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05" windowWidth="10140" windowHeight="9525" tabRatio="892" firstSheet="1" activeTab="1"/>
  </bookViews>
  <sheets>
    <sheet name="Sheet1" sheetId="1" state="hidden" r:id="rId1"/>
    <sheet name="Index" sheetId="2" r:id="rId2"/>
    <sheet name="Price R" sheetId="3" r:id="rId3"/>
    <sheet name="Price A" sheetId="4" r:id="rId4"/>
    <sheet name="Prosser I" sheetId="5" r:id="rId5"/>
    <sheet name="J Thomas" sheetId="6" state="hidden" r:id="rId6"/>
    <sheet name="Ross C" sheetId="7" r:id="rId7"/>
    <sheet name="Walker A" sheetId="8" r:id="rId8"/>
    <sheet name="C Bolt" sheetId="9" state="hidden" r:id="rId9"/>
    <sheet name="J O'Sullivan" sheetId="10" state="hidden" r:id="rId10"/>
    <sheet name="Barlow T" sheetId="11" r:id="rId11"/>
    <sheet name="Bucks P" sheetId="12" r:id="rId12"/>
    <sheet name="C Elliott" sheetId="13" state="hidden" r:id="rId13"/>
    <sheet name="R Goldson" sheetId="14" state="hidden" r:id="rId14"/>
    <sheet name="Lloyd M" sheetId="15" r:id="rId15"/>
    <sheet name="J May" sheetId="16" state="hidden" r:id="rId16"/>
    <sheet name="Fairbairn M" sheetId="17" r:id="rId17"/>
    <sheet name="Nelson S" sheetId="18" r:id="rId18"/>
    <sheet name="O'Toole R" sheetId="19" r:id="rId19"/>
    <sheet name="Walker S" sheetId="20" r:id="rId20"/>
    <sheet name="J Chittleburgh" sheetId="21" state="hidden" r:id="rId21"/>
    <sheet name="Hospitality received" sheetId="22" r:id="rId22"/>
    <sheet name="Codes" sheetId="23" state="hidden" r:id="rId23"/>
  </sheets>
  <definedNames>
    <definedName name="_xlnm._FilterDatabase" localSheetId="3" hidden="1">'Price A'!$A$6:$K$45</definedName>
    <definedName name="Lynda_Rollason" localSheetId="3">'Price A'!$E$2</definedName>
    <definedName name="Lynda_Rollason">#REF!</definedName>
  </definedNames>
  <calcPr fullCalcOnLoad="1"/>
</workbook>
</file>

<file path=xl/sharedStrings.xml><?xml version="1.0" encoding="utf-8"?>
<sst xmlns="http://schemas.openxmlformats.org/spreadsheetml/2006/main" count="854" uniqueCount="324">
  <si>
    <t>Accom / Meals</t>
  </si>
  <si>
    <t>Accom
 / Meals</t>
  </si>
  <si>
    <t>When completed sent to the board member's PA for verification</t>
  </si>
  <si>
    <r>
      <t xml:space="preserve">The board business expenses submission should be prepared quarterly by </t>
    </r>
    <r>
      <rPr>
        <sz val="10"/>
        <color indexed="10"/>
        <rFont val="Arial"/>
        <family val="2"/>
      </rPr>
      <t>xx/xx</t>
    </r>
  </si>
  <si>
    <t>In Vision, open the spreadsheet named 'Board Business Expenses' for the previous quarter</t>
  </si>
  <si>
    <t>Save a version for the current quarter in the folder for the final month of the quarter</t>
  </si>
  <si>
    <t>When all entries have been inputted, the data should be sorted by Date</t>
  </si>
  <si>
    <t xml:space="preserve">Update the Period in row 4 of the Bill Emery worksheet to the months relating to the current quarter </t>
  </si>
  <si>
    <t>Select Vision - Recalculate - Workbook. This will update each employee sheet with any postings to their employee code</t>
  </si>
  <si>
    <t>Working lunches currently only allocated to collective employee number 777777</t>
  </si>
  <si>
    <t>Staff &amp; Client entertainment must now be allocated to a employee number</t>
  </si>
  <si>
    <t>Do we need destinations for taxi journeys, tube journeys etc</t>
  </si>
  <si>
    <t>Hospitality given and received (received to be provided by HR)</t>
  </si>
  <si>
    <t>Subscriptions (professional bodies, periodicals, newspapers)</t>
  </si>
  <si>
    <t>Travel &amp; Subsistence (air, rail, car hire, mileage, hotel, subsistence)</t>
  </si>
  <si>
    <t>Chart of Accounts</t>
  </si>
  <si>
    <t>C1010</t>
  </si>
  <si>
    <t>C1055</t>
  </si>
  <si>
    <t>C1056</t>
  </si>
  <si>
    <t>Overseas Travel</t>
  </si>
  <si>
    <t>Mileage Allowance</t>
  </si>
  <si>
    <t>Rail Travel</t>
  </si>
  <si>
    <t>Taxi fares</t>
  </si>
  <si>
    <t>Other fares</t>
  </si>
  <si>
    <t>Car hire</t>
  </si>
  <si>
    <t>Air Travel</t>
  </si>
  <si>
    <t>Car lease deduction</t>
  </si>
  <si>
    <t>Flat rate meals allowance</t>
  </si>
  <si>
    <t>Actual costs (hotels etc)</t>
  </si>
  <si>
    <t>Overseas subsistence</t>
  </si>
  <si>
    <t>C1100</t>
  </si>
  <si>
    <t>Incidental expenses</t>
  </si>
  <si>
    <t>Flat rate subsistence</t>
  </si>
  <si>
    <t>C1104</t>
  </si>
  <si>
    <t>C1103</t>
  </si>
  <si>
    <t>C1057</t>
  </si>
  <si>
    <t>C1053</t>
  </si>
  <si>
    <t>C1054</t>
  </si>
  <si>
    <t>C1052</t>
  </si>
  <si>
    <t>C1051</t>
  </si>
  <si>
    <t>C1101</t>
  </si>
  <si>
    <t>C1102</t>
  </si>
  <si>
    <t>OFFICE OF RAIL REGULATION</t>
  </si>
  <si>
    <t>Name</t>
  </si>
  <si>
    <t>Business Expenses</t>
  </si>
  <si>
    <t>DATES</t>
  </si>
  <si>
    <t>DESTINATION</t>
  </si>
  <si>
    <t>PURPOSE</t>
  </si>
  <si>
    <t>Air</t>
  </si>
  <si>
    <t>Rail</t>
  </si>
  <si>
    <t>OTHER</t>
  </si>
  <si>
    <t>TRAVEL</t>
  </si>
  <si>
    <t>(including hospitality given)</t>
  </si>
  <si>
    <t>Jeremy Chittleburgh</t>
  </si>
  <si>
    <t>TOTAL</t>
  </si>
  <si>
    <t>COST</t>
  </si>
  <si>
    <t>Chief Executive</t>
  </si>
  <si>
    <t>Executive director</t>
  </si>
  <si>
    <t>Non Executive Director</t>
  </si>
  <si>
    <t>Ian Prosser</t>
  </si>
  <si>
    <t>John Thomas</t>
  </si>
  <si>
    <t>Chris Bolt</t>
  </si>
  <si>
    <t>Chairman</t>
  </si>
  <si>
    <t>Anna Walker</t>
  </si>
  <si>
    <t>Peter Bucks</t>
  </si>
  <si>
    <t>Chris Elliott</t>
  </si>
  <si>
    <t>Jane May</t>
  </si>
  <si>
    <t>Richard Goldson</t>
  </si>
  <si>
    <t>Jim O'Sullivan</t>
  </si>
  <si>
    <t>Procedure</t>
  </si>
  <si>
    <t>Include</t>
  </si>
  <si>
    <t>Exclude</t>
  </si>
  <si>
    <t xml:space="preserve">Individual training courses and seminars </t>
  </si>
  <si>
    <t>C1400</t>
  </si>
  <si>
    <t>C1499</t>
  </si>
  <si>
    <t>Board members - Business expenses submission</t>
  </si>
  <si>
    <t>ORR issues to resolve</t>
  </si>
  <si>
    <t>Teas &amp; Coffees and Working lunches are currently recorded under the employee code 777777</t>
  </si>
  <si>
    <t>Scope of Business Expense submission</t>
  </si>
  <si>
    <t>Include more information in Description field from Redfern invoices (Origin &amp; Destination codes)</t>
  </si>
  <si>
    <t>Include more information in Description field from Expotel invoices (Date of stay &amp; Location)</t>
  </si>
  <si>
    <t>DETAILS OF HOSPITALITY</t>
  </si>
  <si>
    <t>DATE</t>
  </si>
  <si>
    <t>Board members</t>
  </si>
  <si>
    <t>This schedule has been prepared on a cash basis and so includes those items which have been paid by ORR during the period in question</t>
  </si>
  <si>
    <t>Hospitality received</t>
  </si>
  <si>
    <t>Non executive director</t>
  </si>
  <si>
    <t>Hospitality Received</t>
  </si>
  <si>
    <t>All Board members</t>
  </si>
  <si>
    <t>left ORR on 31 March 2009</t>
  </si>
  <si>
    <t>left ORR on 4 July 2009</t>
  </si>
  <si>
    <t>Taxi / Car / Bus</t>
  </si>
  <si>
    <t>Tracey Barlow</t>
  </si>
  <si>
    <t>Steve Walker</t>
  </si>
  <si>
    <t>Mike Lloyd</t>
  </si>
  <si>
    <t>Richard Price</t>
  </si>
  <si>
    <t>Cathryn Ross</t>
  </si>
  <si>
    <t xml:space="preserve">Chief Executive </t>
  </si>
  <si>
    <t>Stephen Nelson</t>
  </si>
  <si>
    <t>Ray O'Toole</t>
  </si>
  <si>
    <t xml:space="preserve"> </t>
  </si>
  <si>
    <t>,</t>
  </si>
  <si>
    <t>Mark Fairbairn</t>
  </si>
  <si>
    <t>Price, Richard</t>
  </si>
  <si>
    <t>Prosser, Ian</t>
  </si>
  <si>
    <t>Ross, Cathryn</t>
  </si>
  <si>
    <t>Walker, Anna</t>
  </si>
  <si>
    <t>Barlow, Tracey</t>
  </si>
  <si>
    <t>Bucks, Peter</t>
  </si>
  <si>
    <t>Lloyd, Mike</t>
  </si>
  <si>
    <t>Nelson, Stephen</t>
  </si>
  <si>
    <t>O'Toole, Ray</t>
  </si>
  <si>
    <t>Walker, Steve</t>
  </si>
  <si>
    <t>Fairbairn, Mark</t>
  </si>
  <si>
    <t>Board executive director</t>
  </si>
  <si>
    <t>Board business Expenses</t>
  </si>
  <si>
    <t>Price, Alan</t>
  </si>
  <si>
    <t>Alan Price</t>
  </si>
  <si>
    <t>2013-14</t>
  </si>
  <si>
    <t>FROM - TO</t>
  </si>
  <si>
    <t>SINGLE/ RETURN/ NIGHT(S)</t>
  </si>
  <si>
    <t>1 July  - 30 September 2013</t>
  </si>
  <si>
    <t>Quarter 2</t>
  </si>
  <si>
    <t>Euston - Glasgow Central</t>
  </si>
  <si>
    <t>Glasgow Central - Euston</t>
  </si>
  <si>
    <t xml:space="preserve">Paddington - Cardiff Central </t>
  </si>
  <si>
    <t>Single</t>
  </si>
  <si>
    <t>Return</t>
  </si>
  <si>
    <t>London Gatwick Airport</t>
  </si>
  <si>
    <t>N/A</t>
  </si>
  <si>
    <t>Glasgow - London Gatwick</t>
  </si>
  <si>
    <t>London Gatwick - Glasgow</t>
  </si>
  <si>
    <t>Euston - Manchester Piccadilly</t>
  </si>
  <si>
    <t>Leicester - St Pancras</t>
  </si>
  <si>
    <t>Cambridge - Leicester</t>
  </si>
  <si>
    <t>Kings Cross - York</t>
  </si>
  <si>
    <t>York - Cambridge</t>
  </si>
  <si>
    <t>Cambridge - Birmingham New St</t>
  </si>
  <si>
    <t>Euston - Preston</t>
  </si>
  <si>
    <t>Holiday Inn, Preston</t>
  </si>
  <si>
    <t>1 night</t>
  </si>
  <si>
    <t>Appleby - Cambridge</t>
  </si>
  <si>
    <t>Didcot Parkway - Cardiff Central</t>
  </si>
  <si>
    <t>Travelodge, Covent Garden</t>
  </si>
  <si>
    <t>Euston - Birmingham New St</t>
  </si>
  <si>
    <t>Birmingham New St - Oxford</t>
  </si>
  <si>
    <t>GPC Car parking</t>
  </si>
  <si>
    <t>Marylebone - Ayelsbury</t>
  </si>
  <si>
    <t>Paddington - Cardiff Central</t>
  </si>
  <si>
    <t>Holiday Inn, Glasgow</t>
  </si>
  <si>
    <t>Meeting with Paul Plummer</t>
  </si>
  <si>
    <t>PRC, Business Planning meeting</t>
  </si>
  <si>
    <t>Crewe</t>
  </si>
  <si>
    <t>Meeting with Paul Plummer, Car parking</t>
  </si>
  <si>
    <t>PRC, Business Planning meeting, car parking</t>
  </si>
  <si>
    <t>Board meeting, Car parking</t>
  </si>
  <si>
    <t>Board meeting</t>
  </si>
  <si>
    <t>REMCO meeting</t>
  </si>
  <si>
    <t>REMCO meeting, car parking</t>
  </si>
  <si>
    <t>ORR Board meeting &amp; Dinner</t>
  </si>
  <si>
    <t>ORR Board meeting &amp; Dinner, Car parking</t>
  </si>
  <si>
    <t>Crewkerne - London</t>
  </si>
  <si>
    <t>ORR/NR Board dinner, PRC, ORR/ATOC meetings all in London</t>
  </si>
  <si>
    <t>ORR/NR Board dinner, PRC, ORR/ATOC meetings all in London, Car parking</t>
  </si>
  <si>
    <t>Board meeting &amp; Dinner</t>
  </si>
  <si>
    <t>Board meeting &amp; Dinner, car parking</t>
  </si>
  <si>
    <t>London - Crewkerne</t>
  </si>
  <si>
    <t>PRC meeting</t>
  </si>
  <si>
    <t>Board and REMCO meetings</t>
  </si>
  <si>
    <t>Meeting in London and site visit in Woking</t>
  </si>
  <si>
    <t>Meeting in London and site visit in Woking, Car parking</t>
  </si>
  <si>
    <t>24-25/06/2013</t>
  </si>
  <si>
    <t>24-26/6/2013</t>
  </si>
  <si>
    <t>Wimbledon - London</t>
  </si>
  <si>
    <t>Board committee meeting</t>
  </si>
  <si>
    <t>Euston - Glasgow</t>
  </si>
  <si>
    <t>London - Wimbledon</t>
  </si>
  <si>
    <t>Board meeting and stakeholder event</t>
  </si>
  <si>
    <t xml:space="preserve">Board meeting and stakeholder event </t>
  </si>
  <si>
    <t>Board meeting and stakeholder event, Car parking</t>
  </si>
  <si>
    <t>Crewe - London</t>
  </si>
  <si>
    <t>RISHAC meeting</t>
  </si>
  <si>
    <t>Crewe - Glasgow</t>
  </si>
  <si>
    <t>Warwick Parkway - London</t>
  </si>
  <si>
    <t>Meeting at ORR</t>
  </si>
  <si>
    <t>Warwick Parkway</t>
  </si>
  <si>
    <t>Birmingham New St - Glasgow Central</t>
  </si>
  <si>
    <t xml:space="preserve">Board meeting </t>
  </si>
  <si>
    <t>Euston Glasgow Central</t>
  </si>
  <si>
    <t>Lunch with ORR chair, Car parking</t>
  </si>
  <si>
    <t>London - Ipswich</t>
  </si>
  <si>
    <t>HS1 Meeting</t>
  </si>
  <si>
    <t>PTS Medical</t>
  </si>
  <si>
    <t>Meeting with DfT</t>
  </si>
  <si>
    <t>Meeting with Virgin Trains</t>
  </si>
  <si>
    <t>NFT meeting</t>
  </si>
  <si>
    <t>Personal Track Safety Training day</t>
  </si>
  <si>
    <t>Attend board meeting Glasgow</t>
  </si>
  <si>
    <t>Holiday Inn Glasgow</t>
  </si>
  <si>
    <t>Glasgow PR13 DD launch event</t>
  </si>
  <si>
    <t>NTF meeting</t>
  </si>
  <si>
    <t>Rail Development Group Meeting</t>
  </si>
  <si>
    <t>Inmarsat Conference centre to Portcullis house</t>
  </si>
  <si>
    <t>Fenchurch St - West Horndon</t>
  </si>
  <si>
    <t>Regional Board Meeting</t>
  </si>
  <si>
    <t>Cardiff PR13 Launch event</t>
  </si>
  <si>
    <t>PR13 Launch Event</t>
  </si>
  <si>
    <t>Hartwell House Infrastructure summit</t>
  </si>
  <si>
    <t>Meeting with Edwina Hart AM</t>
  </si>
  <si>
    <t xml:space="preserve">Glasgow regional board meeting </t>
  </si>
  <si>
    <t>Return (travelcard)</t>
  </si>
  <si>
    <t>Wakefield Station</t>
  </si>
  <si>
    <t>Association of Train Operating Companies</t>
  </si>
  <si>
    <t>Eurostar</t>
  </si>
  <si>
    <t>ORGANISATION NAME</t>
  </si>
  <si>
    <t>IOSH meeting</t>
  </si>
  <si>
    <t>RSD conference</t>
  </si>
  <si>
    <t>Tony Cox's retirement</t>
  </si>
  <si>
    <t>Liaison meeting with Crossrail</t>
  </si>
  <si>
    <t>Crewkerne</t>
  </si>
  <si>
    <t>Crewkerne - Clapham Junction</t>
  </si>
  <si>
    <t xml:space="preserve">Meeting with Network Rail </t>
  </si>
  <si>
    <t xml:space="preserve">Travel to meeting with Network Rail </t>
  </si>
  <si>
    <t>Meeting with GB Railfreight</t>
  </si>
  <si>
    <t xml:space="preserve">RDG  meeting </t>
  </si>
  <si>
    <t>MP meeting</t>
  </si>
  <si>
    <t>DfT meeting</t>
  </si>
  <si>
    <t>RDG meeting</t>
  </si>
  <si>
    <t>Meeting with  Virgin Trains</t>
  </si>
  <si>
    <t>NR meeting</t>
  </si>
  <si>
    <t xml:space="preserve">NR/ORR meeting </t>
  </si>
  <si>
    <t xml:space="preserve">Freight  meeting </t>
  </si>
  <si>
    <t>RDG Meeting</t>
  </si>
  <si>
    <t>East Coast Meeting</t>
  </si>
  <si>
    <t>Network Rail Meeting</t>
  </si>
  <si>
    <t>Ealing Broadway for site visit</t>
  </si>
  <si>
    <t xml:space="preserve">Meeting with  ATOC 
</t>
  </si>
  <si>
    <t>Meeting with NR</t>
  </si>
  <si>
    <t>Meeting at HS1</t>
  </si>
  <si>
    <t>Independent Forum, Taxi following overunning meeting</t>
  </si>
  <si>
    <t>Meeting at DfT, Taxi as previous meeting overran</t>
  </si>
  <si>
    <t>Glasgow City - Glasgow airport</t>
  </si>
  <si>
    <t>Meeting with Transport Scotland and NR, Bus</t>
  </si>
  <si>
    <t>Heathrow - Home</t>
  </si>
  <si>
    <t>Meeting with Tranport Scotland and NR, Bus</t>
  </si>
  <si>
    <t>Home - Heathrow</t>
  </si>
  <si>
    <t>Returtn</t>
  </si>
  <si>
    <t>Home - London Heathrow</t>
  </si>
  <si>
    <t xml:space="preserve">Draft Determination launch event and Board meeting in Glasgow, Personal car mileage </t>
  </si>
  <si>
    <t>London Heathrow</t>
  </si>
  <si>
    <t>Draft Determination launch event and Board meeting in Glasgow, Car parking</t>
  </si>
  <si>
    <t>Draft Determination event and Board meeting, Bus</t>
  </si>
  <si>
    <t>Glasgow</t>
  </si>
  <si>
    <t>Taxi from Glasgow airport to Radisson Blu hotel in time for Draft Determination launch event</t>
  </si>
  <si>
    <t>Draft Determination launch event</t>
  </si>
  <si>
    <t>Presentation to industry on PR13</t>
  </si>
  <si>
    <t>Following late night board dinner</t>
  </si>
  <si>
    <t>Taxi to meeting due to lack of time</t>
  </si>
  <si>
    <t>Attend lunch with ORR chair re LTRS</t>
  </si>
  <si>
    <t>Exeter - Glasgow</t>
  </si>
  <si>
    <t>40 Bernards St - Marylebone</t>
  </si>
  <si>
    <t>MB farewell dinner</t>
  </si>
  <si>
    <t>Meeting with industry stakeholders</t>
  </si>
  <si>
    <t>Glossary</t>
  </si>
  <si>
    <t>NR</t>
  </si>
  <si>
    <t>Network Rail</t>
  </si>
  <si>
    <t>RAIB</t>
  </si>
  <si>
    <t xml:space="preserve">Rail accident Investigation Bureau </t>
  </si>
  <si>
    <t>RDG</t>
  </si>
  <si>
    <t>Railway Delivery Group</t>
  </si>
  <si>
    <t>IRG</t>
  </si>
  <si>
    <t>Industry Review Group</t>
  </si>
  <si>
    <t>SRC</t>
  </si>
  <si>
    <t>Safety Regulation Committee</t>
  </si>
  <si>
    <t>ATOC</t>
  </si>
  <si>
    <t xml:space="preserve">DfT </t>
  </si>
  <si>
    <t>Department of Transport</t>
  </si>
  <si>
    <t>H&amp;S</t>
  </si>
  <si>
    <t>Health &amp; Safety</t>
  </si>
  <si>
    <t>HS1</t>
  </si>
  <si>
    <t>High Speed 1</t>
  </si>
  <si>
    <t>HS2</t>
  </si>
  <si>
    <t>High Speed 2</t>
  </si>
  <si>
    <t>LNE</t>
  </si>
  <si>
    <t>London North Eas</t>
  </si>
  <si>
    <t>RemCO</t>
  </si>
  <si>
    <t xml:space="preserve">Remuneration  Committee </t>
  </si>
  <si>
    <t>RIHSAC</t>
  </si>
  <si>
    <t>Railway Industry Health And Safety Advisory Committee</t>
  </si>
  <si>
    <t>RSSB</t>
  </si>
  <si>
    <t>Rail Safety Standards Board</t>
  </si>
  <si>
    <t>TOCN</t>
  </si>
  <si>
    <t>Train Operating Company North</t>
  </si>
  <si>
    <t>Joint visit at Preston depot</t>
  </si>
  <si>
    <t>Richard Price - 20th Anniversary of the Railways Act - Key note speech by Secretary of State</t>
  </si>
  <si>
    <t>Anna Walker - Richard Brown's leaving reception</t>
  </si>
  <si>
    <t xml:space="preserve">Anna Walker - Big Regulation v Big Consumer </t>
  </si>
  <si>
    <t>The Indepent Forum</t>
  </si>
  <si>
    <t>OKS</t>
  </si>
  <si>
    <t>OKS - Kings Place</t>
  </si>
  <si>
    <t xml:space="preserve">OKS - Euston </t>
  </si>
  <si>
    <t>OKS - 40 Bernard St</t>
  </si>
  <si>
    <t>Euston - OKS</t>
  </si>
  <si>
    <t>Travel to OKS following meeting with NR</t>
  </si>
  <si>
    <t>OKS - Paddington</t>
  </si>
  <si>
    <t>OKS - Euston Square</t>
  </si>
  <si>
    <t>Strand - OKS</t>
  </si>
  <si>
    <t>OKS - Euston</t>
  </si>
  <si>
    <t>OKS - Frightliner</t>
  </si>
  <si>
    <t>OKS - Great Minster House</t>
  </si>
  <si>
    <t>Great Minster House - OKS</t>
  </si>
  <si>
    <t>Paddington - OKS</t>
  </si>
  <si>
    <t>OKS - Gray's Inn Road</t>
  </si>
  <si>
    <t>OKS - Enterprise House, Paddington</t>
  </si>
  <si>
    <t>OKS - Goswell Road</t>
  </si>
  <si>
    <t>OKS - Eastbourne Terrace</t>
  </si>
  <si>
    <t>OKS - c2c rail Ltd</t>
  </si>
  <si>
    <t>OKS - Tavistock Sqare</t>
  </si>
  <si>
    <t>OKS - Aldersgate St</t>
  </si>
  <si>
    <t>OKS - Acton Main Line</t>
  </si>
  <si>
    <t>OKS - Basinghall St</t>
  </si>
  <si>
    <t>OKS - Parliament SQ (SW1)</t>
  </si>
  <si>
    <t>One Kemble Street</t>
  </si>
  <si>
    <t>Chairwoman</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</si>
</sst>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0"/>
    <numFmt numFmtId="166" formatCode="mmm\-yyyy"/>
  </numFmts>
  <fonts count="55">
    <font>
      <sz val="10"/>
      <name val="Arial"/>
      <family val="0"/>
    </font>
    <font>
      <sz val="11"/>
      <color indexed="8"/>
      <name val="Calibri"/>
      <family val="2"/>
    </font>
    <font>
      <b/>
      <sz val="10"/>
      <name val="Arial"/>
      <family val="2"/>
    </font>
    <font>
      <b/>
      <sz val="10"/>
      <color indexed="12"/>
      <name val="Arial"/>
      <family val="2"/>
    </font>
    <font>
      <sz val="8"/>
      <name val="Arial"/>
      <family val="2"/>
    </font>
    <font>
      <sz val="10"/>
      <color indexed="10"/>
      <name val="Arial"/>
      <family val="2"/>
    </font>
    <font>
      <sz val="11"/>
      <name val="ＭＳ 明朝"/>
      <family val="1"/>
    </font>
    <font>
      <u val="single"/>
      <sz val="10"/>
      <color indexed="12"/>
      <name val="Arial"/>
      <family val="2"/>
    </font>
    <font>
      <sz val="10"/>
      <name val="MS Sans Serif"/>
      <family val="2"/>
    </font>
    <font>
      <b/>
      <sz val="11"/>
      <name val="Arial"/>
      <family val="2"/>
    </font>
    <font>
      <sz val="11"/>
      <name val="Arial"/>
      <family val="2"/>
    </font>
    <font>
      <b/>
      <sz val="11"/>
      <color indexed="12"/>
      <name val="Arial"/>
      <family val="2"/>
    </font>
    <font>
      <sz val="10"/>
      <color indexed="12"/>
      <name val="Arial"/>
      <family val="2"/>
    </font>
    <font>
      <sz val="10"/>
      <color indexed="8"/>
      <name val="Arial"/>
      <family val="2"/>
    </font>
    <font>
      <b/>
      <sz val="10"/>
      <color indexed="23"/>
      <name val="Arial"/>
      <family val="2"/>
    </font>
    <font>
      <sz val="10"/>
      <color indexed="23"/>
      <name val="Arial"/>
      <family val="2"/>
    </font>
    <font>
      <u val="single"/>
      <sz val="10"/>
      <color indexed="3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9"/>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1"/>
      <color rgb="FF1F497D"/>
      <name val="Calibri"/>
      <family val="2"/>
    </font>
    <font>
      <b/>
      <sz val="10"/>
      <color rgb="FF0000FF"/>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7"/>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theme="0"/>
        <bgColor indexed="64"/>
      </patternFill>
    </fill>
    <fill>
      <patternFill patternType="solid">
        <fgColor theme="0" tint="-0.1499900072813034"/>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style="thin"/>
    </border>
    <border>
      <left/>
      <right/>
      <top/>
      <bottom style="thin"/>
    </border>
    <border>
      <left style="thin"/>
      <right/>
      <top style="thin"/>
      <bottom style="thin"/>
    </border>
    <border>
      <left/>
      <right style="thin"/>
      <top style="thin"/>
      <bottom style="thin"/>
    </border>
    <border>
      <left style="thin"/>
      <right style="thin"/>
      <top style="thin"/>
      <bottom style="thin"/>
    </border>
    <border>
      <left/>
      <right/>
      <top style="medium"/>
      <bottom/>
    </border>
    <border>
      <left style="thin"/>
      <right style="thin"/>
      <top style="medium"/>
      <bottom/>
    </border>
    <border>
      <left style="thin"/>
      <right style="thin"/>
      <top/>
      <bottom style="thin"/>
    </border>
    <border>
      <left style="medium"/>
      <right/>
      <top/>
      <bottom/>
    </border>
    <border>
      <left style="thin"/>
      <right style="thin"/>
      <top/>
      <bottom/>
    </border>
    <border>
      <left style="thin"/>
      <right/>
      <top/>
      <bottom/>
    </border>
    <border>
      <left/>
      <right style="thin"/>
      <top/>
      <bottom/>
    </border>
    <border>
      <left/>
      <right style="medium"/>
      <top/>
      <bottom/>
    </border>
    <border>
      <left style="medium"/>
      <right/>
      <top/>
      <bottom style="medium"/>
    </border>
    <border>
      <left style="thin"/>
      <right style="thin"/>
      <top/>
      <bottom style="medium"/>
    </border>
    <border>
      <left/>
      <right/>
      <top/>
      <bottom style="medium"/>
    </border>
    <border>
      <left style="thin"/>
      <right/>
      <top/>
      <bottom style="medium"/>
    </border>
    <border>
      <left/>
      <right style="thin"/>
      <top/>
      <bottom style="medium"/>
    </border>
    <border>
      <left/>
      <right style="medium"/>
      <top/>
      <bottom style="medium"/>
    </border>
    <border>
      <left style="medium"/>
      <right/>
      <top style="medium"/>
      <bottom/>
    </border>
    <border>
      <left/>
      <right style="medium"/>
      <top style="medium"/>
      <bottom/>
    </border>
    <border>
      <left/>
      <right style="medium"/>
      <top/>
      <bottom style="thin"/>
    </border>
    <border>
      <left style="thin"/>
      <right style="medium"/>
      <top style="thin"/>
      <bottom style="thin"/>
    </border>
    <border>
      <left/>
      <right style="thin"/>
      <top style="medium"/>
      <bottom/>
    </border>
    <border>
      <left style="thin"/>
      <right style="medium"/>
      <top/>
      <bottom/>
    </border>
    <border>
      <left style="medium"/>
      <right/>
      <top style="thin"/>
      <bottom/>
    </border>
    <border>
      <left/>
      <right style="thin"/>
      <top style="thin"/>
      <bottom/>
    </border>
    <border>
      <left style="thin"/>
      <right style="medium"/>
      <top/>
      <bottom style="medium"/>
    </border>
    <border>
      <left style="thin"/>
      <right style="thin"/>
      <top style="thin"/>
      <bottom/>
    </border>
    <border>
      <left style="medium"/>
      <right style="thin"/>
      <top/>
      <bottom/>
    </border>
    <border>
      <left/>
      <right/>
      <top style="thin"/>
      <bottom/>
    </border>
    <border>
      <left>
        <color indexed="63"/>
      </left>
      <right style="thin"/>
      <top/>
      <bottom style="thin"/>
    </border>
    <border>
      <left style="medium"/>
      <right>
        <color indexed="63"/>
      </right>
      <top style="thin"/>
      <bottom style="thin"/>
    </border>
    <border>
      <left style="medium"/>
      <right style="medium"/>
      <top style="thin"/>
      <bottom style="thin"/>
    </border>
    <border>
      <left style="medium"/>
      <right>
        <color indexed="63"/>
      </right>
      <top style="thin"/>
      <bottom style="medium"/>
    </border>
    <border>
      <left style="medium"/>
      <right style="medium"/>
      <top style="thin"/>
      <bottom style="medium"/>
    </border>
    <border>
      <left/>
      <right style="medium"/>
      <top style="thin"/>
      <bottom style="thin"/>
    </border>
    <border>
      <left/>
      <right style="medium"/>
      <top style="thin"/>
      <bottom style="medium"/>
    </border>
    <border>
      <left style="thin"/>
      <right/>
      <top style="medium"/>
      <bottom/>
    </border>
    <border>
      <left style="medium"/>
      <right style="medium"/>
      <top style="medium"/>
      <bottom/>
    </border>
    <border>
      <left style="medium"/>
      <right style="medium"/>
      <top/>
      <bottom style="thin"/>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6"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7"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8" fillId="0" borderId="0" applyNumberFormat="0" applyFont="0" applyFill="0" applyBorder="0" applyAlignment="0" applyProtection="0"/>
    <xf numFmtId="0" fontId="6" fillId="0" borderId="0">
      <alignment/>
      <protection/>
    </xf>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53">
    <xf numFmtId="0" fontId="0" fillId="0" borderId="0" xfId="0" applyAlignment="1">
      <alignment/>
    </xf>
    <xf numFmtId="0" fontId="0" fillId="33" borderId="0" xfId="0" applyFill="1" applyAlignment="1">
      <alignment/>
    </xf>
    <xf numFmtId="0" fontId="2" fillId="33" borderId="0" xfId="0" applyFont="1" applyFill="1" applyAlignment="1">
      <alignment/>
    </xf>
    <xf numFmtId="0" fontId="3" fillId="33" borderId="0" xfId="0" applyFont="1" applyFill="1" applyAlignment="1">
      <alignment/>
    </xf>
    <xf numFmtId="0" fontId="0" fillId="33" borderId="0" xfId="0" applyFill="1" applyAlignment="1">
      <alignment wrapText="1"/>
    </xf>
    <xf numFmtId="0" fontId="0" fillId="34" borderId="10" xfId="0" applyFill="1" applyBorder="1" applyAlignment="1">
      <alignment wrapText="1"/>
    </xf>
    <xf numFmtId="0" fontId="0" fillId="34" borderId="11" xfId="0" applyFill="1" applyBorder="1" applyAlignment="1">
      <alignment wrapText="1"/>
    </xf>
    <xf numFmtId="0" fontId="0" fillId="34" borderId="12" xfId="0" applyFill="1" applyBorder="1" applyAlignment="1">
      <alignment horizontal="center" vertical="top" wrapText="1"/>
    </xf>
    <xf numFmtId="0" fontId="0" fillId="34" borderId="13" xfId="0" applyFill="1" applyBorder="1" applyAlignment="1">
      <alignment horizontal="center" vertical="top" wrapText="1"/>
    </xf>
    <xf numFmtId="0" fontId="0" fillId="34" borderId="14" xfId="0" applyFill="1" applyBorder="1" applyAlignment="1">
      <alignment horizontal="center" vertical="top" wrapText="1"/>
    </xf>
    <xf numFmtId="0" fontId="2" fillId="34" borderId="15" xfId="0" applyFont="1" applyFill="1" applyBorder="1" applyAlignment="1">
      <alignment horizontal="center"/>
    </xf>
    <xf numFmtId="0" fontId="2" fillId="34" borderId="16" xfId="0" applyFont="1" applyFill="1" applyBorder="1" applyAlignment="1">
      <alignment/>
    </xf>
    <xf numFmtId="0" fontId="0" fillId="34" borderId="17" xfId="0" applyFill="1" applyBorder="1" applyAlignment="1">
      <alignment wrapText="1"/>
    </xf>
    <xf numFmtId="0" fontId="0" fillId="0" borderId="18" xfId="0" applyFill="1" applyBorder="1" applyAlignment="1">
      <alignment/>
    </xf>
    <xf numFmtId="0" fontId="0" fillId="0" borderId="19" xfId="0" applyFill="1" applyBorder="1" applyAlignment="1">
      <alignment/>
    </xf>
    <xf numFmtId="0" fontId="0" fillId="0" borderId="0" xfId="0" applyFill="1" applyBorder="1" applyAlignment="1">
      <alignment/>
    </xf>
    <xf numFmtId="0" fontId="0" fillId="0" borderId="20"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25" xfId="0" applyFill="1" applyBorder="1" applyAlignment="1">
      <alignment/>
    </xf>
    <xf numFmtId="0" fontId="0" fillId="0" borderId="26" xfId="0" applyFill="1" applyBorder="1" applyAlignment="1">
      <alignment/>
    </xf>
    <xf numFmtId="0" fontId="0" fillId="0" borderId="27" xfId="0" applyFill="1" applyBorder="1" applyAlignment="1">
      <alignment/>
    </xf>
    <xf numFmtId="0" fontId="0" fillId="0" borderId="28" xfId="0" applyFill="1" applyBorder="1" applyAlignment="1">
      <alignment/>
    </xf>
    <xf numFmtId="0" fontId="2" fillId="34" borderId="16" xfId="0" applyFont="1" applyFill="1" applyBorder="1" applyAlignment="1">
      <alignment horizontal="center"/>
    </xf>
    <xf numFmtId="0" fontId="2" fillId="34" borderId="29" xfId="0" applyFont="1" applyFill="1" applyBorder="1" applyAlignment="1">
      <alignment horizontal="center"/>
    </xf>
    <xf numFmtId="0" fontId="0" fillId="0" borderId="18" xfId="0" applyFill="1" applyBorder="1" applyAlignment="1">
      <alignment vertical="top" wrapText="1"/>
    </xf>
    <xf numFmtId="0" fontId="0" fillId="0" borderId="19" xfId="0" applyFill="1" applyBorder="1" applyAlignment="1">
      <alignment vertical="top" wrapText="1"/>
    </xf>
    <xf numFmtId="0" fontId="0" fillId="0" borderId="0" xfId="0" applyFill="1" applyBorder="1" applyAlignment="1">
      <alignment vertical="top" wrapText="1"/>
    </xf>
    <xf numFmtId="0" fontId="2" fillId="34" borderId="30" xfId="0" applyFont="1" applyFill="1" applyBorder="1" applyAlignment="1">
      <alignment horizontal="center" vertical="top" wrapText="1"/>
    </xf>
    <xf numFmtId="0" fontId="2" fillId="34" borderId="31" xfId="0" applyFont="1" applyFill="1" applyBorder="1" applyAlignment="1">
      <alignment horizontal="center" vertical="top" wrapText="1"/>
    </xf>
    <xf numFmtId="164" fontId="0" fillId="0" borderId="20" xfId="0" applyNumberFormat="1" applyFill="1" applyBorder="1" applyAlignment="1">
      <alignment vertical="top" wrapText="1"/>
    </xf>
    <xf numFmtId="164" fontId="0" fillId="0" borderId="19" xfId="0" applyNumberFormat="1" applyFill="1" applyBorder="1" applyAlignment="1">
      <alignment vertical="top" wrapText="1"/>
    </xf>
    <xf numFmtId="164" fontId="0" fillId="0" borderId="21" xfId="0" applyNumberFormat="1" applyFill="1" applyBorder="1" applyAlignment="1">
      <alignment vertical="top" wrapText="1"/>
    </xf>
    <xf numFmtId="164" fontId="0" fillId="0" borderId="22" xfId="0" applyNumberFormat="1" applyFill="1" applyBorder="1" applyAlignment="1">
      <alignment vertical="top" wrapText="1"/>
    </xf>
    <xf numFmtId="164" fontId="2" fillId="0" borderId="22" xfId="0" applyNumberFormat="1" applyFont="1" applyFill="1" applyBorder="1" applyAlignment="1">
      <alignment vertical="top" wrapText="1"/>
    </xf>
    <xf numFmtId="164" fontId="2" fillId="35" borderId="32" xfId="0" applyNumberFormat="1" applyFont="1" applyFill="1" applyBorder="1" applyAlignment="1">
      <alignment vertical="top" wrapText="1"/>
    </xf>
    <xf numFmtId="0" fontId="2" fillId="35" borderId="14" xfId="0" applyFont="1" applyFill="1" applyBorder="1" applyAlignment="1">
      <alignment/>
    </xf>
    <xf numFmtId="0" fontId="2" fillId="35" borderId="12" xfId="0" applyFont="1" applyFill="1" applyBorder="1" applyAlignment="1">
      <alignment/>
    </xf>
    <xf numFmtId="0" fontId="0" fillId="35" borderId="13" xfId="0" applyFill="1" applyBorder="1" applyAlignment="1">
      <alignment/>
    </xf>
    <xf numFmtId="0" fontId="9" fillId="33" borderId="0" xfId="61" applyFont="1" applyFill="1">
      <alignment/>
      <protection/>
    </xf>
    <xf numFmtId="0" fontId="10" fillId="33" borderId="0" xfId="61" applyFont="1" applyFill="1">
      <alignment/>
      <protection/>
    </xf>
    <xf numFmtId="0" fontId="0" fillId="33" borderId="0" xfId="61" applyFill="1">
      <alignment/>
      <protection/>
    </xf>
    <xf numFmtId="0" fontId="11" fillId="33" borderId="29" xfId="61" applyFont="1" applyFill="1" applyBorder="1">
      <alignment/>
      <protection/>
    </xf>
    <xf numFmtId="0" fontId="11" fillId="33" borderId="33" xfId="61" applyFont="1" applyFill="1" applyBorder="1">
      <alignment/>
      <protection/>
    </xf>
    <xf numFmtId="0" fontId="11" fillId="33" borderId="18" xfId="61" applyFont="1" applyFill="1" applyBorder="1">
      <alignment/>
      <protection/>
    </xf>
    <xf numFmtId="0" fontId="11" fillId="33" borderId="21" xfId="61" applyFont="1" applyFill="1" applyBorder="1">
      <alignment/>
      <protection/>
    </xf>
    <xf numFmtId="0" fontId="11" fillId="33" borderId="23" xfId="61" applyFont="1" applyFill="1" applyBorder="1">
      <alignment/>
      <protection/>
    </xf>
    <xf numFmtId="0" fontId="11" fillId="33" borderId="27" xfId="61" applyFont="1" applyFill="1" applyBorder="1">
      <alignment/>
      <protection/>
    </xf>
    <xf numFmtId="164" fontId="0" fillId="0" borderId="12" xfId="0" applyNumberFormat="1" applyFill="1" applyBorder="1" applyAlignment="1">
      <alignment vertical="top" wrapText="1"/>
    </xf>
    <xf numFmtId="164" fontId="0" fillId="0" borderId="14" xfId="0" applyNumberFormat="1" applyFill="1" applyBorder="1" applyAlignment="1">
      <alignment vertical="top" wrapText="1"/>
    </xf>
    <xf numFmtId="164" fontId="0" fillId="0" borderId="13" xfId="0" applyNumberFormat="1" applyFill="1" applyBorder="1" applyAlignment="1">
      <alignment vertical="top" wrapText="1"/>
    </xf>
    <xf numFmtId="164" fontId="12" fillId="0" borderId="20" xfId="0" applyNumberFormat="1" applyFont="1" applyFill="1" applyBorder="1" applyAlignment="1">
      <alignment vertical="top" wrapText="1"/>
    </xf>
    <xf numFmtId="164" fontId="12" fillId="0" borderId="19" xfId="0" applyNumberFormat="1" applyFont="1" applyFill="1" applyBorder="1" applyAlignment="1">
      <alignment vertical="top" wrapText="1"/>
    </xf>
    <xf numFmtId="164" fontId="12" fillId="0" borderId="21" xfId="0" applyNumberFormat="1" applyFont="1" applyFill="1" applyBorder="1" applyAlignment="1">
      <alignment vertical="top" wrapText="1"/>
    </xf>
    <xf numFmtId="14" fontId="0" fillId="0" borderId="18" xfId="0" applyNumberFormat="1" applyFill="1" applyBorder="1" applyAlignment="1">
      <alignment vertical="top" wrapText="1"/>
    </xf>
    <xf numFmtId="0" fontId="0" fillId="34" borderId="13" xfId="0" applyFont="1" applyFill="1" applyBorder="1" applyAlignment="1">
      <alignment horizontal="center" vertical="top" wrapText="1"/>
    </xf>
    <xf numFmtId="0" fontId="0" fillId="33" borderId="0" xfId="0" applyFill="1" applyAlignment="1">
      <alignment vertical="top"/>
    </xf>
    <xf numFmtId="164" fontId="12" fillId="0" borderId="19" xfId="58" applyNumberFormat="1" applyFont="1" applyFill="1" applyBorder="1" applyAlignment="1">
      <alignment vertical="top"/>
      <protection/>
    </xf>
    <xf numFmtId="14" fontId="0" fillId="36" borderId="18" xfId="0" applyNumberFormat="1" applyFill="1" applyBorder="1" applyAlignment="1">
      <alignment vertical="top" wrapText="1"/>
    </xf>
    <xf numFmtId="0" fontId="0" fillId="36" borderId="19" xfId="0" applyFill="1" applyBorder="1" applyAlignment="1">
      <alignment vertical="top" wrapText="1"/>
    </xf>
    <xf numFmtId="164" fontId="12" fillId="36" borderId="20" xfId="0" applyNumberFormat="1" applyFont="1" applyFill="1" applyBorder="1" applyAlignment="1">
      <alignment vertical="top" wrapText="1"/>
    </xf>
    <xf numFmtId="164" fontId="12" fillId="36" borderId="19" xfId="0" applyNumberFormat="1" applyFont="1" applyFill="1" applyBorder="1" applyAlignment="1">
      <alignment vertical="top" wrapText="1"/>
    </xf>
    <xf numFmtId="164" fontId="12" fillId="36" borderId="21" xfId="0" applyNumberFormat="1" applyFont="1" applyFill="1" applyBorder="1" applyAlignment="1">
      <alignment vertical="top" wrapText="1"/>
    </xf>
    <xf numFmtId="164" fontId="2" fillId="36" borderId="22" xfId="0" applyNumberFormat="1" applyFont="1" applyFill="1" applyBorder="1" applyAlignment="1">
      <alignment vertical="top" wrapText="1"/>
    </xf>
    <xf numFmtId="0" fontId="13" fillId="36" borderId="19" xfId="58" applyFont="1" applyFill="1" applyBorder="1" applyAlignment="1">
      <alignment vertical="top" wrapText="1"/>
      <protection/>
    </xf>
    <xf numFmtId="164" fontId="12" fillId="36" borderId="19" xfId="58" applyNumberFormat="1" applyFont="1" applyFill="1" applyBorder="1" applyAlignment="1">
      <alignment vertical="top"/>
      <protection/>
    </xf>
    <xf numFmtId="0" fontId="13" fillId="36" borderId="0" xfId="59" applyFont="1" applyFill="1" applyBorder="1" applyAlignment="1">
      <alignment vertical="top" wrapText="1"/>
      <protection/>
    </xf>
    <xf numFmtId="0" fontId="0" fillId="0" borderId="0" xfId="0" applyFont="1" applyFill="1" applyBorder="1" applyAlignment="1">
      <alignment vertical="top" wrapText="1"/>
    </xf>
    <xf numFmtId="0" fontId="0" fillId="36" borderId="0" xfId="0" applyFont="1" applyFill="1" applyBorder="1" applyAlignment="1">
      <alignment vertical="top" wrapText="1"/>
    </xf>
    <xf numFmtId="0" fontId="0" fillId="0" borderId="0" xfId="0" applyFill="1" applyAlignment="1">
      <alignment/>
    </xf>
    <xf numFmtId="0" fontId="13" fillId="0" borderId="19" xfId="58" applyFont="1" applyFill="1" applyBorder="1" applyAlignment="1">
      <alignment vertical="top" wrapText="1"/>
      <protection/>
    </xf>
    <xf numFmtId="0" fontId="7" fillId="33" borderId="0" xfId="53" applyFill="1" applyAlignment="1" applyProtection="1">
      <alignment/>
      <protection/>
    </xf>
    <xf numFmtId="0" fontId="14" fillId="35" borderId="14" xfId="0" applyFont="1" applyFill="1" applyBorder="1" applyAlignment="1">
      <alignment/>
    </xf>
    <xf numFmtId="0" fontId="14" fillId="35" borderId="12" xfId="0" applyFont="1" applyFill="1" applyBorder="1" applyAlignment="1">
      <alignment/>
    </xf>
    <xf numFmtId="0" fontId="15" fillId="35" borderId="13" xfId="0" applyFont="1" applyFill="1" applyBorder="1" applyAlignment="1">
      <alignment/>
    </xf>
    <xf numFmtId="0" fontId="0" fillId="33" borderId="0" xfId="0" applyFont="1" applyFill="1" applyAlignment="1">
      <alignment/>
    </xf>
    <xf numFmtId="0" fontId="0" fillId="0" borderId="19" xfId="0" applyFill="1" applyBorder="1" applyAlignment="1">
      <alignment wrapText="1"/>
    </xf>
    <xf numFmtId="0" fontId="0" fillId="0" borderId="0" xfId="0" applyFill="1" applyBorder="1" applyAlignment="1">
      <alignment wrapText="1"/>
    </xf>
    <xf numFmtId="0" fontId="0" fillId="0" borderId="18" xfId="0" applyFill="1" applyBorder="1" applyAlignment="1">
      <alignment wrapText="1"/>
    </xf>
    <xf numFmtId="0" fontId="0" fillId="0" borderId="20" xfId="0" applyFill="1" applyBorder="1" applyAlignment="1">
      <alignment horizontal="center" vertical="top" wrapText="1"/>
    </xf>
    <xf numFmtId="0" fontId="0" fillId="0" borderId="19" xfId="0" applyFill="1" applyBorder="1" applyAlignment="1">
      <alignment horizontal="center" vertical="top" wrapText="1"/>
    </xf>
    <xf numFmtId="0" fontId="0" fillId="0" borderId="21" xfId="0" applyFont="1" applyFill="1" applyBorder="1" applyAlignment="1">
      <alignment horizontal="center" vertical="top" wrapText="1"/>
    </xf>
    <xf numFmtId="164" fontId="12" fillId="36" borderId="19" xfId="0" applyNumberFormat="1" applyFont="1" applyFill="1" applyBorder="1" applyAlignment="1">
      <alignment horizontal="right" vertical="center" wrapText="1"/>
    </xf>
    <xf numFmtId="0" fontId="12" fillId="33" borderId="0" xfId="0" applyFont="1" applyFill="1" applyAlignment="1">
      <alignment/>
    </xf>
    <xf numFmtId="0" fontId="3" fillId="0" borderId="22" xfId="0" applyFont="1" applyFill="1" applyBorder="1" applyAlignment="1">
      <alignment horizontal="center" vertical="top" wrapText="1"/>
    </xf>
    <xf numFmtId="0" fontId="12" fillId="0" borderId="28" xfId="0" applyFont="1" applyFill="1" applyBorder="1" applyAlignment="1">
      <alignment/>
    </xf>
    <xf numFmtId="0" fontId="2" fillId="34" borderId="30" xfId="0" applyFont="1" applyFill="1" applyBorder="1" applyAlignment="1">
      <alignment horizontal="center" vertical="top" wrapText="1"/>
    </xf>
    <xf numFmtId="0" fontId="2" fillId="34" borderId="31" xfId="0" applyFont="1" applyFill="1" applyBorder="1" applyAlignment="1">
      <alignment horizontal="center" vertical="top" wrapText="1"/>
    </xf>
    <xf numFmtId="0" fontId="0" fillId="0" borderId="19" xfId="0" applyFill="1" applyBorder="1" applyAlignment="1">
      <alignment horizontal="center" wrapText="1"/>
    </xf>
    <xf numFmtId="164" fontId="2" fillId="0" borderId="22" xfId="0" applyNumberFormat="1" applyFont="1" applyFill="1" applyBorder="1" applyAlignment="1">
      <alignment horizontal="right" vertical="center" wrapText="1"/>
    </xf>
    <xf numFmtId="0" fontId="0" fillId="33" borderId="0" xfId="0" applyFill="1" applyAlignment="1">
      <alignment horizontal="center"/>
    </xf>
    <xf numFmtId="0" fontId="0" fillId="35" borderId="13" xfId="0" applyFill="1" applyBorder="1" applyAlignment="1">
      <alignment horizontal="center"/>
    </xf>
    <xf numFmtId="0" fontId="0" fillId="0" borderId="24" xfId="0" applyFill="1" applyBorder="1" applyAlignment="1">
      <alignment horizontal="center"/>
    </xf>
    <xf numFmtId="0" fontId="0" fillId="33" borderId="0" xfId="0" applyFill="1" applyAlignment="1">
      <alignment horizontal="left"/>
    </xf>
    <xf numFmtId="0" fontId="0" fillId="34" borderId="17" xfId="0" applyFill="1" applyBorder="1" applyAlignment="1">
      <alignment horizontal="center" wrapText="1"/>
    </xf>
    <xf numFmtId="164" fontId="2" fillId="35" borderId="32" xfId="0" applyNumberFormat="1" applyFont="1" applyFill="1" applyBorder="1" applyAlignment="1">
      <alignment horizontal="right" vertical="top" wrapText="1"/>
    </xf>
    <xf numFmtId="164" fontId="12" fillId="36" borderId="19" xfId="0" applyNumberFormat="1" applyFont="1" applyFill="1" applyBorder="1" applyAlignment="1">
      <alignment horizontal="right" vertical="center" wrapText="1"/>
    </xf>
    <xf numFmtId="164" fontId="12" fillId="36" borderId="19" xfId="0" applyNumberFormat="1" applyFont="1" applyFill="1" applyBorder="1" applyAlignment="1">
      <alignment horizontal="right" vertical="center"/>
    </xf>
    <xf numFmtId="164" fontId="12" fillId="36" borderId="19" xfId="64" applyNumberFormat="1" applyFont="1" applyFill="1" applyBorder="1" applyAlignment="1">
      <alignment horizontal="right" vertical="center"/>
      <protection/>
    </xf>
    <xf numFmtId="164" fontId="12" fillId="36" borderId="19" xfId="67" applyNumberFormat="1" applyFont="1" applyFill="1" applyBorder="1" applyAlignment="1">
      <alignment horizontal="right" vertical="center"/>
      <protection/>
    </xf>
    <xf numFmtId="164" fontId="2" fillId="36" borderId="34" xfId="0" applyNumberFormat="1" applyFont="1" applyFill="1" applyBorder="1" applyAlignment="1">
      <alignment horizontal="right" vertical="center" wrapText="1"/>
    </xf>
    <xf numFmtId="164" fontId="0" fillId="0" borderId="12" xfId="0" applyNumberFormat="1" applyFill="1" applyBorder="1" applyAlignment="1">
      <alignment horizontal="right" vertical="top" wrapText="1"/>
    </xf>
    <xf numFmtId="14" fontId="0" fillId="36" borderId="18" xfId="0" applyNumberFormat="1" applyFill="1" applyBorder="1" applyAlignment="1">
      <alignment horizontal="center" vertical="center" wrapText="1"/>
    </xf>
    <xf numFmtId="0" fontId="0" fillId="36" borderId="19" xfId="64" applyFont="1" applyFill="1" applyBorder="1" applyAlignment="1">
      <alignment vertical="center" wrapText="1"/>
      <protection/>
    </xf>
    <xf numFmtId="0" fontId="0" fillId="36" borderId="19" xfId="64" applyFont="1" applyFill="1" applyBorder="1" applyAlignment="1">
      <alignment vertical="center" wrapText="1"/>
      <protection/>
    </xf>
    <xf numFmtId="14" fontId="0" fillId="0" borderId="18" xfId="0" applyNumberFormat="1" applyFill="1" applyBorder="1" applyAlignment="1">
      <alignment horizontal="center" vertical="center" wrapText="1"/>
    </xf>
    <xf numFmtId="0" fontId="0" fillId="0" borderId="35" xfId="0" applyFill="1" applyBorder="1" applyAlignment="1">
      <alignment vertical="top" wrapText="1"/>
    </xf>
    <xf numFmtId="0" fontId="0" fillId="0" borderId="36" xfId="0" applyFill="1" applyBorder="1" applyAlignment="1">
      <alignment vertical="top" wrapText="1"/>
    </xf>
    <xf numFmtId="164" fontId="0" fillId="0" borderId="26" xfId="0" applyNumberFormat="1" applyFill="1" applyBorder="1" applyAlignment="1">
      <alignment horizontal="right"/>
    </xf>
    <xf numFmtId="164" fontId="0" fillId="0" borderId="24" xfId="0" applyNumberFormat="1" applyFill="1" applyBorder="1" applyAlignment="1">
      <alignment horizontal="right"/>
    </xf>
    <xf numFmtId="164" fontId="0" fillId="0" borderId="27" xfId="0" applyNumberFormat="1" applyFill="1" applyBorder="1" applyAlignment="1">
      <alignment horizontal="right"/>
    </xf>
    <xf numFmtId="164" fontId="0" fillId="0" borderId="37" xfId="0" applyNumberFormat="1" applyFill="1" applyBorder="1" applyAlignment="1">
      <alignment horizontal="right"/>
    </xf>
    <xf numFmtId="0" fontId="3" fillId="33" borderId="0" xfId="0" applyFont="1" applyFill="1" applyAlignment="1">
      <alignment horizontal="left"/>
    </xf>
    <xf numFmtId="164" fontId="2" fillId="0" borderId="34" xfId="0" applyNumberFormat="1" applyFont="1" applyFill="1" applyBorder="1" applyAlignment="1">
      <alignment horizontal="center" vertical="center" wrapText="1"/>
    </xf>
    <xf numFmtId="164" fontId="12" fillId="0" borderId="19" xfId="0" applyNumberFormat="1" applyFont="1" applyFill="1" applyBorder="1" applyAlignment="1">
      <alignment horizontal="center" vertical="center" wrapText="1"/>
    </xf>
    <xf numFmtId="0" fontId="2" fillId="35" borderId="14" xfId="0" applyFont="1" applyFill="1" applyBorder="1" applyAlignment="1">
      <alignment wrapText="1"/>
    </xf>
    <xf numFmtId="0" fontId="3" fillId="33" borderId="0" xfId="0" applyFont="1" applyFill="1" applyAlignment="1">
      <alignment wrapText="1"/>
    </xf>
    <xf numFmtId="0" fontId="2" fillId="34" borderId="15" xfId="0" applyFont="1" applyFill="1" applyBorder="1" applyAlignment="1">
      <alignment horizontal="center" wrapText="1"/>
    </xf>
    <xf numFmtId="0" fontId="0" fillId="0" borderId="38" xfId="0" applyFill="1" applyBorder="1" applyAlignment="1">
      <alignment vertical="top" wrapText="1"/>
    </xf>
    <xf numFmtId="164" fontId="0" fillId="0" borderId="19" xfId="0" applyNumberFormat="1" applyFont="1" applyFill="1" applyBorder="1" applyAlignment="1">
      <alignment horizontal="center" vertical="center" wrapText="1"/>
    </xf>
    <xf numFmtId="164" fontId="12" fillId="36" borderId="19" xfId="0" applyNumberFormat="1" applyFont="1" applyFill="1" applyBorder="1" applyAlignment="1">
      <alignment horizontal="center" vertical="center" wrapText="1"/>
    </xf>
    <xf numFmtId="164" fontId="12" fillId="0" borderId="19" xfId="0" applyNumberFormat="1" applyFont="1" applyFill="1" applyBorder="1" applyAlignment="1">
      <alignment horizontal="center" vertical="center" wrapText="1"/>
    </xf>
    <xf numFmtId="164" fontId="12" fillId="0" borderId="19" xfId="67" applyNumberFormat="1" applyFont="1" applyFill="1" applyBorder="1" applyAlignment="1">
      <alignment horizontal="center" vertical="center" wrapText="1"/>
      <protection/>
    </xf>
    <xf numFmtId="164" fontId="12" fillId="0" borderId="19" xfId="65" applyNumberFormat="1" applyFont="1" applyFill="1" applyBorder="1" applyAlignment="1">
      <alignment horizontal="center" vertical="center" wrapText="1"/>
      <protection/>
    </xf>
    <xf numFmtId="164" fontId="2" fillId="0" borderId="12" xfId="0" applyNumberFormat="1" applyFont="1" applyFill="1" applyBorder="1" applyAlignment="1">
      <alignment horizontal="center" vertical="top" wrapText="1"/>
    </xf>
    <xf numFmtId="164" fontId="2" fillId="0" borderId="12" xfId="0" applyNumberFormat="1" applyFont="1" applyFill="1" applyBorder="1" applyAlignment="1">
      <alignment horizontal="center" vertical="center" wrapText="1"/>
    </xf>
    <xf numFmtId="164" fontId="2" fillId="35" borderId="32" xfId="0" applyNumberFormat="1" applyFont="1" applyFill="1" applyBorder="1" applyAlignment="1">
      <alignment horizontal="center" vertical="center" wrapText="1"/>
    </xf>
    <xf numFmtId="164" fontId="2" fillId="0" borderId="14" xfId="0" applyNumberFormat="1" applyFont="1" applyFill="1" applyBorder="1" applyAlignment="1">
      <alignment horizontal="center" vertical="top" wrapText="1"/>
    </xf>
    <xf numFmtId="164" fontId="2" fillId="0" borderId="14" xfId="0" applyNumberFormat="1" applyFont="1" applyFill="1" applyBorder="1" applyAlignment="1">
      <alignment horizontal="center" vertical="center" wrapText="1"/>
    </xf>
    <xf numFmtId="164" fontId="2" fillId="0" borderId="13" xfId="0" applyNumberFormat="1" applyFont="1" applyFill="1" applyBorder="1" applyAlignment="1">
      <alignment horizontal="center" vertical="center" wrapText="1"/>
    </xf>
    <xf numFmtId="164" fontId="0" fillId="0" borderId="14" xfId="0" applyNumberFormat="1" applyFill="1" applyBorder="1" applyAlignment="1">
      <alignment horizontal="center" vertical="top" wrapText="1"/>
    </xf>
    <xf numFmtId="0" fontId="0" fillId="34" borderId="10" xfId="0" applyFill="1" applyBorder="1" applyAlignment="1">
      <alignment horizontal="center" wrapText="1"/>
    </xf>
    <xf numFmtId="0" fontId="2" fillId="33" borderId="0" xfId="0" applyFont="1" applyFill="1" applyAlignment="1">
      <alignment horizontal="left"/>
    </xf>
    <xf numFmtId="164" fontId="2" fillId="36" borderId="22" xfId="0" applyNumberFormat="1" applyFont="1" applyFill="1" applyBorder="1" applyAlignment="1">
      <alignment horizontal="center" vertical="center" wrapText="1"/>
    </xf>
    <xf numFmtId="164" fontId="2" fillId="0" borderId="22" xfId="0" applyNumberFormat="1" applyFont="1" applyFill="1" applyBorder="1" applyAlignment="1">
      <alignment horizontal="center" vertical="center" wrapText="1"/>
    </xf>
    <xf numFmtId="164" fontId="13" fillId="0" borderId="19" xfId="58" applyNumberFormat="1" applyFont="1" applyFill="1" applyBorder="1" applyAlignment="1">
      <alignment horizontal="center" vertical="center" wrapText="1"/>
      <protection/>
    </xf>
    <xf numFmtId="164" fontId="2" fillId="0" borderId="32" xfId="0" applyNumberFormat="1" applyFont="1" applyFill="1" applyBorder="1" applyAlignment="1">
      <alignment horizontal="center" vertical="center" wrapText="1"/>
    </xf>
    <xf numFmtId="0" fontId="2" fillId="0" borderId="22" xfId="0" applyFont="1" applyFill="1" applyBorder="1" applyAlignment="1">
      <alignment horizontal="center" vertical="top" wrapText="1"/>
    </xf>
    <xf numFmtId="0" fontId="0" fillId="0" borderId="38" xfId="0" applyFill="1" applyBorder="1" applyAlignment="1">
      <alignment horizontal="center" vertical="top" wrapText="1"/>
    </xf>
    <xf numFmtId="0" fontId="0" fillId="0" borderId="38" xfId="0" applyFill="1" applyBorder="1" applyAlignment="1">
      <alignment wrapText="1"/>
    </xf>
    <xf numFmtId="14" fontId="0" fillId="0" borderId="39" xfId="0" applyNumberFormat="1" applyFill="1" applyBorder="1" applyAlignment="1">
      <alignment horizontal="center" vertical="center" wrapText="1"/>
    </xf>
    <xf numFmtId="0" fontId="0" fillId="0" borderId="38" xfId="0" applyFont="1" applyFill="1" applyBorder="1" applyAlignment="1">
      <alignment horizontal="center" vertical="top" wrapText="1"/>
    </xf>
    <xf numFmtId="14" fontId="0" fillId="0" borderId="18" xfId="0" applyNumberFormat="1" applyFont="1" applyFill="1" applyBorder="1" applyAlignment="1">
      <alignment horizontal="left" vertical="center" wrapText="1"/>
    </xf>
    <xf numFmtId="0" fontId="13" fillId="37" borderId="19" xfId="65" applyFont="1" applyFill="1" applyBorder="1" applyAlignment="1">
      <alignment horizontal="center" vertical="center" wrapText="1"/>
      <protection/>
    </xf>
    <xf numFmtId="14" fontId="0" fillId="0" borderId="18" xfId="0" applyNumberFormat="1" applyFont="1" applyFill="1" applyBorder="1" applyAlignment="1">
      <alignment horizontal="center" vertical="center" wrapText="1"/>
    </xf>
    <xf numFmtId="164" fontId="12" fillId="0" borderId="19" xfId="66" applyNumberFormat="1" applyFont="1" applyFill="1" applyBorder="1" applyAlignment="1">
      <alignment horizontal="center" vertical="center" wrapText="1"/>
      <protection/>
    </xf>
    <xf numFmtId="164" fontId="12" fillId="36" borderId="19" xfId="66" applyNumberFormat="1" applyFont="1" applyFill="1" applyBorder="1" applyAlignment="1">
      <alignment horizontal="center" vertical="center" wrapText="1"/>
      <protection/>
    </xf>
    <xf numFmtId="164" fontId="12" fillId="0" borderId="19" xfId="66" applyNumberFormat="1" applyFont="1" applyFill="1" applyBorder="1" applyAlignment="1">
      <alignment horizontal="center" vertical="center" wrapText="1"/>
      <protection/>
    </xf>
    <xf numFmtId="164" fontId="12" fillId="36" borderId="19" xfId="65" applyNumberFormat="1" applyFont="1" applyFill="1" applyBorder="1" applyAlignment="1">
      <alignment horizontal="center" vertical="center" wrapText="1"/>
      <protection/>
    </xf>
    <xf numFmtId="164" fontId="13" fillId="0" borderId="19" xfId="67" applyNumberFormat="1" applyFont="1" applyFill="1" applyBorder="1" applyAlignment="1">
      <alignment horizontal="center" vertical="center" wrapText="1"/>
      <protection/>
    </xf>
    <xf numFmtId="164" fontId="13" fillId="36" borderId="19" xfId="65" applyNumberFormat="1" applyFont="1" applyFill="1" applyBorder="1" applyAlignment="1">
      <alignment horizontal="center" vertical="center" wrapText="1"/>
      <protection/>
    </xf>
    <xf numFmtId="164" fontId="13" fillId="0" borderId="19" xfId="65" applyNumberFormat="1" applyFont="1" applyFill="1" applyBorder="1" applyAlignment="1">
      <alignment horizontal="center" vertical="center" wrapText="1"/>
      <protection/>
    </xf>
    <xf numFmtId="0" fontId="13" fillId="0" borderId="17" xfId="67" applyFont="1" applyFill="1" applyBorder="1" applyAlignment="1">
      <alignment/>
      <protection/>
    </xf>
    <xf numFmtId="164" fontId="13" fillId="0" borderId="17" xfId="67" applyNumberFormat="1" applyFont="1" applyFill="1" applyBorder="1" applyAlignment="1">
      <alignment horizontal="center" vertical="center"/>
      <protection/>
    </xf>
    <xf numFmtId="164" fontId="12" fillId="0" borderId="17" xfId="67" applyNumberFormat="1" applyFont="1" applyFill="1" applyBorder="1" applyAlignment="1">
      <alignment horizontal="right" vertical="center" wrapText="1"/>
      <protection/>
    </xf>
    <xf numFmtId="164" fontId="12" fillId="0" borderId="17" xfId="65" applyNumberFormat="1" applyFont="1" applyFill="1" applyBorder="1" applyAlignment="1">
      <alignment horizontal="right" vertical="center" wrapText="1"/>
      <protection/>
    </xf>
    <xf numFmtId="164" fontId="0" fillId="0" borderId="19" xfId="69" applyNumberFormat="1" applyFont="1" applyFill="1" applyBorder="1" applyAlignment="1">
      <alignment horizontal="center" vertical="center" wrapText="1"/>
      <protection/>
    </xf>
    <xf numFmtId="164" fontId="5" fillId="36" borderId="19" xfId="65" applyNumberFormat="1" applyFont="1" applyFill="1" applyBorder="1" applyAlignment="1">
      <alignment horizontal="center" vertical="center" wrapText="1"/>
      <protection/>
    </xf>
    <xf numFmtId="164" fontId="5" fillId="36" borderId="19" xfId="0" applyNumberFormat="1" applyFont="1" applyFill="1" applyBorder="1" applyAlignment="1">
      <alignment horizontal="center" vertical="center" wrapText="1"/>
    </xf>
    <xf numFmtId="164" fontId="5" fillId="36" borderId="19" xfId="67" applyNumberFormat="1" applyFont="1" applyFill="1" applyBorder="1" applyAlignment="1">
      <alignment horizontal="center" vertical="center" wrapText="1"/>
      <protection/>
    </xf>
    <xf numFmtId="0" fontId="0" fillId="0" borderId="37" xfId="0" applyFill="1" applyBorder="1" applyAlignment="1">
      <alignment/>
    </xf>
    <xf numFmtId="0" fontId="13" fillId="0" borderId="19" xfId="65" applyFont="1" applyFill="1" applyBorder="1" applyAlignment="1">
      <alignment horizontal="left" vertical="center" wrapText="1"/>
      <protection/>
    </xf>
    <xf numFmtId="164" fontId="0" fillId="0" borderId="26" xfId="0" applyNumberFormat="1" applyFill="1" applyBorder="1" applyAlignment="1">
      <alignment/>
    </xf>
    <xf numFmtId="164" fontId="0" fillId="0" borderId="24" xfId="0" applyNumberFormat="1" applyFill="1" applyBorder="1" applyAlignment="1">
      <alignment/>
    </xf>
    <xf numFmtId="164" fontId="0" fillId="0" borderId="27" xfId="0" applyNumberFormat="1" applyFill="1" applyBorder="1" applyAlignment="1">
      <alignment/>
    </xf>
    <xf numFmtId="0" fontId="13" fillId="37" borderId="19" xfId="65" applyFont="1" applyFill="1" applyBorder="1" applyAlignment="1">
      <alignment horizontal="left" vertical="center" wrapText="1"/>
      <protection/>
    </xf>
    <xf numFmtId="0" fontId="13" fillId="0" borderId="19" xfId="67" applyFont="1" applyFill="1" applyBorder="1" applyAlignment="1">
      <alignment horizontal="left" vertical="center" wrapText="1"/>
      <protection/>
    </xf>
    <xf numFmtId="164" fontId="13" fillId="37" borderId="19" xfId="65" applyNumberFormat="1" applyFont="1" applyFill="1" applyBorder="1" applyAlignment="1">
      <alignment horizontal="center" vertical="center" wrapText="1"/>
      <protection/>
    </xf>
    <xf numFmtId="164" fontId="0" fillId="36" borderId="19" xfId="67" applyNumberFormat="1" applyFont="1" applyFill="1" applyBorder="1" applyAlignment="1">
      <alignment horizontal="center" vertical="center" wrapText="1"/>
      <protection/>
    </xf>
    <xf numFmtId="164" fontId="0" fillId="0" borderId="19" xfId="67" applyNumberFormat="1" applyFont="1" applyFill="1" applyBorder="1" applyAlignment="1">
      <alignment horizontal="center" vertical="center" wrapText="1"/>
      <protection/>
    </xf>
    <xf numFmtId="164" fontId="13" fillId="0" borderId="17" xfId="67" applyNumberFormat="1" applyFont="1" applyFill="1" applyBorder="1" applyAlignment="1">
      <alignment/>
      <protection/>
    </xf>
    <xf numFmtId="14" fontId="0" fillId="0" borderId="18" xfId="0" applyNumberFormat="1" applyFill="1" applyBorder="1" applyAlignment="1">
      <alignment horizontal="left" vertical="center" wrapText="1"/>
    </xf>
    <xf numFmtId="164" fontId="0" fillId="0" borderId="37" xfId="0" applyNumberFormat="1" applyFill="1" applyBorder="1" applyAlignment="1">
      <alignment/>
    </xf>
    <xf numFmtId="164" fontId="13" fillId="0" borderId="19" xfId="60" applyNumberFormat="1" applyFont="1" applyFill="1" applyBorder="1" applyAlignment="1">
      <alignment horizontal="center" vertical="center" wrapText="1"/>
      <protection/>
    </xf>
    <xf numFmtId="0" fontId="13" fillId="0" borderId="19" xfId="60" applyFont="1" applyFill="1" applyBorder="1" applyAlignment="1">
      <alignment horizontal="left" vertical="center" wrapText="1"/>
      <protection/>
    </xf>
    <xf numFmtId="0" fontId="13" fillId="0" borderId="19" xfId="69" applyFont="1" applyFill="1" applyBorder="1" applyAlignment="1">
      <alignment horizontal="left" vertical="center" wrapText="1"/>
      <protection/>
    </xf>
    <xf numFmtId="164" fontId="13" fillId="0" borderId="19" xfId="69" applyNumberFormat="1" applyFont="1" applyFill="1" applyBorder="1" applyAlignment="1">
      <alignment horizontal="center" vertical="center" wrapText="1"/>
      <protection/>
    </xf>
    <xf numFmtId="0" fontId="0" fillId="37" borderId="19" xfId="65" applyFont="1" applyFill="1" applyBorder="1" applyAlignment="1">
      <alignment horizontal="center" vertical="center" wrapText="1"/>
      <protection/>
    </xf>
    <xf numFmtId="164" fontId="0" fillId="37" borderId="19" xfId="65" applyNumberFormat="1" applyFont="1" applyFill="1" applyBorder="1" applyAlignment="1">
      <alignment horizontal="center" vertical="center" wrapText="1"/>
      <protection/>
    </xf>
    <xf numFmtId="164" fontId="12" fillId="38" borderId="19" xfId="0" applyNumberFormat="1" applyFont="1" applyFill="1" applyBorder="1" applyAlignment="1">
      <alignment horizontal="center" vertical="center" wrapText="1"/>
    </xf>
    <xf numFmtId="164" fontId="2" fillId="38" borderId="34" xfId="0" applyNumberFormat="1" applyFont="1" applyFill="1" applyBorder="1" applyAlignment="1">
      <alignment horizontal="center" vertical="center" wrapText="1"/>
    </xf>
    <xf numFmtId="164" fontId="0" fillId="38" borderId="19" xfId="0" applyNumberFormat="1" applyFont="1" applyFill="1" applyBorder="1" applyAlignment="1">
      <alignment horizontal="center" vertical="center" wrapText="1"/>
    </xf>
    <xf numFmtId="164" fontId="2" fillId="38" borderId="22" xfId="0" applyNumberFormat="1" applyFont="1" applyFill="1" applyBorder="1" applyAlignment="1">
      <alignment horizontal="center" vertical="center" wrapText="1"/>
    </xf>
    <xf numFmtId="14" fontId="0" fillId="38" borderId="39" xfId="0" applyNumberFormat="1" applyFill="1" applyBorder="1" applyAlignment="1">
      <alignment horizontal="center" vertical="center" wrapText="1"/>
    </xf>
    <xf numFmtId="165" fontId="13" fillId="0" borderId="0" xfId="0" applyNumberFormat="1" applyFont="1" applyFill="1" applyBorder="1" applyAlignment="1">
      <alignment/>
    </xf>
    <xf numFmtId="164" fontId="2" fillId="39" borderId="32" xfId="0" applyNumberFormat="1" applyFont="1" applyFill="1" applyBorder="1" applyAlignment="1">
      <alignment horizontal="center" vertical="center" wrapText="1"/>
    </xf>
    <xf numFmtId="0" fontId="13" fillId="0" borderId="38" xfId="60" applyFont="1" applyFill="1" applyBorder="1" applyAlignment="1">
      <alignment/>
      <protection/>
    </xf>
    <xf numFmtId="14" fontId="0" fillId="38" borderId="10" xfId="0" applyNumberFormat="1" applyFont="1" applyFill="1" applyBorder="1" applyAlignment="1">
      <alignment horizontal="center" vertical="center" wrapText="1"/>
    </xf>
    <xf numFmtId="0" fontId="13" fillId="38" borderId="17" xfId="60" applyFont="1" applyFill="1" applyBorder="1" applyAlignment="1">
      <alignment/>
      <protection/>
    </xf>
    <xf numFmtId="0" fontId="13" fillId="38" borderId="17" xfId="60" applyFont="1" applyFill="1" applyBorder="1" applyAlignment="1">
      <alignment horizontal="left" vertical="center" wrapText="1"/>
      <protection/>
    </xf>
    <xf numFmtId="164" fontId="13" fillId="38" borderId="19" xfId="58" applyNumberFormat="1" applyFont="1" applyFill="1" applyBorder="1" applyAlignment="1">
      <alignment horizontal="center" vertical="center" wrapText="1"/>
      <protection/>
    </xf>
    <xf numFmtId="164" fontId="13" fillId="38" borderId="19" xfId="60" applyNumberFormat="1" applyFont="1" applyFill="1" applyBorder="1" applyAlignment="1">
      <alignment horizontal="center" vertical="center" wrapText="1"/>
      <protection/>
    </xf>
    <xf numFmtId="0" fontId="13" fillId="38" borderId="19" xfId="69" applyFont="1" applyFill="1" applyBorder="1" applyAlignment="1">
      <alignment/>
      <protection/>
    </xf>
    <xf numFmtId="0" fontId="13" fillId="38" borderId="19" xfId="69" applyFont="1" applyFill="1" applyBorder="1" applyAlignment="1">
      <alignment wrapText="1"/>
      <protection/>
    </xf>
    <xf numFmtId="164" fontId="13" fillId="38" borderId="19" xfId="69" applyNumberFormat="1" applyFont="1" applyFill="1" applyBorder="1" applyAlignment="1">
      <alignment horizontal="center" vertical="center" wrapText="1"/>
      <protection/>
    </xf>
    <xf numFmtId="164" fontId="0" fillId="38" borderId="19" xfId="69" applyNumberFormat="1" applyFont="1" applyFill="1" applyBorder="1" applyAlignment="1">
      <alignment horizontal="center" vertical="center" wrapText="1"/>
      <protection/>
    </xf>
    <xf numFmtId="165" fontId="13" fillId="38" borderId="19" xfId="69" applyNumberFormat="1" applyFont="1" applyFill="1" applyBorder="1" applyAlignment="1">
      <alignment/>
      <protection/>
    </xf>
    <xf numFmtId="164" fontId="13" fillId="0" borderId="19" xfId="0" applyNumberFormat="1" applyFont="1" applyFill="1" applyBorder="1" applyAlignment="1">
      <alignment horizontal="center" vertical="center"/>
    </xf>
    <xf numFmtId="164" fontId="13" fillId="0" borderId="19" xfId="62" applyNumberFormat="1" applyFont="1" applyFill="1" applyBorder="1" applyAlignment="1">
      <alignment horizontal="center" vertical="center"/>
      <protection/>
    </xf>
    <xf numFmtId="14" fontId="0" fillId="38" borderId="18" xfId="0" applyNumberFormat="1" applyFill="1" applyBorder="1" applyAlignment="1">
      <alignment horizontal="left" vertical="center" wrapText="1"/>
    </xf>
    <xf numFmtId="165" fontId="13" fillId="0" borderId="19" xfId="0" applyNumberFormat="1" applyFont="1" applyFill="1" applyBorder="1" applyAlignment="1">
      <alignment/>
    </xf>
    <xf numFmtId="164" fontId="2" fillId="0" borderId="32" xfId="0" applyNumberFormat="1" applyFont="1" applyFill="1" applyBorder="1" applyAlignment="1">
      <alignment horizontal="center" vertical="top" wrapText="1"/>
    </xf>
    <xf numFmtId="0" fontId="0" fillId="34" borderId="13" xfId="0" applyFont="1" applyFill="1" applyBorder="1" applyAlignment="1">
      <alignment horizontal="center" vertical="top" wrapText="1"/>
    </xf>
    <xf numFmtId="14" fontId="0" fillId="38" borderId="18" xfId="0" applyNumberFormat="1" applyFont="1" applyFill="1" applyBorder="1" applyAlignment="1">
      <alignment horizontal="center" vertical="center" wrapText="1"/>
    </xf>
    <xf numFmtId="0" fontId="13" fillId="0" borderId="38" xfId="0" applyFont="1" applyFill="1" applyBorder="1" applyAlignment="1">
      <alignment horizontal="left" vertical="center" wrapText="1"/>
    </xf>
    <xf numFmtId="165" fontId="13" fillId="0" borderId="0" xfId="0" applyNumberFormat="1" applyFont="1" applyFill="1" applyBorder="1" applyAlignment="1">
      <alignment horizontal="center" vertical="center"/>
    </xf>
    <xf numFmtId="0" fontId="13" fillId="0" borderId="19" xfId="0" applyFont="1" applyFill="1" applyBorder="1" applyAlignment="1">
      <alignment horizontal="left" vertical="center" wrapText="1"/>
    </xf>
    <xf numFmtId="0" fontId="13" fillId="38" borderId="19" xfId="0" applyFont="1" applyFill="1" applyBorder="1" applyAlignment="1">
      <alignment horizontal="left" vertical="center" wrapText="1"/>
    </xf>
    <xf numFmtId="14" fontId="0" fillId="40" borderId="18" xfId="0" applyNumberFormat="1" applyFill="1" applyBorder="1" applyAlignment="1">
      <alignment horizontal="left" vertical="center" wrapText="1"/>
    </xf>
    <xf numFmtId="164" fontId="2" fillId="40" borderId="34" xfId="0" applyNumberFormat="1" applyFont="1" applyFill="1" applyBorder="1" applyAlignment="1">
      <alignment horizontal="center" vertical="center" wrapText="1"/>
    </xf>
    <xf numFmtId="0" fontId="0" fillId="40" borderId="0" xfId="0" applyFill="1" applyAlignment="1">
      <alignment/>
    </xf>
    <xf numFmtId="0" fontId="0" fillId="40" borderId="0" xfId="0" applyFill="1" applyAlignment="1">
      <alignment wrapText="1"/>
    </xf>
    <xf numFmtId="0" fontId="2" fillId="40" borderId="29" xfId="0" applyFont="1" applyFill="1" applyBorder="1" applyAlignment="1">
      <alignment horizontal="center"/>
    </xf>
    <xf numFmtId="0" fontId="0" fillId="40" borderId="10" xfId="0" applyFill="1" applyBorder="1" applyAlignment="1">
      <alignment wrapText="1"/>
    </xf>
    <xf numFmtId="0" fontId="0" fillId="40" borderId="35" xfId="0" applyFill="1" applyBorder="1" applyAlignment="1">
      <alignment vertical="top" wrapText="1"/>
    </xf>
    <xf numFmtId="0" fontId="0" fillId="40" borderId="23" xfId="0" applyFill="1" applyBorder="1" applyAlignment="1">
      <alignment/>
    </xf>
    <xf numFmtId="0" fontId="13" fillId="40" borderId="19" xfId="0" applyFont="1" applyFill="1" applyBorder="1" applyAlignment="1">
      <alignment horizontal="left" vertical="center" wrapText="1"/>
    </xf>
    <xf numFmtId="164" fontId="0" fillId="40" borderId="19" xfId="0" applyNumberFormat="1" applyFont="1" applyFill="1" applyBorder="1" applyAlignment="1">
      <alignment horizontal="center" vertical="center" wrapText="1"/>
    </xf>
    <xf numFmtId="165" fontId="13" fillId="40" borderId="19" xfId="0" applyNumberFormat="1" applyFont="1" applyFill="1" applyBorder="1" applyAlignment="1">
      <alignment/>
    </xf>
    <xf numFmtId="164" fontId="2" fillId="40" borderId="22" xfId="0" applyNumberFormat="1" applyFont="1" applyFill="1" applyBorder="1" applyAlignment="1">
      <alignment horizontal="center" vertical="center" wrapText="1"/>
    </xf>
    <xf numFmtId="14" fontId="0" fillId="40" borderId="18" xfId="0" applyNumberFormat="1" applyFont="1" applyFill="1" applyBorder="1" applyAlignment="1">
      <alignment horizontal="center" vertical="center" wrapText="1"/>
    </xf>
    <xf numFmtId="0" fontId="0" fillId="40" borderId="35" xfId="0" applyFill="1" applyBorder="1" applyAlignment="1">
      <alignment horizontal="center" vertical="center" wrapText="1"/>
    </xf>
    <xf numFmtId="0" fontId="0" fillId="40" borderId="38" xfId="0" applyFill="1" applyBorder="1" applyAlignment="1">
      <alignment horizontal="center" vertical="center" wrapText="1"/>
    </xf>
    <xf numFmtId="0" fontId="0" fillId="40" borderId="36" xfId="0" applyFill="1" applyBorder="1" applyAlignment="1">
      <alignment horizontal="center" vertical="center" wrapText="1"/>
    </xf>
    <xf numFmtId="0" fontId="0" fillId="40" borderId="23" xfId="0" applyFill="1" applyBorder="1" applyAlignment="1">
      <alignment horizontal="center"/>
    </xf>
    <xf numFmtId="0" fontId="0" fillId="40" borderId="24" xfId="0" applyFill="1" applyBorder="1" applyAlignment="1">
      <alignment horizontal="left"/>
    </xf>
    <xf numFmtId="0" fontId="0" fillId="40" borderId="25" xfId="0" applyFill="1" applyBorder="1" applyAlignment="1">
      <alignment/>
    </xf>
    <xf numFmtId="0" fontId="0" fillId="40" borderId="36" xfId="0" applyFill="1" applyBorder="1" applyAlignment="1">
      <alignment vertical="top" wrapText="1"/>
    </xf>
    <xf numFmtId="0" fontId="0" fillId="40" borderId="24" xfId="0" applyFill="1" applyBorder="1" applyAlignment="1">
      <alignment/>
    </xf>
    <xf numFmtId="0" fontId="0" fillId="40" borderId="38" xfId="0" applyFill="1" applyBorder="1" applyAlignment="1">
      <alignment vertical="top" wrapText="1"/>
    </xf>
    <xf numFmtId="0" fontId="0" fillId="40" borderId="25" xfId="0" applyFill="1" applyBorder="1" applyAlignment="1">
      <alignment vertical="top" wrapText="1"/>
    </xf>
    <xf numFmtId="0" fontId="2" fillId="34" borderId="16" xfId="0" applyFont="1" applyFill="1" applyBorder="1" applyAlignment="1">
      <alignment horizontal="center" wrapText="1"/>
    </xf>
    <xf numFmtId="0" fontId="0" fillId="40" borderId="24" xfId="0" applyFill="1" applyBorder="1" applyAlignment="1">
      <alignment wrapText="1"/>
    </xf>
    <xf numFmtId="164" fontId="0" fillId="0" borderId="19" xfId="63" applyNumberFormat="1" applyFont="1" applyFill="1" applyBorder="1" applyAlignment="1">
      <alignment horizontal="center" vertical="center"/>
      <protection/>
    </xf>
    <xf numFmtId="164" fontId="12" fillId="0" borderId="19" xfId="63" applyNumberFormat="1" applyFont="1" applyFill="1" applyBorder="1" applyAlignment="1">
      <alignment horizontal="right" vertical="center"/>
      <protection/>
    </xf>
    <xf numFmtId="164" fontId="12" fillId="0" borderId="19" xfId="0" applyNumberFormat="1" applyFont="1" applyFill="1" applyBorder="1" applyAlignment="1">
      <alignment horizontal="right" vertical="center" wrapText="1"/>
    </xf>
    <xf numFmtId="164" fontId="12" fillId="38" borderId="38" xfId="63" applyNumberFormat="1" applyFont="1" applyFill="1" applyBorder="1" applyAlignment="1">
      <alignment horizontal="right" vertical="center"/>
      <protection/>
    </xf>
    <xf numFmtId="164" fontId="0" fillId="38" borderId="38" xfId="63" applyNumberFormat="1" applyFont="1" applyFill="1" applyBorder="1" applyAlignment="1">
      <alignment horizontal="center" vertical="center"/>
      <protection/>
    </xf>
    <xf numFmtId="164" fontId="12" fillId="38" borderId="38" xfId="0" applyNumberFormat="1" applyFont="1" applyFill="1" applyBorder="1" applyAlignment="1">
      <alignment horizontal="right" vertical="center" wrapText="1"/>
    </xf>
    <xf numFmtId="165" fontId="13" fillId="38" borderId="38" xfId="0" applyNumberFormat="1" applyFont="1" applyFill="1" applyBorder="1" applyAlignment="1">
      <alignment/>
    </xf>
    <xf numFmtId="0" fontId="13" fillId="38" borderId="38" xfId="0" applyFont="1" applyFill="1" applyBorder="1" applyAlignment="1">
      <alignment horizontal="left" vertical="center" wrapText="1"/>
    </xf>
    <xf numFmtId="164" fontId="0" fillId="40" borderId="19" xfId="63" applyNumberFormat="1" applyFont="1" applyFill="1" applyBorder="1" applyAlignment="1">
      <alignment horizontal="center" vertical="center"/>
      <protection/>
    </xf>
    <xf numFmtId="164" fontId="12" fillId="40" borderId="19" xfId="63" applyNumberFormat="1" applyFont="1" applyFill="1" applyBorder="1" applyAlignment="1">
      <alignment horizontal="right" vertical="center"/>
      <protection/>
    </xf>
    <xf numFmtId="164" fontId="12" fillId="40" borderId="19" xfId="0" applyNumberFormat="1" applyFont="1" applyFill="1" applyBorder="1" applyAlignment="1">
      <alignment horizontal="right" vertical="center" wrapText="1"/>
    </xf>
    <xf numFmtId="0" fontId="2" fillId="34" borderId="29" xfId="0" applyFont="1" applyFill="1" applyBorder="1" applyAlignment="1">
      <alignment horizontal="center" vertical="center"/>
    </xf>
    <xf numFmtId="0" fontId="2" fillId="34" borderId="16" xfId="0" applyFont="1" applyFill="1" applyBorder="1" applyAlignment="1">
      <alignment horizontal="center" vertical="center"/>
    </xf>
    <xf numFmtId="0" fontId="2" fillId="34" borderId="15" xfId="0" applyFont="1" applyFill="1" applyBorder="1" applyAlignment="1">
      <alignment horizontal="center" vertical="center"/>
    </xf>
    <xf numFmtId="0" fontId="2" fillId="34" borderId="30" xfId="0" applyFont="1" applyFill="1" applyBorder="1" applyAlignment="1">
      <alignment horizontal="center" vertical="center" wrapText="1"/>
    </xf>
    <xf numFmtId="0" fontId="0" fillId="34" borderId="10"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3" xfId="0" applyFont="1" applyFill="1" applyBorder="1" applyAlignment="1">
      <alignment horizontal="center" vertical="center" wrapText="1"/>
    </xf>
    <xf numFmtId="0" fontId="2" fillId="34" borderId="31" xfId="0" applyFont="1" applyFill="1" applyBorder="1" applyAlignment="1">
      <alignment horizontal="center" vertical="center" wrapText="1"/>
    </xf>
    <xf numFmtId="0" fontId="0" fillId="40" borderId="40" xfId="0" applyFill="1" applyBorder="1" applyAlignment="1">
      <alignment vertical="top" wrapText="1"/>
    </xf>
    <xf numFmtId="0" fontId="0" fillId="40" borderId="25" xfId="0" applyFill="1" applyBorder="1" applyAlignment="1">
      <alignment wrapText="1"/>
    </xf>
    <xf numFmtId="164" fontId="0" fillId="40" borderId="19" xfId="68" applyNumberFormat="1" applyFont="1" applyFill="1" applyBorder="1" applyAlignment="1">
      <alignment horizontal="center" vertical="center" wrapText="1"/>
      <protection/>
    </xf>
    <xf numFmtId="164" fontId="0" fillId="38" borderId="19" xfId="68" applyNumberFormat="1" applyFont="1" applyFill="1" applyBorder="1" applyAlignment="1">
      <alignment horizontal="center" vertical="center" wrapText="1"/>
      <protection/>
    </xf>
    <xf numFmtId="164" fontId="0" fillId="0" borderId="0" xfId="67" applyNumberFormat="1" applyFont="1" applyFill="1" applyBorder="1" applyAlignment="1">
      <alignment horizontal="center" vertical="center" wrapText="1"/>
      <protection/>
    </xf>
    <xf numFmtId="165" fontId="0" fillId="40" borderId="19" xfId="0" applyNumberFormat="1" applyFont="1" applyFill="1" applyBorder="1" applyAlignment="1">
      <alignment/>
    </xf>
    <xf numFmtId="165" fontId="0" fillId="38" borderId="19" xfId="0" applyNumberFormat="1" applyFont="1" applyFill="1" applyBorder="1" applyAlignment="1">
      <alignment/>
    </xf>
    <xf numFmtId="0" fontId="52" fillId="33" borderId="0" xfId="0" applyFont="1" applyFill="1" applyAlignment="1">
      <alignment wrapText="1"/>
    </xf>
    <xf numFmtId="0" fontId="52" fillId="40" borderId="0" xfId="0" applyFont="1" applyFill="1" applyBorder="1" applyAlignment="1">
      <alignment/>
    </xf>
    <xf numFmtId="164" fontId="52" fillId="0" borderId="0" xfId="0" applyNumberFormat="1" applyFont="1" applyFill="1" applyBorder="1" applyAlignment="1">
      <alignment/>
    </xf>
    <xf numFmtId="0" fontId="53" fillId="0" borderId="0" xfId="0" applyFont="1" applyAlignment="1">
      <alignment/>
    </xf>
    <xf numFmtId="0" fontId="0" fillId="33" borderId="0" xfId="0" applyFont="1" applyFill="1" applyAlignment="1">
      <alignment/>
    </xf>
    <xf numFmtId="0" fontId="54" fillId="33" borderId="0" xfId="0" applyFont="1" applyFill="1" applyAlignment="1">
      <alignment/>
    </xf>
    <xf numFmtId="0" fontId="3" fillId="33" borderId="0" xfId="0" applyFont="1" applyFill="1" applyAlignment="1">
      <alignment horizontal="center"/>
    </xf>
    <xf numFmtId="0" fontId="13" fillId="0" borderId="0" xfId="0" applyFont="1" applyFill="1" applyBorder="1" applyAlignment="1">
      <alignment horizontal="left" vertical="top" wrapText="1"/>
    </xf>
    <xf numFmtId="14" fontId="0" fillId="40" borderId="0" xfId="0" applyNumberFormat="1" applyFill="1" applyBorder="1" applyAlignment="1">
      <alignment horizontal="left" vertical="center" wrapText="1"/>
    </xf>
    <xf numFmtId="0" fontId="7" fillId="0" borderId="0" xfId="53" applyAlignment="1" applyProtection="1">
      <alignment/>
      <protection/>
    </xf>
    <xf numFmtId="0" fontId="0" fillId="33" borderId="0" xfId="57" applyFill="1">
      <alignment/>
      <protection/>
    </xf>
    <xf numFmtId="0" fontId="0" fillId="33" borderId="0" xfId="57" applyFill="1" applyBorder="1">
      <alignment/>
      <protection/>
    </xf>
    <xf numFmtId="0" fontId="3" fillId="33" borderId="0" xfId="57" applyFont="1" applyFill="1">
      <alignment/>
      <protection/>
    </xf>
    <xf numFmtId="0" fontId="2" fillId="35" borderId="14" xfId="57" applyFont="1" applyFill="1" applyBorder="1">
      <alignment/>
      <protection/>
    </xf>
    <xf numFmtId="0" fontId="2" fillId="35" borderId="12" xfId="57" applyFont="1" applyFill="1" applyBorder="1">
      <alignment/>
      <protection/>
    </xf>
    <xf numFmtId="0" fontId="0" fillId="35" borderId="13" xfId="57" applyFill="1" applyBorder="1">
      <alignment/>
      <protection/>
    </xf>
    <xf numFmtId="0" fontId="2" fillId="34" borderId="29" xfId="57" applyFont="1" applyFill="1" applyBorder="1" applyAlignment="1">
      <alignment horizontal="center"/>
      <protection/>
    </xf>
    <xf numFmtId="0" fontId="2" fillId="34" borderId="15" xfId="57" applyFont="1" applyFill="1" applyBorder="1" applyAlignment="1">
      <alignment horizontal="center"/>
      <protection/>
    </xf>
    <xf numFmtId="0" fontId="2" fillId="34" borderId="16" xfId="57" applyFont="1" applyFill="1" applyBorder="1">
      <alignment/>
      <protection/>
    </xf>
    <xf numFmtId="0" fontId="2" fillId="34" borderId="30" xfId="57" applyFont="1" applyFill="1" applyBorder="1" applyAlignment="1">
      <alignment horizontal="center" vertical="top" wrapText="1"/>
      <protection/>
    </xf>
    <xf numFmtId="0" fontId="0" fillId="33" borderId="0" xfId="57" applyFill="1" applyAlignment="1">
      <alignment wrapText="1"/>
      <protection/>
    </xf>
    <xf numFmtId="0" fontId="0" fillId="34" borderId="10" xfId="57" applyFill="1" applyBorder="1" applyAlignment="1">
      <alignment wrapText="1"/>
      <protection/>
    </xf>
    <xf numFmtId="0" fontId="0" fillId="34" borderId="11" xfId="57" applyFill="1" applyBorder="1" applyAlignment="1">
      <alignment wrapText="1"/>
      <protection/>
    </xf>
    <xf numFmtId="0" fontId="0" fillId="34" borderId="12" xfId="57" applyFill="1" applyBorder="1" applyAlignment="1">
      <alignment horizontal="center" vertical="top" wrapText="1"/>
      <protection/>
    </xf>
    <xf numFmtId="0" fontId="0" fillId="34" borderId="14" xfId="57" applyFill="1" applyBorder="1" applyAlignment="1">
      <alignment horizontal="center" vertical="top" wrapText="1"/>
      <protection/>
    </xf>
    <xf numFmtId="0" fontId="0" fillId="34" borderId="13" xfId="57" applyFont="1" applyFill="1" applyBorder="1" applyAlignment="1">
      <alignment horizontal="center" vertical="top" wrapText="1"/>
      <protection/>
    </xf>
    <xf numFmtId="0" fontId="0" fillId="34" borderId="17" xfId="57" applyFill="1" applyBorder="1" applyAlignment="1">
      <alignment vertical="top" wrapText="1"/>
      <protection/>
    </xf>
    <xf numFmtId="0" fontId="2" fillId="34" borderId="31" xfId="57" applyFont="1" applyFill="1" applyBorder="1" applyAlignment="1">
      <alignment horizontal="center" vertical="top" wrapText="1"/>
      <protection/>
    </xf>
    <xf numFmtId="0" fontId="0" fillId="33" borderId="0" xfId="57" applyFill="1" applyBorder="1" applyAlignment="1">
      <alignment wrapText="1"/>
      <protection/>
    </xf>
    <xf numFmtId="14" fontId="0" fillId="0" borderId="18" xfId="57" applyNumberFormat="1" applyFill="1" applyBorder="1" applyAlignment="1">
      <alignment horizontal="left" vertical="center" wrapText="1"/>
      <protection/>
    </xf>
    <xf numFmtId="0" fontId="13" fillId="0" borderId="19" xfId="57" applyFont="1" applyFill="1" applyBorder="1" applyAlignment="1">
      <alignment horizontal="left" vertical="center" wrapText="1"/>
      <protection/>
    </xf>
    <xf numFmtId="164" fontId="2" fillId="0" borderId="34" xfId="57" applyNumberFormat="1" applyFont="1" applyFill="1" applyBorder="1" applyAlignment="1">
      <alignment horizontal="center" vertical="center" wrapText="1"/>
      <protection/>
    </xf>
    <xf numFmtId="14" fontId="0" fillId="40" borderId="0" xfId="57" applyNumberFormat="1" applyFill="1" applyBorder="1" applyAlignment="1">
      <alignment horizontal="left" vertical="center" wrapText="1"/>
      <protection/>
    </xf>
    <xf numFmtId="0" fontId="0" fillId="0" borderId="35" xfId="57" applyFill="1" applyBorder="1" applyAlignment="1">
      <alignment vertical="top" wrapText="1"/>
      <protection/>
    </xf>
    <xf numFmtId="0" fontId="0" fillId="0" borderId="38" xfId="57" applyFill="1" applyBorder="1" applyAlignment="1">
      <alignment vertical="top" wrapText="1"/>
      <protection/>
    </xf>
    <xf numFmtId="0" fontId="0" fillId="0" borderId="36" xfId="57" applyFill="1" applyBorder="1" applyAlignment="1">
      <alignment vertical="top" wrapText="1"/>
      <protection/>
    </xf>
    <xf numFmtId="164" fontId="2" fillId="0" borderId="12" xfId="57" applyNumberFormat="1" applyFont="1" applyFill="1" applyBorder="1" applyAlignment="1">
      <alignment horizontal="center" vertical="top" wrapText="1"/>
      <protection/>
    </xf>
    <xf numFmtId="164" fontId="2" fillId="0" borderId="32" xfId="57" applyNumberFormat="1" applyFont="1" applyFill="1" applyBorder="1" applyAlignment="1">
      <alignment horizontal="center" vertical="top" wrapText="1"/>
      <protection/>
    </xf>
    <xf numFmtId="0" fontId="0" fillId="0" borderId="23" xfId="57" applyFill="1" applyBorder="1">
      <alignment/>
      <protection/>
    </xf>
    <xf numFmtId="0" fontId="0" fillId="0" borderId="24" xfId="57" applyFill="1" applyBorder="1">
      <alignment/>
      <protection/>
    </xf>
    <xf numFmtId="0" fontId="0" fillId="0" borderId="25" xfId="57" applyFill="1" applyBorder="1">
      <alignment/>
      <protection/>
    </xf>
    <xf numFmtId="0" fontId="0" fillId="0" borderId="26" xfId="57" applyFill="1" applyBorder="1">
      <alignment/>
      <protection/>
    </xf>
    <xf numFmtId="0" fontId="0" fillId="0" borderId="27" xfId="57" applyFill="1" applyBorder="1">
      <alignment/>
      <protection/>
    </xf>
    <xf numFmtId="0" fontId="0" fillId="0" borderId="28" xfId="57" applyFill="1" applyBorder="1">
      <alignment/>
      <protection/>
    </xf>
    <xf numFmtId="0" fontId="0" fillId="0" borderId="0" xfId="57" applyAlignment="1">
      <alignment/>
      <protection/>
    </xf>
    <xf numFmtId="0" fontId="13" fillId="0" borderId="21" xfId="0" applyFont="1" applyFill="1" applyBorder="1" applyAlignment="1">
      <alignment horizontal="left" vertical="center" wrapText="1"/>
    </xf>
    <xf numFmtId="164" fontId="0" fillId="0" borderId="21" xfId="57" applyNumberFormat="1" applyFont="1" applyFill="1" applyBorder="1" applyAlignment="1">
      <alignment horizontal="left" vertical="center" wrapText="1"/>
      <protection/>
    </xf>
    <xf numFmtId="0" fontId="13" fillId="40" borderId="21" xfId="0" applyFont="1" applyFill="1" applyBorder="1" applyAlignment="1">
      <alignment horizontal="left" vertical="center" wrapText="1"/>
    </xf>
    <xf numFmtId="0" fontId="13" fillId="38" borderId="21" xfId="0" applyFont="1" applyFill="1" applyBorder="1" applyAlignment="1">
      <alignment horizontal="left" vertical="center" wrapText="1"/>
    </xf>
    <xf numFmtId="0" fontId="2" fillId="34" borderId="33" xfId="0" applyFont="1" applyFill="1" applyBorder="1" applyAlignment="1">
      <alignment horizontal="center" wrapText="1"/>
    </xf>
    <xf numFmtId="0" fontId="0" fillId="34" borderId="41" xfId="0" applyFill="1" applyBorder="1" applyAlignment="1">
      <alignment horizontal="center" wrapText="1"/>
    </xf>
    <xf numFmtId="14" fontId="0" fillId="33" borderId="0" xfId="0" applyNumberFormat="1" applyFill="1" applyAlignment="1">
      <alignment/>
    </xf>
    <xf numFmtId="0" fontId="13" fillId="0" borderId="19" xfId="57" applyFont="1" applyFill="1" applyBorder="1" applyAlignment="1">
      <alignment vertical="center" wrapText="1"/>
      <protection/>
    </xf>
    <xf numFmtId="0" fontId="0" fillId="33" borderId="0" xfId="57" applyFont="1" applyFill="1" applyAlignment="1">
      <alignment horizontal="left" vertical="center" wrapText="1"/>
      <protection/>
    </xf>
    <xf numFmtId="0" fontId="0" fillId="33" borderId="0" xfId="57" applyFill="1" applyAlignment="1">
      <alignment vertical="center"/>
      <protection/>
    </xf>
    <xf numFmtId="0" fontId="0" fillId="40" borderId="0" xfId="57" applyFill="1" applyAlignment="1">
      <alignment vertical="center"/>
      <protection/>
    </xf>
    <xf numFmtId="0" fontId="0" fillId="40" borderId="0" xfId="57" applyFill="1" applyBorder="1" applyAlignment="1">
      <alignment vertical="center"/>
      <protection/>
    </xf>
    <xf numFmtId="164" fontId="2" fillId="0" borderId="34" xfId="0" applyNumberFormat="1" applyFont="1" applyFill="1" applyBorder="1" applyAlignment="1">
      <alignment horizontal="center" wrapText="1"/>
    </xf>
    <xf numFmtId="164" fontId="2" fillId="0" borderId="12" xfId="0" applyNumberFormat="1" applyFont="1" applyFill="1" applyBorder="1" applyAlignment="1">
      <alignment horizontal="center" wrapText="1"/>
    </xf>
    <xf numFmtId="164" fontId="2" fillId="0" borderId="32" xfId="0" applyNumberFormat="1" applyFont="1" applyFill="1" applyBorder="1" applyAlignment="1">
      <alignment horizontal="center" wrapText="1"/>
    </xf>
    <xf numFmtId="164" fontId="0" fillId="0" borderId="28" xfId="0" applyNumberFormat="1" applyFill="1" applyBorder="1" applyAlignment="1">
      <alignment/>
    </xf>
    <xf numFmtId="0" fontId="0" fillId="33" borderId="0" xfId="0" applyFill="1" applyAlignment="1">
      <alignment vertical="center"/>
    </xf>
    <xf numFmtId="14" fontId="0" fillId="0" borderId="18" xfId="57" applyNumberFormat="1" applyFont="1" applyFill="1" applyBorder="1" applyAlignment="1">
      <alignment horizontal="left" vertical="center" wrapText="1"/>
      <protection/>
    </xf>
    <xf numFmtId="0" fontId="0" fillId="0" borderId="19" xfId="57" applyFont="1" applyFill="1" applyBorder="1" applyAlignment="1">
      <alignment horizontal="left" vertical="center" wrapText="1"/>
      <protection/>
    </xf>
    <xf numFmtId="0" fontId="0" fillId="0" borderId="19" xfId="57" applyFont="1" applyFill="1" applyBorder="1" applyAlignment="1">
      <alignment vertical="center" wrapText="1"/>
      <protection/>
    </xf>
    <xf numFmtId="14" fontId="0" fillId="0" borderId="42" xfId="0" applyNumberFormat="1" applyBorder="1" applyAlignment="1">
      <alignment horizontal="left" vertical="center"/>
    </xf>
    <xf numFmtId="0" fontId="0" fillId="0" borderId="43" xfId="0" applyFont="1" applyBorder="1" applyAlignment="1">
      <alignment horizontal="left" vertical="center"/>
    </xf>
    <xf numFmtId="14" fontId="0" fillId="0" borderId="44" xfId="0" applyNumberFormat="1" applyBorder="1" applyAlignment="1">
      <alignment horizontal="left" vertical="center"/>
    </xf>
    <xf numFmtId="0" fontId="0" fillId="0" borderId="45" xfId="0" applyFont="1" applyBorder="1" applyAlignment="1">
      <alignment horizontal="left" vertical="center"/>
    </xf>
    <xf numFmtId="0" fontId="0" fillId="0" borderId="46" xfId="0" applyFont="1" applyBorder="1" applyAlignment="1">
      <alignment horizontal="left" vertical="center" wrapText="1"/>
    </xf>
    <xf numFmtId="0" fontId="0" fillId="0" borderId="47" xfId="0" applyFont="1" applyBorder="1" applyAlignment="1">
      <alignment horizontal="left" vertical="center" wrapText="1"/>
    </xf>
    <xf numFmtId="0" fontId="0" fillId="0" borderId="21" xfId="0" applyFont="1" applyFill="1" applyBorder="1" applyAlignment="1">
      <alignment horizontal="left" vertical="center" wrapText="1"/>
    </xf>
    <xf numFmtId="165" fontId="13" fillId="0" borderId="19" xfId="0" applyNumberFormat="1" applyFont="1" applyFill="1" applyBorder="1" applyAlignment="1">
      <alignment horizontal="center" vertical="center"/>
    </xf>
    <xf numFmtId="164" fontId="0" fillId="0" borderId="0" xfId="57" applyNumberFormat="1" applyFont="1" applyFill="1" applyBorder="1" applyAlignment="1">
      <alignment horizontal="left" vertical="center" wrapText="1"/>
      <protection/>
    </xf>
    <xf numFmtId="0" fontId="2" fillId="34" borderId="48" xfId="0" applyFont="1" applyFill="1" applyBorder="1" applyAlignment="1">
      <alignment horizontal="center"/>
    </xf>
    <xf numFmtId="0" fontId="2" fillId="34" borderId="15" xfId="0" applyFont="1" applyFill="1" applyBorder="1" applyAlignment="1">
      <alignment horizontal="center"/>
    </xf>
    <xf numFmtId="0" fontId="2" fillId="34" borderId="33" xfId="0" applyFont="1" applyFill="1" applyBorder="1" applyAlignment="1">
      <alignment horizontal="center"/>
    </xf>
    <xf numFmtId="0" fontId="2" fillId="33" borderId="0" xfId="57" applyFont="1" applyFill="1" applyAlignment="1">
      <alignment/>
      <protection/>
    </xf>
    <xf numFmtId="0" fontId="0" fillId="0" borderId="0" xfId="57" applyAlignment="1">
      <alignment/>
      <protection/>
    </xf>
    <xf numFmtId="0" fontId="2" fillId="34" borderId="48" xfId="57" applyFont="1" applyFill="1" applyBorder="1" applyAlignment="1">
      <alignment horizontal="center"/>
      <protection/>
    </xf>
    <xf numFmtId="0" fontId="2" fillId="34" borderId="15" xfId="57" applyFont="1" applyFill="1" applyBorder="1" applyAlignment="1">
      <alignment horizontal="center"/>
      <protection/>
    </xf>
    <xf numFmtId="0" fontId="2" fillId="34" borderId="33" xfId="57" applyFont="1" applyFill="1" applyBorder="1" applyAlignment="1">
      <alignment horizontal="center"/>
      <protection/>
    </xf>
    <xf numFmtId="0" fontId="0" fillId="33" borderId="0" xfId="57" applyFill="1" applyAlignment="1">
      <alignment wrapText="1"/>
      <protection/>
    </xf>
    <xf numFmtId="0" fontId="0" fillId="0" borderId="0" xfId="57" applyAlignment="1">
      <alignment wrapText="1"/>
      <protection/>
    </xf>
    <xf numFmtId="0" fontId="2" fillId="34" borderId="48" xfId="0" applyFont="1" applyFill="1" applyBorder="1" applyAlignment="1">
      <alignment horizontal="center" vertical="center"/>
    </xf>
    <xf numFmtId="0" fontId="2" fillId="34" borderId="15" xfId="0" applyFont="1" applyFill="1" applyBorder="1" applyAlignment="1">
      <alignment horizontal="center" vertical="center"/>
    </xf>
    <xf numFmtId="0" fontId="2" fillId="34" borderId="33" xfId="0" applyFont="1" applyFill="1" applyBorder="1" applyAlignment="1">
      <alignment horizontal="center" vertical="center"/>
    </xf>
    <xf numFmtId="0" fontId="2" fillId="41" borderId="49" xfId="0" applyFont="1" applyFill="1" applyBorder="1" applyAlignment="1">
      <alignment horizontal="center" vertical="center"/>
    </xf>
    <xf numFmtId="0" fontId="2" fillId="41" borderId="50" xfId="0" applyFont="1" applyFill="1" applyBorder="1" applyAlignment="1">
      <alignment horizontal="center" vertical="center"/>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A Walker" xfId="58"/>
    <cellStyle name="Normal_C Bolt" xfId="59"/>
    <cellStyle name="Normal_C Elliott" xfId="60"/>
    <cellStyle name="Normal_Data Table" xfId="61"/>
    <cellStyle name="Normal_I Prosser_1" xfId="62"/>
    <cellStyle name="Normal_J Chittleburgh" xfId="63"/>
    <cellStyle name="Normal_J May" xfId="64"/>
    <cellStyle name="Normal_J Thomas" xfId="65"/>
    <cellStyle name="Normal_L Rollason" xfId="66"/>
    <cellStyle name="Normal_M Lee" xfId="67"/>
    <cellStyle name="Normal_P Bucks" xfId="68"/>
    <cellStyle name="Normal_R Goldson" xfId="69"/>
    <cellStyle name="Note" xfId="70"/>
    <cellStyle name="Output" xfId="71"/>
    <cellStyle name="Percent" xfId="72"/>
    <cellStyle name="PSChar" xfId="73"/>
    <cellStyle name="Style 1" xfId="74"/>
    <cellStyle name="Title" xfId="75"/>
    <cellStyle name="Total" xfId="76"/>
    <cellStyle name="Warning Text" xfId="77"/>
  </cellStyles>
  <dxfs count="560">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H38"/>
  <sheetViews>
    <sheetView zoomScalePageLayoutView="0" workbookViewId="0" topLeftCell="A13">
      <selection activeCell="A1" sqref="A1"/>
    </sheetView>
  </sheetViews>
  <sheetFormatPr defaultColWidth="9.140625" defaultRowHeight="12.75"/>
  <cols>
    <col min="1" max="1" width="5.140625" style="1" customWidth="1"/>
    <col min="2" max="16384" width="9.140625" style="1" customWidth="1"/>
  </cols>
  <sheetData>
    <row r="1" ht="12.75">
      <c r="B1" s="2" t="s">
        <v>75</v>
      </c>
    </row>
    <row r="3" ht="12.75">
      <c r="B3" s="2" t="s">
        <v>69</v>
      </c>
    </row>
    <row r="5" ht="12.75">
      <c r="B5" s="1" t="s">
        <v>3</v>
      </c>
    </row>
    <row r="7" ht="12.75">
      <c r="B7" s="1" t="s">
        <v>4</v>
      </c>
    </row>
    <row r="8" ht="12.75">
      <c r="B8" s="1" t="s">
        <v>5</v>
      </c>
    </row>
    <row r="9" ht="12.75">
      <c r="B9" s="1" t="s">
        <v>7</v>
      </c>
    </row>
    <row r="10" ht="12.75">
      <c r="B10" s="1" t="s">
        <v>8</v>
      </c>
    </row>
    <row r="13" ht="12.75">
      <c r="B13" s="1" t="s">
        <v>6</v>
      </c>
    </row>
    <row r="15" ht="12.75">
      <c r="B15" s="2" t="s">
        <v>78</v>
      </c>
    </row>
    <row r="16" ht="12.75">
      <c r="B16" s="2"/>
    </row>
    <row r="17" ht="12.75">
      <c r="B17" s="2" t="s">
        <v>70</v>
      </c>
    </row>
    <row r="18" ht="12.75">
      <c r="B18" s="1" t="s">
        <v>14</v>
      </c>
    </row>
    <row r="19" ht="12.75">
      <c r="B19" s="1" t="s">
        <v>12</v>
      </c>
    </row>
    <row r="20" ht="12.75">
      <c r="B20" s="1" t="s">
        <v>13</v>
      </c>
    </row>
    <row r="23" ht="12.75">
      <c r="B23" s="2" t="s">
        <v>71</v>
      </c>
    </row>
    <row r="24" spans="2:8" ht="12.75">
      <c r="B24" s="1" t="s">
        <v>72</v>
      </c>
      <c r="G24" s="1" t="s">
        <v>73</v>
      </c>
      <c r="H24" s="1" t="s">
        <v>74</v>
      </c>
    </row>
    <row r="27" ht="12.75">
      <c r="B27" s="1" t="s">
        <v>2</v>
      </c>
    </row>
    <row r="29" ht="12.75">
      <c r="B29" s="2" t="s">
        <v>76</v>
      </c>
    </row>
    <row r="31" ht="12.75">
      <c r="B31" s="1" t="s">
        <v>79</v>
      </c>
    </row>
    <row r="32" ht="12.75">
      <c r="B32" s="1" t="s">
        <v>80</v>
      </c>
    </row>
    <row r="33" ht="12.75">
      <c r="B33" s="1" t="s">
        <v>9</v>
      </c>
    </row>
    <row r="34" ht="12.75">
      <c r="B34" s="1" t="s">
        <v>10</v>
      </c>
    </row>
    <row r="35" ht="12.75">
      <c r="B35" s="1" t="s">
        <v>11</v>
      </c>
    </row>
    <row r="38" ht="12.75">
      <c r="B38" s="1" t="s">
        <v>77</v>
      </c>
    </row>
  </sheetData>
  <sheetProtection/>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B1:J14"/>
  <sheetViews>
    <sheetView zoomScalePageLayoutView="0" workbookViewId="0" topLeftCell="A1">
      <selection activeCell="F34" activeCellId="1" sqref="F27 F34"/>
    </sheetView>
  </sheetViews>
  <sheetFormatPr defaultColWidth="9.140625" defaultRowHeight="12.75"/>
  <cols>
    <col min="1" max="1" width="1.28515625" style="1" customWidth="1"/>
    <col min="2" max="2" width="10.140625" style="1" bestFit="1" customWidth="1"/>
    <col min="3" max="3" width="14.00390625" style="1" customWidth="1"/>
    <col min="4" max="4" width="40.57421875" style="1" customWidth="1"/>
    <col min="5" max="8" width="11.8515625" style="1" customWidth="1"/>
    <col min="9" max="9" width="16.140625" style="1" customWidth="1"/>
    <col min="10" max="10" width="10.140625" style="1" customWidth="1"/>
    <col min="11" max="16384" width="9.140625" style="1" customWidth="1"/>
  </cols>
  <sheetData>
    <row r="1" ht="12.75">
      <c r="B1" s="2" t="s">
        <v>42</v>
      </c>
    </row>
    <row r="2" spans="2:8" ht="12.75">
      <c r="B2" s="3" t="s">
        <v>43</v>
      </c>
      <c r="D2" s="74" t="s">
        <v>68</v>
      </c>
      <c r="E2" s="75" t="s">
        <v>58</v>
      </c>
      <c r="F2" s="76"/>
      <c r="H2" s="2" t="s">
        <v>89</v>
      </c>
    </row>
    <row r="3" spans="2:6" ht="12.75">
      <c r="B3" s="2" t="s">
        <v>44</v>
      </c>
      <c r="D3" s="3" t="str">
        <f>'Price R'!E3</f>
        <v>2013-14</v>
      </c>
      <c r="E3" s="3" t="str">
        <f>'Price R'!F3</f>
        <v>Quarter 2</v>
      </c>
      <c r="F3" s="3" t="str">
        <f>'Price R'!G3</f>
        <v>1 July  - 30 September 2013</v>
      </c>
    </row>
    <row r="4" ht="13.5" thickBot="1"/>
    <row r="5" spans="2:10" ht="12.75">
      <c r="B5" s="26" t="s">
        <v>45</v>
      </c>
      <c r="C5" s="25" t="s">
        <v>46</v>
      </c>
      <c r="D5" s="10" t="s">
        <v>47</v>
      </c>
      <c r="E5" s="338" t="s">
        <v>51</v>
      </c>
      <c r="F5" s="339"/>
      <c r="G5" s="339"/>
      <c r="H5" s="340"/>
      <c r="I5" s="11" t="s">
        <v>50</v>
      </c>
      <c r="J5" s="30" t="s">
        <v>54</v>
      </c>
    </row>
    <row r="6" spans="2:10" s="4" customFormat="1" ht="25.5">
      <c r="B6" s="5"/>
      <c r="C6" s="12"/>
      <c r="D6" s="6"/>
      <c r="E6" s="7" t="s">
        <v>48</v>
      </c>
      <c r="F6" s="9" t="s">
        <v>49</v>
      </c>
      <c r="G6" s="9" t="s">
        <v>91</v>
      </c>
      <c r="H6" s="57" t="s">
        <v>1</v>
      </c>
      <c r="I6" s="12" t="s">
        <v>52</v>
      </c>
      <c r="J6" s="31" t="s">
        <v>55</v>
      </c>
    </row>
    <row r="7" spans="2:10" ht="12.75">
      <c r="B7" s="13"/>
      <c r="C7" s="14"/>
      <c r="D7" s="15"/>
      <c r="E7" s="16"/>
      <c r="F7" s="14"/>
      <c r="G7" s="14"/>
      <c r="H7" s="17"/>
      <c r="I7" s="14"/>
      <c r="J7" s="18"/>
    </row>
    <row r="8" spans="2:10" ht="12.75">
      <c r="B8" s="60"/>
      <c r="C8" s="61"/>
      <c r="D8" s="70"/>
      <c r="E8" s="62"/>
      <c r="F8" s="63"/>
      <c r="G8" s="63"/>
      <c r="H8" s="64"/>
      <c r="I8" s="63"/>
      <c r="J8" s="65">
        <f>SUM(E8:I8)</f>
        <v>0</v>
      </c>
    </row>
    <row r="9" spans="2:10" ht="12.75">
      <c r="B9" s="56"/>
      <c r="C9" s="28"/>
      <c r="D9" s="69"/>
      <c r="E9" s="53"/>
      <c r="F9" s="54"/>
      <c r="G9" s="54"/>
      <c r="H9" s="55"/>
      <c r="I9" s="54"/>
      <c r="J9" s="36">
        <f>SUM(E9:I9)</f>
        <v>0</v>
      </c>
    </row>
    <row r="10" spans="2:10" ht="12.75">
      <c r="B10" s="27"/>
      <c r="C10" s="28"/>
      <c r="D10" s="29"/>
      <c r="E10" s="32"/>
      <c r="F10" s="33"/>
      <c r="G10" s="33"/>
      <c r="H10" s="34"/>
      <c r="I10" s="33"/>
      <c r="J10" s="35"/>
    </row>
    <row r="11" spans="2:10" ht="12.75">
      <c r="B11" s="27"/>
      <c r="C11" s="28"/>
      <c r="D11" s="29"/>
      <c r="E11" s="50">
        <f aca="true" t="shared" si="0" ref="E11:J11">SUM(E8:E10)</f>
        <v>0</v>
      </c>
      <c r="F11" s="51">
        <f t="shared" si="0"/>
        <v>0</v>
      </c>
      <c r="G11" s="51">
        <f t="shared" si="0"/>
        <v>0</v>
      </c>
      <c r="H11" s="52">
        <f t="shared" si="0"/>
        <v>0</v>
      </c>
      <c r="I11" s="51">
        <f t="shared" si="0"/>
        <v>0</v>
      </c>
      <c r="J11" s="37">
        <f t="shared" si="0"/>
        <v>0</v>
      </c>
    </row>
    <row r="12" spans="2:10" ht="13.5" thickBot="1">
      <c r="B12" s="19"/>
      <c r="C12" s="20"/>
      <c r="D12" s="21"/>
      <c r="E12" s="22"/>
      <c r="F12" s="20"/>
      <c r="G12" s="20"/>
      <c r="H12" s="23"/>
      <c r="I12" s="20"/>
      <c r="J12" s="24"/>
    </row>
    <row r="14" ht="12.75">
      <c r="B14" s="1" t="s">
        <v>84</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formula1>
    </dataValidation>
    <dataValidation type="list" allowBlank="1" showInputMessage="1" showErrorMessage="1" sqref="E2">
      <formula1>"Executive director, Non Executive Director, Chief Executive, Chairman"</formula1>
    </dataValidation>
  </dataValidations>
  <printOptions/>
  <pageMargins left="0.75" right="0.75" top="0.58" bottom="0.55" header="0.5" footer="0.5"/>
  <pageSetup fitToHeight="1" fitToWidth="1" horizontalDpi="600" verticalDpi="600" orientation="landscape" paperSize="9" scale="94" r:id="rId1"/>
</worksheet>
</file>

<file path=xl/worksheets/sheet11.xml><?xml version="1.0" encoding="utf-8"?>
<worksheet xmlns="http://schemas.openxmlformats.org/spreadsheetml/2006/main" xmlns:r="http://schemas.openxmlformats.org/officeDocument/2006/relationships">
  <sheetPr>
    <pageSetUpPr fitToPage="1"/>
  </sheetPr>
  <dimension ref="B1:K12"/>
  <sheetViews>
    <sheetView zoomScalePageLayoutView="0" workbookViewId="0" topLeftCell="A1">
      <selection activeCell="F25" sqref="F25"/>
    </sheetView>
  </sheetViews>
  <sheetFormatPr defaultColWidth="9.140625" defaultRowHeight="12.75"/>
  <cols>
    <col min="1" max="1" width="1.421875" style="1" customWidth="1"/>
    <col min="2" max="2" width="10.140625" style="1" bestFit="1" customWidth="1"/>
    <col min="3" max="4" width="13.8515625" style="1" customWidth="1"/>
    <col min="5" max="5" width="41.28125" style="1" customWidth="1"/>
    <col min="6" max="9" width="11.8515625" style="1" customWidth="1"/>
    <col min="10" max="10" width="14.7109375" style="1" customWidth="1"/>
    <col min="11" max="11" width="9.00390625" style="1" customWidth="1"/>
    <col min="12" max="16384" width="9.140625" style="1" customWidth="1"/>
  </cols>
  <sheetData>
    <row r="1" ht="12.75">
      <c r="B1" s="2" t="s">
        <v>42</v>
      </c>
    </row>
    <row r="2" spans="2:7" ht="12.75">
      <c r="B2" s="3" t="s">
        <v>43</v>
      </c>
      <c r="E2" s="38" t="s">
        <v>92</v>
      </c>
      <c r="F2" s="39" t="s">
        <v>58</v>
      </c>
      <c r="G2" s="40"/>
    </row>
    <row r="3" spans="2:7" ht="12.75">
      <c r="B3" s="2" t="s">
        <v>44</v>
      </c>
      <c r="E3" s="3" t="str">
        <f>'Price R'!E3</f>
        <v>2013-14</v>
      </c>
      <c r="F3" s="3" t="str">
        <f>'Price R'!F3</f>
        <v>Quarter 2</v>
      </c>
      <c r="G3" s="3" t="str">
        <f>'Price R'!G3</f>
        <v>1 July  - 30 September 2013</v>
      </c>
    </row>
    <row r="4" ht="13.5" thickBot="1"/>
    <row r="5" spans="2:11" ht="38.25">
      <c r="B5" s="26" t="s">
        <v>45</v>
      </c>
      <c r="C5" s="25" t="s">
        <v>119</v>
      </c>
      <c r="D5" s="233" t="s">
        <v>120</v>
      </c>
      <c r="E5" s="10" t="s">
        <v>47</v>
      </c>
      <c r="F5" s="338" t="s">
        <v>51</v>
      </c>
      <c r="G5" s="339"/>
      <c r="H5" s="339"/>
      <c r="I5" s="340"/>
      <c r="J5" s="11" t="s">
        <v>50</v>
      </c>
      <c r="K5" s="30" t="s">
        <v>54</v>
      </c>
    </row>
    <row r="6" spans="2:11" ht="38.25">
      <c r="B6" s="5"/>
      <c r="C6" s="96"/>
      <c r="D6" s="96"/>
      <c r="E6" s="6"/>
      <c r="F6" s="7" t="s">
        <v>48</v>
      </c>
      <c r="G6" s="9" t="s">
        <v>49</v>
      </c>
      <c r="H6" s="9" t="s">
        <v>91</v>
      </c>
      <c r="I6" s="204" t="s">
        <v>1</v>
      </c>
      <c r="J6" s="12" t="s">
        <v>52</v>
      </c>
      <c r="K6" s="31" t="s">
        <v>55</v>
      </c>
    </row>
    <row r="7" spans="2:11" ht="12.75">
      <c r="B7" s="205"/>
      <c r="C7" s="209"/>
      <c r="D7" s="209"/>
      <c r="E7" s="312"/>
      <c r="F7" s="183"/>
      <c r="G7" s="260"/>
      <c r="H7" s="260"/>
      <c r="I7" s="183"/>
      <c r="J7" s="263"/>
      <c r="K7" s="136">
        <f>SUM(F7:J7)</f>
        <v>0</v>
      </c>
    </row>
    <row r="8" spans="2:11" ht="12.75">
      <c r="B8" s="222"/>
      <c r="C8" s="218"/>
      <c r="D8" s="218"/>
      <c r="E8" s="311"/>
      <c r="F8" s="219"/>
      <c r="G8" s="259"/>
      <c r="H8" s="259"/>
      <c r="I8" s="219"/>
      <c r="J8" s="262"/>
      <c r="K8" s="136">
        <f>SUM(F8:J8)</f>
        <v>0</v>
      </c>
    </row>
    <row r="9" spans="2:11" ht="12.75">
      <c r="B9" s="216"/>
      <c r="C9" s="231"/>
      <c r="D9" s="231"/>
      <c r="E9" s="229"/>
      <c r="F9" s="126">
        <f aca="true" t="shared" si="0" ref="F9:K9">SUM(F7:F8)</f>
        <v>0</v>
      </c>
      <c r="G9" s="126">
        <f t="shared" si="0"/>
        <v>0</v>
      </c>
      <c r="H9" s="126">
        <f t="shared" si="0"/>
        <v>0</v>
      </c>
      <c r="I9" s="126">
        <f t="shared" si="0"/>
        <v>0</v>
      </c>
      <c r="J9" s="126">
        <f t="shared" si="0"/>
        <v>0</v>
      </c>
      <c r="K9" s="203">
        <f t="shared" si="0"/>
        <v>0</v>
      </c>
    </row>
    <row r="10" spans="2:11" ht="13.5" thickBot="1">
      <c r="B10" s="217"/>
      <c r="C10" s="234"/>
      <c r="D10" s="234"/>
      <c r="E10" s="228"/>
      <c r="F10" s="22"/>
      <c r="G10" s="20"/>
      <c r="H10" s="20"/>
      <c r="I10" s="23"/>
      <c r="J10" s="20"/>
      <c r="K10" s="24"/>
    </row>
    <row r="12" ht="12.75">
      <c r="B12" s="1" t="s">
        <v>84</v>
      </c>
    </row>
  </sheetData>
  <sheetProtection/>
  <mergeCells count="1">
    <mergeCell ref="F5:I5"/>
  </mergeCells>
  <conditionalFormatting sqref="B7:K8">
    <cfRule type="expression" priority="1" dxfId="0">
      <formula>MOD(ROW(),2)=1</formula>
    </cfRule>
  </conditionalFormatting>
  <dataValidations count="2">
    <dataValidation type="list" allowBlank="1" showInputMessage="1" showErrorMessage="1" sqref="E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F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12.xml><?xml version="1.0" encoding="utf-8"?>
<worksheet xmlns="http://schemas.openxmlformats.org/spreadsheetml/2006/main" xmlns:r="http://schemas.openxmlformats.org/officeDocument/2006/relationships">
  <sheetPr>
    <pageSetUpPr fitToPage="1"/>
  </sheetPr>
  <dimension ref="A1:K34"/>
  <sheetViews>
    <sheetView zoomScalePageLayoutView="0" workbookViewId="0" topLeftCell="A1">
      <selection activeCell="D3" sqref="D3"/>
    </sheetView>
  </sheetViews>
  <sheetFormatPr defaultColWidth="9.140625" defaultRowHeight="12.75"/>
  <cols>
    <col min="1" max="1" width="1.421875" style="1" customWidth="1"/>
    <col min="2" max="2" width="12.140625" style="1" customWidth="1"/>
    <col min="3" max="4" width="14.140625" style="1" customWidth="1"/>
    <col min="5" max="5" width="58.7109375" style="1" bestFit="1" customWidth="1"/>
    <col min="6" max="9" width="11.8515625" style="1" customWidth="1"/>
    <col min="10" max="10" width="14.7109375" style="1" customWidth="1"/>
    <col min="11" max="11" width="9.00390625" style="1" customWidth="1"/>
    <col min="12" max="16384" width="9.140625" style="1" customWidth="1"/>
  </cols>
  <sheetData>
    <row r="1" ht="12.75">
      <c r="B1" s="2" t="s">
        <v>42</v>
      </c>
    </row>
    <row r="2" spans="2:7" ht="12.75">
      <c r="B2" s="3" t="s">
        <v>43</v>
      </c>
      <c r="E2" s="38" t="s">
        <v>64</v>
      </c>
      <c r="F2" s="39" t="s">
        <v>58</v>
      </c>
      <c r="G2" s="40"/>
    </row>
    <row r="3" spans="2:7" ht="12.75">
      <c r="B3" s="2" t="s">
        <v>44</v>
      </c>
      <c r="E3" s="3" t="str">
        <f>'Price R'!E3</f>
        <v>2013-14</v>
      </c>
      <c r="F3" s="3" t="str">
        <f>'Price R'!F3</f>
        <v>Quarter 2</v>
      </c>
      <c r="G3" s="3" t="str">
        <f>'Price R'!G3</f>
        <v>1 July  - 30 September 2013</v>
      </c>
    </row>
    <row r="4" ht="13.5" thickBot="1"/>
    <row r="5" spans="2:11" ht="38.25">
      <c r="B5" s="26" t="s">
        <v>45</v>
      </c>
      <c r="C5" s="25" t="s">
        <v>119</v>
      </c>
      <c r="D5" s="233" t="s">
        <v>120</v>
      </c>
      <c r="E5" s="10" t="s">
        <v>47</v>
      </c>
      <c r="F5" s="338" t="s">
        <v>51</v>
      </c>
      <c r="G5" s="339"/>
      <c r="H5" s="339"/>
      <c r="I5" s="340"/>
      <c r="J5" s="11" t="s">
        <v>50</v>
      </c>
      <c r="K5" s="30" t="s">
        <v>54</v>
      </c>
    </row>
    <row r="6" spans="2:11" s="4" customFormat="1" ht="26.25" customHeight="1">
      <c r="B6" s="5"/>
      <c r="C6" s="96"/>
      <c r="D6" s="96"/>
      <c r="E6" s="6"/>
      <c r="F6" s="7" t="s">
        <v>48</v>
      </c>
      <c r="G6" s="9" t="s">
        <v>49</v>
      </c>
      <c r="H6" s="9" t="s">
        <v>91</v>
      </c>
      <c r="I6" s="204" t="s">
        <v>1</v>
      </c>
      <c r="J6" s="12" t="s">
        <v>52</v>
      </c>
      <c r="K6" s="31" t="s">
        <v>55</v>
      </c>
    </row>
    <row r="7" spans="2:11" ht="25.5" customHeight="1">
      <c r="B7" s="326">
        <v>41309</v>
      </c>
      <c r="C7" s="327" t="s">
        <v>219</v>
      </c>
      <c r="D7" s="327" t="s">
        <v>129</v>
      </c>
      <c r="E7" s="317" t="s">
        <v>153</v>
      </c>
      <c r="F7" s="147"/>
      <c r="G7" s="147"/>
      <c r="H7" s="147"/>
      <c r="I7" s="147"/>
      <c r="J7" s="147">
        <v>4</v>
      </c>
      <c r="K7" s="136">
        <f aca="true" t="shared" si="0" ref="K7:K30">SUM(F7:J7)</f>
        <v>4</v>
      </c>
    </row>
    <row r="8" spans="2:11" ht="25.5" customHeight="1">
      <c r="B8" s="326">
        <v>41309</v>
      </c>
      <c r="C8" s="327" t="s">
        <v>220</v>
      </c>
      <c r="D8" s="327" t="s">
        <v>126</v>
      </c>
      <c r="E8" s="317" t="s">
        <v>150</v>
      </c>
      <c r="F8" s="147"/>
      <c r="G8" s="147">
        <v>18.5</v>
      </c>
      <c r="H8" s="147"/>
      <c r="I8" s="147"/>
      <c r="J8" s="147"/>
      <c r="K8" s="136">
        <f t="shared" si="0"/>
        <v>18.5</v>
      </c>
    </row>
    <row r="9" spans="2:11" ht="25.5" customHeight="1">
      <c r="B9" s="326">
        <v>41311</v>
      </c>
      <c r="C9" s="327" t="s">
        <v>219</v>
      </c>
      <c r="D9" s="327" t="s">
        <v>129</v>
      </c>
      <c r="E9" s="317" t="s">
        <v>154</v>
      </c>
      <c r="F9" s="147"/>
      <c r="G9" s="147"/>
      <c r="H9" s="147"/>
      <c r="I9" s="147"/>
      <c r="J9" s="147">
        <v>8</v>
      </c>
      <c r="K9" s="136">
        <f t="shared" si="0"/>
        <v>8</v>
      </c>
    </row>
    <row r="10" spans="2:11" ht="25.5" customHeight="1">
      <c r="B10" s="326">
        <v>41311</v>
      </c>
      <c r="C10" s="327" t="s">
        <v>220</v>
      </c>
      <c r="D10" s="328" t="s">
        <v>127</v>
      </c>
      <c r="E10" s="310" t="s">
        <v>151</v>
      </c>
      <c r="F10" s="147"/>
      <c r="G10" s="147">
        <v>48.2</v>
      </c>
      <c r="H10" s="147"/>
      <c r="I10" s="147"/>
      <c r="J10" s="147"/>
      <c r="K10" s="136">
        <f t="shared" si="0"/>
        <v>48.2</v>
      </c>
    </row>
    <row r="11" spans="1:11" ht="25.5" customHeight="1">
      <c r="A11" s="315">
        <v>41330</v>
      </c>
      <c r="B11" s="326">
        <v>41330</v>
      </c>
      <c r="C11" s="327" t="s">
        <v>219</v>
      </c>
      <c r="D11" s="328" t="s">
        <v>129</v>
      </c>
      <c r="E11" s="317" t="s">
        <v>155</v>
      </c>
      <c r="F11" s="147"/>
      <c r="G11" s="147"/>
      <c r="H11" s="147"/>
      <c r="I11" s="147"/>
      <c r="J11" s="147">
        <v>8</v>
      </c>
      <c r="K11" s="136">
        <f t="shared" si="0"/>
        <v>8</v>
      </c>
    </row>
    <row r="12" spans="2:11" ht="25.5" customHeight="1">
      <c r="B12" s="326">
        <v>41330</v>
      </c>
      <c r="C12" s="327" t="s">
        <v>161</v>
      </c>
      <c r="D12" s="328" t="s">
        <v>127</v>
      </c>
      <c r="E12" s="317" t="s">
        <v>156</v>
      </c>
      <c r="F12" s="147"/>
      <c r="G12" s="147">
        <v>51.5</v>
      </c>
      <c r="H12" s="147"/>
      <c r="I12" s="147"/>
      <c r="J12" s="147"/>
      <c r="K12" s="136">
        <f t="shared" si="0"/>
        <v>51.5</v>
      </c>
    </row>
    <row r="13" spans="1:11" ht="25.5" customHeight="1">
      <c r="A13" s="315">
        <v>41344</v>
      </c>
      <c r="B13" s="326">
        <v>41344</v>
      </c>
      <c r="C13" s="327" t="s">
        <v>219</v>
      </c>
      <c r="D13" s="327" t="s">
        <v>129</v>
      </c>
      <c r="E13" s="317" t="s">
        <v>158</v>
      </c>
      <c r="F13" s="147"/>
      <c r="G13" s="147"/>
      <c r="H13" s="147"/>
      <c r="I13" s="147"/>
      <c r="J13" s="147">
        <v>4</v>
      </c>
      <c r="K13" s="136">
        <f t="shared" si="0"/>
        <v>4</v>
      </c>
    </row>
    <row r="14" spans="2:11" ht="25.5" customHeight="1">
      <c r="B14" s="326">
        <v>41344</v>
      </c>
      <c r="C14" s="327" t="s">
        <v>161</v>
      </c>
      <c r="D14" s="328" t="s">
        <v>127</v>
      </c>
      <c r="E14" s="317" t="s">
        <v>157</v>
      </c>
      <c r="F14" s="147"/>
      <c r="G14" s="147">
        <v>51.5</v>
      </c>
      <c r="H14" s="147"/>
      <c r="I14" s="147"/>
      <c r="J14" s="147"/>
      <c r="K14" s="136">
        <f t="shared" si="0"/>
        <v>51.5</v>
      </c>
    </row>
    <row r="15" spans="2:11" ht="25.5" customHeight="1">
      <c r="B15" s="326">
        <v>41350</v>
      </c>
      <c r="C15" s="327" t="s">
        <v>219</v>
      </c>
      <c r="D15" s="328" t="s">
        <v>129</v>
      </c>
      <c r="E15" s="317" t="s">
        <v>160</v>
      </c>
      <c r="F15" s="147"/>
      <c r="G15" s="147"/>
      <c r="H15" s="147"/>
      <c r="I15" s="147"/>
      <c r="J15" s="147">
        <v>12</v>
      </c>
      <c r="K15" s="136">
        <f t="shared" si="0"/>
        <v>12</v>
      </c>
    </row>
    <row r="16" spans="2:11" ht="25.5" customHeight="1">
      <c r="B16" s="326">
        <v>41350</v>
      </c>
      <c r="C16" s="327" t="s">
        <v>220</v>
      </c>
      <c r="D16" s="327" t="s">
        <v>127</v>
      </c>
      <c r="E16" s="317" t="s">
        <v>159</v>
      </c>
      <c r="F16" s="147"/>
      <c r="G16" s="147">
        <v>40.3</v>
      </c>
      <c r="H16" s="147"/>
      <c r="I16" s="147"/>
      <c r="J16" s="147"/>
      <c r="K16" s="136">
        <f t="shared" si="0"/>
        <v>40.3</v>
      </c>
    </row>
    <row r="17" spans="2:11" ht="25.5" customHeight="1">
      <c r="B17" s="326">
        <v>41372</v>
      </c>
      <c r="C17" s="327" t="s">
        <v>219</v>
      </c>
      <c r="D17" s="327" t="s">
        <v>129</v>
      </c>
      <c r="E17" s="317" t="s">
        <v>163</v>
      </c>
      <c r="F17" s="147"/>
      <c r="G17" s="147"/>
      <c r="H17" s="147"/>
      <c r="I17" s="147"/>
      <c r="J17" s="147">
        <v>18</v>
      </c>
      <c r="K17" s="136">
        <f t="shared" si="0"/>
        <v>18</v>
      </c>
    </row>
    <row r="18" spans="2:11" ht="25.5" customHeight="1">
      <c r="B18" s="326">
        <v>41372</v>
      </c>
      <c r="C18" s="327" t="s">
        <v>161</v>
      </c>
      <c r="D18" s="327" t="s">
        <v>127</v>
      </c>
      <c r="E18" s="317" t="s">
        <v>162</v>
      </c>
      <c r="F18" s="147"/>
      <c r="G18" s="147">
        <v>37.25</v>
      </c>
      <c r="H18" s="147"/>
      <c r="I18" s="147"/>
      <c r="J18" s="147"/>
      <c r="K18" s="136">
        <f t="shared" si="0"/>
        <v>37.25</v>
      </c>
    </row>
    <row r="19" spans="2:11" ht="25.5" customHeight="1">
      <c r="B19" s="326">
        <v>41393</v>
      </c>
      <c r="C19" s="327" t="s">
        <v>219</v>
      </c>
      <c r="D19" s="327" t="s">
        <v>129</v>
      </c>
      <c r="E19" s="317" t="s">
        <v>165</v>
      </c>
      <c r="F19" s="147"/>
      <c r="G19" s="147"/>
      <c r="H19" s="147"/>
      <c r="I19" s="147"/>
      <c r="J19" s="147">
        <v>8</v>
      </c>
      <c r="K19" s="136">
        <f t="shared" si="0"/>
        <v>8</v>
      </c>
    </row>
    <row r="20" spans="2:11" ht="25.5" customHeight="1">
      <c r="B20" s="326">
        <v>41393</v>
      </c>
      <c r="C20" s="327" t="s">
        <v>161</v>
      </c>
      <c r="D20" s="328" t="s">
        <v>127</v>
      </c>
      <c r="E20" s="310" t="s">
        <v>164</v>
      </c>
      <c r="F20" s="147"/>
      <c r="G20" s="147">
        <v>59.4</v>
      </c>
      <c r="H20" s="147"/>
      <c r="I20" s="147"/>
      <c r="J20" s="147"/>
      <c r="K20" s="136">
        <f t="shared" si="0"/>
        <v>59.4</v>
      </c>
    </row>
    <row r="21" spans="2:11" ht="25.5" customHeight="1">
      <c r="B21" s="326">
        <v>41404</v>
      </c>
      <c r="C21" s="327" t="s">
        <v>166</v>
      </c>
      <c r="D21" s="328" t="s">
        <v>126</v>
      </c>
      <c r="E21" s="317" t="s">
        <v>167</v>
      </c>
      <c r="F21" s="147"/>
      <c r="G21" s="147">
        <v>33</v>
      </c>
      <c r="H21" s="147"/>
      <c r="I21" s="147"/>
      <c r="J21" s="147"/>
      <c r="K21" s="136">
        <f t="shared" si="0"/>
        <v>33</v>
      </c>
    </row>
    <row r="22" spans="2:11" ht="25.5" customHeight="1">
      <c r="B22" s="326">
        <v>41414</v>
      </c>
      <c r="C22" s="327" t="s">
        <v>161</v>
      </c>
      <c r="D22" s="328" t="s">
        <v>127</v>
      </c>
      <c r="E22" s="317" t="s">
        <v>168</v>
      </c>
      <c r="F22" s="147"/>
      <c r="G22" s="147">
        <v>37.25</v>
      </c>
      <c r="H22" s="147"/>
      <c r="I22" s="147"/>
      <c r="J22" s="147"/>
      <c r="K22" s="136">
        <f t="shared" si="0"/>
        <v>37.25</v>
      </c>
    </row>
    <row r="23" spans="2:11" ht="25.5" customHeight="1">
      <c r="B23" s="326">
        <v>41436</v>
      </c>
      <c r="C23" s="327" t="s">
        <v>219</v>
      </c>
      <c r="D23" s="327" t="s">
        <v>129</v>
      </c>
      <c r="E23" s="317" t="s">
        <v>170</v>
      </c>
      <c r="F23" s="147"/>
      <c r="G23" s="147"/>
      <c r="H23" s="147"/>
      <c r="I23" s="147"/>
      <c r="J23" s="147">
        <v>8</v>
      </c>
      <c r="K23" s="136">
        <f t="shared" si="0"/>
        <v>8</v>
      </c>
    </row>
    <row r="24" spans="2:11" ht="25.5" customHeight="1">
      <c r="B24" s="326">
        <v>41436</v>
      </c>
      <c r="C24" s="327" t="s">
        <v>220</v>
      </c>
      <c r="D24" s="328" t="s">
        <v>127</v>
      </c>
      <c r="E24" s="317" t="s">
        <v>169</v>
      </c>
      <c r="F24" s="147"/>
      <c r="G24" s="147">
        <v>55.75</v>
      </c>
      <c r="H24" s="147"/>
      <c r="I24" s="147"/>
      <c r="J24" s="147"/>
      <c r="K24" s="136">
        <f t="shared" si="0"/>
        <v>55.75</v>
      </c>
    </row>
    <row r="25" spans="2:11" ht="25.5" customHeight="1">
      <c r="B25" s="326">
        <v>41449</v>
      </c>
      <c r="C25" s="327" t="s">
        <v>259</v>
      </c>
      <c r="D25" s="328" t="s">
        <v>127</v>
      </c>
      <c r="E25" s="317" t="s">
        <v>197</v>
      </c>
      <c r="F25" s="147">
        <v>233.5</v>
      </c>
      <c r="G25" s="147"/>
      <c r="H25" s="147"/>
      <c r="I25" s="147"/>
      <c r="J25" s="147"/>
      <c r="K25" s="136">
        <f t="shared" si="0"/>
        <v>233.5</v>
      </c>
    </row>
    <row r="26" spans="2:11" ht="25.5" customHeight="1">
      <c r="B26" s="326">
        <v>41450</v>
      </c>
      <c r="C26" s="327" t="s">
        <v>149</v>
      </c>
      <c r="D26" s="327" t="s">
        <v>140</v>
      </c>
      <c r="E26" s="317" t="s">
        <v>198</v>
      </c>
      <c r="F26" s="147"/>
      <c r="G26" s="147"/>
      <c r="H26" s="147">
        <v>98.56</v>
      </c>
      <c r="I26" s="147"/>
      <c r="J26" s="147"/>
      <c r="K26" s="136">
        <f t="shared" si="0"/>
        <v>98.56</v>
      </c>
    </row>
    <row r="27" spans="2:11" ht="25.5" customHeight="1">
      <c r="B27" s="326">
        <v>41457</v>
      </c>
      <c r="C27" s="327" t="s">
        <v>219</v>
      </c>
      <c r="D27" s="327" t="s">
        <v>129</v>
      </c>
      <c r="E27" s="317" t="s">
        <v>189</v>
      </c>
      <c r="F27" s="147"/>
      <c r="G27" s="147"/>
      <c r="H27" s="147"/>
      <c r="I27" s="147"/>
      <c r="J27" s="147">
        <v>4</v>
      </c>
      <c r="K27" s="136">
        <f t="shared" si="0"/>
        <v>4</v>
      </c>
    </row>
    <row r="28" spans="2:11" ht="25.5" customHeight="1">
      <c r="B28" s="326">
        <v>41457</v>
      </c>
      <c r="C28" s="327" t="s">
        <v>161</v>
      </c>
      <c r="D28" s="327" t="s">
        <v>127</v>
      </c>
      <c r="E28" s="317" t="s">
        <v>258</v>
      </c>
      <c r="F28" s="147"/>
      <c r="G28" s="147">
        <v>61.25</v>
      </c>
      <c r="H28" s="147"/>
      <c r="I28" s="147"/>
      <c r="J28" s="147"/>
      <c r="K28" s="136">
        <f t="shared" si="0"/>
        <v>61.25</v>
      </c>
    </row>
    <row r="29" spans="2:11" ht="25.5" customHeight="1">
      <c r="B29" s="326">
        <v>41477</v>
      </c>
      <c r="C29" s="327" t="s">
        <v>219</v>
      </c>
      <c r="D29" s="327" t="s">
        <v>129</v>
      </c>
      <c r="E29" s="317" t="s">
        <v>155</v>
      </c>
      <c r="F29" s="147"/>
      <c r="G29" s="147"/>
      <c r="H29" s="147"/>
      <c r="I29" s="147"/>
      <c r="J29" s="147">
        <v>8</v>
      </c>
      <c r="K29" s="136">
        <f t="shared" si="0"/>
        <v>8</v>
      </c>
    </row>
    <row r="30" spans="2:11" ht="25.5" customHeight="1">
      <c r="B30" s="326">
        <v>41477</v>
      </c>
      <c r="C30" s="327" t="s">
        <v>161</v>
      </c>
      <c r="D30" s="328" t="s">
        <v>127</v>
      </c>
      <c r="E30" s="310" t="s">
        <v>156</v>
      </c>
      <c r="F30" s="147"/>
      <c r="G30" s="147">
        <v>51.5</v>
      </c>
      <c r="H30" s="147"/>
      <c r="I30" s="147"/>
      <c r="J30" s="147"/>
      <c r="K30" s="136">
        <f t="shared" si="0"/>
        <v>51.5</v>
      </c>
    </row>
    <row r="31" spans="2:11" ht="12.75">
      <c r="B31" s="216"/>
      <c r="C31" s="231"/>
      <c r="D31" s="231"/>
      <c r="E31" s="229"/>
      <c r="F31" s="127">
        <f aca="true" t="shared" si="1" ref="F31:K31">SUM(F7:F30)</f>
        <v>233.5</v>
      </c>
      <c r="G31" s="127">
        <f t="shared" si="1"/>
        <v>545.4</v>
      </c>
      <c r="H31" s="127">
        <f t="shared" si="1"/>
        <v>98.56</v>
      </c>
      <c r="I31" s="127">
        <f t="shared" si="1"/>
        <v>0</v>
      </c>
      <c r="J31" s="127">
        <f t="shared" si="1"/>
        <v>82</v>
      </c>
      <c r="K31" s="138">
        <f t="shared" si="1"/>
        <v>959.46</v>
      </c>
    </row>
    <row r="32" spans="2:11" ht="13.5" thickBot="1">
      <c r="B32" s="217"/>
      <c r="C32" s="234"/>
      <c r="D32" s="234"/>
      <c r="E32" s="228"/>
      <c r="F32" s="22"/>
      <c r="G32" s="20"/>
      <c r="H32" s="20"/>
      <c r="I32" s="23"/>
      <c r="J32" s="20"/>
      <c r="K32" s="24"/>
    </row>
    <row r="34" ht="12.75">
      <c r="B34" s="1" t="s">
        <v>84</v>
      </c>
    </row>
  </sheetData>
  <sheetProtection/>
  <mergeCells count="1">
    <mergeCell ref="F5:I5"/>
  </mergeCells>
  <conditionalFormatting sqref="K7:K30">
    <cfRule type="expression" priority="156" dxfId="0">
      <formula>MOD(ROW(),2)=1</formula>
    </cfRule>
  </conditionalFormatting>
  <conditionalFormatting sqref="B7:B30 G9:G16 G19:G26 F7:F30 G29:G30">
    <cfRule type="expression" priority="152" dxfId="0">
      <formula>MOD(ROW(),2)=1</formula>
    </cfRule>
  </conditionalFormatting>
  <conditionalFormatting sqref="C11:D11 C21:D21 C7:C10 C12:C20 C22:C30">
    <cfRule type="expression" priority="148" dxfId="0">
      <formula>MOD(ROW(),2)=1</formula>
    </cfRule>
  </conditionalFormatting>
  <conditionalFormatting sqref="F7:F30">
    <cfRule type="expression" priority="151" dxfId="0">
      <formula>MOD(ROW(),2)=1</formula>
    </cfRule>
  </conditionalFormatting>
  <conditionalFormatting sqref="B11:D11 B21:D21 B12:C20 B7:C10 F7:J30 B22:C30">
    <cfRule type="expression" priority="150" dxfId="0">
      <formula>MOD(ROW(),2)=1</formula>
    </cfRule>
  </conditionalFormatting>
  <conditionalFormatting sqref="E7:E12 E14:E22 E24:E30">
    <cfRule type="expression" priority="149" dxfId="0">
      <formula>MOD(ROW(),2)=1</formula>
    </cfRule>
  </conditionalFormatting>
  <conditionalFormatting sqref="J7:J30">
    <cfRule type="expression" priority="147" dxfId="0">
      <formula>MOD(ROW(),2)=1</formula>
    </cfRule>
  </conditionalFormatting>
  <conditionalFormatting sqref="J7:J30">
    <cfRule type="expression" priority="146" dxfId="0">
      <formula>MOD(ROW(),2)=1</formula>
    </cfRule>
  </conditionalFormatting>
  <conditionalFormatting sqref="C10:D10 C20:D20 C30:D30">
    <cfRule type="expression" priority="141" dxfId="0">
      <formula>MOD(ROW(),2)=1</formula>
    </cfRule>
  </conditionalFormatting>
  <conditionalFormatting sqref="C9:D9 C19:D19 C29:D29">
    <cfRule type="expression" priority="140" dxfId="0">
      <formula>MOD(ROW(),2)=1</formula>
    </cfRule>
  </conditionalFormatting>
  <conditionalFormatting sqref="E9 E19 E29">
    <cfRule type="expression" priority="145" dxfId="0">
      <formula>MOD(ROW(),2)=1</formula>
    </cfRule>
  </conditionalFormatting>
  <conditionalFormatting sqref="C10:D10 C20:D20 C30:D30 E9 E19 E29">
    <cfRule type="expression" priority="144" dxfId="0">
      <formula>MOD(ROW(),2)=1</formula>
    </cfRule>
  </conditionalFormatting>
  <conditionalFormatting sqref="C9:D9 C19:D19 C29:D29">
    <cfRule type="expression" priority="143" dxfId="0">
      <formula>MOD(ROW(),2)=1</formula>
    </cfRule>
  </conditionalFormatting>
  <conditionalFormatting sqref="E10 E20 E30">
    <cfRule type="expression" priority="142" dxfId="0">
      <formula>MOD(ROW(),2)=1</formula>
    </cfRule>
  </conditionalFormatting>
  <conditionalFormatting sqref="D7:D9 D17:D19 D27:D29">
    <cfRule type="expression" priority="138" dxfId="0">
      <formula>MOD(ROW(),2)=1</formula>
    </cfRule>
  </conditionalFormatting>
  <conditionalFormatting sqref="D7:D9 D17:D19 D27:D29">
    <cfRule type="expression" priority="139" dxfId="0">
      <formula>MOD(ROW(),2)=1</formula>
    </cfRule>
  </conditionalFormatting>
  <conditionalFormatting sqref="D8 D18 D28">
    <cfRule type="expression" priority="136" dxfId="0">
      <formula>MOD(ROW(),2)=1</formula>
    </cfRule>
  </conditionalFormatting>
  <conditionalFormatting sqref="D8 D18 D28">
    <cfRule type="expression" priority="137" dxfId="0">
      <formula>MOD(ROW(),2)=1</formula>
    </cfRule>
  </conditionalFormatting>
  <conditionalFormatting sqref="G7:G9 G17:G19 G27:G29">
    <cfRule type="expression" priority="135" dxfId="0">
      <formula>MOD(ROW(),2)=1</formula>
    </cfRule>
  </conditionalFormatting>
  <conditionalFormatting sqref="G8 G18 G28">
    <cfRule type="expression" priority="134" dxfId="0">
      <formula>MOD(ROW(),2)=1</formula>
    </cfRule>
  </conditionalFormatting>
  <conditionalFormatting sqref="F7 F17 F27">
    <cfRule type="expression" priority="133" dxfId="0">
      <formula>MOD(ROW(),2)=1</formula>
    </cfRule>
  </conditionalFormatting>
  <conditionalFormatting sqref="C7 C17 C27">
    <cfRule type="expression" priority="129" dxfId="0">
      <formula>MOD(ROW(),2)=1</formula>
    </cfRule>
  </conditionalFormatting>
  <conditionalFormatting sqref="F7 F17 F27">
    <cfRule type="expression" priority="132" dxfId="0">
      <formula>MOD(ROW(),2)=1</formula>
    </cfRule>
  </conditionalFormatting>
  <conditionalFormatting sqref="C7 C17 C27">
    <cfRule type="expression" priority="131" dxfId="0">
      <formula>MOD(ROW(),2)=1</formula>
    </cfRule>
  </conditionalFormatting>
  <conditionalFormatting sqref="E7 E17 E27">
    <cfRule type="expression" priority="130" dxfId="0">
      <formula>MOD(ROW(),2)=1</formula>
    </cfRule>
  </conditionalFormatting>
  <conditionalFormatting sqref="C11:D11 C21:D21">
    <cfRule type="expression" priority="124" dxfId="0">
      <formula>MOD(ROW(),2)=1</formula>
    </cfRule>
  </conditionalFormatting>
  <conditionalFormatting sqref="C10:D10 C20:D20 C30:D30">
    <cfRule type="expression" priority="123" dxfId="0">
      <formula>MOD(ROW(),2)=1</formula>
    </cfRule>
  </conditionalFormatting>
  <conditionalFormatting sqref="E10 E20 E30">
    <cfRule type="expression" priority="128" dxfId="0">
      <formula>MOD(ROW(),2)=1</formula>
    </cfRule>
  </conditionalFormatting>
  <conditionalFormatting sqref="C11:D11 C21:D21 E10 E20 E30">
    <cfRule type="expression" priority="127" dxfId="0">
      <formula>MOD(ROW(),2)=1</formula>
    </cfRule>
  </conditionalFormatting>
  <conditionalFormatting sqref="C10:D10 C20:D20 C30:D30">
    <cfRule type="expression" priority="126" dxfId="0">
      <formula>MOD(ROW(),2)=1</formula>
    </cfRule>
  </conditionalFormatting>
  <conditionalFormatting sqref="E11 E21">
    <cfRule type="expression" priority="125" dxfId="0">
      <formula>MOD(ROW(),2)=1</formula>
    </cfRule>
  </conditionalFormatting>
  <conditionalFormatting sqref="D9 D19 D29">
    <cfRule type="expression" priority="121" dxfId="0">
      <formula>MOD(ROW(),2)=1</formula>
    </cfRule>
  </conditionalFormatting>
  <conditionalFormatting sqref="D9 D19 D29">
    <cfRule type="expression" priority="122" dxfId="0">
      <formula>MOD(ROW(),2)=1</formula>
    </cfRule>
  </conditionalFormatting>
  <conditionalFormatting sqref="G9 G19 G29">
    <cfRule type="expression" priority="120" dxfId="0">
      <formula>MOD(ROW(),2)=1</formula>
    </cfRule>
  </conditionalFormatting>
  <conditionalFormatting sqref="C9 C19 C29">
    <cfRule type="expression" priority="118" dxfId="0">
      <formula>MOD(ROW(),2)=1</formula>
    </cfRule>
  </conditionalFormatting>
  <conditionalFormatting sqref="C9 C19 C29">
    <cfRule type="expression" priority="119" dxfId="0">
      <formula>MOD(ROW(),2)=1</formula>
    </cfRule>
  </conditionalFormatting>
  <conditionalFormatting sqref="D13 D23">
    <cfRule type="expression" priority="116" dxfId="0">
      <formula>MOD(ROW(),2)=1</formula>
    </cfRule>
  </conditionalFormatting>
  <conditionalFormatting sqref="D13 D23">
    <cfRule type="expression" priority="117" dxfId="0">
      <formula>MOD(ROW(),2)=1</formula>
    </cfRule>
  </conditionalFormatting>
  <conditionalFormatting sqref="D12 D22">
    <cfRule type="expression" priority="114" dxfId="0">
      <formula>MOD(ROW(),2)=1</formula>
    </cfRule>
  </conditionalFormatting>
  <conditionalFormatting sqref="D12 D22">
    <cfRule type="expression" priority="115" dxfId="0">
      <formula>MOD(ROW(),2)=1</formula>
    </cfRule>
  </conditionalFormatting>
  <conditionalFormatting sqref="D13 D23">
    <cfRule type="expression" priority="111" dxfId="0">
      <formula>MOD(ROW(),2)=1</formula>
    </cfRule>
  </conditionalFormatting>
  <conditionalFormatting sqref="D12 D22">
    <cfRule type="expression" priority="110" dxfId="0">
      <formula>MOD(ROW(),2)=1</formula>
    </cfRule>
  </conditionalFormatting>
  <conditionalFormatting sqref="D13 D23">
    <cfRule type="expression" priority="113" dxfId="0">
      <formula>MOD(ROW(),2)=1</formula>
    </cfRule>
  </conditionalFormatting>
  <conditionalFormatting sqref="D12 D22">
    <cfRule type="expression" priority="112" dxfId="0">
      <formula>MOD(ROW(),2)=1</formula>
    </cfRule>
  </conditionalFormatting>
  <conditionalFormatting sqref="D15 D25">
    <cfRule type="expression" priority="108" dxfId="0">
      <formula>MOD(ROW(),2)=1</formula>
    </cfRule>
  </conditionalFormatting>
  <conditionalFormatting sqref="D15 D25">
    <cfRule type="expression" priority="109" dxfId="0">
      <formula>MOD(ROW(),2)=1</formula>
    </cfRule>
  </conditionalFormatting>
  <conditionalFormatting sqref="D14 D24">
    <cfRule type="expression" priority="106" dxfId="0">
      <formula>MOD(ROW(),2)=1</formula>
    </cfRule>
  </conditionalFormatting>
  <conditionalFormatting sqref="D14 D24">
    <cfRule type="expression" priority="107" dxfId="0">
      <formula>MOD(ROW(),2)=1</formula>
    </cfRule>
  </conditionalFormatting>
  <conditionalFormatting sqref="D15 D25">
    <cfRule type="expression" priority="103" dxfId="0">
      <formula>MOD(ROW(),2)=1</formula>
    </cfRule>
  </conditionalFormatting>
  <conditionalFormatting sqref="D14 D24">
    <cfRule type="expression" priority="102" dxfId="0">
      <formula>MOD(ROW(),2)=1</formula>
    </cfRule>
  </conditionalFormatting>
  <conditionalFormatting sqref="D15 D25">
    <cfRule type="expression" priority="105" dxfId="0">
      <formula>MOD(ROW(),2)=1</formula>
    </cfRule>
  </conditionalFormatting>
  <conditionalFormatting sqref="D14 D24">
    <cfRule type="expression" priority="104" dxfId="0">
      <formula>MOD(ROW(),2)=1</formula>
    </cfRule>
  </conditionalFormatting>
  <conditionalFormatting sqref="D16 D26">
    <cfRule type="expression" priority="100" dxfId="0">
      <formula>MOD(ROW(),2)=1</formula>
    </cfRule>
  </conditionalFormatting>
  <conditionalFormatting sqref="D16 D26">
    <cfRule type="expression" priority="101" dxfId="0">
      <formula>MOD(ROW(),2)=1</formula>
    </cfRule>
  </conditionalFormatting>
  <conditionalFormatting sqref="D16 D26">
    <cfRule type="expression" priority="98" dxfId="0">
      <formula>MOD(ROW(),2)=1</formula>
    </cfRule>
  </conditionalFormatting>
  <conditionalFormatting sqref="D16 D26">
    <cfRule type="expression" priority="99" dxfId="0">
      <formula>MOD(ROW(),2)=1</formula>
    </cfRule>
  </conditionalFormatting>
  <conditionalFormatting sqref="D14 D24">
    <cfRule type="expression" priority="96" dxfId="0">
      <formula>MOD(ROW(),2)=1</formula>
    </cfRule>
  </conditionalFormatting>
  <conditionalFormatting sqref="D14 D24">
    <cfRule type="expression" priority="97" dxfId="0">
      <formula>MOD(ROW(),2)=1</formula>
    </cfRule>
  </conditionalFormatting>
  <conditionalFormatting sqref="D13 D23">
    <cfRule type="expression" priority="94" dxfId="0">
      <formula>MOD(ROW(),2)=1</formula>
    </cfRule>
  </conditionalFormatting>
  <conditionalFormatting sqref="D13 D23">
    <cfRule type="expression" priority="95" dxfId="0">
      <formula>MOD(ROW(),2)=1</formula>
    </cfRule>
  </conditionalFormatting>
  <conditionalFormatting sqref="D14 D24">
    <cfRule type="expression" priority="91" dxfId="0">
      <formula>MOD(ROW(),2)=1</formula>
    </cfRule>
  </conditionalFormatting>
  <conditionalFormatting sqref="D13 D23">
    <cfRule type="expression" priority="90" dxfId="0">
      <formula>MOD(ROW(),2)=1</formula>
    </cfRule>
  </conditionalFormatting>
  <conditionalFormatting sqref="D14 D24">
    <cfRule type="expression" priority="93" dxfId="0">
      <formula>MOD(ROW(),2)=1</formula>
    </cfRule>
  </conditionalFormatting>
  <conditionalFormatting sqref="D13 D23">
    <cfRule type="expression" priority="92" dxfId="0">
      <formula>MOD(ROW(),2)=1</formula>
    </cfRule>
  </conditionalFormatting>
  <conditionalFormatting sqref="D16 D26">
    <cfRule type="expression" priority="88" dxfId="0">
      <formula>MOD(ROW(),2)=1</formula>
    </cfRule>
  </conditionalFormatting>
  <conditionalFormatting sqref="D16 D26">
    <cfRule type="expression" priority="89" dxfId="0">
      <formula>MOD(ROW(),2)=1</formula>
    </cfRule>
  </conditionalFormatting>
  <conditionalFormatting sqref="D15 D25">
    <cfRule type="expression" priority="86" dxfId="0">
      <formula>MOD(ROW(),2)=1</formula>
    </cfRule>
  </conditionalFormatting>
  <conditionalFormatting sqref="D15 D25">
    <cfRule type="expression" priority="87" dxfId="0">
      <formula>MOD(ROW(),2)=1</formula>
    </cfRule>
  </conditionalFormatting>
  <conditionalFormatting sqref="D16 D26">
    <cfRule type="expression" priority="83" dxfId="0">
      <formula>MOD(ROW(),2)=1</formula>
    </cfRule>
  </conditionalFormatting>
  <conditionalFormatting sqref="D15 D25">
    <cfRule type="expression" priority="82" dxfId="0">
      <formula>MOD(ROW(),2)=1</formula>
    </cfRule>
  </conditionalFormatting>
  <conditionalFormatting sqref="D16 D26">
    <cfRule type="expression" priority="85" dxfId="0">
      <formula>MOD(ROW(),2)=1</formula>
    </cfRule>
  </conditionalFormatting>
  <conditionalFormatting sqref="D15 D25">
    <cfRule type="expression" priority="84" dxfId="0">
      <formula>MOD(ROW(),2)=1</formula>
    </cfRule>
  </conditionalFormatting>
  <conditionalFormatting sqref="D12 D22">
    <cfRule type="expression" priority="80" dxfId="0">
      <formula>MOD(ROW(),2)=1</formula>
    </cfRule>
  </conditionalFormatting>
  <conditionalFormatting sqref="D12 D22">
    <cfRule type="expression" priority="81" dxfId="0">
      <formula>MOD(ROW(),2)=1</formula>
    </cfRule>
  </conditionalFormatting>
  <conditionalFormatting sqref="D11 D21">
    <cfRule type="expression" priority="78" dxfId="0">
      <formula>MOD(ROW(),2)=1</formula>
    </cfRule>
  </conditionalFormatting>
  <conditionalFormatting sqref="D11 D21">
    <cfRule type="expression" priority="79" dxfId="0">
      <formula>MOD(ROW(),2)=1</formula>
    </cfRule>
  </conditionalFormatting>
  <conditionalFormatting sqref="D12 D22">
    <cfRule type="expression" priority="75" dxfId="0">
      <formula>MOD(ROW(),2)=1</formula>
    </cfRule>
  </conditionalFormatting>
  <conditionalFormatting sqref="D11 D21">
    <cfRule type="expression" priority="74" dxfId="0">
      <formula>MOD(ROW(),2)=1</formula>
    </cfRule>
  </conditionalFormatting>
  <conditionalFormatting sqref="D12 D22">
    <cfRule type="expression" priority="77" dxfId="0">
      <formula>MOD(ROW(),2)=1</formula>
    </cfRule>
  </conditionalFormatting>
  <conditionalFormatting sqref="D11 D21">
    <cfRule type="expression" priority="76" dxfId="0">
      <formula>MOD(ROW(),2)=1</formula>
    </cfRule>
  </conditionalFormatting>
  <conditionalFormatting sqref="D14 D24">
    <cfRule type="expression" priority="72" dxfId="0">
      <formula>MOD(ROW(),2)=1</formula>
    </cfRule>
  </conditionalFormatting>
  <conditionalFormatting sqref="D14 D24">
    <cfRule type="expression" priority="73" dxfId="0">
      <formula>MOD(ROW(),2)=1</formula>
    </cfRule>
  </conditionalFormatting>
  <conditionalFormatting sqref="D13 D23">
    <cfRule type="expression" priority="70" dxfId="0">
      <formula>MOD(ROW(),2)=1</formula>
    </cfRule>
  </conditionalFormatting>
  <conditionalFormatting sqref="D13 D23">
    <cfRule type="expression" priority="71" dxfId="0">
      <formula>MOD(ROW(),2)=1</formula>
    </cfRule>
  </conditionalFormatting>
  <conditionalFormatting sqref="D14 D24">
    <cfRule type="expression" priority="67" dxfId="0">
      <formula>MOD(ROW(),2)=1</formula>
    </cfRule>
  </conditionalFormatting>
  <conditionalFormatting sqref="D13 D23">
    <cfRule type="expression" priority="66" dxfId="0">
      <formula>MOD(ROW(),2)=1</formula>
    </cfRule>
  </conditionalFormatting>
  <conditionalFormatting sqref="D14 D24">
    <cfRule type="expression" priority="69" dxfId="0">
      <formula>MOD(ROW(),2)=1</formula>
    </cfRule>
  </conditionalFormatting>
  <conditionalFormatting sqref="D13 D23">
    <cfRule type="expression" priority="68" dxfId="0">
      <formula>MOD(ROW(),2)=1</formula>
    </cfRule>
  </conditionalFormatting>
  <conditionalFormatting sqref="D16 D26">
    <cfRule type="expression" priority="64" dxfId="0">
      <formula>MOD(ROW(),2)=1</formula>
    </cfRule>
  </conditionalFormatting>
  <conditionalFormatting sqref="D16 D26">
    <cfRule type="expression" priority="65" dxfId="0">
      <formula>MOD(ROW(),2)=1</formula>
    </cfRule>
  </conditionalFormatting>
  <conditionalFormatting sqref="D15 D25">
    <cfRule type="expression" priority="62" dxfId="0">
      <formula>MOD(ROW(),2)=1</formula>
    </cfRule>
  </conditionalFormatting>
  <conditionalFormatting sqref="D15 D25">
    <cfRule type="expression" priority="63" dxfId="0">
      <formula>MOD(ROW(),2)=1</formula>
    </cfRule>
  </conditionalFormatting>
  <conditionalFormatting sqref="D16 D26">
    <cfRule type="expression" priority="59" dxfId="0">
      <formula>MOD(ROW(),2)=1</formula>
    </cfRule>
  </conditionalFormatting>
  <conditionalFormatting sqref="D15 D25">
    <cfRule type="expression" priority="58" dxfId="0">
      <formula>MOD(ROW(),2)=1</formula>
    </cfRule>
  </conditionalFormatting>
  <conditionalFormatting sqref="D16 D26">
    <cfRule type="expression" priority="61" dxfId="0">
      <formula>MOD(ROW(),2)=1</formula>
    </cfRule>
  </conditionalFormatting>
  <conditionalFormatting sqref="D15 D25">
    <cfRule type="expression" priority="60" dxfId="0">
      <formula>MOD(ROW(),2)=1</formula>
    </cfRule>
  </conditionalFormatting>
  <conditionalFormatting sqref="D13 D23">
    <cfRule type="expression" priority="56" dxfId="0">
      <formula>MOD(ROW(),2)=1</formula>
    </cfRule>
  </conditionalFormatting>
  <conditionalFormatting sqref="D13 D23">
    <cfRule type="expression" priority="57" dxfId="0">
      <formula>MOD(ROW(),2)=1</formula>
    </cfRule>
  </conditionalFormatting>
  <conditionalFormatting sqref="D12 D22">
    <cfRule type="expression" priority="54" dxfId="0">
      <formula>MOD(ROW(),2)=1</formula>
    </cfRule>
  </conditionalFormatting>
  <conditionalFormatting sqref="D12 D22">
    <cfRule type="expression" priority="55" dxfId="0">
      <formula>MOD(ROW(),2)=1</formula>
    </cfRule>
  </conditionalFormatting>
  <conditionalFormatting sqref="D13 D23">
    <cfRule type="expression" priority="51" dxfId="0">
      <formula>MOD(ROW(),2)=1</formula>
    </cfRule>
  </conditionalFormatting>
  <conditionalFormatting sqref="D12 D22">
    <cfRule type="expression" priority="50" dxfId="0">
      <formula>MOD(ROW(),2)=1</formula>
    </cfRule>
  </conditionalFormatting>
  <conditionalFormatting sqref="D13 D23">
    <cfRule type="expression" priority="53" dxfId="0">
      <formula>MOD(ROW(),2)=1</formula>
    </cfRule>
  </conditionalFormatting>
  <conditionalFormatting sqref="D12 D22">
    <cfRule type="expression" priority="52" dxfId="0">
      <formula>MOD(ROW(),2)=1</formula>
    </cfRule>
  </conditionalFormatting>
  <conditionalFormatting sqref="D15 D25">
    <cfRule type="expression" priority="48" dxfId="0">
      <formula>MOD(ROW(),2)=1</formula>
    </cfRule>
  </conditionalFormatting>
  <conditionalFormatting sqref="D15 D25">
    <cfRule type="expression" priority="49" dxfId="0">
      <formula>MOD(ROW(),2)=1</formula>
    </cfRule>
  </conditionalFormatting>
  <conditionalFormatting sqref="D14 D24">
    <cfRule type="expression" priority="46" dxfId="0">
      <formula>MOD(ROW(),2)=1</formula>
    </cfRule>
  </conditionalFormatting>
  <conditionalFormatting sqref="D14 D24">
    <cfRule type="expression" priority="47" dxfId="0">
      <formula>MOD(ROW(),2)=1</formula>
    </cfRule>
  </conditionalFormatting>
  <conditionalFormatting sqref="D15 D25">
    <cfRule type="expression" priority="43" dxfId="0">
      <formula>MOD(ROW(),2)=1</formula>
    </cfRule>
  </conditionalFormatting>
  <conditionalFormatting sqref="D14 D24">
    <cfRule type="expression" priority="42" dxfId="0">
      <formula>MOD(ROW(),2)=1</formula>
    </cfRule>
  </conditionalFormatting>
  <conditionalFormatting sqref="D15 D25">
    <cfRule type="expression" priority="45" dxfId="0">
      <formula>MOD(ROW(),2)=1</formula>
    </cfRule>
  </conditionalFormatting>
  <conditionalFormatting sqref="D14 D24">
    <cfRule type="expression" priority="44" dxfId="0">
      <formula>MOD(ROW(),2)=1</formula>
    </cfRule>
  </conditionalFormatting>
  <conditionalFormatting sqref="D16 D26">
    <cfRule type="expression" priority="40" dxfId="0">
      <formula>MOD(ROW(),2)=1</formula>
    </cfRule>
  </conditionalFormatting>
  <conditionalFormatting sqref="D16 D26">
    <cfRule type="expression" priority="41" dxfId="0">
      <formula>MOD(ROW(),2)=1</formula>
    </cfRule>
  </conditionalFormatting>
  <conditionalFormatting sqref="D16 D26">
    <cfRule type="expression" priority="38" dxfId="0">
      <formula>MOD(ROW(),2)=1</formula>
    </cfRule>
  </conditionalFormatting>
  <conditionalFormatting sqref="D16 D26">
    <cfRule type="expression" priority="39" dxfId="0">
      <formula>MOD(ROW(),2)=1</formula>
    </cfRule>
  </conditionalFormatting>
  <conditionalFormatting sqref="D16 D26">
    <cfRule type="expression" priority="36" dxfId="0">
      <formula>MOD(ROW(),2)=1</formula>
    </cfRule>
  </conditionalFormatting>
  <conditionalFormatting sqref="D16 D26">
    <cfRule type="expression" priority="37" dxfId="0">
      <formula>MOD(ROW(),2)=1</formula>
    </cfRule>
  </conditionalFormatting>
  <conditionalFormatting sqref="D15 D25">
    <cfRule type="expression" priority="34" dxfId="0">
      <formula>MOD(ROW(),2)=1</formula>
    </cfRule>
  </conditionalFormatting>
  <conditionalFormatting sqref="D15 D25">
    <cfRule type="expression" priority="35" dxfId="0">
      <formula>MOD(ROW(),2)=1</formula>
    </cfRule>
  </conditionalFormatting>
  <conditionalFormatting sqref="D16 D26">
    <cfRule type="expression" priority="31" dxfId="0">
      <formula>MOD(ROW(),2)=1</formula>
    </cfRule>
  </conditionalFormatting>
  <conditionalFormatting sqref="D15 D25">
    <cfRule type="expression" priority="30" dxfId="0">
      <formula>MOD(ROW(),2)=1</formula>
    </cfRule>
  </conditionalFormatting>
  <conditionalFormatting sqref="D16 D26">
    <cfRule type="expression" priority="33" dxfId="0">
      <formula>MOD(ROW(),2)=1</formula>
    </cfRule>
  </conditionalFormatting>
  <conditionalFormatting sqref="D15 D25">
    <cfRule type="expression" priority="32" dxfId="0">
      <formula>MOD(ROW(),2)=1</formula>
    </cfRule>
  </conditionalFormatting>
  <conditionalFormatting sqref="D15 D25">
    <cfRule type="expression" priority="28" dxfId="0">
      <formula>MOD(ROW(),2)=1</formula>
    </cfRule>
  </conditionalFormatting>
  <conditionalFormatting sqref="D15 D25">
    <cfRule type="expression" priority="29" dxfId="0">
      <formula>MOD(ROW(),2)=1</formula>
    </cfRule>
  </conditionalFormatting>
  <conditionalFormatting sqref="D15 D25">
    <cfRule type="expression" priority="26" dxfId="0">
      <formula>MOD(ROW(),2)=1</formula>
    </cfRule>
  </conditionalFormatting>
  <conditionalFormatting sqref="D15 D25">
    <cfRule type="expression" priority="27" dxfId="0">
      <formula>MOD(ROW(),2)=1</formula>
    </cfRule>
  </conditionalFormatting>
  <conditionalFormatting sqref="D16 D26">
    <cfRule type="expression" priority="24" dxfId="0">
      <formula>MOD(ROW(),2)=1</formula>
    </cfRule>
  </conditionalFormatting>
  <conditionalFormatting sqref="D16 D26">
    <cfRule type="expression" priority="25" dxfId="0">
      <formula>MOD(ROW(),2)=1</formula>
    </cfRule>
  </conditionalFormatting>
  <conditionalFormatting sqref="D16 D26">
    <cfRule type="expression" priority="22" dxfId="0">
      <formula>MOD(ROW(),2)=1</formula>
    </cfRule>
  </conditionalFormatting>
  <conditionalFormatting sqref="D16 D26">
    <cfRule type="expression" priority="23" dxfId="0">
      <formula>MOD(ROW(),2)=1</formula>
    </cfRule>
  </conditionalFormatting>
  <conditionalFormatting sqref="D15 D25">
    <cfRule type="expression" priority="20" dxfId="0">
      <formula>MOD(ROW(),2)=1</formula>
    </cfRule>
  </conditionalFormatting>
  <conditionalFormatting sqref="D15 D25">
    <cfRule type="expression" priority="21" dxfId="0">
      <formula>MOD(ROW(),2)=1</formula>
    </cfRule>
  </conditionalFormatting>
  <conditionalFormatting sqref="D15 D25">
    <cfRule type="expression" priority="18" dxfId="0">
      <formula>MOD(ROW(),2)=1</formula>
    </cfRule>
  </conditionalFormatting>
  <conditionalFormatting sqref="D15 D25">
    <cfRule type="expression" priority="19" dxfId="0">
      <formula>MOD(ROW(),2)=1</formula>
    </cfRule>
  </conditionalFormatting>
  <conditionalFormatting sqref="D16 D26">
    <cfRule type="expression" priority="16" dxfId="0">
      <formula>MOD(ROW(),2)=1</formula>
    </cfRule>
  </conditionalFormatting>
  <conditionalFormatting sqref="D16 D26">
    <cfRule type="expression" priority="17" dxfId="0">
      <formula>MOD(ROW(),2)=1</formula>
    </cfRule>
  </conditionalFormatting>
  <conditionalFormatting sqref="D16 D26">
    <cfRule type="expression" priority="14" dxfId="0">
      <formula>MOD(ROW(),2)=1</formula>
    </cfRule>
  </conditionalFormatting>
  <conditionalFormatting sqref="D16 D26">
    <cfRule type="expression" priority="15" dxfId="0">
      <formula>MOD(ROW(),2)=1</formula>
    </cfRule>
  </conditionalFormatting>
  <conditionalFormatting sqref="D16 D26">
    <cfRule type="expression" priority="12" dxfId="0">
      <formula>MOD(ROW(),2)=1</formula>
    </cfRule>
  </conditionalFormatting>
  <conditionalFormatting sqref="D16 D26">
    <cfRule type="expression" priority="13" dxfId="0">
      <formula>MOD(ROW(),2)=1</formula>
    </cfRule>
  </conditionalFormatting>
  <conditionalFormatting sqref="D15 D25">
    <cfRule type="expression" priority="10" dxfId="0">
      <formula>MOD(ROW(),2)=1</formula>
    </cfRule>
  </conditionalFormatting>
  <conditionalFormatting sqref="D15 D25">
    <cfRule type="expression" priority="11" dxfId="0">
      <formula>MOD(ROW(),2)=1</formula>
    </cfRule>
  </conditionalFormatting>
  <conditionalFormatting sqref="D16 D26">
    <cfRule type="expression" priority="7" dxfId="0">
      <formula>MOD(ROW(),2)=1</formula>
    </cfRule>
  </conditionalFormatting>
  <conditionalFormatting sqref="D15 D25">
    <cfRule type="expression" priority="6" dxfId="0">
      <formula>MOD(ROW(),2)=1</formula>
    </cfRule>
  </conditionalFormatting>
  <conditionalFormatting sqref="D16 D26">
    <cfRule type="expression" priority="9" dxfId="0">
      <formula>MOD(ROW(),2)=1</formula>
    </cfRule>
  </conditionalFormatting>
  <conditionalFormatting sqref="D15 D25">
    <cfRule type="expression" priority="8" dxfId="0">
      <formula>MOD(ROW(),2)=1</formula>
    </cfRule>
  </conditionalFormatting>
  <conditionalFormatting sqref="E13 E23">
    <cfRule type="expression" priority="5" dxfId="0">
      <formula>MOD(ROW(),2)=1</formula>
    </cfRule>
  </conditionalFormatting>
  <conditionalFormatting sqref="C28">
    <cfRule type="expression" priority="3" dxfId="0">
      <formula>MOD(ROW(),2)=1</formula>
    </cfRule>
  </conditionalFormatting>
  <conditionalFormatting sqref="C28">
    <cfRule type="expression" priority="4" dxfId="0">
      <formula>MOD(ROW(),2)=1</formula>
    </cfRule>
  </conditionalFormatting>
  <conditionalFormatting sqref="C28">
    <cfRule type="expression" priority="1" dxfId="0">
      <formula>MOD(ROW(),2)=1</formula>
    </cfRule>
  </conditionalFormatting>
  <conditionalFormatting sqref="C28">
    <cfRule type="expression" priority="2" dxfId="0">
      <formula>MOD(ROW(),2)=1</formula>
    </cfRule>
  </conditionalFormatting>
  <dataValidations count="2">
    <dataValidation type="list" allowBlank="1" showInputMessage="1" showErrorMessage="1" sqref="E2">
      <formula1>"Bill Emery, Michael Beswick, Michael Lee, Juliet Lazarus, Ian Prosser, Lynda Rollason, John Thomas, Chris Bolt, Anna Walker, Peter Bucks, Chris Elliott, Jane May, Richard Goldson, Jim O'Sullivan, Jeremy Chittleburgh, Tracey Barlow,Mike Lloyd, Steve Walker"</formula1>
    </dataValidation>
    <dataValidation type="list" allowBlank="1" showInputMessage="1" showErrorMessage="1" sqref="F2">
      <formula1>"Executive director, Non Executive Director, Chief Executive, Chairman"</formula1>
    </dataValidation>
  </dataValidations>
  <printOptions/>
  <pageMargins left="0.75" right="0.75" top="0.58" bottom="0.56" header="0.5" footer="0.5"/>
  <pageSetup fitToHeight="1" fitToWidth="1" horizontalDpi="600" verticalDpi="600" orientation="landscape" paperSize="9" scale="95" r:id="rId1"/>
</worksheet>
</file>

<file path=xl/worksheets/sheet13.xml><?xml version="1.0" encoding="utf-8"?>
<worksheet xmlns="http://schemas.openxmlformats.org/spreadsheetml/2006/main" xmlns:r="http://schemas.openxmlformats.org/officeDocument/2006/relationships">
  <sheetPr>
    <pageSetUpPr fitToPage="1"/>
  </sheetPr>
  <dimension ref="B1:J12"/>
  <sheetViews>
    <sheetView zoomScalePageLayoutView="0" workbookViewId="0" topLeftCell="A1">
      <selection activeCell="F30" sqref="F30"/>
    </sheetView>
  </sheetViews>
  <sheetFormatPr defaultColWidth="9.140625" defaultRowHeight="12.75"/>
  <cols>
    <col min="1" max="1" width="1.8515625" style="1" customWidth="1"/>
    <col min="2" max="2" width="10.140625" style="1" bestFit="1" customWidth="1"/>
    <col min="3" max="3" width="12.421875" style="1" customWidth="1"/>
    <col min="4" max="4" width="39.421875" style="1" customWidth="1"/>
    <col min="5" max="8" width="11.8515625" style="1" customWidth="1"/>
    <col min="9" max="9" width="14.57421875" style="1" customWidth="1"/>
    <col min="10" max="10" width="10.140625" style="1" customWidth="1"/>
    <col min="11" max="16384" width="9.140625" style="1" customWidth="1"/>
  </cols>
  <sheetData>
    <row r="1" ht="12.75">
      <c r="B1" s="2" t="s">
        <v>42</v>
      </c>
    </row>
    <row r="2" spans="2:6" ht="12.75">
      <c r="B2" s="3" t="s">
        <v>43</v>
      </c>
      <c r="D2" s="38" t="s">
        <v>65</v>
      </c>
      <c r="E2" s="39" t="s">
        <v>58</v>
      </c>
      <c r="F2" s="40"/>
    </row>
    <row r="3" spans="2:6" ht="12.75">
      <c r="B3" s="2" t="s">
        <v>44</v>
      </c>
      <c r="D3" s="3" t="str">
        <f>'Price R'!E3</f>
        <v>2013-14</v>
      </c>
      <c r="E3" s="3" t="str">
        <f>'Price R'!F3</f>
        <v>Quarter 2</v>
      </c>
      <c r="F3" s="3" t="str">
        <f>'Price R'!G3</f>
        <v>1 July  - 30 September 2013</v>
      </c>
    </row>
    <row r="4" ht="13.5" thickBot="1"/>
    <row r="5" spans="2:10" ht="12.75">
      <c r="B5" s="26" t="s">
        <v>45</v>
      </c>
      <c r="C5" s="25" t="s">
        <v>46</v>
      </c>
      <c r="D5" s="10" t="s">
        <v>47</v>
      </c>
      <c r="E5" s="338" t="s">
        <v>51</v>
      </c>
      <c r="F5" s="339"/>
      <c r="G5" s="339"/>
      <c r="H5" s="340"/>
      <c r="I5" s="11" t="s">
        <v>50</v>
      </c>
      <c r="J5" s="30" t="s">
        <v>54</v>
      </c>
    </row>
    <row r="6" spans="2:10" s="4" customFormat="1" ht="25.5" customHeight="1">
      <c r="B6" s="5"/>
      <c r="C6" s="12"/>
      <c r="D6" s="6"/>
      <c r="E6" s="7" t="s">
        <v>48</v>
      </c>
      <c r="F6" s="9" t="s">
        <v>49</v>
      </c>
      <c r="G6" s="9" t="s">
        <v>91</v>
      </c>
      <c r="H6" s="57" t="s">
        <v>1</v>
      </c>
      <c r="I6" s="12" t="s">
        <v>52</v>
      </c>
      <c r="J6" s="31" t="s">
        <v>55</v>
      </c>
    </row>
    <row r="7" spans="2:10" ht="12.75">
      <c r="B7" s="107"/>
      <c r="C7" s="188"/>
      <c r="D7" s="176"/>
      <c r="E7" s="116"/>
      <c r="F7" s="137"/>
      <c r="G7" s="137"/>
      <c r="H7" s="116"/>
      <c r="I7" s="175"/>
      <c r="J7" s="115">
        <f>SUM(E7:I7)</f>
        <v>0</v>
      </c>
    </row>
    <row r="8" spans="2:10" ht="12.75">
      <c r="B8" s="189"/>
      <c r="C8" s="190"/>
      <c r="D8" s="191"/>
      <c r="E8" s="181"/>
      <c r="F8" s="192"/>
      <c r="G8" s="192"/>
      <c r="H8" s="181"/>
      <c r="I8" s="193"/>
      <c r="J8" s="182">
        <f>SUM(E8:I8)</f>
        <v>0</v>
      </c>
    </row>
    <row r="9" spans="2:10" ht="12.75">
      <c r="B9" s="27"/>
      <c r="C9" s="28"/>
      <c r="D9" s="29"/>
      <c r="E9" s="127">
        <f aca="true" t="shared" si="0" ref="E9:J9">SUM(E7:E8)</f>
        <v>0</v>
      </c>
      <c r="F9" s="127">
        <f t="shared" si="0"/>
        <v>0</v>
      </c>
      <c r="G9" s="127">
        <f t="shared" si="0"/>
        <v>0</v>
      </c>
      <c r="H9" s="127">
        <f t="shared" si="0"/>
        <v>0</v>
      </c>
      <c r="I9" s="127">
        <f t="shared" si="0"/>
        <v>0</v>
      </c>
      <c r="J9" s="187">
        <f t="shared" si="0"/>
        <v>0</v>
      </c>
    </row>
    <row r="10" spans="2:10" ht="13.5" thickBot="1">
      <c r="B10" s="19"/>
      <c r="C10" s="20"/>
      <c r="D10" s="21"/>
      <c r="E10" s="22"/>
      <c r="F10" s="20"/>
      <c r="G10" s="20"/>
      <c r="H10" s="23"/>
      <c r="I10" s="20"/>
      <c r="J10" s="24"/>
    </row>
    <row r="12" ht="12.75">
      <c r="B12" s="1" t="s">
        <v>84</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Chittleburgh,Tracey Barlow, 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6" header="0.5" footer="0.5"/>
  <pageSetup fitToHeight="1" fitToWidth="1" horizontalDpi="600" verticalDpi="600" orientation="landscape" paperSize="9" scale="95" r:id="rId1"/>
</worksheet>
</file>

<file path=xl/worksheets/sheet14.xml><?xml version="1.0" encoding="utf-8"?>
<worksheet xmlns="http://schemas.openxmlformats.org/spreadsheetml/2006/main" xmlns:r="http://schemas.openxmlformats.org/officeDocument/2006/relationships">
  <sheetPr>
    <pageSetUpPr fitToPage="1"/>
  </sheetPr>
  <dimension ref="B1:J12"/>
  <sheetViews>
    <sheetView zoomScalePageLayoutView="0" workbookViewId="0" topLeftCell="A1">
      <selection activeCell="F28" sqref="F28"/>
    </sheetView>
  </sheetViews>
  <sheetFormatPr defaultColWidth="9.140625" defaultRowHeight="12.75"/>
  <cols>
    <col min="1" max="1" width="1.28515625" style="1" customWidth="1"/>
    <col min="2" max="2" width="10.140625" style="1" bestFit="1" customWidth="1"/>
    <col min="3" max="3" width="15.57421875" style="1" customWidth="1"/>
    <col min="4" max="4" width="40.28125" style="1" customWidth="1"/>
    <col min="5" max="8" width="11.8515625" style="1" customWidth="1"/>
    <col min="9" max="9" width="14.7109375" style="1" customWidth="1"/>
    <col min="10" max="10" width="10.140625" style="1" customWidth="1"/>
    <col min="11" max="16384" width="9.140625" style="1" customWidth="1"/>
  </cols>
  <sheetData>
    <row r="1" ht="12.75">
      <c r="B1" s="2" t="s">
        <v>42</v>
      </c>
    </row>
    <row r="2" spans="2:6" ht="12.75">
      <c r="B2" s="3" t="s">
        <v>43</v>
      </c>
      <c r="D2" s="38" t="s">
        <v>67</v>
      </c>
      <c r="E2" s="39" t="s">
        <v>58</v>
      </c>
      <c r="F2" s="40"/>
    </row>
    <row r="3" spans="2:6" ht="12.75">
      <c r="B3" s="2" t="s">
        <v>44</v>
      </c>
      <c r="D3" s="3" t="str">
        <f>'Price R'!E3</f>
        <v>2013-14</v>
      </c>
      <c r="E3" s="3" t="str">
        <f>'Price R'!F3</f>
        <v>Quarter 2</v>
      </c>
      <c r="F3" s="3" t="str">
        <f>'Price R'!G3</f>
        <v>1 July  - 30 September 2013</v>
      </c>
    </row>
    <row r="4" ht="13.5" thickBot="1"/>
    <row r="5" spans="2:10" ht="12.75">
      <c r="B5" s="26" t="s">
        <v>45</v>
      </c>
      <c r="C5" s="25" t="s">
        <v>46</v>
      </c>
      <c r="D5" s="10" t="s">
        <v>47</v>
      </c>
      <c r="E5" s="338" t="s">
        <v>51</v>
      </c>
      <c r="F5" s="339"/>
      <c r="G5" s="339"/>
      <c r="H5" s="340"/>
      <c r="I5" s="11" t="s">
        <v>50</v>
      </c>
      <c r="J5" s="30" t="s">
        <v>54</v>
      </c>
    </row>
    <row r="6" spans="2:10" s="4" customFormat="1" ht="27.75" customHeight="1">
      <c r="B6" s="5"/>
      <c r="C6" s="12"/>
      <c r="D6" s="6"/>
      <c r="E6" s="7" t="s">
        <v>48</v>
      </c>
      <c r="F6" s="9" t="s">
        <v>49</v>
      </c>
      <c r="G6" s="9" t="s">
        <v>91</v>
      </c>
      <c r="H6" s="57" t="s">
        <v>1</v>
      </c>
      <c r="I6" s="12" t="s">
        <v>52</v>
      </c>
      <c r="J6" s="31" t="s">
        <v>55</v>
      </c>
    </row>
    <row r="7" spans="2:10" ht="12.75">
      <c r="B7" s="142"/>
      <c r="C7" s="177"/>
      <c r="D7" s="177"/>
      <c r="E7" s="121"/>
      <c r="F7" s="178"/>
      <c r="G7" s="158"/>
      <c r="H7" s="158"/>
      <c r="I7" s="178"/>
      <c r="J7" s="115">
        <f>SUM(E7:I7)</f>
        <v>0</v>
      </c>
    </row>
    <row r="8" spans="2:10" ht="12.75">
      <c r="B8" s="185"/>
      <c r="C8" s="194"/>
      <c r="D8" s="195"/>
      <c r="E8" s="183"/>
      <c r="F8" s="196"/>
      <c r="G8" s="183"/>
      <c r="H8" s="197"/>
      <c r="I8" s="198"/>
      <c r="J8" s="182">
        <f>SUM(E8:I8)</f>
        <v>0</v>
      </c>
    </row>
    <row r="9" spans="2:10" ht="14.25" customHeight="1">
      <c r="B9" s="108"/>
      <c r="C9" s="120"/>
      <c r="D9" s="109"/>
      <c r="E9" s="127">
        <f aca="true" t="shared" si="0" ref="E9:J9">SUM(E7:E8)</f>
        <v>0</v>
      </c>
      <c r="F9" s="130">
        <f t="shared" si="0"/>
        <v>0</v>
      </c>
      <c r="G9" s="130">
        <f t="shared" si="0"/>
        <v>0</v>
      </c>
      <c r="H9" s="131">
        <f t="shared" si="0"/>
        <v>0</v>
      </c>
      <c r="I9" s="130">
        <f t="shared" si="0"/>
        <v>0</v>
      </c>
      <c r="J9" s="187">
        <f t="shared" si="0"/>
        <v>0</v>
      </c>
    </row>
    <row r="10" spans="2:10" ht="13.5" thickBot="1">
      <c r="B10" s="19"/>
      <c r="C10" s="20"/>
      <c r="D10" s="21"/>
      <c r="E10" s="22"/>
      <c r="F10" s="20"/>
      <c r="G10" s="20"/>
      <c r="H10" s="23"/>
      <c r="I10" s="20"/>
      <c r="J10" s="24"/>
    </row>
    <row r="12" ht="12.75">
      <c r="B12" s="1" t="s">
        <v>84</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7" bottom="0.57" header="0.5" footer="0.5"/>
  <pageSetup fitToHeight="1" fitToWidth="1" horizontalDpi="600" verticalDpi="600" orientation="landscape" paperSize="9" scale="77" r:id="rId1"/>
</worksheet>
</file>

<file path=xl/worksheets/sheet15.xml><?xml version="1.0" encoding="utf-8"?>
<worksheet xmlns="http://schemas.openxmlformats.org/spreadsheetml/2006/main" xmlns:r="http://schemas.openxmlformats.org/officeDocument/2006/relationships">
  <sheetPr>
    <pageSetUpPr fitToPage="1"/>
  </sheetPr>
  <dimension ref="B1:K18"/>
  <sheetViews>
    <sheetView zoomScalePageLayoutView="0" workbookViewId="0" topLeftCell="A1">
      <selection activeCell="F27" sqref="F27"/>
    </sheetView>
  </sheetViews>
  <sheetFormatPr defaultColWidth="9.140625" defaultRowHeight="12.75"/>
  <cols>
    <col min="1" max="1" width="1.421875" style="1" customWidth="1"/>
    <col min="2" max="2" width="13.57421875" style="1" customWidth="1"/>
    <col min="3" max="4" width="13.8515625" style="1" customWidth="1"/>
    <col min="5" max="5" width="50.00390625" style="1" bestFit="1" customWidth="1"/>
    <col min="6" max="9" width="11.8515625" style="1" customWidth="1"/>
    <col min="10" max="10" width="14.7109375" style="1" customWidth="1"/>
    <col min="11" max="11" width="10.140625" style="1" bestFit="1" customWidth="1"/>
    <col min="12" max="16384" width="9.140625" style="1" customWidth="1"/>
  </cols>
  <sheetData>
    <row r="1" ht="12.75">
      <c r="B1" s="2" t="s">
        <v>42</v>
      </c>
    </row>
    <row r="2" spans="2:7" ht="12.75">
      <c r="B2" s="3" t="s">
        <v>43</v>
      </c>
      <c r="E2" s="38" t="s">
        <v>94</v>
      </c>
      <c r="F2" s="39" t="s">
        <v>58</v>
      </c>
      <c r="G2" s="40"/>
    </row>
    <row r="3" spans="2:7" ht="12.75">
      <c r="B3" s="2" t="s">
        <v>44</v>
      </c>
      <c r="E3" s="3" t="str">
        <f>'Price R'!E3</f>
        <v>2013-14</v>
      </c>
      <c r="F3" s="3" t="str">
        <f>'Price R'!F3</f>
        <v>Quarter 2</v>
      </c>
      <c r="G3" s="3" t="str">
        <f>'Price R'!G3</f>
        <v>1 July  - 30 September 2013</v>
      </c>
    </row>
    <row r="4" ht="13.5" thickBot="1"/>
    <row r="5" spans="2:11" ht="38.25">
      <c r="B5" s="26" t="s">
        <v>45</v>
      </c>
      <c r="C5" s="25" t="s">
        <v>119</v>
      </c>
      <c r="D5" s="313" t="s">
        <v>120</v>
      </c>
      <c r="E5" s="10" t="s">
        <v>47</v>
      </c>
      <c r="F5" s="338" t="s">
        <v>51</v>
      </c>
      <c r="G5" s="339"/>
      <c r="H5" s="339"/>
      <c r="I5" s="340"/>
      <c r="J5" s="11" t="s">
        <v>50</v>
      </c>
      <c r="K5" s="30" t="s">
        <v>54</v>
      </c>
    </row>
    <row r="6" spans="2:11" s="4" customFormat="1" ht="27.75" customHeight="1">
      <c r="B6" s="5"/>
      <c r="C6" s="96"/>
      <c r="D6" s="314"/>
      <c r="E6" s="6"/>
      <c r="F6" s="7" t="s">
        <v>48</v>
      </c>
      <c r="G6" s="9" t="s">
        <v>49</v>
      </c>
      <c r="H6" s="9" t="s">
        <v>91</v>
      </c>
      <c r="I6" s="204" t="s">
        <v>1</v>
      </c>
      <c r="J6" s="12" t="s">
        <v>52</v>
      </c>
      <c r="K6" s="31" t="s">
        <v>55</v>
      </c>
    </row>
    <row r="7" spans="2:11" s="4" customFormat="1" ht="25.5" customHeight="1">
      <c r="B7" s="326">
        <v>41415</v>
      </c>
      <c r="C7" s="327" t="s">
        <v>152</v>
      </c>
      <c r="D7" s="327" t="s">
        <v>129</v>
      </c>
      <c r="E7" s="317" t="s">
        <v>156</v>
      </c>
      <c r="F7" s="147"/>
      <c r="G7" s="147"/>
      <c r="H7" s="147"/>
      <c r="I7" s="147"/>
      <c r="J7" s="147">
        <v>8</v>
      </c>
      <c r="K7" s="321">
        <f>SUM(F7:J7)</f>
        <v>8</v>
      </c>
    </row>
    <row r="8" spans="2:11" s="4" customFormat="1" ht="25.5" customHeight="1">
      <c r="B8" s="326">
        <v>41415</v>
      </c>
      <c r="C8" s="327" t="s">
        <v>180</v>
      </c>
      <c r="D8" s="327" t="s">
        <v>127</v>
      </c>
      <c r="E8" s="317" t="s">
        <v>156</v>
      </c>
      <c r="F8" s="147"/>
      <c r="G8" s="147">
        <v>46.35</v>
      </c>
      <c r="H8" s="147"/>
      <c r="I8" s="147"/>
      <c r="J8" s="147"/>
      <c r="K8" s="321">
        <f aca="true" t="shared" si="0" ref="K8:K14">SUM(F8:J8)</f>
        <v>46.35</v>
      </c>
    </row>
    <row r="9" spans="2:11" s="4" customFormat="1" ht="25.5" customHeight="1">
      <c r="B9" s="326">
        <v>41436</v>
      </c>
      <c r="C9" s="327" t="s">
        <v>152</v>
      </c>
      <c r="D9" s="327" t="s">
        <v>129</v>
      </c>
      <c r="E9" s="317" t="s">
        <v>181</v>
      </c>
      <c r="F9" s="147"/>
      <c r="G9" s="147"/>
      <c r="H9" s="147"/>
      <c r="I9" s="147"/>
      <c r="J9" s="147">
        <v>8</v>
      </c>
      <c r="K9" s="321">
        <f t="shared" si="0"/>
        <v>8</v>
      </c>
    </row>
    <row r="10" spans="2:11" s="4" customFormat="1" ht="25.5" customHeight="1">
      <c r="B10" s="326">
        <v>41436</v>
      </c>
      <c r="C10" s="327" t="s">
        <v>180</v>
      </c>
      <c r="D10" s="328" t="s">
        <v>127</v>
      </c>
      <c r="E10" s="310" t="s">
        <v>181</v>
      </c>
      <c r="F10" s="147"/>
      <c r="G10" s="147">
        <v>46.35</v>
      </c>
      <c r="H10" s="147"/>
      <c r="I10" s="147"/>
      <c r="J10" s="147"/>
      <c r="K10" s="321">
        <f t="shared" si="0"/>
        <v>46.35</v>
      </c>
    </row>
    <row r="11" spans="2:11" s="4" customFormat="1" ht="25.5" customHeight="1">
      <c r="B11" s="326" t="s">
        <v>172</v>
      </c>
      <c r="C11" s="327" t="s">
        <v>152</v>
      </c>
      <c r="D11" s="328" t="s">
        <v>129</v>
      </c>
      <c r="E11" s="317" t="s">
        <v>179</v>
      </c>
      <c r="F11" s="147"/>
      <c r="G11" s="147"/>
      <c r="H11" s="147"/>
      <c r="I11" s="147"/>
      <c r="J11" s="147">
        <v>16</v>
      </c>
      <c r="K11" s="321">
        <f>SUM(F11:J11)</f>
        <v>16</v>
      </c>
    </row>
    <row r="12" spans="2:11" s="4" customFormat="1" ht="25.5" customHeight="1">
      <c r="B12" s="326" t="s">
        <v>171</v>
      </c>
      <c r="C12" s="327" t="s">
        <v>182</v>
      </c>
      <c r="D12" s="328" t="s">
        <v>127</v>
      </c>
      <c r="E12" s="317" t="s">
        <v>177</v>
      </c>
      <c r="F12" s="147"/>
      <c r="G12" s="147">
        <v>63.9</v>
      </c>
      <c r="H12" s="147"/>
      <c r="I12" s="147"/>
      <c r="J12" s="147"/>
      <c r="K12" s="321">
        <f>SUM(F12:J12)</f>
        <v>63.9</v>
      </c>
    </row>
    <row r="13" spans="2:11" s="4" customFormat="1" ht="25.5" customHeight="1">
      <c r="B13" s="326">
        <v>41477</v>
      </c>
      <c r="C13" s="327" t="s">
        <v>180</v>
      </c>
      <c r="D13" s="327" t="s">
        <v>127</v>
      </c>
      <c r="E13" s="317" t="s">
        <v>156</v>
      </c>
      <c r="F13" s="147"/>
      <c r="G13" s="147">
        <v>46.35</v>
      </c>
      <c r="H13" s="147"/>
      <c r="I13" s="147"/>
      <c r="J13" s="147"/>
      <c r="K13" s="321">
        <f>SUM(F13:J13)</f>
        <v>46.35</v>
      </c>
    </row>
    <row r="14" spans="2:11" s="4" customFormat="1" ht="25.5" customHeight="1">
      <c r="B14" s="326">
        <v>41477</v>
      </c>
      <c r="C14" s="327" t="s">
        <v>143</v>
      </c>
      <c r="D14" s="328" t="s">
        <v>140</v>
      </c>
      <c r="E14" s="317" t="s">
        <v>156</v>
      </c>
      <c r="F14" s="147"/>
      <c r="G14" s="147"/>
      <c r="H14" s="147"/>
      <c r="I14" s="147">
        <v>95.21</v>
      </c>
      <c r="J14" s="147"/>
      <c r="K14" s="321">
        <f t="shared" si="0"/>
        <v>95.21</v>
      </c>
    </row>
    <row r="15" spans="2:11" ht="12.75">
      <c r="B15" s="108"/>
      <c r="C15" s="120"/>
      <c r="D15" s="120"/>
      <c r="E15" s="109"/>
      <c r="F15" s="322">
        <f aca="true" t="shared" si="1" ref="F15:K15">SUM(F7:F14)</f>
        <v>0</v>
      </c>
      <c r="G15" s="322">
        <f t="shared" si="1"/>
        <v>202.95</v>
      </c>
      <c r="H15" s="322">
        <f t="shared" si="1"/>
        <v>0</v>
      </c>
      <c r="I15" s="322">
        <f t="shared" si="1"/>
        <v>95.21</v>
      </c>
      <c r="J15" s="322">
        <f t="shared" si="1"/>
        <v>32</v>
      </c>
      <c r="K15" s="323">
        <f t="shared" si="1"/>
        <v>330.15999999999997</v>
      </c>
    </row>
    <row r="16" spans="2:11" ht="13.5" thickBot="1">
      <c r="B16" s="19"/>
      <c r="C16" s="20"/>
      <c r="D16" s="20"/>
      <c r="E16" s="21"/>
      <c r="F16" s="22"/>
      <c r="G16" s="20"/>
      <c r="H16" s="20"/>
      <c r="I16" s="23"/>
      <c r="J16" s="20"/>
      <c r="K16" s="24"/>
    </row>
    <row r="18" ht="12.75">
      <c r="B18" s="1" t="s">
        <v>84</v>
      </c>
    </row>
  </sheetData>
  <sheetProtection/>
  <mergeCells count="1">
    <mergeCell ref="F5:I5"/>
  </mergeCells>
  <conditionalFormatting sqref="K7:K14">
    <cfRule type="expression" priority="89" dxfId="0">
      <formula>MOD(ROW(),2)=1</formula>
    </cfRule>
  </conditionalFormatting>
  <conditionalFormatting sqref="E13">
    <cfRule type="expression" priority="1" dxfId="0">
      <formula>MOD(ROW(),2)=1</formula>
    </cfRule>
  </conditionalFormatting>
  <conditionalFormatting sqref="B7:B14 G9:G14 F7:F14">
    <cfRule type="expression" priority="84" dxfId="0">
      <formula>MOD(ROW(),2)=1</formula>
    </cfRule>
  </conditionalFormatting>
  <conditionalFormatting sqref="C11:D11 C7:C10 C12:C14">
    <cfRule type="expression" priority="80" dxfId="0">
      <formula>MOD(ROW(),2)=1</formula>
    </cfRule>
  </conditionalFormatting>
  <conditionalFormatting sqref="F7:F14">
    <cfRule type="expression" priority="83" dxfId="0">
      <formula>MOD(ROW(),2)=1</formula>
    </cfRule>
  </conditionalFormatting>
  <conditionalFormatting sqref="B11:D11 B12:C14 B7:C10 F7:J14">
    <cfRule type="expression" priority="82" dxfId="0">
      <formula>MOD(ROW(),2)=1</formula>
    </cfRule>
  </conditionalFormatting>
  <conditionalFormatting sqref="E7:E12 E14">
    <cfRule type="expression" priority="81" dxfId="0">
      <formula>MOD(ROW(),2)=1</formula>
    </cfRule>
  </conditionalFormatting>
  <conditionalFormatting sqref="J7:J14">
    <cfRule type="expression" priority="79" dxfId="0">
      <formula>MOD(ROW(),2)=1</formula>
    </cfRule>
  </conditionalFormatting>
  <conditionalFormatting sqref="J7:J14">
    <cfRule type="expression" priority="78" dxfId="0">
      <formula>MOD(ROW(),2)=1</formula>
    </cfRule>
  </conditionalFormatting>
  <conditionalFormatting sqref="C10:D10">
    <cfRule type="expression" priority="73" dxfId="0">
      <formula>MOD(ROW(),2)=1</formula>
    </cfRule>
  </conditionalFormatting>
  <conditionalFormatting sqref="C9:D9">
    <cfRule type="expression" priority="72" dxfId="0">
      <formula>MOD(ROW(),2)=1</formula>
    </cfRule>
  </conditionalFormatting>
  <conditionalFormatting sqref="E9">
    <cfRule type="expression" priority="77" dxfId="0">
      <formula>MOD(ROW(),2)=1</formula>
    </cfRule>
  </conditionalFormatting>
  <conditionalFormatting sqref="C10:D10 E9">
    <cfRule type="expression" priority="76" dxfId="0">
      <formula>MOD(ROW(),2)=1</formula>
    </cfRule>
  </conditionalFormatting>
  <conditionalFormatting sqref="C9:D9">
    <cfRule type="expression" priority="75" dxfId="0">
      <formula>MOD(ROW(),2)=1</formula>
    </cfRule>
  </conditionalFormatting>
  <conditionalFormatting sqref="E10">
    <cfRule type="expression" priority="74" dxfId="0">
      <formula>MOD(ROW(),2)=1</formula>
    </cfRule>
  </conditionalFormatting>
  <conditionalFormatting sqref="D7:D9">
    <cfRule type="expression" priority="70" dxfId="0">
      <formula>MOD(ROW(),2)=1</formula>
    </cfRule>
  </conditionalFormatting>
  <conditionalFormatting sqref="D7:D9">
    <cfRule type="expression" priority="71" dxfId="0">
      <formula>MOD(ROW(),2)=1</formula>
    </cfRule>
  </conditionalFormatting>
  <conditionalFormatting sqref="D8">
    <cfRule type="expression" priority="68" dxfId="0">
      <formula>MOD(ROW(),2)=1</formula>
    </cfRule>
  </conditionalFormatting>
  <conditionalFormatting sqref="D8">
    <cfRule type="expression" priority="69" dxfId="0">
      <formula>MOD(ROW(),2)=1</formula>
    </cfRule>
  </conditionalFormatting>
  <conditionalFormatting sqref="G7:G9">
    <cfRule type="expression" priority="67" dxfId="0">
      <formula>MOD(ROW(),2)=1</formula>
    </cfRule>
  </conditionalFormatting>
  <conditionalFormatting sqref="G8">
    <cfRule type="expression" priority="66" dxfId="0">
      <formula>MOD(ROW(),2)=1</formula>
    </cfRule>
  </conditionalFormatting>
  <conditionalFormatting sqref="F7">
    <cfRule type="expression" priority="65" dxfId="0">
      <formula>MOD(ROW(),2)=1</formula>
    </cfRule>
  </conditionalFormatting>
  <conditionalFormatting sqref="C7">
    <cfRule type="expression" priority="61" dxfId="0">
      <formula>MOD(ROW(),2)=1</formula>
    </cfRule>
  </conditionalFormatting>
  <conditionalFormatting sqref="F7">
    <cfRule type="expression" priority="64" dxfId="0">
      <formula>MOD(ROW(),2)=1</formula>
    </cfRule>
  </conditionalFormatting>
  <conditionalFormatting sqref="C7">
    <cfRule type="expression" priority="63" dxfId="0">
      <formula>MOD(ROW(),2)=1</formula>
    </cfRule>
  </conditionalFormatting>
  <conditionalFormatting sqref="E7">
    <cfRule type="expression" priority="62" dxfId="0">
      <formula>MOD(ROW(),2)=1</formula>
    </cfRule>
  </conditionalFormatting>
  <conditionalFormatting sqref="C11:D11">
    <cfRule type="expression" priority="56" dxfId="0">
      <formula>MOD(ROW(),2)=1</formula>
    </cfRule>
  </conditionalFormatting>
  <conditionalFormatting sqref="C10:D10">
    <cfRule type="expression" priority="55" dxfId="0">
      <formula>MOD(ROW(),2)=1</formula>
    </cfRule>
  </conditionalFormatting>
  <conditionalFormatting sqref="E10">
    <cfRule type="expression" priority="60" dxfId="0">
      <formula>MOD(ROW(),2)=1</formula>
    </cfRule>
  </conditionalFormatting>
  <conditionalFormatting sqref="C11:D11 E10">
    <cfRule type="expression" priority="59" dxfId="0">
      <formula>MOD(ROW(),2)=1</formula>
    </cfRule>
  </conditionalFormatting>
  <conditionalFormatting sqref="C10:D10">
    <cfRule type="expression" priority="58" dxfId="0">
      <formula>MOD(ROW(),2)=1</formula>
    </cfRule>
  </conditionalFormatting>
  <conditionalFormatting sqref="E11">
    <cfRule type="expression" priority="57" dxfId="0">
      <formula>MOD(ROW(),2)=1</formula>
    </cfRule>
  </conditionalFormatting>
  <conditionalFormatting sqref="D9">
    <cfRule type="expression" priority="53" dxfId="0">
      <formula>MOD(ROW(),2)=1</formula>
    </cfRule>
  </conditionalFormatting>
  <conditionalFormatting sqref="D9">
    <cfRule type="expression" priority="54" dxfId="0">
      <formula>MOD(ROW(),2)=1</formula>
    </cfRule>
  </conditionalFormatting>
  <conditionalFormatting sqref="G9">
    <cfRule type="expression" priority="52" dxfId="0">
      <formula>MOD(ROW(),2)=1</formula>
    </cfRule>
  </conditionalFormatting>
  <conditionalFormatting sqref="C9">
    <cfRule type="expression" priority="50" dxfId="0">
      <formula>MOD(ROW(),2)=1</formula>
    </cfRule>
  </conditionalFormatting>
  <conditionalFormatting sqref="C9">
    <cfRule type="expression" priority="51" dxfId="0">
      <formula>MOD(ROW(),2)=1</formula>
    </cfRule>
  </conditionalFormatting>
  <conditionalFormatting sqref="D13">
    <cfRule type="expression" priority="48" dxfId="0">
      <formula>MOD(ROW(),2)=1</formula>
    </cfRule>
  </conditionalFormatting>
  <conditionalFormatting sqref="D13">
    <cfRule type="expression" priority="49" dxfId="0">
      <formula>MOD(ROW(),2)=1</formula>
    </cfRule>
  </conditionalFormatting>
  <conditionalFormatting sqref="D12">
    <cfRule type="expression" priority="46" dxfId="0">
      <formula>MOD(ROW(),2)=1</formula>
    </cfRule>
  </conditionalFormatting>
  <conditionalFormatting sqref="D12">
    <cfRule type="expression" priority="47" dxfId="0">
      <formula>MOD(ROW(),2)=1</formula>
    </cfRule>
  </conditionalFormatting>
  <conditionalFormatting sqref="D13">
    <cfRule type="expression" priority="43" dxfId="0">
      <formula>MOD(ROW(),2)=1</formula>
    </cfRule>
  </conditionalFormatting>
  <conditionalFormatting sqref="D12">
    <cfRule type="expression" priority="42" dxfId="0">
      <formula>MOD(ROW(),2)=1</formula>
    </cfRule>
  </conditionalFormatting>
  <conditionalFormatting sqref="D13">
    <cfRule type="expression" priority="45" dxfId="0">
      <formula>MOD(ROW(),2)=1</formula>
    </cfRule>
  </conditionalFormatting>
  <conditionalFormatting sqref="D12">
    <cfRule type="expression" priority="44" dxfId="0">
      <formula>MOD(ROW(),2)=1</formula>
    </cfRule>
  </conditionalFormatting>
  <conditionalFormatting sqref="D14">
    <cfRule type="expression" priority="40" dxfId="0">
      <formula>MOD(ROW(),2)=1</formula>
    </cfRule>
  </conditionalFormatting>
  <conditionalFormatting sqref="D14">
    <cfRule type="expression" priority="41" dxfId="0">
      <formula>MOD(ROW(),2)=1</formula>
    </cfRule>
  </conditionalFormatting>
  <conditionalFormatting sqref="D14">
    <cfRule type="expression" priority="38" dxfId="0">
      <formula>MOD(ROW(),2)=1</formula>
    </cfRule>
  </conditionalFormatting>
  <conditionalFormatting sqref="D14">
    <cfRule type="expression" priority="39" dxfId="0">
      <formula>MOD(ROW(),2)=1</formula>
    </cfRule>
  </conditionalFormatting>
  <conditionalFormatting sqref="D14">
    <cfRule type="expression" priority="36" dxfId="0">
      <formula>MOD(ROW(),2)=1</formula>
    </cfRule>
  </conditionalFormatting>
  <conditionalFormatting sqref="D14">
    <cfRule type="expression" priority="37" dxfId="0">
      <formula>MOD(ROW(),2)=1</formula>
    </cfRule>
  </conditionalFormatting>
  <conditionalFormatting sqref="D13">
    <cfRule type="expression" priority="34" dxfId="0">
      <formula>MOD(ROW(),2)=1</formula>
    </cfRule>
  </conditionalFormatting>
  <conditionalFormatting sqref="D13">
    <cfRule type="expression" priority="35" dxfId="0">
      <formula>MOD(ROW(),2)=1</formula>
    </cfRule>
  </conditionalFormatting>
  <conditionalFormatting sqref="D14">
    <cfRule type="expression" priority="31" dxfId="0">
      <formula>MOD(ROW(),2)=1</formula>
    </cfRule>
  </conditionalFormatting>
  <conditionalFormatting sqref="D13">
    <cfRule type="expression" priority="30" dxfId="0">
      <formula>MOD(ROW(),2)=1</formula>
    </cfRule>
  </conditionalFormatting>
  <conditionalFormatting sqref="D14">
    <cfRule type="expression" priority="33" dxfId="0">
      <formula>MOD(ROW(),2)=1</formula>
    </cfRule>
  </conditionalFormatting>
  <conditionalFormatting sqref="D13">
    <cfRule type="expression" priority="32" dxfId="0">
      <formula>MOD(ROW(),2)=1</formula>
    </cfRule>
  </conditionalFormatting>
  <conditionalFormatting sqref="D12">
    <cfRule type="expression" priority="28" dxfId="0">
      <formula>MOD(ROW(),2)=1</formula>
    </cfRule>
  </conditionalFormatting>
  <conditionalFormatting sqref="D12">
    <cfRule type="expression" priority="29" dxfId="0">
      <formula>MOD(ROW(),2)=1</formula>
    </cfRule>
  </conditionalFormatting>
  <conditionalFormatting sqref="D11">
    <cfRule type="expression" priority="26" dxfId="0">
      <formula>MOD(ROW(),2)=1</formula>
    </cfRule>
  </conditionalFormatting>
  <conditionalFormatting sqref="D11">
    <cfRule type="expression" priority="27" dxfId="0">
      <formula>MOD(ROW(),2)=1</formula>
    </cfRule>
  </conditionalFormatting>
  <conditionalFormatting sqref="D12">
    <cfRule type="expression" priority="23" dxfId="0">
      <formula>MOD(ROW(),2)=1</formula>
    </cfRule>
  </conditionalFormatting>
  <conditionalFormatting sqref="D11">
    <cfRule type="expression" priority="22" dxfId="0">
      <formula>MOD(ROW(),2)=1</formula>
    </cfRule>
  </conditionalFormatting>
  <conditionalFormatting sqref="D12">
    <cfRule type="expression" priority="25" dxfId="0">
      <formula>MOD(ROW(),2)=1</formula>
    </cfRule>
  </conditionalFormatting>
  <conditionalFormatting sqref="D11">
    <cfRule type="expression" priority="24" dxfId="0">
      <formula>MOD(ROW(),2)=1</formula>
    </cfRule>
  </conditionalFormatting>
  <conditionalFormatting sqref="D14">
    <cfRule type="expression" priority="20" dxfId="0">
      <formula>MOD(ROW(),2)=1</formula>
    </cfRule>
  </conditionalFormatting>
  <conditionalFormatting sqref="D14">
    <cfRule type="expression" priority="21" dxfId="0">
      <formula>MOD(ROW(),2)=1</formula>
    </cfRule>
  </conditionalFormatting>
  <conditionalFormatting sqref="D13">
    <cfRule type="expression" priority="18" dxfId="0">
      <formula>MOD(ROW(),2)=1</formula>
    </cfRule>
  </conditionalFormatting>
  <conditionalFormatting sqref="D13">
    <cfRule type="expression" priority="19" dxfId="0">
      <formula>MOD(ROW(),2)=1</formula>
    </cfRule>
  </conditionalFormatting>
  <conditionalFormatting sqref="D14">
    <cfRule type="expression" priority="15" dxfId="0">
      <formula>MOD(ROW(),2)=1</formula>
    </cfRule>
  </conditionalFormatting>
  <conditionalFormatting sqref="D13">
    <cfRule type="expression" priority="14" dxfId="0">
      <formula>MOD(ROW(),2)=1</formula>
    </cfRule>
  </conditionalFormatting>
  <conditionalFormatting sqref="D14">
    <cfRule type="expression" priority="17" dxfId="0">
      <formula>MOD(ROW(),2)=1</formula>
    </cfRule>
  </conditionalFormatting>
  <conditionalFormatting sqref="D13">
    <cfRule type="expression" priority="16" dxfId="0">
      <formula>MOD(ROW(),2)=1</formula>
    </cfRule>
  </conditionalFormatting>
  <conditionalFormatting sqref="D13">
    <cfRule type="expression" priority="12" dxfId="0">
      <formula>MOD(ROW(),2)=1</formula>
    </cfRule>
  </conditionalFormatting>
  <conditionalFormatting sqref="D13">
    <cfRule type="expression" priority="13" dxfId="0">
      <formula>MOD(ROW(),2)=1</formula>
    </cfRule>
  </conditionalFormatting>
  <conditionalFormatting sqref="D12">
    <cfRule type="expression" priority="10" dxfId="0">
      <formula>MOD(ROW(),2)=1</formula>
    </cfRule>
  </conditionalFormatting>
  <conditionalFormatting sqref="D12">
    <cfRule type="expression" priority="11" dxfId="0">
      <formula>MOD(ROW(),2)=1</formula>
    </cfRule>
  </conditionalFormatting>
  <conditionalFormatting sqref="D13">
    <cfRule type="expression" priority="7" dxfId="0">
      <formula>MOD(ROW(),2)=1</formula>
    </cfRule>
  </conditionalFormatting>
  <conditionalFormatting sqref="D12">
    <cfRule type="expression" priority="6" dxfId="0">
      <formula>MOD(ROW(),2)=1</formula>
    </cfRule>
  </conditionalFormatting>
  <conditionalFormatting sqref="D13">
    <cfRule type="expression" priority="9" dxfId="0">
      <formula>MOD(ROW(),2)=1</formula>
    </cfRule>
  </conditionalFormatting>
  <conditionalFormatting sqref="D12">
    <cfRule type="expression" priority="8" dxfId="0">
      <formula>MOD(ROW(),2)=1</formula>
    </cfRule>
  </conditionalFormatting>
  <conditionalFormatting sqref="D14">
    <cfRule type="expression" priority="4" dxfId="0">
      <formula>MOD(ROW(),2)=1</formula>
    </cfRule>
  </conditionalFormatting>
  <conditionalFormatting sqref="D14">
    <cfRule type="expression" priority="5" dxfId="0">
      <formula>MOD(ROW(),2)=1</formula>
    </cfRule>
  </conditionalFormatting>
  <conditionalFormatting sqref="D14">
    <cfRule type="expression" priority="2" dxfId="0">
      <formula>MOD(ROW(),2)=1</formula>
    </cfRule>
  </conditionalFormatting>
  <conditionalFormatting sqref="D14">
    <cfRule type="expression" priority="3" dxfId="0">
      <formula>MOD(ROW(),2)=1</formula>
    </cfRule>
  </conditionalFormatting>
  <dataValidations count="2">
    <dataValidation type="list" allowBlank="1" showInputMessage="1" showErrorMessage="1" sqref="E2">
      <formula1>"Bill Emery, Michael Beswick, Michael Lee, Juliet Lazarus, Ian Prosser, Lynda Rollason, John Thomas, Chris Bolt, Anna Walker, Peter Bucks, Chris Elliott, Jane May, Richard Goldson, Jim O'Sullivan, Jeremy Chittleburgh,Tracey Barlow, Mike Lloyd, Steve Walker"</formula1>
    </dataValidation>
    <dataValidation type="list" allowBlank="1" showInputMessage="1" showErrorMessage="1" sqref="F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16.xml><?xml version="1.0" encoding="utf-8"?>
<worksheet xmlns="http://schemas.openxmlformats.org/spreadsheetml/2006/main" xmlns:r="http://schemas.openxmlformats.org/officeDocument/2006/relationships">
  <sheetPr>
    <pageSetUpPr fitToPage="1"/>
  </sheetPr>
  <dimension ref="B1:J12"/>
  <sheetViews>
    <sheetView zoomScalePageLayoutView="0" workbookViewId="0" topLeftCell="A1">
      <selection activeCell="F13" sqref="F12:F13"/>
    </sheetView>
  </sheetViews>
  <sheetFormatPr defaultColWidth="9.140625" defaultRowHeight="12.75"/>
  <cols>
    <col min="1" max="1" width="1.8515625" style="1" customWidth="1"/>
    <col min="2" max="2" width="10.140625" style="1" bestFit="1" customWidth="1"/>
    <col min="3" max="3" width="14.00390625" style="1" customWidth="1"/>
    <col min="4" max="4" width="36.8515625" style="1" customWidth="1"/>
    <col min="5" max="8" width="11.8515625" style="1" customWidth="1"/>
    <col min="9" max="9" width="17.7109375" style="1" customWidth="1"/>
    <col min="10" max="10" width="10.140625" style="85" customWidth="1"/>
    <col min="11" max="16384" width="9.140625" style="1" customWidth="1"/>
  </cols>
  <sheetData>
    <row r="1" ht="12.75">
      <c r="B1" s="2" t="s">
        <v>42</v>
      </c>
    </row>
    <row r="2" spans="2:6" ht="12.75">
      <c r="B2" s="3" t="s">
        <v>43</v>
      </c>
      <c r="D2" s="74" t="s">
        <v>66</v>
      </c>
      <c r="E2" s="75" t="s">
        <v>58</v>
      </c>
      <c r="F2" s="40"/>
    </row>
    <row r="3" spans="2:6" ht="12.75">
      <c r="B3" s="2" t="s">
        <v>44</v>
      </c>
      <c r="D3" s="3" t="str">
        <f>'Price R'!E3</f>
        <v>2013-14</v>
      </c>
      <c r="E3" s="3" t="str">
        <f>'Price R'!F3</f>
        <v>Quarter 2</v>
      </c>
      <c r="F3" s="3" t="str">
        <f>'Price R'!G3</f>
        <v>1 July  - 30 September 2013</v>
      </c>
    </row>
    <row r="4" ht="13.5" thickBot="1"/>
    <row r="5" spans="2:10" ht="12.75">
      <c r="B5" s="26" t="s">
        <v>45</v>
      </c>
      <c r="C5" s="25" t="s">
        <v>46</v>
      </c>
      <c r="D5" s="10" t="s">
        <v>47</v>
      </c>
      <c r="E5" s="338" t="s">
        <v>51</v>
      </c>
      <c r="F5" s="339"/>
      <c r="G5" s="339"/>
      <c r="H5" s="340"/>
      <c r="I5" s="11" t="s">
        <v>50</v>
      </c>
      <c r="J5" s="88" t="s">
        <v>54</v>
      </c>
    </row>
    <row r="6" spans="2:10" s="4" customFormat="1" ht="25.5">
      <c r="B6" s="5"/>
      <c r="C6" s="12"/>
      <c r="D6" s="6"/>
      <c r="E6" s="7" t="s">
        <v>48</v>
      </c>
      <c r="F6" s="9" t="s">
        <v>49</v>
      </c>
      <c r="G6" s="9" t="s">
        <v>91</v>
      </c>
      <c r="H6" s="57" t="s">
        <v>1</v>
      </c>
      <c r="I6" s="12" t="s">
        <v>52</v>
      </c>
      <c r="J6" s="89" t="s">
        <v>55</v>
      </c>
    </row>
    <row r="7" spans="2:10" s="4" customFormat="1" ht="12.75">
      <c r="B7" s="80"/>
      <c r="C7" s="78"/>
      <c r="D7" s="79"/>
      <c r="E7" s="81"/>
      <c r="F7" s="82"/>
      <c r="G7" s="82"/>
      <c r="H7" s="83"/>
      <c r="I7" s="90"/>
      <c r="J7" s="86"/>
    </row>
    <row r="8" spans="2:10" ht="12.75" customHeight="1">
      <c r="B8" s="104"/>
      <c r="C8" s="105"/>
      <c r="D8" s="106"/>
      <c r="E8" s="84"/>
      <c r="F8" s="100"/>
      <c r="G8" s="101"/>
      <c r="H8" s="98"/>
      <c r="I8" s="99"/>
      <c r="J8" s="102">
        <f>SUM(E8:H8)</f>
        <v>0</v>
      </c>
    </row>
    <row r="9" spans="2:10" ht="12.75">
      <c r="B9" s="27"/>
      <c r="C9" s="28"/>
      <c r="D9" s="29"/>
      <c r="E9" s="103">
        <f aca="true" t="shared" si="0" ref="E9:J9">SUM(E8:E8)</f>
        <v>0</v>
      </c>
      <c r="F9" s="103">
        <f t="shared" si="0"/>
        <v>0</v>
      </c>
      <c r="G9" s="103">
        <f t="shared" si="0"/>
        <v>0</v>
      </c>
      <c r="H9" s="103">
        <f t="shared" si="0"/>
        <v>0</v>
      </c>
      <c r="I9" s="103">
        <f t="shared" si="0"/>
        <v>0</v>
      </c>
      <c r="J9" s="97">
        <f t="shared" si="0"/>
        <v>0</v>
      </c>
    </row>
    <row r="10" spans="2:10" ht="13.5" thickBot="1">
      <c r="B10" s="19"/>
      <c r="C10" s="20"/>
      <c r="D10" s="21"/>
      <c r="E10" s="22"/>
      <c r="F10" s="20"/>
      <c r="G10" s="20"/>
      <c r="H10" s="23"/>
      <c r="I10" s="20"/>
      <c r="J10" s="87"/>
    </row>
    <row r="12" ht="12.75">
      <c r="B12" s="1" t="s">
        <v>84</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E2">
      <formula1>"Executive director, Non Executive Director, Chief Executive, Chairman"</formula1>
    </dataValidation>
  </dataValidations>
  <printOptions/>
  <pageMargins left="0.75" right="0.75" top="0.58" bottom="0.56" header="0.5" footer="0.5"/>
  <pageSetup fitToHeight="1" fitToWidth="1" horizontalDpi="600" verticalDpi="600" orientation="landscape" paperSize="9" scale="64" r:id="rId1"/>
</worksheet>
</file>

<file path=xl/worksheets/sheet17.xml><?xml version="1.0" encoding="utf-8"?>
<worksheet xmlns="http://schemas.openxmlformats.org/spreadsheetml/2006/main" xmlns:r="http://schemas.openxmlformats.org/officeDocument/2006/relationships">
  <sheetPr>
    <pageSetUpPr fitToPage="1"/>
  </sheetPr>
  <dimension ref="B1:K17"/>
  <sheetViews>
    <sheetView zoomScalePageLayoutView="0" workbookViewId="0" topLeftCell="A1">
      <selection activeCell="D4" sqref="D4"/>
    </sheetView>
  </sheetViews>
  <sheetFormatPr defaultColWidth="9.140625" defaultRowHeight="12.75"/>
  <cols>
    <col min="1" max="1" width="1.421875" style="1" customWidth="1"/>
    <col min="2" max="2" width="11.421875" style="1" customWidth="1"/>
    <col min="3" max="3" width="22.57421875" style="1" customWidth="1"/>
    <col min="4" max="4" width="17.28125" style="1" bestFit="1" customWidth="1"/>
    <col min="5" max="5" width="50.8515625" style="1" bestFit="1" customWidth="1"/>
    <col min="6" max="9" width="11.8515625" style="1" customWidth="1"/>
    <col min="10" max="10" width="14.7109375" style="1" customWidth="1"/>
    <col min="11" max="11" width="10.140625" style="1" bestFit="1" customWidth="1"/>
    <col min="12" max="16384" width="9.140625" style="1" customWidth="1"/>
  </cols>
  <sheetData>
    <row r="1" ht="12.75">
      <c r="B1" s="2" t="s">
        <v>42</v>
      </c>
    </row>
    <row r="2" spans="2:7" ht="12.75">
      <c r="B2" s="3" t="s">
        <v>43</v>
      </c>
      <c r="E2" s="38" t="s">
        <v>102</v>
      </c>
      <c r="F2" s="39" t="s">
        <v>58</v>
      </c>
      <c r="G2" s="40"/>
    </row>
    <row r="3" spans="2:7" ht="12.75">
      <c r="B3" s="2" t="s">
        <v>44</v>
      </c>
      <c r="E3" s="3" t="str">
        <f>'Price R'!E3</f>
        <v>2013-14</v>
      </c>
      <c r="F3" s="3" t="str">
        <f>'Price R'!F3</f>
        <v>Quarter 2</v>
      </c>
      <c r="G3" s="3" t="str">
        <f>'Price R'!G3</f>
        <v>1 July  - 30 September 2013</v>
      </c>
    </row>
    <row r="4" ht="13.5" thickBot="1"/>
    <row r="5" spans="2:11" ht="25.5">
      <c r="B5" s="246" t="s">
        <v>45</v>
      </c>
      <c r="C5" s="25" t="s">
        <v>119</v>
      </c>
      <c r="D5" s="233" t="s">
        <v>120</v>
      </c>
      <c r="E5" s="248" t="s">
        <v>47</v>
      </c>
      <c r="F5" s="348" t="s">
        <v>51</v>
      </c>
      <c r="G5" s="349"/>
      <c r="H5" s="349"/>
      <c r="I5" s="350"/>
      <c r="J5" s="247" t="s">
        <v>50</v>
      </c>
      <c r="K5" s="249" t="s">
        <v>54</v>
      </c>
    </row>
    <row r="6" spans="2:11" s="4" customFormat="1" ht="27.75" customHeight="1">
      <c r="B6" s="250"/>
      <c r="C6" s="96"/>
      <c r="D6" s="96"/>
      <c r="E6" s="252"/>
      <c r="F6" s="253" t="s">
        <v>48</v>
      </c>
      <c r="G6" s="254" t="s">
        <v>49</v>
      </c>
      <c r="H6" s="254" t="s">
        <v>91</v>
      </c>
      <c r="I6" s="255" t="s">
        <v>1</v>
      </c>
      <c r="J6" s="251" t="s">
        <v>52</v>
      </c>
      <c r="K6" s="256" t="s">
        <v>55</v>
      </c>
    </row>
    <row r="7" spans="2:11" s="4" customFormat="1" ht="25.5" customHeight="1">
      <c r="B7" s="326">
        <v>41409</v>
      </c>
      <c r="C7" s="327" t="s">
        <v>183</v>
      </c>
      <c r="D7" s="327" t="s">
        <v>127</v>
      </c>
      <c r="E7" s="317" t="s">
        <v>184</v>
      </c>
      <c r="F7" s="147"/>
      <c r="G7" s="147">
        <v>101</v>
      </c>
      <c r="H7" s="147"/>
      <c r="I7" s="147"/>
      <c r="J7" s="147"/>
      <c r="K7" s="115">
        <f>SUM(F7:J7)</f>
        <v>101</v>
      </c>
    </row>
    <row r="8" spans="2:11" s="4" customFormat="1" ht="25.5" customHeight="1">
      <c r="B8" s="326">
        <v>41414</v>
      </c>
      <c r="C8" s="327" t="s">
        <v>185</v>
      </c>
      <c r="D8" s="327" t="s">
        <v>129</v>
      </c>
      <c r="E8" s="317" t="s">
        <v>155</v>
      </c>
      <c r="F8" s="147"/>
      <c r="G8" s="147"/>
      <c r="H8" s="147"/>
      <c r="I8" s="147"/>
      <c r="J8" s="147">
        <v>11.5</v>
      </c>
      <c r="K8" s="115">
        <f>SUM(F8:J8)</f>
        <v>11.5</v>
      </c>
    </row>
    <row r="9" spans="2:11" s="213" customFormat="1" ht="25.5" customHeight="1">
      <c r="B9" s="326">
        <v>41414</v>
      </c>
      <c r="C9" s="327" t="s">
        <v>183</v>
      </c>
      <c r="D9" s="327" t="s">
        <v>126</v>
      </c>
      <c r="E9" s="317" t="s">
        <v>156</v>
      </c>
      <c r="F9" s="147"/>
      <c r="G9" s="147">
        <v>56</v>
      </c>
      <c r="H9" s="147"/>
      <c r="I9" s="147"/>
      <c r="J9" s="147"/>
      <c r="K9" s="115">
        <f>SUM(F9:J9)</f>
        <v>56</v>
      </c>
    </row>
    <row r="10" spans="2:11" s="213" customFormat="1" ht="25.5" customHeight="1">
      <c r="B10" s="326">
        <v>41449</v>
      </c>
      <c r="C10" s="327" t="s">
        <v>186</v>
      </c>
      <c r="D10" s="328" t="s">
        <v>127</v>
      </c>
      <c r="E10" s="311" t="s">
        <v>209</v>
      </c>
      <c r="F10" s="147"/>
      <c r="G10" s="147">
        <v>98.69</v>
      </c>
      <c r="H10" s="147"/>
      <c r="I10" s="147"/>
      <c r="J10" s="147"/>
      <c r="K10" s="115">
        <f>SUM(F10:J10)</f>
        <v>98.69</v>
      </c>
    </row>
    <row r="11" spans="2:11" s="4" customFormat="1" ht="12.75">
      <c r="B11" s="223"/>
      <c r="C11" s="224"/>
      <c r="D11" s="224"/>
      <c r="E11" s="225"/>
      <c r="F11" s="127">
        <f aca="true" t="shared" si="0" ref="F11:K11">SUM(F7:F10)</f>
        <v>0</v>
      </c>
      <c r="G11" s="127">
        <f t="shared" si="0"/>
        <v>255.69</v>
      </c>
      <c r="H11" s="127">
        <f t="shared" si="0"/>
        <v>0</v>
      </c>
      <c r="I11" s="127">
        <f t="shared" si="0"/>
        <v>0</v>
      </c>
      <c r="J11" s="130">
        <f t="shared" si="0"/>
        <v>11.5</v>
      </c>
      <c r="K11" s="138">
        <f t="shared" si="0"/>
        <v>267.19</v>
      </c>
    </row>
    <row r="12" spans="2:11" s="4" customFormat="1" ht="13.5" thickBot="1">
      <c r="B12" s="217"/>
      <c r="C12" s="230"/>
      <c r="D12" s="230"/>
      <c r="E12" s="228"/>
      <c r="F12" s="164"/>
      <c r="G12" s="165"/>
      <c r="H12" s="165"/>
      <c r="I12" s="166"/>
      <c r="J12" s="165"/>
      <c r="K12" s="324"/>
    </row>
    <row r="13" spans="2:11" s="4" customFormat="1" ht="12.75">
      <c r="B13" s="1"/>
      <c r="C13" s="1"/>
      <c r="D13" s="1"/>
      <c r="E13" s="1"/>
      <c r="F13" s="1"/>
      <c r="G13" s="1"/>
      <c r="H13" s="1"/>
      <c r="I13" s="1"/>
      <c r="J13" s="1"/>
      <c r="K13" s="1"/>
    </row>
    <row r="14" spans="2:11" s="4" customFormat="1" ht="12.75">
      <c r="B14" s="1" t="s">
        <v>84</v>
      </c>
      <c r="C14" s="1"/>
      <c r="D14" s="1"/>
      <c r="E14" s="1"/>
      <c r="F14" s="1"/>
      <c r="G14" s="1"/>
      <c r="H14" s="1"/>
      <c r="I14" s="1"/>
      <c r="J14" s="1"/>
      <c r="K14" s="1"/>
    </row>
    <row r="15" spans="2:11" s="4" customFormat="1" ht="12.75">
      <c r="B15" s="1"/>
      <c r="C15" s="1"/>
      <c r="D15" s="1"/>
      <c r="E15" s="1"/>
      <c r="F15" s="1"/>
      <c r="G15" s="1"/>
      <c r="H15" s="1"/>
      <c r="I15" s="1"/>
      <c r="J15" s="1"/>
      <c r="K15" s="1"/>
    </row>
    <row r="16" spans="2:11" s="4" customFormat="1" ht="12.75">
      <c r="B16" s="1"/>
      <c r="C16" s="1"/>
      <c r="D16" s="1"/>
      <c r="E16" s="1"/>
      <c r="F16" s="1"/>
      <c r="G16" s="1"/>
      <c r="H16" s="1"/>
      <c r="I16" s="1"/>
      <c r="J16" s="1"/>
      <c r="K16" s="1"/>
    </row>
    <row r="17" spans="2:11" s="4" customFormat="1" ht="12.75">
      <c r="B17" s="1"/>
      <c r="C17" s="1"/>
      <c r="D17" s="1"/>
      <c r="E17" s="1"/>
      <c r="F17" s="1"/>
      <c r="G17" s="1"/>
      <c r="H17" s="1"/>
      <c r="I17" s="1"/>
      <c r="J17" s="1"/>
      <c r="K17" s="1"/>
    </row>
  </sheetData>
  <sheetProtection/>
  <mergeCells count="1">
    <mergeCell ref="F5:I5"/>
  </mergeCells>
  <conditionalFormatting sqref="K10">
    <cfRule type="expression" priority="39" dxfId="0">
      <formula>MOD(ROW(),2)=1</formula>
    </cfRule>
  </conditionalFormatting>
  <conditionalFormatting sqref="K7:K9">
    <cfRule type="expression" priority="36" dxfId="0">
      <formula>MOD(ROW(),2)=1</formula>
    </cfRule>
  </conditionalFormatting>
  <conditionalFormatting sqref="E10">
    <cfRule type="expression" priority="1" dxfId="0">
      <formula>MOD(ROW(),2)=1</formula>
    </cfRule>
  </conditionalFormatting>
  <conditionalFormatting sqref="B7:B10 G9:G10 F7:F10">
    <cfRule type="expression" priority="34" dxfId="0">
      <formula>MOD(ROW(),2)=1</formula>
    </cfRule>
  </conditionalFormatting>
  <conditionalFormatting sqref="C7:C10">
    <cfRule type="expression" priority="30" dxfId="0">
      <formula>MOD(ROW(),2)=1</formula>
    </cfRule>
  </conditionalFormatting>
  <conditionalFormatting sqref="F7:F10">
    <cfRule type="expression" priority="33" dxfId="0">
      <formula>MOD(ROW(),2)=1</formula>
    </cfRule>
  </conditionalFormatting>
  <conditionalFormatting sqref="B7:C10 F7:J10">
    <cfRule type="expression" priority="32" dxfId="0">
      <formula>MOD(ROW(),2)=1</formula>
    </cfRule>
  </conditionalFormatting>
  <conditionalFormatting sqref="E7:E9">
    <cfRule type="expression" priority="31" dxfId="0">
      <formula>MOD(ROW(),2)=1</formula>
    </cfRule>
  </conditionalFormatting>
  <conditionalFormatting sqref="J7:J10">
    <cfRule type="expression" priority="29" dxfId="0">
      <formula>MOD(ROW(),2)=1</formula>
    </cfRule>
  </conditionalFormatting>
  <conditionalFormatting sqref="J7:J10">
    <cfRule type="expression" priority="28" dxfId="0">
      <formula>MOD(ROW(),2)=1</formula>
    </cfRule>
  </conditionalFormatting>
  <conditionalFormatting sqref="C10:D10">
    <cfRule type="expression" priority="23" dxfId="0">
      <formula>MOD(ROW(),2)=1</formula>
    </cfRule>
  </conditionalFormatting>
  <conditionalFormatting sqref="C9:D9">
    <cfRule type="expression" priority="22" dxfId="0">
      <formula>MOD(ROW(),2)=1</formula>
    </cfRule>
  </conditionalFormatting>
  <conditionalFormatting sqref="E9">
    <cfRule type="expression" priority="27" dxfId="0">
      <formula>MOD(ROW(),2)=1</formula>
    </cfRule>
  </conditionalFormatting>
  <conditionalFormatting sqref="C10:D10 E9">
    <cfRule type="expression" priority="26" dxfId="0">
      <formula>MOD(ROW(),2)=1</formula>
    </cfRule>
  </conditionalFormatting>
  <conditionalFormatting sqref="C9:D9">
    <cfRule type="expression" priority="25" dxfId="0">
      <formula>MOD(ROW(),2)=1</formula>
    </cfRule>
  </conditionalFormatting>
  <conditionalFormatting sqref="D7:D9">
    <cfRule type="expression" priority="20" dxfId="0">
      <formula>MOD(ROW(),2)=1</formula>
    </cfRule>
  </conditionalFormatting>
  <conditionalFormatting sqref="D7:D9">
    <cfRule type="expression" priority="21" dxfId="0">
      <formula>MOD(ROW(),2)=1</formula>
    </cfRule>
  </conditionalFormatting>
  <conditionalFormatting sqref="D8">
    <cfRule type="expression" priority="18" dxfId="0">
      <formula>MOD(ROW(),2)=1</formula>
    </cfRule>
  </conditionalFormatting>
  <conditionalFormatting sqref="D8">
    <cfRule type="expression" priority="19" dxfId="0">
      <formula>MOD(ROW(),2)=1</formula>
    </cfRule>
  </conditionalFormatting>
  <conditionalFormatting sqref="G7:G9">
    <cfRule type="expression" priority="17" dxfId="0">
      <formula>MOD(ROW(),2)=1</formula>
    </cfRule>
  </conditionalFormatting>
  <conditionalFormatting sqref="G8">
    <cfRule type="expression" priority="16" dxfId="0">
      <formula>MOD(ROW(),2)=1</formula>
    </cfRule>
  </conditionalFormatting>
  <conditionalFormatting sqref="F7">
    <cfRule type="expression" priority="15" dxfId="0">
      <formula>MOD(ROW(),2)=1</formula>
    </cfRule>
  </conditionalFormatting>
  <conditionalFormatting sqref="C7">
    <cfRule type="expression" priority="11" dxfId="0">
      <formula>MOD(ROW(),2)=1</formula>
    </cfRule>
  </conditionalFormatting>
  <conditionalFormatting sqref="F7">
    <cfRule type="expression" priority="14" dxfId="0">
      <formula>MOD(ROW(),2)=1</formula>
    </cfRule>
  </conditionalFormatting>
  <conditionalFormatting sqref="C7">
    <cfRule type="expression" priority="13" dxfId="0">
      <formula>MOD(ROW(),2)=1</formula>
    </cfRule>
  </conditionalFormatting>
  <conditionalFormatting sqref="E7">
    <cfRule type="expression" priority="12" dxfId="0">
      <formula>MOD(ROW(),2)=1</formula>
    </cfRule>
  </conditionalFormatting>
  <conditionalFormatting sqref="C10:D10">
    <cfRule type="expression" priority="7" dxfId="0">
      <formula>MOD(ROW(),2)=1</formula>
    </cfRule>
  </conditionalFormatting>
  <conditionalFormatting sqref="C10:D10">
    <cfRule type="expression" priority="8" dxfId="0">
      <formula>MOD(ROW(),2)=1</formula>
    </cfRule>
  </conditionalFormatting>
  <conditionalFormatting sqref="D9">
    <cfRule type="expression" priority="5" dxfId="0">
      <formula>MOD(ROW(),2)=1</formula>
    </cfRule>
  </conditionalFormatting>
  <conditionalFormatting sqref="D9">
    <cfRule type="expression" priority="6" dxfId="0">
      <formula>MOD(ROW(),2)=1</formula>
    </cfRule>
  </conditionalFormatting>
  <conditionalFormatting sqref="G9">
    <cfRule type="expression" priority="4" dxfId="0">
      <formula>MOD(ROW(),2)=1</formula>
    </cfRule>
  </conditionalFormatting>
  <conditionalFormatting sqref="C9">
    <cfRule type="expression" priority="2" dxfId="0">
      <formula>MOD(ROW(),2)=1</formula>
    </cfRule>
  </conditionalFormatting>
  <conditionalFormatting sqref="C9">
    <cfRule type="expression" priority="3"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"Mark Fairbairn, Beswick, Michael Lee, Juliet Lazarus, Ian Prosser, Lynda Rollason, John Thomas, Chris Bolt, Anna Walker, Peter Bucks, Chris Elliott, Jane May, Richard Goldson, Jim O'Sullivan, Jeremy Chittleburgh,Tracey Barlow, Mike Lloyd, Steve Walker"</formula1>
    </dataValidation>
  </dataValidations>
  <printOptions/>
  <pageMargins left="0.75" right="0.75" top="0.56" bottom="0.55" header="0.5" footer="0.5"/>
  <pageSetup fitToHeight="1" fitToWidth="1" horizontalDpi="600" verticalDpi="600" orientation="landscape" paperSize="9" scale="96" r:id="rId1"/>
</worksheet>
</file>

<file path=xl/worksheets/sheet18.xml><?xml version="1.0" encoding="utf-8"?>
<worksheet xmlns="http://schemas.openxmlformats.org/spreadsheetml/2006/main" xmlns:r="http://schemas.openxmlformats.org/officeDocument/2006/relationships">
  <sheetPr>
    <pageSetUpPr fitToPage="1"/>
  </sheetPr>
  <dimension ref="B1:L31"/>
  <sheetViews>
    <sheetView zoomScalePageLayoutView="0" workbookViewId="0" topLeftCell="A4">
      <selection activeCell="E17" sqref="E17"/>
    </sheetView>
  </sheetViews>
  <sheetFormatPr defaultColWidth="9.140625" defaultRowHeight="12.75"/>
  <cols>
    <col min="1" max="1" width="1.421875" style="1" customWidth="1"/>
    <col min="2" max="2" width="10.140625" style="1" bestFit="1" customWidth="1"/>
    <col min="3" max="3" width="21.421875" style="1" customWidth="1"/>
    <col min="4" max="4" width="19.28125" style="1" customWidth="1"/>
    <col min="5" max="5" width="50.57421875" style="1" customWidth="1"/>
    <col min="6" max="9" width="11.8515625" style="1" customWidth="1"/>
    <col min="10" max="10" width="14.7109375" style="1" customWidth="1"/>
    <col min="11" max="11" width="10.140625" style="1" bestFit="1" customWidth="1"/>
    <col min="12" max="16384" width="9.140625" style="1" customWidth="1"/>
  </cols>
  <sheetData>
    <row r="1" ht="12.75">
      <c r="B1" s="2" t="s">
        <v>42</v>
      </c>
    </row>
    <row r="2" spans="2:7" ht="12.75">
      <c r="B2" s="3" t="s">
        <v>43</v>
      </c>
      <c r="E2" s="38" t="s">
        <v>98</v>
      </c>
      <c r="F2" s="39" t="s">
        <v>58</v>
      </c>
      <c r="G2" s="40"/>
    </row>
    <row r="3" spans="2:7" ht="12.75">
      <c r="B3" s="2" t="s">
        <v>44</v>
      </c>
      <c r="E3" s="3" t="str">
        <f>'Price R'!E3</f>
        <v>2013-14</v>
      </c>
      <c r="F3" s="3" t="str">
        <f>'Price R'!F3</f>
        <v>Quarter 2</v>
      </c>
      <c r="G3" s="3" t="str">
        <f>'Price R'!G3</f>
        <v>1 July  - 30 September 2013</v>
      </c>
    </row>
    <row r="4" spans="2:7" ht="13.5" thickBot="1">
      <c r="B4" s="2"/>
      <c r="E4" s="3"/>
      <c r="F4" s="3"/>
      <c r="G4" s="3"/>
    </row>
    <row r="5" spans="2:11" ht="25.5">
      <c r="B5" s="26" t="s">
        <v>45</v>
      </c>
      <c r="C5" s="25" t="s">
        <v>119</v>
      </c>
      <c r="D5" s="233" t="s">
        <v>120</v>
      </c>
      <c r="E5" s="10" t="s">
        <v>47</v>
      </c>
      <c r="F5" s="338" t="s">
        <v>51</v>
      </c>
      <c r="G5" s="339"/>
      <c r="H5" s="339"/>
      <c r="I5" s="340"/>
      <c r="J5" s="11" t="s">
        <v>50</v>
      </c>
      <c r="K5" s="30" t="s">
        <v>54</v>
      </c>
    </row>
    <row r="6" spans="2:11" ht="38.25">
      <c r="B6" s="5"/>
      <c r="C6" s="96"/>
      <c r="D6" s="96"/>
      <c r="E6" s="6"/>
      <c r="F6" s="7" t="s">
        <v>48</v>
      </c>
      <c r="G6" s="9" t="s">
        <v>49</v>
      </c>
      <c r="H6" s="9" t="s">
        <v>91</v>
      </c>
      <c r="I6" s="204" t="s">
        <v>1</v>
      </c>
      <c r="J6" s="12" t="s">
        <v>52</v>
      </c>
      <c r="K6" s="31" t="s">
        <v>55</v>
      </c>
    </row>
    <row r="7" spans="2:11" s="325" customFormat="1" ht="25.5" customHeight="1">
      <c r="B7" s="326">
        <v>41330</v>
      </c>
      <c r="C7" s="327" t="s">
        <v>173</v>
      </c>
      <c r="D7" s="327" t="s">
        <v>210</v>
      </c>
      <c r="E7" s="317" t="s">
        <v>156</v>
      </c>
      <c r="F7" s="147"/>
      <c r="G7" s="147">
        <v>11</v>
      </c>
      <c r="H7" s="147"/>
      <c r="I7" s="147"/>
      <c r="J7" s="147"/>
      <c r="K7" s="115">
        <f aca="true" t="shared" si="0" ref="K7:K19">SUM(F7:J7)</f>
        <v>11</v>
      </c>
    </row>
    <row r="8" spans="2:11" s="325" customFormat="1" ht="25.5" customHeight="1">
      <c r="B8" s="326">
        <v>41340</v>
      </c>
      <c r="C8" s="327" t="s">
        <v>173</v>
      </c>
      <c r="D8" s="327" t="s">
        <v>210</v>
      </c>
      <c r="E8" s="317" t="s">
        <v>174</v>
      </c>
      <c r="F8" s="147"/>
      <c r="G8" s="147">
        <v>8</v>
      </c>
      <c r="H8" s="147"/>
      <c r="I8" s="147"/>
      <c r="J8" s="147"/>
      <c r="K8" s="115">
        <f t="shared" si="0"/>
        <v>8</v>
      </c>
    </row>
    <row r="9" spans="2:11" s="325" customFormat="1" ht="25.5" customHeight="1">
      <c r="B9" s="326">
        <v>41345</v>
      </c>
      <c r="C9" s="327" t="s">
        <v>173</v>
      </c>
      <c r="D9" s="327" t="s">
        <v>210</v>
      </c>
      <c r="E9" s="317" t="s">
        <v>174</v>
      </c>
      <c r="F9" s="147"/>
      <c r="G9" s="147">
        <v>8</v>
      </c>
      <c r="H9" s="147"/>
      <c r="I9" s="147"/>
      <c r="J9" s="147"/>
      <c r="K9" s="115">
        <f t="shared" si="0"/>
        <v>8</v>
      </c>
    </row>
    <row r="10" spans="2:11" s="325" customFormat="1" ht="25.5" customHeight="1">
      <c r="B10" s="326">
        <v>41374</v>
      </c>
      <c r="C10" s="327" t="s">
        <v>173</v>
      </c>
      <c r="D10" s="328" t="s">
        <v>210</v>
      </c>
      <c r="E10" s="311" t="s">
        <v>174</v>
      </c>
      <c r="F10" s="147"/>
      <c r="G10" s="147">
        <v>8</v>
      </c>
      <c r="H10" s="147"/>
      <c r="I10" s="147"/>
      <c r="J10" s="147"/>
      <c r="K10" s="115">
        <f t="shared" si="0"/>
        <v>8</v>
      </c>
    </row>
    <row r="11" spans="2:11" s="325" customFormat="1" ht="25.5" customHeight="1">
      <c r="B11" s="326">
        <v>41375</v>
      </c>
      <c r="C11" s="327" t="s">
        <v>173</v>
      </c>
      <c r="D11" s="327" t="s">
        <v>210</v>
      </c>
      <c r="E11" s="317" t="s">
        <v>174</v>
      </c>
      <c r="F11" s="147"/>
      <c r="G11" s="147">
        <v>11</v>
      </c>
      <c r="H11" s="147"/>
      <c r="I11" s="147"/>
      <c r="J11" s="147"/>
      <c r="K11" s="115">
        <f t="shared" si="0"/>
        <v>11</v>
      </c>
    </row>
    <row r="12" spans="2:11" s="325" customFormat="1" ht="25.5" customHeight="1">
      <c r="B12" s="326">
        <v>41393</v>
      </c>
      <c r="C12" s="327" t="s">
        <v>173</v>
      </c>
      <c r="D12" s="327" t="s">
        <v>210</v>
      </c>
      <c r="E12" s="317" t="s">
        <v>174</v>
      </c>
      <c r="F12" s="147"/>
      <c r="G12" s="147">
        <v>11</v>
      </c>
      <c r="H12" s="147"/>
      <c r="I12" s="147"/>
      <c r="J12" s="147"/>
      <c r="K12" s="115">
        <f t="shared" si="0"/>
        <v>11</v>
      </c>
    </row>
    <row r="13" spans="2:11" s="325" customFormat="1" ht="25.5" customHeight="1">
      <c r="B13" s="326">
        <v>41394</v>
      </c>
      <c r="C13" s="327" t="s">
        <v>173</v>
      </c>
      <c r="D13" s="327" t="s">
        <v>210</v>
      </c>
      <c r="E13" s="317" t="s">
        <v>156</v>
      </c>
      <c r="F13" s="147"/>
      <c r="G13" s="147">
        <v>11</v>
      </c>
      <c r="H13" s="147"/>
      <c r="I13" s="147"/>
      <c r="J13" s="147"/>
      <c r="K13" s="115">
        <f t="shared" si="0"/>
        <v>11</v>
      </c>
    </row>
    <row r="14" spans="2:11" s="325" customFormat="1" ht="25.5" customHeight="1">
      <c r="B14" s="326">
        <v>41403</v>
      </c>
      <c r="C14" s="327" t="s">
        <v>173</v>
      </c>
      <c r="D14" s="328" t="s">
        <v>210</v>
      </c>
      <c r="E14" s="311" t="s">
        <v>174</v>
      </c>
      <c r="F14" s="147"/>
      <c r="G14" s="147">
        <v>11</v>
      </c>
      <c r="H14" s="147"/>
      <c r="I14" s="147"/>
      <c r="J14" s="147"/>
      <c r="K14" s="115">
        <f t="shared" si="0"/>
        <v>11</v>
      </c>
    </row>
    <row r="15" spans="2:11" s="325" customFormat="1" ht="25.5" customHeight="1">
      <c r="B15" s="326">
        <v>41414</v>
      </c>
      <c r="C15" s="327" t="s">
        <v>173</v>
      </c>
      <c r="D15" s="327" t="s">
        <v>210</v>
      </c>
      <c r="E15" s="317" t="s">
        <v>174</v>
      </c>
      <c r="F15" s="147"/>
      <c r="G15" s="147">
        <v>8</v>
      </c>
      <c r="H15" s="147"/>
      <c r="I15" s="147"/>
      <c r="J15" s="147"/>
      <c r="K15" s="115">
        <f t="shared" si="0"/>
        <v>8</v>
      </c>
    </row>
    <row r="16" spans="2:11" s="325" customFormat="1" ht="25.5" customHeight="1">
      <c r="B16" s="326">
        <v>41415</v>
      </c>
      <c r="C16" s="327" t="s">
        <v>173</v>
      </c>
      <c r="D16" s="327" t="s">
        <v>210</v>
      </c>
      <c r="E16" s="317" t="s">
        <v>156</v>
      </c>
      <c r="F16" s="147"/>
      <c r="G16" s="147">
        <v>11</v>
      </c>
      <c r="H16" s="147"/>
      <c r="I16" s="147"/>
      <c r="J16" s="147"/>
      <c r="K16" s="115">
        <f t="shared" si="0"/>
        <v>11</v>
      </c>
    </row>
    <row r="17" spans="2:11" s="325" customFormat="1" ht="25.5" customHeight="1">
      <c r="B17" s="326">
        <v>41449</v>
      </c>
      <c r="C17" s="327" t="s">
        <v>173</v>
      </c>
      <c r="D17" s="327" t="s">
        <v>210</v>
      </c>
      <c r="E17" s="317" t="s">
        <v>178</v>
      </c>
      <c r="F17" s="147"/>
      <c r="G17" s="147">
        <v>11</v>
      </c>
      <c r="H17" s="147"/>
      <c r="I17" s="147"/>
      <c r="J17" s="147"/>
      <c r="K17" s="115">
        <f>SUM(F17:J17)</f>
        <v>11</v>
      </c>
    </row>
    <row r="18" spans="2:11" s="325" customFormat="1" ht="25.5" customHeight="1">
      <c r="B18" s="326">
        <v>41449</v>
      </c>
      <c r="C18" s="327" t="s">
        <v>175</v>
      </c>
      <c r="D18" s="328" t="s">
        <v>127</v>
      </c>
      <c r="E18" s="311" t="s">
        <v>178</v>
      </c>
      <c r="F18" s="147"/>
      <c r="G18" s="147">
        <v>93.51</v>
      </c>
      <c r="H18" s="147"/>
      <c r="I18" s="147"/>
      <c r="J18" s="147"/>
      <c r="K18" s="115">
        <f t="shared" si="0"/>
        <v>93.51</v>
      </c>
    </row>
    <row r="19" spans="2:11" s="325" customFormat="1" ht="25.5" customHeight="1">
      <c r="B19" s="326">
        <v>41450</v>
      </c>
      <c r="C19" s="327" t="s">
        <v>176</v>
      </c>
      <c r="D19" s="327" t="s">
        <v>126</v>
      </c>
      <c r="E19" s="317" t="s">
        <v>178</v>
      </c>
      <c r="F19" s="147"/>
      <c r="G19" s="147">
        <v>8.9</v>
      </c>
      <c r="H19" s="147"/>
      <c r="I19" s="147"/>
      <c r="J19" s="147"/>
      <c r="K19" s="115">
        <f t="shared" si="0"/>
        <v>8.9</v>
      </c>
    </row>
    <row r="20" spans="2:11" ht="12.75">
      <c r="B20" s="216"/>
      <c r="C20" s="231"/>
      <c r="D20" s="231"/>
      <c r="E20" s="229"/>
      <c r="F20" s="127">
        <f aca="true" t="shared" si="1" ref="F20:K20">SUM(F7:F19)</f>
        <v>0</v>
      </c>
      <c r="G20" s="127">
        <f t="shared" si="1"/>
        <v>211.41</v>
      </c>
      <c r="H20" s="127">
        <f t="shared" si="1"/>
        <v>0</v>
      </c>
      <c r="I20" s="127">
        <f t="shared" si="1"/>
        <v>0</v>
      </c>
      <c r="J20" s="130">
        <f t="shared" si="1"/>
        <v>0</v>
      </c>
      <c r="K20" s="138">
        <f t="shared" si="1"/>
        <v>211.41</v>
      </c>
    </row>
    <row r="21" spans="2:11" ht="13.5" thickBot="1">
      <c r="B21" s="217"/>
      <c r="C21" s="230"/>
      <c r="D21" s="230"/>
      <c r="E21" s="228"/>
      <c r="F21" s="22"/>
      <c r="G21" s="20"/>
      <c r="H21" s="20"/>
      <c r="I21" s="23"/>
      <c r="J21" s="20"/>
      <c r="K21" s="24"/>
    </row>
    <row r="22" spans="2:7" ht="12.75">
      <c r="B22" s="2"/>
      <c r="E22" s="3"/>
      <c r="F22" s="3"/>
      <c r="G22" s="3"/>
    </row>
    <row r="23" ht="12.75">
      <c r="B23" s="1" t="s">
        <v>84</v>
      </c>
    </row>
    <row r="25" ht="12.75">
      <c r="E25" s="268"/>
    </row>
    <row r="26" ht="15">
      <c r="E26" s="267"/>
    </row>
    <row r="30" spans="2:12" s="4" customFormat="1" ht="27.75" customHeight="1">
      <c r="B30" s="1"/>
      <c r="C30" s="1"/>
      <c r="D30" s="1"/>
      <c r="E30" s="1"/>
      <c r="F30" s="1"/>
      <c r="G30" s="1"/>
      <c r="H30" s="1"/>
      <c r="I30" s="1"/>
      <c r="J30" s="1"/>
      <c r="K30" s="1"/>
      <c r="L30" s="1"/>
    </row>
    <row r="31" spans="2:12" s="4" customFormat="1" ht="12.75">
      <c r="B31" s="1"/>
      <c r="C31" s="1"/>
      <c r="D31" s="1"/>
      <c r="E31" s="1"/>
      <c r="F31" s="1"/>
      <c r="G31" s="1"/>
      <c r="H31" s="1"/>
      <c r="I31" s="1"/>
      <c r="J31" s="1"/>
      <c r="K31" s="1"/>
      <c r="L31" s="1"/>
    </row>
  </sheetData>
  <sheetProtection/>
  <mergeCells count="1">
    <mergeCell ref="F5:I5"/>
  </mergeCells>
  <conditionalFormatting sqref="K19 K17">
    <cfRule type="expression" priority="34" dxfId="0">
      <formula>MOD(ROW(),2)=1</formula>
    </cfRule>
  </conditionalFormatting>
  <conditionalFormatting sqref="K7:K16 K18">
    <cfRule type="expression" priority="33" dxfId="0">
      <formula>MOD(ROW(),2)=1</formula>
    </cfRule>
  </conditionalFormatting>
  <conditionalFormatting sqref="E10 E14 E18">
    <cfRule type="expression" priority="1" dxfId="0">
      <formula>MOD(ROW(),2)=1</formula>
    </cfRule>
  </conditionalFormatting>
  <conditionalFormatting sqref="B7:B19 G9:G10 G13:G14 G17:G18 F7:F19">
    <cfRule type="expression" priority="31" dxfId="0">
      <formula>MOD(ROW(),2)=1</formula>
    </cfRule>
  </conditionalFormatting>
  <conditionalFormatting sqref="C7:C19">
    <cfRule type="expression" priority="27" dxfId="0">
      <formula>MOD(ROW(),2)=1</formula>
    </cfRule>
  </conditionalFormatting>
  <conditionalFormatting sqref="F7:F19">
    <cfRule type="expression" priority="30" dxfId="0">
      <formula>MOD(ROW(),2)=1</formula>
    </cfRule>
  </conditionalFormatting>
  <conditionalFormatting sqref="B7:C19 F7:J19">
    <cfRule type="expression" priority="29" dxfId="0">
      <formula>MOD(ROW(),2)=1</formula>
    </cfRule>
  </conditionalFormatting>
  <conditionalFormatting sqref="E7:E9 E11:E13 E15:E17 E19">
    <cfRule type="expression" priority="28" dxfId="0">
      <formula>MOD(ROW(),2)=1</formula>
    </cfRule>
  </conditionalFormatting>
  <conditionalFormatting sqref="J7:J19">
    <cfRule type="expression" priority="26" dxfId="0">
      <formula>MOD(ROW(),2)=1</formula>
    </cfRule>
  </conditionalFormatting>
  <conditionalFormatting sqref="J7:J19">
    <cfRule type="expression" priority="25" dxfId="0">
      <formula>MOD(ROW(),2)=1</formula>
    </cfRule>
  </conditionalFormatting>
  <conditionalFormatting sqref="C10:D10 C14:D14 C18:D18">
    <cfRule type="expression" priority="21" dxfId="0">
      <formula>MOD(ROW(),2)=1</formula>
    </cfRule>
  </conditionalFormatting>
  <conditionalFormatting sqref="C9:D9 C13:D13 C17:D17">
    <cfRule type="expression" priority="20" dxfId="0">
      <formula>MOD(ROW(),2)=1</formula>
    </cfRule>
  </conditionalFormatting>
  <conditionalFormatting sqref="E9 E13 E17">
    <cfRule type="expression" priority="24" dxfId="0">
      <formula>MOD(ROW(),2)=1</formula>
    </cfRule>
  </conditionalFormatting>
  <conditionalFormatting sqref="C10:D10 C14:D14 C18:D18 E9 E13 E17">
    <cfRule type="expression" priority="23" dxfId="0">
      <formula>MOD(ROW(),2)=1</formula>
    </cfRule>
  </conditionalFormatting>
  <conditionalFormatting sqref="C9:D9 C13:D13 C17:D17">
    <cfRule type="expression" priority="22" dxfId="0">
      <formula>MOD(ROW(),2)=1</formula>
    </cfRule>
  </conditionalFormatting>
  <conditionalFormatting sqref="D7:D9 D11:D13 D15:D17 D19">
    <cfRule type="expression" priority="18" dxfId="0">
      <formula>MOD(ROW(),2)=1</formula>
    </cfRule>
  </conditionalFormatting>
  <conditionalFormatting sqref="D7:D9 D11:D13 D15:D17 D19">
    <cfRule type="expression" priority="19" dxfId="0">
      <formula>MOD(ROW(),2)=1</formula>
    </cfRule>
  </conditionalFormatting>
  <conditionalFormatting sqref="D8 D12 D16">
    <cfRule type="expression" priority="16" dxfId="0">
      <formula>MOD(ROW(),2)=1</formula>
    </cfRule>
  </conditionalFormatting>
  <conditionalFormatting sqref="D8 D12 D16">
    <cfRule type="expression" priority="17" dxfId="0">
      <formula>MOD(ROW(),2)=1</formula>
    </cfRule>
  </conditionalFormatting>
  <conditionalFormatting sqref="G7:G9 G11:G13 G15:G17 G19">
    <cfRule type="expression" priority="15" dxfId="0">
      <formula>MOD(ROW(),2)=1</formula>
    </cfRule>
  </conditionalFormatting>
  <conditionalFormatting sqref="G8 G12 G16">
    <cfRule type="expression" priority="14" dxfId="0">
      <formula>MOD(ROW(),2)=1</formula>
    </cfRule>
  </conditionalFormatting>
  <conditionalFormatting sqref="F7 F11 F15 F19">
    <cfRule type="expression" priority="13" dxfId="0">
      <formula>MOD(ROW(),2)=1</formula>
    </cfRule>
  </conditionalFormatting>
  <conditionalFormatting sqref="C7 C11 C15 C19">
    <cfRule type="expression" priority="9" dxfId="0">
      <formula>MOD(ROW(),2)=1</formula>
    </cfRule>
  </conditionalFormatting>
  <conditionalFormatting sqref="F7 F11 F15 F19">
    <cfRule type="expression" priority="12" dxfId="0">
      <formula>MOD(ROW(),2)=1</formula>
    </cfRule>
  </conditionalFormatting>
  <conditionalFormatting sqref="C7 C11 C15 C19">
    <cfRule type="expression" priority="11" dxfId="0">
      <formula>MOD(ROW(),2)=1</formula>
    </cfRule>
  </conditionalFormatting>
  <conditionalFormatting sqref="E7 E11 E15 E19">
    <cfRule type="expression" priority="10" dxfId="0">
      <formula>MOD(ROW(),2)=1</formula>
    </cfRule>
  </conditionalFormatting>
  <conditionalFormatting sqref="C10:D10 C14:D14 C18:D18">
    <cfRule type="expression" priority="7" dxfId="0">
      <formula>MOD(ROW(),2)=1</formula>
    </cfRule>
  </conditionalFormatting>
  <conditionalFormatting sqref="C10:D10 C14:D14 C18:D18">
    <cfRule type="expression" priority="8" dxfId="0">
      <formula>MOD(ROW(),2)=1</formula>
    </cfRule>
  </conditionalFormatting>
  <conditionalFormatting sqref="D9 D13 D17">
    <cfRule type="expression" priority="5" dxfId="0">
      <formula>MOD(ROW(),2)=1</formula>
    </cfRule>
  </conditionalFormatting>
  <conditionalFormatting sqref="D9 D13 D17">
    <cfRule type="expression" priority="6" dxfId="0">
      <formula>MOD(ROW(),2)=1</formula>
    </cfRule>
  </conditionalFormatting>
  <conditionalFormatting sqref="G9 G13 G17">
    <cfRule type="expression" priority="4" dxfId="0">
      <formula>MOD(ROW(),2)=1</formula>
    </cfRule>
  </conditionalFormatting>
  <conditionalFormatting sqref="C9 C13 C17">
    <cfRule type="expression" priority="2" dxfId="0">
      <formula>MOD(ROW(),2)=1</formula>
    </cfRule>
  </conditionalFormatting>
  <conditionalFormatting sqref="C9 C13 C17">
    <cfRule type="expression" priority="3" dxfId="0">
      <formula>MOD(ROW(),2)=1</formula>
    </cfRule>
  </conditionalFormatting>
  <dataValidations count="2">
    <dataValidation type="list" allowBlank="1" showInputMessage="1" showErrorMessage="1" sqref="E2">
      <formula1>"Stephen Nelson, Michael Lee, Juliet Lazarus, Ian Prosser, Lynda Rollason, John Thomas, Chris Bolt, Anna Walker, Peter Bucks, Chris Elliott, Jane May, Richard Goldson, Jim O'Sullivan, Jeremy Chittleburgh,Tracey Barlow, Mike Lloyd, Steve Walker"</formula1>
    </dataValidation>
    <dataValidation type="list" allowBlank="1" showInputMessage="1" showErrorMessage="1" sqref="F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19.xml><?xml version="1.0" encoding="utf-8"?>
<worksheet xmlns="http://schemas.openxmlformats.org/spreadsheetml/2006/main" xmlns:r="http://schemas.openxmlformats.org/officeDocument/2006/relationships">
  <sheetPr>
    <pageSetUpPr fitToPage="1"/>
  </sheetPr>
  <dimension ref="B1:AE12"/>
  <sheetViews>
    <sheetView zoomScalePageLayoutView="0" workbookViewId="0" topLeftCell="A1">
      <selection activeCell="G30" sqref="G30"/>
    </sheetView>
  </sheetViews>
  <sheetFormatPr defaultColWidth="9.140625" defaultRowHeight="12.75"/>
  <cols>
    <col min="1" max="1" width="1.421875" style="1" customWidth="1"/>
    <col min="2" max="2" width="10.140625" style="1" bestFit="1" customWidth="1"/>
    <col min="3" max="4" width="13.8515625" style="1" customWidth="1"/>
    <col min="5" max="5" width="49.7109375" style="1" customWidth="1"/>
    <col min="6" max="9" width="11.8515625" style="1" customWidth="1"/>
    <col min="10" max="10" width="14.7109375" style="1" customWidth="1"/>
    <col min="11" max="11" width="10.140625" style="1" bestFit="1" customWidth="1"/>
    <col min="12" max="16384" width="9.140625" style="1" customWidth="1"/>
  </cols>
  <sheetData>
    <row r="1" ht="12.75">
      <c r="B1" s="2" t="s">
        <v>42</v>
      </c>
    </row>
    <row r="2" spans="2:7" ht="12.75">
      <c r="B2" s="3" t="s">
        <v>43</v>
      </c>
      <c r="E2" s="38" t="s">
        <v>99</v>
      </c>
      <c r="F2" s="39" t="s">
        <v>58</v>
      </c>
      <c r="G2" s="40"/>
    </row>
    <row r="3" spans="2:7" ht="12.75">
      <c r="B3" s="2" t="s">
        <v>44</v>
      </c>
      <c r="E3" s="3" t="str">
        <f>'Price R'!E3</f>
        <v>2013-14</v>
      </c>
      <c r="F3" s="3" t="str">
        <f>'Price R'!F3</f>
        <v>Quarter 2</v>
      </c>
      <c r="G3" s="3" t="str">
        <f>'Price R'!G3</f>
        <v>1 July  - 30 September 2013</v>
      </c>
    </row>
    <row r="4" ht="13.5" thickBot="1"/>
    <row r="5" spans="2:11" ht="38.25">
      <c r="B5" s="26" t="s">
        <v>45</v>
      </c>
      <c r="C5" s="25" t="s">
        <v>119</v>
      </c>
      <c r="D5" s="233" t="s">
        <v>120</v>
      </c>
      <c r="E5" s="10" t="s">
        <v>47</v>
      </c>
      <c r="F5" s="338" t="s">
        <v>51</v>
      </c>
      <c r="G5" s="339"/>
      <c r="H5" s="339"/>
      <c r="I5" s="340"/>
      <c r="J5" s="11" t="s">
        <v>50</v>
      </c>
      <c r="K5" s="30" t="s">
        <v>54</v>
      </c>
    </row>
    <row r="6" spans="2:31" s="4" customFormat="1" ht="27.75" customHeight="1">
      <c r="B6" s="5"/>
      <c r="C6" s="96"/>
      <c r="D6" s="96"/>
      <c r="E6" s="6"/>
      <c r="F6" s="7" t="s">
        <v>48</v>
      </c>
      <c r="G6" s="9" t="s">
        <v>49</v>
      </c>
      <c r="H6" s="9" t="s">
        <v>91</v>
      </c>
      <c r="I6" s="204" t="s">
        <v>1</v>
      </c>
      <c r="J6" s="12" t="s">
        <v>52</v>
      </c>
      <c r="K6" s="31" t="s">
        <v>55</v>
      </c>
      <c r="N6" s="1"/>
      <c r="O6" s="1"/>
      <c r="P6" s="1"/>
      <c r="Q6" s="1"/>
      <c r="R6" s="1"/>
      <c r="S6" s="1"/>
      <c r="T6" s="1"/>
      <c r="U6" s="1"/>
      <c r="V6" s="1"/>
      <c r="W6" s="1"/>
      <c r="X6" s="1"/>
      <c r="Y6" s="1"/>
      <c r="Z6" s="1"/>
      <c r="AA6" s="1"/>
      <c r="AB6" s="1"/>
      <c r="AC6" s="1"/>
      <c r="AD6" s="1"/>
      <c r="AE6" s="1"/>
    </row>
    <row r="7" spans="2:11" ht="25.5">
      <c r="B7" s="326">
        <v>41477</v>
      </c>
      <c r="C7" s="327" t="s">
        <v>143</v>
      </c>
      <c r="D7" s="327" t="s">
        <v>140</v>
      </c>
      <c r="E7" s="317" t="s">
        <v>156</v>
      </c>
      <c r="F7" s="147"/>
      <c r="G7" s="147">
        <v>95.21</v>
      </c>
      <c r="H7" s="147"/>
      <c r="I7" s="147"/>
      <c r="J7" s="147"/>
      <c r="K7" s="115">
        <f>SUM(F7:J7)</f>
        <v>95.21</v>
      </c>
    </row>
    <row r="8" spans="2:11" ht="25.5">
      <c r="B8" s="326">
        <v>41403</v>
      </c>
      <c r="C8" s="327" t="s">
        <v>211</v>
      </c>
      <c r="D8" s="327" t="s">
        <v>129</v>
      </c>
      <c r="E8" s="317" t="s">
        <v>187</v>
      </c>
      <c r="F8" s="147"/>
      <c r="G8" s="147"/>
      <c r="H8" s="147"/>
      <c r="I8" s="147"/>
      <c r="J8" s="147">
        <v>9</v>
      </c>
      <c r="K8" s="115">
        <f>SUM(F8:J8)</f>
        <v>9</v>
      </c>
    </row>
    <row r="9" spans="2:11" ht="12.75">
      <c r="B9" s="216"/>
      <c r="C9" s="231"/>
      <c r="D9" s="231"/>
      <c r="E9" s="229"/>
      <c r="F9" s="126">
        <f aca="true" t="shared" si="0" ref="F9:K9">SUM(F7:F8)</f>
        <v>0</v>
      </c>
      <c r="G9" s="126">
        <f t="shared" si="0"/>
        <v>95.21</v>
      </c>
      <c r="H9" s="126">
        <f t="shared" si="0"/>
        <v>0</v>
      </c>
      <c r="I9" s="126">
        <f t="shared" si="0"/>
        <v>0</v>
      </c>
      <c r="J9" s="129">
        <f t="shared" si="0"/>
        <v>9</v>
      </c>
      <c r="K9" s="203">
        <f t="shared" si="0"/>
        <v>104.21</v>
      </c>
    </row>
    <row r="10" spans="2:11" ht="13.5" thickBot="1">
      <c r="B10" s="217"/>
      <c r="C10" s="230"/>
      <c r="D10" s="230"/>
      <c r="E10" s="228"/>
      <c r="F10" s="22"/>
      <c r="G10" s="20"/>
      <c r="H10" s="20"/>
      <c r="I10" s="23"/>
      <c r="J10" s="20"/>
      <c r="K10" s="24"/>
    </row>
    <row r="11" ht="12.75">
      <c r="B11" s="15"/>
    </row>
    <row r="12" ht="12.75">
      <c r="B12" s="1" t="s">
        <v>84</v>
      </c>
    </row>
  </sheetData>
  <sheetProtection/>
  <mergeCells count="1">
    <mergeCell ref="F5:I5"/>
  </mergeCells>
  <conditionalFormatting sqref="D8">
    <cfRule type="expression" priority="5" dxfId="0">
      <formula>MOD(ROW(),2)=1</formula>
    </cfRule>
  </conditionalFormatting>
  <conditionalFormatting sqref="K7:K8">
    <cfRule type="expression" priority="25" dxfId="0">
      <formula>MOD(ROW(),2)=1</formula>
    </cfRule>
  </conditionalFormatting>
  <conditionalFormatting sqref="C8">
    <cfRule type="expression" priority="2" dxfId="0">
      <formula>MOD(ROW(),2)=1</formula>
    </cfRule>
  </conditionalFormatting>
  <conditionalFormatting sqref="C8">
    <cfRule type="expression" priority="1" dxfId="0">
      <formula>MOD(ROW(),2)=1</formula>
    </cfRule>
  </conditionalFormatting>
  <conditionalFormatting sqref="B7:B8 G8 F7:F8">
    <cfRule type="expression" priority="22" dxfId="0">
      <formula>MOD(ROW(),2)=1</formula>
    </cfRule>
  </conditionalFormatting>
  <conditionalFormatting sqref="C7:C8">
    <cfRule type="expression" priority="18" dxfId="0">
      <formula>MOD(ROW(),2)=1</formula>
    </cfRule>
  </conditionalFormatting>
  <conditionalFormatting sqref="F7:F8">
    <cfRule type="expression" priority="21" dxfId="0">
      <formula>MOD(ROW(),2)=1</formula>
    </cfRule>
  </conditionalFormatting>
  <conditionalFormatting sqref="B7:C8 F7:J8">
    <cfRule type="expression" priority="20" dxfId="0">
      <formula>MOD(ROW(),2)=1</formula>
    </cfRule>
  </conditionalFormatting>
  <conditionalFormatting sqref="E7:E8">
    <cfRule type="expression" priority="19" dxfId="0">
      <formula>MOD(ROW(),2)=1</formula>
    </cfRule>
  </conditionalFormatting>
  <conditionalFormatting sqref="J7:J8">
    <cfRule type="expression" priority="17" dxfId="0">
      <formula>MOD(ROW(),2)=1</formula>
    </cfRule>
  </conditionalFormatting>
  <conditionalFormatting sqref="J7:J8">
    <cfRule type="expression" priority="16" dxfId="0">
      <formula>MOD(ROW(),2)=1</formula>
    </cfRule>
  </conditionalFormatting>
  <conditionalFormatting sqref="C8:D8">
    <cfRule type="expression" priority="12" dxfId="0">
      <formula>MOD(ROW(),2)=1</formula>
    </cfRule>
  </conditionalFormatting>
  <conditionalFormatting sqref="E8">
    <cfRule type="expression" priority="15" dxfId="0">
      <formula>MOD(ROW(),2)=1</formula>
    </cfRule>
  </conditionalFormatting>
  <conditionalFormatting sqref="E8">
    <cfRule type="expression" priority="14" dxfId="0">
      <formula>MOD(ROW(),2)=1</formula>
    </cfRule>
  </conditionalFormatting>
  <conditionalFormatting sqref="C8:D8">
    <cfRule type="expression" priority="13" dxfId="0">
      <formula>MOD(ROW(),2)=1</formula>
    </cfRule>
  </conditionalFormatting>
  <conditionalFormatting sqref="D7:D8">
    <cfRule type="expression" priority="10" dxfId="0">
      <formula>MOD(ROW(),2)=1</formula>
    </cfRule>
  </conditionalFormatting>
  <conditionalFormatting sqref="D7:D8">
    <cfRule type="expression" priority="11" dxfId="0">
      <formula>MOD(ROW(),2)=1</formula>
    </cfRule>
  </conditionalFormatting>
  <conditionalFormatting sqref="D7">
    <cfRule type="expression" priority="8" dxfId="0">
      <formula>MOD(ROW(),2)=1</formula>
    </cfRule>
  </conditionalFormatting>
  <conditionalFormatting sqref="D7">
    <cfRule type="expression" priority="9" dxfId="0">
      <formula>MOD(ROW(),2)=1</formula>
    </cfRule>
  </conditionalFormatting>
  <conditionalFormatting sqref="G7:G8">
    <cfRule type="expression" priority="7" dxfId="0">
      <formula>MOD(ROW(),2)=1</formula>
    </cfRule>
  </conditionalFormatting>
  <conditionalFormatting sqref="G7">
    <cfRule type="expression" priority="6" dxfId="0">
      <formula>MOD(ROW(),2)=1</formula>
    </cfRule>
  </conditionalFormatting>
  <conditionalFormatting sqref="D8">
    <cfRule type="expression" priority="4" dxfId="0">
      <formula>MOD(ROW(),2)=1</formula>
    </cfRule>
  </conditionalFormatting>
  <conditionalFormatting sqref="G8">
    <cfRule type="expression" priority="3" dxfId="0">
      <formula>MOD(ROW(),2)=1</formula>
    </cfRule>
  </conditionalFormatting>
  <dataValidations count="2">
    <dataValidation type="list" allowBlank="1" showInputMessage="1" showErrorMessage="1" sqref="E2">
      <formula1>"Ray O'Toole, chael Beswick, Michael Lee, Juliet Lazarus, Ian Prosser, Lynda Rollason, John Thomas, Chris Bolt, Anna Walker, Peter Bucks, Chris Elliott, Jane May, Richard Goldson, Jim O'Sullivan, Jeremy Chittleburgh,Tracey Barlow, Mike Lloyd, Steve Walker"</formula1>
    </dataValidation>
    <dataValidation type="list" allowBlank="1" showInputMessage="1" showErrorMessage="1" sqref="F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dimension ref="B1:D42"/>
  <sheetViews>
    <sheetView tabSelected="1" zoomScalePageLayoutView="0" workbookViewId="0" topLeftCell="A1">
      <selection activeCell="G5" sqref="G5"/>
    </sheetView>
  </sheetViews>
  <sheetFormatPr defaultColWidth="9.140625" defaultRowHeight="12.75"/>
  <cols>
    <col min="1" max="1" width="9.140625" style="1" customWidth="1"/>
    <col min="2" max="2" width="19.421875" style="1" customWidth="1"/>
    <col min="3" max="3" width="15.57421875" style="1" customWidth="1"/>
    <col min="4" max="16384" width="9.140625" style="1" customWidth="1"/>
  </cols>
  <sheetData>
    <row r="1" ht="12.75">
      <c r="B1" s="2" t="s">
        <v>42</v>
      </c>
    </row>
    <row r="2" ht="12.75">
      <c r="B2" s="2" t="s">
        <v>115</v>
      </c>
    </row>
    <row r="3" ht="12.75">
      <c r="B3" s="2"/>
    </row>
    <row r="4" spans="2:3" ht="12.75">
      <c r="B4" s="2" t="str">
        <f>'Price R'!E3</f>
        <v>2013-14</v>
      </c>
      <c r="C4" s="2" t="str">
        <f>'Price R'!F3</f>
        <v>Quarter 2</v>
      </c>
    </row>
    <row r="5" spans="2:3" ht="12.75">
      <c r="B5" s="2" t="str">
        <f>'Price R'!G3</f>
        <v>1 July  - 30 September 2013</v>
      </c>
      <c r="C5" s="2"/>
    </row>
    <row r="7" ht="12.75">
      <c r="B7" s="2" t="s">
        <v>83</v>
      </c>
    </row>
    <row r="9" spans="2:3" ht="12.75">
      <c r="B9" s="73" t="s">
        <v>103</v>
      </c>
      <c r="C9" s="1" t="s">
        <v>97</v>
      </c>
    </row>
    <row r="10" spans="2:4" ht="12.75">
      <c r="B10" s="73" t="s">
        <v>116</v>
      </c>
      <c r="C10" s="268" t="s">
        <v>114</v>
      </c>
      <c r="D10" s="77"/>
    </row>
    <row r="11" spans="2:4" ht="12.75">
      <c r="B11" s="73" t="s">
        <v>104</v>
      </c>
      <c r="C11" s="268" t="s">
        <v>114</v>
      </c>
      <c r="D11" s="77"/>
    </row>
    <row r="12" spans="2:3" ht="12.75">
      <c r="B12" s="73" t="s">
        <v>105</v>
      </c>
      <c r="C12" s="268" t="s">
        <v>114</v>
      </c>
    </row>
    <row r="13" spans="2:3" ht="12.75">
      <c r="B13" s="73" t="s">
        <v>106</v>
      </c>
      <c r="C13" s="1" t="s">
        <v>323</v>
      </c>
    </row>
    <row r="14" spans="2:3" ht="12.75">
      <c r="B14" s="73" t="s">
        <v>107</v>
      </c>
      <c r="C14" s="1" t="s">
        <v>86</v>
      </c>
    </row>
    <row r="15" spans="2:3" ht="12.75">
      <c r="B15" s="73" t="s">
        <v>108</v>
      </c>
      <c r="C15" s="1" t="s">
        <v>86</v>
      </c>
    </row>
    <row r="16" spans="2:3" ht="12.75">
      <c r="B16" s="273" t="s">
        <v>109</v>
      </c>
      <c r="C16" s="1" t="s">
        <v>86</v>
      </c>
    </row>
    <row r="17" spans="2:3" ht="12.75">
      <c r="B17" s="273" t="s">
        <v>113</v>
      </c>
      <c r="C17" s="1" t="s">
        <v>86</v>
      </c>
    </row>
    <row r="18" spans="2:3" ht="12.75">
      <c r="B18" s="273" t="s">
        <v>110</v>
      </c>
      <c r="C18" s="1" t="s">
        <v>86</v>
      </c>
    </row>
    <row r="19" spans="2:3" ht="12.75">
      <c r="B19" s="273" t="s">
        <v>111</v>
      </c>
      <c r="C19" s="1" t="s">
        <v>86</v>
      </c>
    </row>
    <row r="20" spans="2:3" ht="12.75">
      <c r="B20" s="273" t="s">
        <v>112</v>
      </c>
      <c r="C20" s="1" t="s">
        <v>86</v>
      </c>
    </row>
    <row r="21" spans="2:3" ht="12.75">
      <c r="B21" s="273" t="s">
        <v>87</v>
      </c>
      <c r="C21" s="1" t="s">
        <v>88</v>
      </c>
    </row>
    <row r="25" ht="12.75">
      <c r="B25" s="2" t="s">
        <v>263</v>
      </c>
    </row>
    <row r="27" spans="2:3" ht="12.75">
      <c r="B27" s="1" t="s">
        <v>298</v>
      </c>
      <c r="C27" s="1" t="s">
        <v>322</v>
      </c>
    </row>
    <row r="28" spans="2:3" ht="12.75">
      <c r="B28" s="1" t="s">
        <v>264</v>
      </c>
      <c r="C28" s="1" t="s">
        <v>265</v>
      </c>
    </row>
    <row r="29" spans="2:3" ht="12.75">
      <c r="B29" s="1" t="s">
        <v>266</v>
      </c>
      <c r="C29" s="1" t="s">
        <v>267</v>
      </c>
    </row>
    <row r="30" spans="2:3" ht="12.75">
      <c r="B30" s="1" t="s">
        <v>268</v>
      </c>
      <c r="C30" s="1" t="s">
        <v>269</v>
      </c>
    </row>
    <row r="31" spans="2:3" ht="12.75">
      <c r="B31" s="268" t="s">
        <v>270</v>
      </c>
      <c r="C31" s="1" t="s">
        <v>271</v>
      </c>
    </row>
    <row r="32" spans="2:3" ht="12.75">
      <c r="B32" s="268" t="s">
        <v>272</v>
      </c>
      <c r="C32" s="1" t="s">
        <v>273</v>
      </c>
    </row>
    <row r="33" spans="2:3" ht="12.75">
      <c r="B33" s="1" t="s">
        <v>274</v>
      </c>
      <c r="C33" s="1" t="s">
        <v>212</v>
      </c>
    </row>
    <row r="34" spans="2:3" ht="12.75">
      <c r="B34" s="1" t="s">
        <v>275</v>
      </c>
      <c r="C34" s="1" t="s">
        <v>276</v>
      </c>
    </row>
    <row r="35" spans="2:3" ht="12.75">
      <c r="B35" s="1" t="s">
        <v>277</v>
      </c>
      <c r="C35" s="1" t="s">
        <v>278</v>
      </c>
    </row>
    <row r="36" spans="2:3" ht="12.75">
      <c r="B36" s="1" t="s">
        <v>279</v>
      </c>
      <c r="C36" s="1" t="s">
        <v>280</v>
      </c>
    </row>
    <row r="37" spans="2:3" ht="12.75">
      <c r="B37" s="1" t="s">
        <v>281</v>
      </c>
      <c r="C37" s="1" t="s">
        <v>282</v>
      </c>
    </row>
    <row r="38" spans="2:3" ht="12.75">
      <c r="B38" s="1" t="s">
        <v>283</v>
      </c>
      <c r="C38" s="1" t="s">
        <v>284</v>
      </c>
    </row>
    <row r="39" spans="2:3" ht="12.75">
      <c r="B39" s="1" t="s">
        <v>285</v>
      </c>
      <c r="C39" s="1" t="s">
        <v>286</v>
      </c>
    </row>
    <row r="40" spans="2:3" ht="12.75">
      <c r="B40" s="1" t="s">
        <v>287</v>
      </c>
      <c r="C40" s="1" t="s">
        <v>288</v>
      </c>
    </row>
    <row r="41" spans="2:3" ht="12.75">
      <c r="B41" s="1" t="s">
        <v>289</v>
      </c>
      <c r="C41" s="1" t="s">
        <v>290</v>
      </c>
    </row>
    <row r="42" spans="2:3" ht="12.75">
      <c r="B42" s="1" t="s">
        <v>291</v>
      </c>
      <c r="C42" s="1" t="s">
        <v>292</v>
      </c>
    </row>
  </sheetData>
  <sheetProtection/>
  <hyperlinks>
    <hyperlink ref="B11" location="'Prosser I'!A1" display="Prosser, Ian"/>
    <hyperlink ref="B13" location="'Walker A'!A1" display="Walker, Anna"/>
    <hyperlink ref="B15" location="'Bucks P'!A1" display="Bucks, Peter"/>
    <hyperlink ref="B21" location="'Hospitality received'!A1" display="Hospitality Received"/>
    <hyperlink ref="B16" location="'Lloyd M'!A1" display="Lloyd, Mike"/>
    <hyperlink ref="B20" location="'Walker S'!A1" display="Walker, Steve"/>
    <hyperlink ref="B14" location="'Barlow T'!A1" display="Barlow, Tracey"/>
    <hyperlink ref="B9" location="'Price R'!A1" display="Price, Richard"/>
    <hyperlink ref="B12" location="'Ross C'!A1" display="Ross, Cathryn"/>
    <hyperlink ref="B18" location="'Nelson S'!A1" display="Nelson, Stephen"/>
    <hyperlink ref="B19" location="'O''Toole R'!A1" display="O'Toole, Ray"/>
    <hyperlink ref="B17" location="'Fairbairn M'!A1" display="Fairbairn, Mark"/>
    <hyperlink ref="B10" location="'Price A'!A1" display="Price, Alan"/>
  </hyperlink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B1:K11"/>
  <sheetViews>
    <sheetView zoomScalePageLayoutView="0" workbookViewId="0" topLeftCell="A1">
      <selection activeCell="I15" sqref="I15"/>
    </sheetView>
  </sheetViews>
  <sheetFormatPr defaultColWidth="9.140625" defaultRowHeight="12.75"/>
  <cols>
    <col min="1" max="1" width="1.421875" style="1" customWidth="1"/>
    <col min="2" max="2" width="10.140625" style="1" bestFit="1" customWidth="1"/>
    <col min="3" max="4" width="16.00390625" style="1" customWidth="1"/>
    <col min="5" max="5" width="45.57421875" style="1" customWidth="1"/>
    <col min="6" max="9" width="11.140625" style="1" customWidth="1"/>
    <col min="10" max="10" width="14.421875" style="1" customWidth="1"/>
    <col min="11" max="11" width="9.00390625" style="1" customWidth="1"/>
    <col min="12" max="16384" width="9.140625" style="1" customWidth="1"/>
  </cols>
  <sheetData>
    <row r="1" ht="12.75">
      <c r="B1" s="2" t="s">
        <v>42</v>
      </c>
    </row>
    <row r="2" spans="2:7" ht="12.75">
      <c r="B2" s="3" t="s">
        <v>43</v>
      </c>
      <c r="E2" s="38" t="s">
        <v>93</v>
      </c>
      <c r="F2" s="39" t="s">
        <v>58</v>
      </c>
      <c r="G2" s="40"/>
    </row>
    <row r="3" spans="2:7" ht="12.75">
      <c r="B3" s="2" t="s">
        <v>44</v>
      </c>
      <c r="E3" s="3" t="str">
        <f>'Price R'!E3</f>
        <v>2013-14</v>
      </c>
      <c r="F3" s="3" t="str">
        <f>'Price R'!F3</f>
        <v>Quarter 2</v>
      </c>
      <c r="G3" s="3" t="str">
        <f>'Price R'!G3</f>
        <v>1 July  - 30 September 2013</v>
      </c>
    </row>
    <row r="4" ht="13.5" thickBot="1"/>
    <row r="5" spans="2:11" ht="38.25">
      <c r="B5" s="26" t="s">
        <v>45</v>
      </c>
      <c r="C5" s="25" t="s">
        <v>119</v>
      </c>
      <c r="D5" s="233" t="s">
        <v>120</v>
      </c>
      <c r="E5" s="119" t="s">
        <v>47</v>
      </c>
      <c r="F5" s="338" t="s">
        <v>51</v>
      </c>
      <c r="G5" s="339"/>
      <c r="H5" s="339"/>
      <c r="I5" s="340"/>
      <c r="J5" s="11" t="s">
        <v>50</v>
      </c>
      <c r="K5" s="30" t="s">
        <v>54</v>
      </c>
    </row>
    <row r="6" spans="2:11" s="4" customFormat="1" ht="27.75" customHeight="1">
      <c r="B6" s="5"/>
      <c r="C6" s="96"/>
      <c r="D6" s="96"/>
      <c r="E6" s="6"/>
      <c r="F6" s="7" t="s">
        <v>48</v>
      </c>
      <c r="G6" s="9" t="s">
        <v>49</v>
      </c>
      <c r="H6" s="9" t="s">
        <v>91</v>
      </c>
      <c r="I6" s="204" t="s">
        <v>1</v>
      </c>
      <c r="J6" s="12" t="s">
        <v>52</v>
      </c>
      <c r="K6" s="31" t="s">
        <v>55</v>
      </c>
    </row>
    <row r="7" spans="2:11" ht="25.5">
      <c r="B7" s="107">
        <v>41449</v>
      </c>
      <c r="C7" s="208" t="s">
        <v>188</v>
      </c>
      <c r="D7" s="208" t="s">
        <v>127</v>
      </c>
      <c r="E7" s="271" t="s">
        <v>177</v>
      </c>
      <c r="F7" s="116"/>
      <c r="G7" s="147">
        <v>93.51</v>
      </c>
      <c r="H7" s="261"/>
      <c r="I7" s="121"/>
      <c r="J7" s="186"/>
      <c r="K7" s="115">
        <f>SUM(F7:J7)</f>
        <v>93.51</v>
      </c>
    </row>
    <row r="8" spans="2:11" ht="12.75">
      <c r="B8" s="216"/>
      <c r="C8" s="231"/>
      <c r="D8" s="231"/>
      <c r="E8" s="257"/>
      <c r="F8" s="126">
        <f aca="true" t="shared" si="0" ref="F8:K8">SUM(F7:F7)</f>
        <v>0</v>
      </c>
      <c r="G8" s="126">
        <f t="shared" si="0"/>
        <v>93.51</v>
      </c>
      <c r="H8" s="126">
        <f t="shared" si="0"/>
        <v>0</v>
      </c>
      <c r="I8" s="126">
        <f t="shared" si="0"/>
        <v>0</v>
      </c>
      <c r="J8" s="126">
        <f t="shared" si="0"/>
        <v>0</v>
      </c>
      <c r="K8" s="187">
        <f t="shared" si="0"/>
        <v>93.51</v>
      </c>
    </row>
    <row r="9" spans="2:11" ht="13.5" thickBot="1">
      <c r="B9" s="217"/>
      <c r="C9" s="230"/>
      <c r="D9" s="230"/>
      <c r="E9" s="258"/>
      <c r="F9" s="22"/>
      <c r="G9" s="20"/>
      <c r="H9" s="20"/>
      <c r="I9" s="23"/>
      <c r="J9" s="20"/>
      <c r="K9" s="24"/>
    </row>
    <row r="11" ht="12.75">
      <c r="B11" s="1" t="s">
        <v>84</v>
      </c>
    </row>
  </sheetData>
  <sheetProtection/>
  <mergeCells count="1">
    <mergeCell ref="F5:I5"/>
  </mergeCells>
  <conditionalFormatting sqref="K7">
    <cfRule type="expression" priority="4" dxfId="0">
      <formula>MOD(ROW(),2)=1</formula>
    </cfRule>
  </conditionalFormatting>
  <conditionalFormatting sqref="B7:F7 H7:J7">
    <cfRule type="expression" priority="3" dxfId="0">
      <formula>MOD(ROW(),2)=1</formula>
    </cfRule>
  </conditionalFormatting>
  <conditionalFormatting sqref="G7">
    <cfRule type="expression" priority="2" dxfId="0">
      <formula>MOD(ROW(),2)=1</formula>
    </cfRule>
  </conditionalFormatting>
  <conditionalFormatting sqref="G7">
    <cfRule type="expression" priority="1" dxfId="0">
      <formula>MOD(ROW(),2)=1</formula>
    </cfRule>
  </conditionalFormatting>
  <dataValidations count="2">
    <dataValidation type="list" allowBlank="1" showInputMessage="1" showErrorMessage="1" sqref="E2">
      <formula1>"Bill Emery, Michael Beswick, Michael Lee, Juliet Lazarus, Ian Prosser, Lynda Rollason, John Thomas, Chris Bolt, Anna Walker, Peter Bucks, Chris Elliott, Jane May, Richard Goldson, Jim O'Sullivan, Jeremy Chittleburgh,Tracey Barlow, Steve Walker, Mike Lloyd"</formula1>
    </dataValidation>
    <dataValidation type="list" allowBlank="1" showInputMessage="1" showErrorMessage="1" sqref="F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21.xml><?xml version="1.0" encoding="utf-8"?>
<worksheet xmlns="http://schemas.openxmlformats.org/spreadsheetml/2006/main" xmlns:r="http://schemas.openxmlformats.org/officeDocument/2006/relationships">
  <sheetPr>
    <tabColor rgb="FFFF0000"/>
    <pageSetUpPr fitToPage="1"/>
  </sheetPr>
  <dimension ref="A1:J13"/>
  <sheetViews>
    <sheetView zoomScalePageLayoutView="0" workbookViewId="0" topLeftCell="B1">
      <selection activeCell="D32" sqref="D32"/>
    </sheetView>
  </sheetViews>
  <sheetFormatPr defaultColWidth="9.140625" defaultRowHeight="12.75"/>
  <cols>
    <col min="1" max="1" width="1.421875" style="1" customWidth="1"/>
    <col min="2" max="2" width="10.140625" style="1" bestFit="1" customWidth="1"/>
    <col min="3" max="3" width="13.8515625" style="1" customWidth="1"/>
    <col min="4" max="4" width="41.28125" style="1" customWidth="1"/>
    <col min="5" max="8" width="11.8515625" style="1" customWidth="1"/>
    <col min="9" max="9" width="14.7109375" style="1" customWidth="1"/>
    <col min="10" max="10" width="9.00390625" style="1" customWidth="1"/>
    <col min="11" max="16384" width="9.140625" style="212" customWidth="1"/>
  </cols>
  <sheetData>
    <row r="1" ht="12.75">
      <c r="B1" s="2" t="s">
        <v>42</v>
      </c>
    </row>
    <row r="2" spans="2:6" ht="12.75">
      <c r="B2" s="3" t="s">
        <v>43</v>
      </c>
      <c r="D2" s="38" t="s">
        <v>53</v>
      </c>
      <c r="E2" s="39" t="s">
        <v>58</v>
      </c>
      <c r="F2" s="40"/>
    </row>
    <row r="3" spans="2:6" ht="12.75">
      <c r="B3" s="2" t="s">
        <v>44</v>
      </c>
      <c r="D3" s="3" t="str">
        <f>'Price R'!E3</f>
        <v>2013-14</v>
      </c>
      <c r="E3" s="3" t="str">
        <f>'Price R'!F3</f>
        <v>Quarter 2</v>
      </c>
      <c r="F3" s="3" t="str">
        <f>'Price R'!G3</f>
        <v>1 July  - 30 September 2013</v>
      </c>
    </row>
    <row r="4" ht="13.5" thickBot="1"/>
    <row r="5" spans="2:10" ht="12.75">
      <c r="B5" s="26" t="s">
        <v>45</v>
      </c>
      <c r="C5" s="25" t="s">
        <v>46</v>
      </c>
      <c r="D5" s="10" t="s">
        <v>47</v>
      </c>
      <c r="E5" s="338" t="s">
        <v>51</v>
      </c>
      <c r="F5" s="339"/>
      <c r="G5" s="339"/>
      <c r="H5" s="340"/>
      <c r="I5" s="11" t="s">
        <v>50</v>
      </c>
      <c r="J5" s="30" t="s">
        <v>54</v>
      </c>
    </row>
    <row r="6" spans="1:10" s="213" customFormat="1" ht="27.75" customHeight="1">
      <c r="A6" s="4"/>
      <c r="B6" s="5"/>
      <c r="C6" s="12"/>
      <c r="D6" s="6"/>
      <c r="E6" s="7" t="s">
        <v>48</v>
      </c>
      <c r="F6" s="9" t="s">
        <v>49</v>
      </c>
      <c r="G6" s="9" t="s">
        <v>91</v>
      </c>
      <c r="H6" s="204" t="s">
        <v>1</v>
      </c>
      <c r="I6" s="12" t="s">
        <v>52</v>
      </c>
      <c r="J6" s="31" t="s">
        <v>55</v>
      </c>
    </row>
    <row r="7" spans="2:10" ht="12.75">
      <c r="B7" s="201"/>
      <c r="C7" s="242"/>
      <c r="D7" s="206"/>
      <c r="E7" s="238"/>
      <c r="F7" s="239"/>
      <c r="G7" s="240"/>
      <c r="H7" s="240"/>
      <c r="I7" s="241"/>
      <c r="J7" s="184">
        <f>SUM(E7:I7)</f>
        <v>0</v>
      </c>
    </row>
    <row r="8" spans="2:10" ht="12.75">
      <c r="B8" s="210"/>
      <c r="C8" s="218"/>
      <c r="D8" s="218"/>
      <c r="E8" s="243"/>
      <c r="F8" s="244"/>
      <c r="G8" s="245"/>
      <c r="H8" s="245"/>
      <c r="I8" s="220"/>
      <c r="J8" s="221">
        <f>SUM(E8:I8)</f>
        <v>0</v>
      </c>
    </row>
    <row r="9" spans="2:10" ht="12.75">
      <c r="B9" s="173"/>
      <c r="C9" s="208"/>
      <c r="D9" s="208"/>
      <c r="E9" s="236"/>
      <c r="F9" s="235"/>
      <c r="G9" s="237"/>
      <c r="H9" s="237"/>
      <c r="I9" s="202"/>
      <c r="J9" s="136">
        <f>SUM(E9:I9)</f>
        <v>0</v>
      </c>
    </row>
    <row r="10" spans="2:10" ht="12.75">
      <c r="B10" s="216"/>
      <c r="C10" s="231"/>
      <c r="D10" s="229"/>
      <c r="E10" s="132">
        <f aca="true" t="shared" si="0" ref="E10:J10">SUM(E7:E9)</f>
        <v>0</v>
      </c>
      <c r="F10" s="132">
        <f t="shared" si="0"/>
        <v>0</v>
      </c>
      <c r="G10" s="132">
        <f t="shared" si="0"/>
        <v>0</v>
      </c>
      <c r="H10" s="132">
        <f t="shared" si="0"/>
        <v>0</v>
      </c>
      <c r="I10" s="132">
        <f t="shared" si="0"/>
        <v>0</v>
      </c>
      <c r="J10" s="203">
        <f t="shared" si="0"/>
        <v>0</v>
      </c>
    </row>
    <row r="11" spans="2:10" ht="13.5" thickBot="1">
      <c r="B11" s="217"/>
      <c r="C11" s="230"/>
      <c r="D11" s="228"/>
      <c r="E11" s="22"/>
      <c r="F11" s="20"/>
      <c r="G11" s="20"/>
      <c r="H11" s="23"/>
      <c r="I11" s="20"/>
      <c r="J11" s="24"/>
    </row>
    <row r="13" ht="12.75">
      <c r="B13" s="1" t="s">
        <v>84</v>
      </c>
    </row>
  </sheetData>
  <sheetProtection/>
  <mergeCells count="1">
    <mergeCell ref="E5:H5"/>
  </mergeCells>
  <conditionalFormatting sqref="A7:J10">
    <cfRule type="expression" priority="1" dxfId="0">
      <formula>MOD(ROW(),2)=1</formula>
    </cfRule>
  </conditionalFormatting>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22.xml><?xml version="1.0" encoding="utf-8"?>
<worksheet xmlns="http://schemas.openxmlformats.org/spreadsheetml/2006/main" xmlns:r="http://schemas.openxmlformats.org/officeDocument/2006/relationships">
  <sheetPr>
    <pageSetUpPr fitToPage="1"/>
  </sheetPr>
  <dimension ref="B1:D9"/>
  <sheetViews>
    <sheetView zoomScalePageLayoutView="0" workbookViewId="0" topLeftCell="A1">
      <selection activeCell="D11" sqref="D11"/>
    </sheetView>
  </sheetViews>
  <sheetFormatPr defaultColWidth="9.140625" defaultRowHeight="12.75"/>
  <cols>
    <col min="1" max="1" width="1.28515625" style="1" customWidth="1"/>
    <col min="2" max="2" width="21.140625" style="1" customWidth="1"/>
    <col min="3" max="3" width="37.421875" style="1" customWidth="1"/>
    <col min="4" max="4" width="71.7109375" style="1" customWidth="1"/>
    <col min="5" max="16384" width="9.140625" style="1" customWidth="1"/>
  </cols>
  <sheetData>
    <row r="1" ht="12.75">
      <c r="B1" s="2" t="s">
        <v>42</v>
      </c>
    </row>
    <row r="2" spans="2:4" ht="12.75">
      <c r="B2" s="3"/>
      <c r="D2" s="38" t="s">
        <v>83</v>
      </c>
    </row>
    <row r="3" spans="2:4" ht="12.75">
      <c r="B3" s="2" t="s">
        <v>85</v>
      </c>
      <c r="C3" s="270" t="str">
        <f>'Price R'!E3</f>
        <v>2013-14</v>
      </c>
      <c r="D3" s="269" t="str">
        <f>CONCATENATE('Price R'!F3,"       ",'Price R'!G3)</f>
        <v>Quarter 2       1 July  - 30 September 2013</v>
      </c>
    </row>
    <row r="4" ht="13.5" thickBot="1"/>
    <row r="5" spans="2:4" ht="12.75">
      <c r="B5" s="351" t="s">
        <v>82</v>
      </c>
      <c r="C5" s="351" t="s">
        <v>214</v>
      </c>
      <c r="D5" s="351" t="s">
        <v>81</v>
      </c>
    </row>
    <row r="6" spans="2:4" ht="12.75">
      <c r="B6" s="352"/>
      <c r="C6" s="352"/>
      <c r="D6" s="352"/>
    </row>
    <row r="7" spans="2:4" ht="29.25" customHeight="1">
      <c r="B7" s="329">
        <v>41829</v>
      </c>
      <c r="C7" s="330" t="s">
        <v>212</v>
      </c>
      <c r="D7" s="333" t="s">
        <v>294</v>
      </c>
    </row>
    <row r="8" spans="2:4" ht="29.25" customHeight="1">
      <c r="B8" s="329">
        <v>41836</v>
      </c>
      <c r="C8" s="330" t="s">
        <v>213</v>
      </c>
      <c r="D8" s="333" t="s">
        <v>295</v>
      </c>
    </row>
    <row r="9" spans="2:4" ht="29.25" customHeight="1" thickBot="1">
      <c r="B9" s="331">
        <v>41908</v>
      </c>
      <c r="C9" s="332" t="s">
        <v>297</v>
      </c>
      <c r="D9" s="334" t="s">
        <v>296</v>
      </c>
    </row>
  </sheetData>
  <sheetProtection/>
  <mergeCells count="3">
    <mergeCell ref="D5:D6"/>
    <mergeCell ref="B5:B6"/>
    <mergeCell ref="C5:C6"/>
  </mergeCells>
  <printOptions/>
  <pageMargins left="0.75" right="0.75" top="1" bottom="1" header="0.5" footer="0.5"/>
  <pageSetup fitToHeight="1" fitToWidth="1"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B1:J23"/>
  <sheetViews>
    <sheetView zoomScalePageLayoutView="0" workbookViewId="0" topLeftCell="A1">
      <selection activeCell="A1" sqref="A1"/>
    </sheetView>
  </sheetViews>
  <sheetFormatPr defaultColWidth="9.140625" defaultRowHeight="12.75"/>
  <cols>
    <col min="1" max="2" width="9.140625" style="1" customWidth="1"/>
    <col min="3" max="3" width="34.57421875" style="1" customWidth="1"/>
    <col min="4" max="16384" width="9.140625" style="1" customWidth="1"/>
  </cols>
  <sheetData>
    <row r="1" spans="2:3" ht="15">
      <c r="B1" s="41"/>
      <c r="C1" s="41" t="s">
        <v>15</v>
      </c>
    </row>
    <row r="2" spans="2:3" ht="15" thickBot="1">
      <c r="B2" s="42"/>
      <c r="C2" s="42"/>
    </row>
    <row r="3" spans="2:3" ht="15">
      <c r="B3" s="44" t="s">
        <v>16</v>
      </c>
      <c r="C3" s="45" t="s">
        <v>19</v>
      </c>
    </row>
    <row r="4" spans="2:3" ht="15">
      <c r="B4" s="46" t="s">
        <v>39</v>
      </c>
      <c r="C4" s="47" t="s">
        <v>20</v>
      </c>
    </row>
    <row r="5" spans="2:3" ht="15">
      <c r="B5" s="46" t="s">
        <v>38</v>
      </c>
      <c r="C5" s="47" t="s">
        <v>21</v>
      </c>
    </row>
    <row r="6" spans="2:3" ht="15">
      <c r="B6" s="46" t="s">
        <v>36</v>
      </c>
      <c r="C6" s="47" t="s">
        <v>22</v>
      </c>
    </row>
    <row r="7" spans="2:3" ht="15">
      <c r="B7" s="46" t="s">
        <v>37</v>
      </c>
      <c r="C7" s="47" t="s">
        <v>23</v>
      </c>
    </row>
    <row r="8" spans="2:10" ht="15">
      <c r="B8" s="46" t="s">
        <v>17</v>
      </c>
      <c r="C8" s="47" t="s">
        <v>24</v>
      </c>
      <c r="E8" s="58"/>
      <c r="F8" s="58"/>
      <c r="G8" s="58"/>
      <c r="H8" s="58"/>
      <c r="I8" s="58"/>
      <c r="J8" s="58"/>
    </row>
    <row r="9" spans="2:10" ht="15">
      <c r="B9" s="46" t="s">
        <v>18</v>
      </c>
      <c r="C9" s="47" t="s">
        <v>25</v>
      </c>
      <c r="E9" s="58"/>
      <c r="F9" s="58"/>
      <c r="G9" s="58"/>
      <c r="H9" s="58"/>
      <c r="I9" s="58"/>
      <c r="J9" s="58"/>
    </row>
    <row r="10" spans="2:10" ht="15">
      <c r="B10" s="46" t="s">
        <v>35</v>
      </c>
      <c r="C10" s="47" t="s">
        <v>26</v>
      </c>
      <c r="E10" s="58"/>
      <c r="F10" s="58"/>
      <c r="G10" s="58"/>
      <c r="H10" s="58"/>
      <c r="I10" s="58"/>
      <c r="J10" s="58"/>
    </row>
    <row r="11" spans="2:10" ht="15">
      <c r="B11" s="46" t="s">
        <v>30</v>
      </c>
      <c r="C11" s="47" t="s">
        <v>27</v>
      </c>
      <c r="E11" s="58"/>
      <c r="F11" s="58"/>
      <c r="G11" s="58"/>
      <c r="H11" s="58"/>
      <c r="I11" s="58"/>
      <c r="J11" s="58"/>
    </row>
    <row r="12" spans="2:10" ht="15">
      <c r="B12" s="46" t="s">
        <v>40</v>
      </c>
      <c r="C12" s="47" t="s">
        <v>31</v>
      </c>
      <c r="E12" s="58"/>
      <c r="F12" s="58"/>
      <c r="G12" s="58"/>
      <c r="H12" s="58"/>
      <c r="I12" s="58"/>
      <c r="J12" s="58"/>
    </row>
    <row r="13" spans="2:10" ht="15">
      <c r="B13" s="46" t="s">
        <v>41</v>
      </c>
      <c r="C13" s="47" t="s">
        <v>28</v>
      </c>
      <c r="E13" s="58"/>
      <c r="F13" s="58"/>
      <c r="G13" s="58"/>
      <c r="H13" s="58"/>
      <c r="I13" s="58"/>
      <c r="J13" s="58"/>
    </row>
    <row r="14" spans="2:10" ht="15">
      <c r="B14" s="46" t="s">
        <v>34</v>
      </c>
      <c r="C14" s="47" t="s">
        <v>29</v>
      </c>
      <c r="E14" s="58"/>
      <c r="F14" s="58"/>
      <c r="G14" s="58"/>
      <c r="H14" s="58"/>
      <c r="I14" s="58"/>
      <c r="J14" s="58"/>
    </row>
    <row r="15" spans="2:10" ht="15">
      <c r="B15" s="46" t="s">
        <v>33</v>
      </c>
      <c r="C15" s="47" t="s">
        <v>32</v>
      </c>
      <c r="E15" s="58"/>
      <c r="F15" s="58"/>
      <c r="G15" s="58"/>
      <c r="H15" s="58"/>
      <c r="I15" s="58"/>
      <c r="J15" s="58"/>
    </row>
    <row r="16" spans="2:10" ht="15.75" thickBot="1">
      <c r="B16" s="48"/>
      <c r="C16" s="49"/>
      <c r="E16" s="58"/>
      <c r="F16" s="58"/>
      <c r="G16" s="58"/>
      <c r="H16" s="58"/>
      <c r="I16" s="58"/>
      <c r="J16" s="58"/>
    </row>
    <row r="17" spans="2:10" ht="12.75">
      <c r="B17" s="43"/>
      <c r="C17" s="43"/>
      <c r="E17" s="58"/>
      <c r="F17" s="58"/>
      <c r="G17" s="58"/>
      <c r="H17" s="58"/>
      <c r="I17" s="58"/>
      <c r="J17" s="58"/>
    </row>
    <row r="18" spans="5:10" ht="12.75">
      <c r="E18" s="58"/>
      <c r="F18" s="58"/>
      <c r="G18" s="58"/>
      <c r="H18" s="58"/>
      <c r="I18" s="58"/>
      <c r="J18" s="58"/>
    </row>
    <row r="19" spans="5:10" ht="12.75">
      <c r="E19" s="58"/>
      <c r="F19" s="58"/>
      <c r="G19" s="58"/>
      <c r="H19" s="58"/>
      <c r="I19" s="58"/>
      <c r="J19" s="58"/>
    </row>
    <row r="20" spans="5:10" ht="12.75">
      <c r="E20" s="58"/>
      <c r="F20" s="58"/>
      <c r="G20" s="58"/>
      <c r="H20" s="58"/>
      <c r="I20" s="58"/>
      <c r="J20" s="58"/>
    </row>
    <row r="21" spans="5:10" ht="12.75">
      <c r="E21" s="58"/>
      <c r="F21" s="58"/>
      <c r="G21" s="58"/>
      <c r="H21" s="58"/>
      <c r="I21" s="58"/>
      <c r="J21" s="58"/>
    </row>
    <row r="22" spans="5:10" ht="12.75">
      <c r="E22" s="58"/>
      <c r="F22" s="58"/>
      <c r="G22" s="58"/>
      <c r="H22" s="58"/>
      <c r="I22" s="58"/>
      <c r="J22" s="58"/>
    </row>
    <row r="23" spans="5:10" ht="12.75">
      <c r="E23" s="58"/>
      <c r="F23" s="58"/>
      <c r="G23" s="58"/>
      <c r="H23" s="58"/>
      <c r="I23" s="58"/>
      <c r="J23" s="58"/>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L16"/>
  <sheetViews>
    <sheetView zoomScalePageLayoutView="0" workbookViewId="0" topLeftCell="A1">
      <selection activeCell="D3" sqref="D3"/>
    </sheetView>
  </sheetViews>
  <sheetFormatPr defaultColWidth="9.140625" defaultRowHeight="12.75"/>
  <cols>
    <col min="1" max="1" width="1.1484375" style="1" customWidth="1"/>
    <col min="2" max="2" width="13.28125" style="92" customWidth="1"/>
    <col min="3" max="3" width="15.28125" style="95" bestFit="1" customWidth="1"/>
    <col min="4" max="4" width="15.57421875" style="95" customWidth="1"/>
    <col min="5" max="5" width="59.7109375" style="1" customWidth="1"/>
    <col min="6" max="9" width="11.57421875" style="1" customWidth="1"/>
    <col min="10" max="10" width="14.7109375" style="1" customWidth="1"/>
    <col min="11" max="11" width="10.140625" style="1" customWidth="1"/>
    <col min="12" max="13" width="9.140625" style="1" customWidth="1"/>
    <col min="14" max="14" width="10.140625" style="1" bestFit="1" customWidth="1"/>
    <col min="15" max="15" width="32.140625" style="1" bestFit="1" customWidth="1"/>
    <col min="16" max="16" width="81.140625" style="1" bestFit="1" customWidth="1"/>
    <col min="17" max="17" width="5.57421875" style="1" bestFit="1" customWidth="1"/>
    <col min="18" max="18" width="9.140625" style="1" bestFit="1" customWidth="1"/>
    <col min="19" max="19" width="9.00390625" style="1" bestFit="1" customWidth="1"/>
    <col min="20" max="20" width="8.00390625" style="1" bestFit="1" customWidth="1"/>
    <col min="21" max="21" width="14.8515625" style="1" bestFit="1" customWidth="1"/>
    <col min="22" max="22" width="9.140625" style="1" bestFit="1" customWidth="1"/>
    <col min="23" max="16384" width="9.140625" style="1" customWidth="1"/>
  </cols>
  <sheetData>
    <row r="1" ht="12.75">
      <c r="B1" s="134" t="s">
        <v>42</v>
      </c>
    </row>
    <row r="2" spans="2:7" ht="12.75">
      <c r="B2" s="114" t="s">
        <v>43</v>
      </c>
      <c r="E2" s="38" t="s">
        <v>95</v>
      </c>
      <c r="F2" s="39" t="s">
        <v>56</v>
      </c>
      <c r="G2" s="40"/>
    </row>
    <row r="3" spans="2:7" ht="12.75">
      <c r="B3" s="134" t="s">
        <v>44</v>
      </c>
      <c r="E3" s="3" t="s">
        <v>118</v>
      </c>
      <c r="F3" s="3" t="s">
        <v>122</v>
      </c>
      <c r="G3" s="3" t="s">
        <v>121</v>
      </c>
    </row>
    <row r="4" ht="13.5" thickBot="1"/>
    <row r="5" spans="2:11" ht="38.25">
      <c r="B5" s="26" t="s">
        <v>45</v>
      </c>
      <c r="C5" s="25" t="s">
        <v>119</v>
      </c>
      <c r="D5" s="233" t="s">
        <v>120</v>
      </c>
      <c r="E5" s="10" t="s">
        <v>47</v>
      </c>
      <c r="F5" s="338" t="s">
        <v>51</v>
      </c>
      <c r="G5" s="339"/>
      <c r="H5" s="339"/>
      <c r="I5" s="340"/>
      <c r="J5" s="11" t="s">
        <v>50</v>
      </c>
      <c r="K5" s="30" t="s">
        <v>54</v>
      </c>
    </row>
    <row r="6" spans="2:11" s="4" customFormat="1" ht="27.75" customHeight="1">
      <c r="B6" s="133"/>
      <c r="C6" s="96"/>
      <c r="D6" s="96"/>
      <c r="E6" s="6"/>
      <c r="F6" s="7" t="s">
        <v>48</v>
      </c>
      <c r="G6" s="9" t="s">
        <v>49</v>
      </c>
      <c r="H6" s="9" t="s">
        <v>91</v>
      </c>
      <c r="I6" s="8" t="s">
        <v>0</v>
      </c>
      <c r="J6" s="12" t="s">
        <v>52</v>
      </c>
      <c r="K6" s="31" t="s">
        <v>55</v>
      </c>
    </row>
    <row r="7" spans="1:12" ht="25.5">
      <c r="A7" s="212"/>
      <c r="B7" s="142">
        <v>41448</v>
      </c>
      <c r="C7" s="208" t="s">
        <v>123</v>
      </c>
      <c r="D7" s="208" t="s">
        <v>126</v>
      </c>
      <c r="E7" s="271" t="s">
        <v>204</v>
      </c>
      <c r="F7" s="147"/>
      <c r="G7" s="147">
        <v>142.53</v>
      </c>
      <c r="H7" s="147"/>
      <c r="I7" s="147"/>
      <c r="J7" s="147"/>
      <c r="K7" s="136">
        <f>SUM(F7:J7)</f>
        <v>142.53</v>
      </c>
      <c r="L7" s="212"/>
    </row>
    <row r="8" spans="2:11" ht="25.5">
      <c r="B8" s="142">
        <v>41450</v>
      </c>
      <c r="C8" s="208" t="s">
        <v>124</v>
      </c>
      <c r="D8" s="208" t="s">
        <v>126</v>
      </c>
      <c r="E8" s="271" t="s">
        <v>204</v>
      </c>
      <c r="F8" s="147"/>
      <c r="G8" s="147">
        <v>43.08</v>
      </c>
      <c r="H8" s="147"/>
      <c r="I8" s="147"/>
      <c r="J8" s="147"/>
      <c r="K8" s="136">
        <f>SUM(F8:J8)</f>
        <v>43.08</v>
      </c>
    </row>
    <row r="9" spans="1:12" ht="25.5">
      <c r="A9" s="212"/>
      <c r="B9" s="142">
        <v>41471</v>
      </c>
      <c r="C9" s="208" t="s">
        <v>125</v>
      </c>
      <c r="D9" s="208" t="s">
        <v>127</v>
      </c>
      <c r="E9" s="271" t="s">
        <v>205</v>
      </c>
      <c r="F9" s="147"/>
      <c r="G9" s="147">
        <v>83.82</v>
      </c>
      <c r="H9" s="147"/>
      <c r="I9" s="147"/>
      <c r="J9" s="147"/>
      <c r="K9" s="136">
        <f>SUM(F9:J9)</f>
        <v>83.82</v>
      </c>
      <c r="L9" s="212"/>
    </row>
    <row r="10" spans="1:12" ht="12.75">
      <c r="A10" s="212"/>
      <c r="B10" s="223"/>
      <c r="C10" s="224"/>
      <c r="D10" s="224"/>
      <c r="E10" s="225"/>
      <c r="F10" s="127">
        <f aca="true" t="shared" si="0" ref="F10:K10">SUM(F7:F9)</f>
        <v>0</v>
      </c>
      <c r="G10" s="127">
        <f t="shared" si="0"/>
        <v>269.43</v>
      </c>
      <c r="H10" s="127">
        <f t="shared" si="0"/>
        <v>0</v>
      </c>
      <c r="I10" s="127">
        <f t="shared" si="0"/>
        <v>0</v>
      </c>
      <c r="J10" s="127">
        <f t="shared" si="0"/>
        <v>0</v>
      </c>
      <c r="K10" s="138">
        <f t="shared" si="0"/>
        <v>269.43</v>
      </c>
      <c r="L10" s="212"/>
    </row>
    <row r="11" spans="2:11" ht="13.5" thickBot="1">
      <c r="B11" s="226"/>
      <c r="C11" s="227"/>
      <c r="D11" s="227"/>
      <c r="E11" s="228"/>
      <c r="F11" s="22"/>
      <c r="G11" s="20"/>
      <c r="H11" s="20"/>
      <c r="I11" s="23"/>
      <c r="J11" s="20"/>
      <c r="K11" s="162"/>
    </row>
    <row r="12" spans="1:12" ht="12.75">
      <c r="A12" s="212"/>
      <c r="L12" s="212"/>
    </row>
    <row r="13" ht="12.75">
      <c r="B13" s="1" t="s">
        <v>84</v>
      </c>
    </row>
    <row r="14" spans="1:12" ht="12.75">
      <c r="A14" s="212"/>
      <c r="L14" s="212"/>
    </row>
    <row r="15" ht="29.25" customHeight="1"/>
    <row r="16" spans="1:12" ht="12.75">
      <c r="A16" s="212"/>
      <c r="L16" s="212"/>
    </row>
  </sheetData>
  <sheetProtection/>
  <mergeCells count="1">
    <mergeCell ref="F5:I5"/>
  </mergeCells>
  <conditionalFormatting sqref="A7:A11">
    <cfRule type="expression" priority="17" dxfId="0">
      <formula>MOD(ROW(),2)=1</formula>
    </cfRule>
  </conditionalFormatting>
  <conditionalFormatting sqref="B7:D7 B9:D9 K7">
    <cfRule type="expression" priority="12" dxfId="0">
      <formula>MOD(ROW(),2)=1</formula>
    </cfRule>
  </conditionalFormatting>
  <conditionalFormatting sqref="B8:D8 K8:K9">
    <cfRule type="expression" priority="11" dxfId="0">
      <formula>MOD(ROW(),2)=1</formula>
    </cfRule>
  </conditionalFormatting>
  <conditionalFormatting sqref="E7 E9">
    <cfRule type="expression" priority="10" dxfId="0">
      <formula>MOD(ROW(),2)=1</formula>
    </cfRule>
  </conditionalFormatting>
  <conditionalFormatting sqref="E8">
    <cfRule type="expression" priority="9" dxfId="0">
      <formula>MOD(ROW(),2)=1</formula>
    </cfRule>
  </conditionalFormatting>
  <conditionalFormatting sqref="F7:J9">
    <cfRule type="expression" priority="8" dxfId="0">
      <formula>MOD(ROW(),2)=1</formula>
    </cfRule>
  </conditionalFormatting>
  <conditionalFormatting sqref="F7 F9">
    <cfRule type="expression" priority="7" dxfId="0">
      <formula>MOD(ROW(),2)=1</formula>
    </cfRule>
  </conditionalFormatting>
  <conditionalFormatting sqref="F8">
    <cfRule type="expression" priority="6" dxfId="0">
      <formula>MOD(ROW(),2)=1</formula>
    </cfRule>
  </conditionalFormatting>
  <conditionalFormatting sqref="F8">
    <cfRule type="expression" priority="5" dxfId="0">
      <formula>MOD(ROW(),2)=1</formula>
    </cfRule>
  </conditionalFormatting>
  <conditionalFormatting sqref="H8:I8">
    <cfRule type="expression" priority="4" dxfId="0">
      <formula>MOD(ROW(),2)=1</formula>
    </cfRule>
  </conditionalFormatting>
  <conditionalFormatting sqref="J8">
    <cfRule type="expression" priority="3" dxfId="0">
      <formula>MOD(ROW(),2)=1</formula>
    </cfRule>
  </conditionalFormatting>
  <conditionalFormatting sqref="J8">
    <cfRule type="expression" priority="2" dxfId="0">
      <formula>MOD(ROW(),2)=1</formula>
    </cfRule>
  </conditionalFormatting>
  <conditionalFormatting sqref="G8">
    <cfRule type="expression" priority="1"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"Bill Emery, Richard Price, Michael Beswick, Michael Lee, Jliet Lazarus, Ian Prosser, Lynda Rollaon, Cathryn Ross, Anna Walker, Peter Bucks, Chris Elliott, Richard Goldson, Jeremy Chittleburgh, Tracey Barlow,Steve Walker, Mike Lloyd"</formula1>
    </dataValidation>
  </dataValidations>
  <printOptions/>
  <pageMargins left="0.75" right="0.75" top="0.61" bottom="0.54" header="0.5" footer="0.5"/>
  <pageSetup fitToHeight="1" fitToWidth="1"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sheetPr>
    <pageSetUpPr fitToPage="1"/>
  </sheetPr>
  <dimension ref="A1:N48"/>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F31" sqref="F31:J32"/>
    </sheetView>
  </sheetViews>
  <sheetFormatPr defaultColWidth="9.140625" defaultRowHeight="12.75"/>
  <cols>
    <col min="1" max="1" width="1.421875" style="274" customWidth="1"/>
    <col min="2" max="2" width="13.421875" style="274" customWidth="1"/>
    <col min="3" max="4" width="17.140625" style="274" customWidth="1"/>
    <col min="5" max="5" width="58.8515625" style="274" customWidth="1"/>
    <col min="6" max="9" width="11.8515625" style="274" customWidth="1"/>
    <col min="10" max="10" width="14.7109375" style="274" customWidth="1"/>
    <col min="11" max="11" width="9.00390625" style="274" customWidth="1"/>
    <col min="12" max="16384" width="9.140625" style="274" customWidth="1"/>
  </cols>
  <sheetData>
    <row r="1" spans="2:14" ht="12.75">
      <c r="B1" s="341" t="s">
        <v>42</v>
      </c>
      <c r="C1" s="342"/>
      <c r="D1" s="342"/>
      <c r="E1" s="342"/>
      <c r="M1" s="275"/>
      <c r="N1" s="275"/>
    </row>
    <row r="2" spans="2:14" ht="12.75">
      <c r="B2" s="276" t="s">
        <v>43</v>
      </c>
      <c r="E2" s="277" t="s">
        <v>117</v>
      </c>
      <c r="F2" s="278" t="s">
        <v>114</v>
      </c>
      <c r="G2" s="279"/>
      <c r="M2" s="275"/>
      <c r="N2" s="275"/>
    </row>
    <row r="3" spans="2:14" ht="12.75">
      <c r="B3" s="341" t="s">
        <v>44</v>
      </c>
      <c r="C3" s="342"/>
      <c r="D3" s="308"/>
      <c r="E3" s="276" t="str">
        <f>'Price R'!E3</f>
        <v>2013-14</v>
      </c>
      <c r="F3" s="276" t="str">
        <f>'Price R'!F3</f>
        <v>Quarter 2</v>
      </c>
      <c r="G3" s="276" t="str">
        <f>'Price R'!G3</f>
        <v>1 July  - 30 September 2013</v>
      </c>
      <c r="M3" s="275"/>
      <c r="N3" s="275"/>
    </row>
    <row r="4" spans="13:14" ht="13.5" thickBot="1">
      <c r="M4" s="275"/>
      <c r="N4" s="275"/>
    </row>
    <row r="5" spans="2:14" ht="25.5">
      <c r="B5" s="280" t="s">
        <v>45</v>
      </c>
      <c r="C5" s="25" t="s">
        <v>119</v>
      </c>
      <c r="D5" s="233" t="s">
        <v>120</v>
      </c>
      <c r="E5" s="281" t="s">
        <v>47</v>
      </c>
      <c r="F5" s="343" t="s">
        <v>51</v>
      </c>
      <c r="G5" s="344"/>
      <c r="H5" s="344"/>
      <c r="I5" s="345"/>
      <c r="J5" s="282" t="s">
        <v>50</v>
      </c>
      <c r="K5" s="283" t="s">
        <v>54</v>
      </c>
      <c r="M5" s="275"/>
      <c r="N5" s="275"/>
    </row>
    <row r="6" spans="2:14" s="284" customFormat="1" ht="38.25">
      <c r="B6" s="285" t="s">
        <v>100</v>
      </c>
      <c r="C6" s="96"/>
      <c r="D6" s="96"/>
      <c r="E6" s="286"/>
      <c r="F6" s="287" t="s">
        <v>48</v>
      </c>
      <c r="G6" s="288" t="s">
        <v>49</v>
      </c>
      <c r="H6" s="288" t="s">
        <v>91</v>
      </c>
      <c r="I6" s="289" t="s">
        <v>1</v>
      </c>
      <c r="J6" s="290" t="s">
        <v>52</v>
      </c>
      <c r="K6" s="291" t="s">
        <v>55</v>
      </c>
      <c r="M6" s="292"/>
      <c r="N6" s="292"/>
    </row>
    <row r="7" spans="1:14" s="319" customFormat="1" ht="25.5" customHeight="1">
      <c r="A7" s="318"/>
      <c r="B7" s="293">
        <v>41449</v>
      </c>
      <c r="C7" s="316" t="s">
        <v>128</v>
      </c>
      <c r="D7" s="316" t="s">
        <v>129</v>
      </c>
      <c r="E7" s="310" t="s">
        <v>146</v>
      </c>
      <c r="F7" s="147"/>
      <c r="G7" s="147"/>
      <c r="H7" s="147"/>
      <c r="I7" s="147"/>
      <c r="J7" s="147">
        <v>45.48</v>
      </c>
      <c r="K7" s="295">
        <f aca="true" t="shared" si="0" ref="K7:K44">SUM(F7:J7)</f>
        <v>45.48</v>
      </c>
      <c r="M7" s="296"/>
      <c r="N7" s="320"/>
    </row>
    <row r="8" spans="1:14" s="319" customFormat="1" ht="25.5" customHeight="1">
      <c r="A8" s="318"/>
      <c r="B8" s="293">
        <v>41449</v>
      </c>
      <c r="C8" s="294" t="s">
        <v>131</v>
      </c>
      <c r="D8" s="294" t="s">
        <v>126</v>
      </c>
      <c r="E8" s="317" t="s">
        <v>199</v>
      </c>
      <c r="F8" s="147">
        <v>78.75</v>
      </c>
      <c r="G8" s="147"/>
      <c r="H8" s="147"/>
      <c r="I8" s="147"/>
      <c r="J8" s="147"/>
      <c r="K8" s="295">
        <f t="shared" si="0"/>
        <v>78.75</v>
      </c>
      <c r="M8" s="296"/>
      <c r="N8" s="320"/>
    </row>
    <row r="9" spans="2:14" s="318" customFormat="1" ht="25.5" customHeight="1">
      <c r="B9" s="293">
        <v>41450</v>
      </c>
      <c r="C9" s="316" t="s">
        <v>130</v>
      </c>
      <c r="D9" s="316" t="s">
        <v>126</v>
      </c>
      <c r="E9" s="317" t="s">
        <v>199</v>
      </c>
      <c r="F9" s="147">
        <v>110.89</v>
      </c>
      <c r="G9" s="147"/>
      <c r="H9" s="147"/>
      <c r="I9" s="147"/>
      <c r="J9" s="147"/>
      <c r="K9" s="295">
        <f t="shared" si="0"/>
        <v>110.89</v>
      </c>
      <c r="M9" s="320"/>
      <c r="N9" s="320"/>
    </row>
    <row r="10" spans="2:14" s="318" customFormat="1" ht="25.5" customHeight="1">
      <c r="B10" s="293">
        <v>41514</v>
      </c>
      <c r="C10" s="294" t="s">
        <v>132</v>
      </c>
      <c r="D10" s="294" t="s">
        <v>127</v>
      </c>
      <c r="E10" s="317" t="s">
        <v>221</v>
      </c>
      <c r="F10" s="147"/>
      <c r="G10" s="147">
        <v>140.56</v>
      </c>
      <c r="H10" s="147"/>
      <c r="I10" s="147"/>
      <c r="J10" s="147"/>
      <c r="K10" s="295">
        <f t="shared" si="0"/>
        <v>140.56</v>
      </c>
      <c r="M10" s="320"/>
      <c r="N10" s="320"/>
    </row>
    <row r="11" spans="1:14" s="319" customFormat="1" ht="25.5" customHeight="1">
      <c r="A11" s="318"/>
      <c r="B11" s="293">
        <v>41429</v>
      </c>
      <c r="C11" s="316" t="s">
        <v>299</v>
      </c>
      <c r="D11" s="316" t="s">
        <v>127</v>
      </c>
      <c r="E11" s="310" t="s">
        <v>222</v>
      </c>
      <c r="F11" s="147"/>
      <c r="G11" s="147">
        <v>4.4</v>
      </c>
      <c r="H11" s="147"/>
      <c r="I11" s="147"/>
      <c r="J11" s="147"/>
      <c r="K11" s="295">
        <f t="shared" si="0"/>
        <v>4.4</v>
      </c>
      <c r="M11" s="296"/>
      <c r="N11" s="320"/>
    </row>
    <row r="12" spans="1:14" s="319" customFormat="1" ht="25.5" customHeight="1">
      <c r="A12" s="318"/>
      <c r="B12" s="293">
        <v>41430</v>
      </c>
      <c r="C12" s="316" t="s">
        <v>260</v>
      </c>
      <c r="D12" s="316" t="s">
        <v>126</v>
      </c>
      <c r="E12" s="337" t="s">
        <v>261</v>
      </c>
      <c r="F12" s="147"/>
      <c r="G12" s="147">
        <v>2.2</v>
      </c>
      <c r="H12" s="147"/>
      <c r="I12" s="147"/>
      <c r="J12" s="147"/>
      <c r="K12" s="295">
        <f t="shared" si="0"/>
        <v>2.2</v>
      </c>
      <c r="M12" s="296"/>
      <c r="N12" s="320"/>
    </row>
    <row r="13" spans="1:14" s="319" customFormat="1" ht="25.5" customHeight="1">
      <c r="A13" s="318"/>
      <c r="B13" s="293">
        <v>41430</v>
      </c>
      <c r="C13" s="294" t="s">
        <v>300</v>
      </c>
      <c r="D13" s="294" t="s">
        <v>127</v>
      </c>
      <c r="E13" s="317" t="s">
        <v>218</v>
      </c>
      <c r="F13" s="147"/>
      <c r="G13" s="147">
        <v>4.4</v>
      </c>
      <c r="H13" s="147"/>
      <c r="I13" s="147"/>
      <c r="J13" s="147"/>
      <c r="K13" s="295">
        <f t="shared" si="0"/>
        <v>4.4</v>
      </c>
      <c r="M13" s="296"/>
      <c r="N13" s="320"/>
    </row>
    <row r="14" spans="2:14" s="318" customFormat="1" ht="25.5" customHeight="1">
      <c r="B14" s="293">
        <v>41430</v>
      </c>
      <c r="C14" s="316" t="s">
        <v>301</v>
      </c>
      <c r="D14" s="316" t="s">
        <v>126</v>
      </c>
      <c r="E14" s="310" t="s">
        <v>200</v>
      </c>
      <c r="F14" s="147"/>
      <c r="G14" s="147">
        <v>2.2</v>
      </c>
      <c r="H14" s="147"/>
      <c r="I14" s="147"/>
      <c r="J14" s="147"/>
      <c r="K14" s="295">
        <f t="shared" si="0"/>
        <v>2.2</v>
      </c>
      <c r="M14" s="320"/>
      <c r="N14" s="320"/>
    </row>
    <row r="15" spans="1:14" s="319" customFormat="1" ht="25.5" customHeight="1">
      <c r="A15" s="318"/>
      <c r="B15" s="293">
        <v>41431</v>
      </c>
      <c r="C15" s="294" t="s">
        <v>302</v>
      </c>
      <c r="D15" s="316" t="s">
        <v>126</v>
      </c>
      <c r="E15" s="317" t="s">
        <v>303</v>
      </c>
      <c r="F15" s="147"/>
      <c r="G15" s="147">
        <v>2.2</v>
      </c>
      <c r="H15" s="147"/>
      <c r="I15" s="147"/>
      <c r="J15" s="147"/>
      <c r="K15" s="295">
        <f t="shared" si="0"/>
        <v>2.2</v>
      </c>
      <c r="M15" s="296"/>
      <c r="N15" s="320"/>
    </row>
    <row r="16" spans="1:14" s="319" customFormat="1" ht="25.5" customHeight="1">
      <c r="A16" s="318"/>
      <c r="B16" s="293">
        <v>41431</v>
      </c>
      <c r="C16" s="294" t="s">
        <v>304</v>
      </c>
      <c r="D16" s="294" t="s">
        <v>127</v>
      </c>
      <c r="E16" s="317" t="s">
        <v>201</v>
      </c>
      <c r="F16" s="147"/>
      <c r="G16" s="147">
        <v>4.4</v>
      </c>
      <c r="H16" s="147"/>
      <c r="I16" s="147"/>
      <c r="J16" s="147"/>
      <c r="K16" s="295">
        <f t="shared" si="0"/>
        <v>4.4</v>
      </c>
      <c r="M16" s="296"/>
      <c r="N16" s="320"/>
    </row>
    <row r="17" spans="1:14" s="319" customFormat="1" ht="25.5" customHeight="1">
      <c r="A17" s="318"/>
      <c r="B17" s="293">
        <v>41431</v>
      </c>
      <c r="C17" s="294" t="s">
        <v>305</v>
      </c>
      <c r="D17" s="294" t="s">
        <v>126</v>
      </c>
      <c r="E17" s="317" t="s">
        <v>238</v>
      </c>
      <c r="F17" s="147"/>
      <c r="G17" s="147">
        <v>2.2</v>
      </c>
      <c r="H17" s="147"/>
      <c r="I17" s="147"/>
      <c r="J17" s="147"/>
      <c r="K17" s="295">
        <f t="shared" si="0"/>
        <v>2.2</v>
      </c>
      <c r="M17" s="296"/>
      <c r="N17" s="320"/>
    </row>
    <row r="18" spans="1:14" s="319" customFormat="1" ht="25.5" customHeight="1">
      <c r="A18" s="318"/>
      <c r="B18" s="326">
        <v>41437</v>
      </c>
      <c r="C18" s="327" t="s">
        <v>190</v>
      </c>
      <c r="D18" s="327" t="s">
        <v>126</v>
      </c>
      <c r="E18" s="317" t="s">
        <v>223</v>
      </c>
      <c r="F18" s="147"/>
      <c r="G18" s="147">
        <v>47.3</v>
      </c>
      <c r="H18" s="147"/>
      <c r="I18" s="147"/>
      <c r="J18" s="147"/>
      <c r="K18" s="295">
        <f t="shared" si="0"/>
        <v>47.3</v>
      </c>
      <c r="M18" s="296"/>
      <c r="N18" s="320"/>
    </row>
    <row r="19" spans="1:14" s="319" customFormat="1" ht="25.5" customHeight="1">
      <c r="A19" s="318"/>
      <c r="B19" s="326">
        <v>41438</v>
      </c>
      <c r="C19" s="327" t="s">
        <v>306</v>
      </c>
      <c r="D19" s="327" t="s">
        <v>126</v>
      </c>
      <c r="E19" s="317" t="s">
        <v>262</v>
      </c>
      <c r="F19" s="147"/>
      <c r="G19" s="147">
        <v>2.2</v>
      </c>
      <c r="H19" s="147"/>
      <c r="I19" s="147"/>
      <c r="J19" s="147"/>
      <c r="K19" s="295">
        <f t="shared" si="0"/>
        <v>2.2</v>
      </c>
      <c r="M19" s="296"/>
      <c r="N19" s="320"/>
    </row>
    <row r="20" spans="1:14" s="319" customFormat="1" ht="25.5" customHeight="1">
      <c r="A20" s="318"/>
      <c r="B20" s="326">
        <v>41439</v>
      </c>
      <c r="C20" s="327" t="s">
        <v>307</v>
      </c>
      <c r="D20" s="327" t="s">
        <v>127</v>
      </c>
      <c r="E20" s="317" t="s">
        <v>191</v>
      </c>
      <c r="F20" s="147"/>
      <c r="G20" s="147">
        <v>4.4</v>
      </c>
      <c r="H20" s="147"/>
      <c r="I20" s="147"/>
      <c r="J20" s="147"/>
      <c r="K20" s="295">
        <f t="shared" si="0"/>
        <v>4.4</v>
      </c>
      <c r="M20" s="296"/>
      <c r="N20" s="320"/>
    </row>
    <row r="21" spans="1:14" s="319" customFormat="1" ht="25.5" customHeight="1">
      <c r="A21" s="318"/>
      <c r="B21" s="326">
        <v>41442</v>
      </c>
      <c r="C21" s="327" t="s">
        <v>308</v>
      </c>
      <c r="D21" s="327" t="s">
        <v>126</v>
      </c>
      <c r="E21" s="317" t="s">
        <v>224</v>
      </c>
      <c r="F21" s="147"/>
      <c r="G21" s="147">
        <v>2.2</v>
      </c>
      <c r="H21" s="147"/>
      <c r="I21" s="147"/>
      <c r="J21" s="147"/>
      <c r="K21" s="295">
        <f t="shared" si="0"/>
        <v>2.2</v>
      </c>
      <c r="M21" s="296"/>
      <c r="N21" s="320"/>
    </row>
    <row r="22" spans="1:14" s="319" customFormat="1" ht="38.25">
      <c r="A22" s="318"/>
      <c r="B22" s="326">
        <v>41444</v>
      </c>
      <c r="C22" s="327" t="s">
        <v>202</v>
      </c>
      <c r="D22" s="327" t="s">
        <v>126</v>
      </c>
      <c r="E22" s="317" t="s">
        <v>225</v>
      </c>
      <c r="F22" s="147"/>
      <c r="G22" s="147">
        <v>2.2</v>
      </c>
      <c r="H22" s="147"/>
      <c r="I22" s="147"/>
      <c r="J22" s="147"/>
      <c r="K22" s="295">
        <f t="shared" si="0"/>
        <v>2.2</v>
      </c>
      <c r="M22" s="296"/>
      <c r="N22" s="320"/>
    </row>
    <row r="23" spans="1:14" s="319" customFormat="1" ht="25.5" customHeight="1">
      <c r="A23" s="318"/>
      <c r="B23" s="326">
        <v>41445</v>
      </c>
      <c r="C23" s="327" t="s">
        <v>309</v>
      </c>
      <c r="D23" s="327" t="s">
        <v>126</v>
      </c>
      <c r="E23" s="317" t="s">
        <v>226</v>
      </c>
      <c r="F23" s="147"/>
      <c r="G23" s="147">
        <v>2.2</v>
      </c>
      <c r="H23" s="147"/>
      <c r="I23" s="147"/>
      <c r="J23" s="147"/>
      <c r="K23" s="295">
        <f t="shared" si="0"/>
        <v>2.2</v>
      </c>
      <c r="M23" s="296"/>
      <c r="N23" s="320"/>
    </row>
    <row r="24" spans="1:14" s="319" customFormat="1" ht="25.5" customHeight="1">
      <c r="A24" s="318"/>
      <c r="B24" s="326">
        <v>41445</v>
      </c>
      <c r="C24" s="327" t="s">
        <v>310</v>
      </c>
      <c r="D24" s="327" t="s">
        <v>126</v>
      </c>
      <c r="E24" s="317" t="s">
        <v>226</v>
      </c>
      <c r="F24" s="147"/>
      <c r="G24" s="147">
        <v>2.2</v>
      </c>
      <c r="H24" s="147"/>
      <c r="I24" s="147"/>
      <c r="J24" s="147"/>
      <c r="K24" s="295">
        <f t="shared" si="0"/>
        <v>2.2</v>
      </c>
      <c r="M24" s="296"/>
      <c r="N24" s="320"/>
    </row>
    <row r="25" spans="1:14" s="319" customFormat="1" ht="25.5" customHeight="1">
      <c r="A25" s="318"/>
      <c r="B25" s="326">
        <v>41446</v>
      </c>
      <c r="C25" s="327" t="s">
        <v>304</v>
      </c>
      <c r="D25" s="327" t="s">
        <v>126</v>
      </c>
      <c r="E25" s="317" t="s">
        <v>227</v>
      </c>
      <c r="F25" s="147"/>
      <c r="G25" s="147">
        <v>2.2</v>
      </c>
      <c r="H25" s="147"/>
      <c r="I25" s="147"/>
      <c r="J25" s="147"/>
      <c r="K25" s="295">
        <f t="shared" si="0"/>
        <v>2.2</v>
      </c>
      <c r="M25" s="296"/>
      <c r="N25" s="320"/>
    </row>
    <row r="26" spans="1:14" s="319" customFormat="1" ht="25.5" customHeight="1">
      <c r="A26" s="318"/>
      <c r="B26" s="326">
        <v>41446</v>
      </c>
      <c r="C26" s="327" t="s">
        <v>311</v>
      </c>
      <c r="D26" s="327" t="s">
        <v>126</v>
      </c>
      <c r="E26" s="317" t="s">
        <v>227</v>
      </c>
      <c r="F26" s="147"/>
      <c r="G26" s="147">
        <v>2.2</v>
      </c>
      <c r="H26" s="147"/>
      <c r="I26" s="147"/>
      <c r="J26" s="147"/>
      <c r="K26" s="295">
        <f t="shared" si="0"/>
        <v>2.2</v>
      </c>
      <c r="M26" s="296"/>
      <c r="N26" s="320"/>
    </row>
    <row r="27" spans="1:14" s="319" customFormat="1" ht="25.5" customHeight="1">
      <c r="A27" s="318"/>
      <c r="B27" s="326">
        <v>41451</v>
      </c>
      <c r="C27" s="327" t="s">
        <v>304</v>
      </c>
      <c r="D27" s="327" t="s">
        <v>126</v>
      </c>
      <c r="E27" s="317" t="s">
        <v>228</v>
      </c>
      <c r="F27" s="147"/>
      <c r="G27" s="147">
        <v>2.2</v>
      </c>
      <c r="H27" s="147"/>
      <c r="I27" s="147"/>
      <c r="J27" s="147"/>
      <c r="K27" s="295">
        <f t="shared" si="0"/>
        <v>2.2</v>
      </c>
      <c r="M27" s="296"/>
      <c r="N27" s="320"/>
    </row>
    <row r="28" spans="1:14" s="319" customFormat="1" ht="25.5" customHeight="1">
      <c r="A28" s="318"/>
      <c r="B28" s="326">
        <v>41464</v>
      </c>
      <c r="C28" s="327" t="s">
        <v>312</v>
      </c>
      <c r="D28" s="327" t="s">
        <v>127</v>
      </c>
      <c r="E28" s="317" t="s">
        <v>192</v>
      </c>
      <c r="F28" s="147"/>
      <c r="G28" s="147">
        <v>4.4</v>
      </c>
      <c r="H28" s="147"/>
      <c r="I28" s="147"/>
      <c r="J28" s="147"/>
      <c r="K28" s="295">
        <f t="shared" si="0"/>
        <v>4.4</v>
      </c>
      <c r="M28" s="296"/>
      <c r="N28" s="320"/>
    </row>
    <row r="29" spans="1:14" s="319" customFormat="1" ht="25.5">
      <c r="A29" s="318"/>
      <c r="B29" s="326">
        <v>41465</v>
      </c>
      <c r="C29" s="327" t="s">
        <v>313</v>
      </c>
      <c r="D29" s="327" t="s">
        <v>127</v>
      </c>
      <c r="E29" s="317" t="s">
        <v>229</v>
      </c>
      <c r="F29" s="147"/>
      <c r="G29" s="147">
        <v>4.4</v>
      </c>
      <c r="H29" s="147"/>
      <c r="I29" s="147"/>
      <c r="J29" s="147"/>
      <c r="K29" s="295">
        <f t="shared" si="0"/>
        <v>4.4</v>
      </c>
      <c r="M29" s="296"/>
      <c r="N29" s="320"/>
    </row>
    <row r="30" spans="1:14" s="319" customFormat="1" ht="25.5" customHeight="1">
      <c r="A30" s="318"/>
      <c r="B30" s="326">
        <v>41466</v>
      </c>
      <c r="C30" s="327" t="s">
        <v>299</v>
      </c>
      <c r="D30" s="327" t="s">
        <v>127</v>
      </c>
      <c r="E30" s="317" t="s">
        <v>230</v>
      </c>
      <c r="F30" s="147"/>
      <c r="G30" s="147">
        <v>4.4</v>
      </c>
      <c r="H30" s="147"/>
      <c r="I30" s="147"/>
      <c r="J30" s="147"/>
      <c r="K30" s="295">
        <f t="shared" si="0"/>
        <v>4.4</v>
      </c>
      <c r="M30" s="296"/>
      <c r="N30" s="320"/>
    </row>
    <row r="31" spans="1:14" s="319" customFormat="1" ht="25.5" customHeight="1">
      <c r="A31" s="318"/>
      <c r="B31" s="326">
        <v>41467</v>
      </c>
      <c r="C31" s="327" t="s">
        <v>314</v>
      </c>
      <c r="D31" s="327" t="s">
        <v>127</v>
      </c>
      <c r="E31" s="317" t="s">
        <v>231</v>
      </c>
      <c r="F31" s="147"/>
      <c r="G31" s="147">
        <v>4.4</v>
      </c>
      <c r="H31" s="147"/>
      <c r="I31" s="147"/>
      <c r="J31" s="147"/>
      <c r="K31" s="295">
        <f t="shared" si="0"/>
        <v>4.4</v>
      </c>
      <c r="M31" s="296"/>
      <c r="N31" s="320"/>
    </row>
    <row r="32" spans="1:14" s="319" customFormat="1" ht="25.5" customHeight="1">
      <c r="A32" s="318"/>
      <c r="B32" s="326">
        <v>41473</v>
      </c>
      <c r="C32" s="327" t="s">
        <v>315</v>
      </c>
      <c r="D32" s="327" t="s">
        <v>127</v>
      </c>
      <c r="E32" s="317" t="s">
        <v>232</v>
      </c>
      <c r="F32" s="147"/>
      <c r="G32" s="147">
        <v>4.4</v>
      </c>
      <c r="H32" s="147"/>
      <c r="I32" s="147"/>
      <c r="J32" s="147"/>
      <c r="K32" s="295">
        <f t="shared" si="0"/>
        <v>4.4</v>
      </c>
      <c r="M32" s="296"/>
      <c r="N32" s="320"/>
    </row>
    <row r="33" spans="1:14" s="319" customFormat="1" ht="25.5" customHeight="1">
      <c r="A33" s="318"/>
      <c r="B33" s="326">
        <v>41477</v>
      </c>
      <c r="C33" s="328" t="s">
        <v>316</v>
      </c>
      <c r="D33" s="327" t="s">
        <v>127</v>
      </c>
      <c r="E33" s="310" t="s">
        <v>233</v>
      </c>
      <c r="F33" s="147"/>
      <c r="G33" s="147">
        <v>4.4</v>
      </c>
      <c r="H33" s="147"/>
      <c r="I33" s="147"/>
      <c r="J33" s="147"/>
      <c r="K33" s="295">
        <f t="shared" si="0"/>
        <v>4.4</v>
      </c>
      <c r="M33" s="296"/>
      <c r="N33" s="320"/>
    </row>
    <row r="34" spans="1:14" s="319" customFormat="1" ht="25.5" customHeight="1">
      <c r="A34" s="318"/>
      <c r="B34" s="326">
        <v>41480</v>
      </c>
      <c r="C34" s="327" t="s">
        <v>299</v>
      </c>
      <c r="D34" s="327" t="s">
        <v>127</v>
      </c>
      <c r="E34" s="317" t="s">
        <v>234</v>
      </c>
      <c r="F34" s="147"/>
      <c r="G34" s="147">
        <v>4.4</v>
      </c>
      <c r="H34" s="147"/>
      <c r="I34" s="147"/>
      <c r="J34" s="147"/>
      <c r="K34" s="295">
        <f t="shared" si="0"/>
        <v>4.4</v>
      </c>
      <c r="M34" s="296"/>
      <c r="N34" s="320"/>
    </row>
    <row r="35" spans="1:14" s="319" customFormat="1" ht="25.5" customHeight="1">
      <c r="A35" s="318"/>
      <c r="B35" s="326">
        <v>41485</v>
      </c>
      <c r="C35" s="327" t="s">
        <v>309</v>
      </c>
      <c r="D35" s="327" t="s">
        <v>127</v>
      </c>
      <c r="E35" s="317" t="s">
        <v>193</v>
      </c>
      <c r="F35" s="147"/>
      <c r="G35" s="147">
        <v>4.4</v>
      </c>
      <c r="H35" s="147"/>
      <c r="I35" s="147"/>
      <c r="J35" s="147"/>
      <c r="K35" s="295">
        <f t="shared" si="0"/>
        <v>4.4</v>
      </c>
      <c r="M35" s="296"/>
      <c r="N35" s="320"/>
    </row>
    <row r="36" spans="1:14" s="319" customFormat="1" ht="25.5" customHeight="1">
      <c r="A36" s="318"/>
      <c r="B36" s="326">
        <v>41486</v>
      </c>
      <c r="C36" s="327" t="s">
        <v>317</v>
      </c>
      <c r="D36" s="327" t="s">
        <v>127</v>
      </c>
      <c r="E36" s="317" t="s">
        <v>194</v>
      </c>
      <c r="F36" s="147"/>
      <c r="G36" s="147">
        <v>4.4</v>
      </c>
      <c r="H36" s="147"/>
      <c r="I36" s="147"/>
      <c r="J36" s="147"/>
      <c r="K36" s="295">
        <f t="shared" si="0"/>
        <v>4.4</v>
      </c>
      <c r="M36" s="296"/>
      <c r="N36" s="320"/>
    </row>
    <row r="37" spans="1:14" s="319" customFormat="1" ht="25.5" customHeight="1">
      <c r="A37" s="318"/>
      <c r="B37" s="326">
        <v>41486</v>
      </c>
      <c r="C37" s="327" t="s">
        <v>318</v>
      </c>
      <c r="D37" s="327" t="s">
        <v>127</v>
      </c>
      <c r="E37" s="317" t="s">
        <v>195</v>
      </c>
      <c r="F37" s="147"/>
      <c r="G37" s="147">
        <v>4.4</v>
      </c>
      <c r="H37" s="147"/>
      <c r="I37" s="147"/>
      <c r="J37" s="147"/>
      <c r="K37" s="295">
        <f t="shared" si="0"/>
        <v>4.4</v>
      </c>
      <c r="M37" s="296"/>
      <c r="N37" s="320"/>
    </row>
    <row r="38" spans="1:14" s="319" customFormat="1" ht="25.5" customHeight="1">
      <c r="A38" s="318"/>
      <c r="B38" s="326">
        <v>41487</v>
      </c>
      <c r="C38" s="327" t="s">
        <v>309</v>
      </c>
      <c r="D38" s="328" t="s">
        <v>127</v>
      </c>
      <c r="E38" s="310" t="s">
        <v>193</v>
      </c>
      <c r="F38" s="147"/>
      <c r="G38" s="147">
        <v>4.2</v>
      </c>
      <c r="H38" s="147"/>
      <c r="I38" s="147"/>
      <c r="J38" s="147"/>
      <c r="K38" s="295">
        <f t="shared" si="0"/>
        <v>4.2</v>
      </c>
      <c r="M38" s="296"/>
      <c r="N38" s="320"/>
    </row>
    <row r="39" spans="1:14" s="319" customFormat="1" ht="25.5" customHeight="1">
      <c r="A39" s="318"/>
      <c r="B39" s="326">
        <v>41488</v>
      </c>
      <c r="C39" s="327" t="s">
        <v>319</v>
      </c>
      <c r="D39" s="328" t="s">
        <v>127</v>
      </c>
      <c r="E39" s="317" t="s">
        <v>235</v>
      </c>
      <c r="F39" s="147"/>
      <c r="G39" s="147">
        <v>8.4</v>
      </c>
      <c r="H39" s="147"/>
      <c r="I39" s="147"/>
      <c r="J39" s="147"/>
      <c r="K39" s="295">
        <f t="shared" si="0"/>
        <v>8.4</v>
      </c>
      <c r="M39" s="296"/>
      <c r="N39" s="320"/>
    </row>
    <row r="40" spans="1:14" s="319" customFormat="1" ht="25.5" customHeight="1">
      <c r="A40" s="318"/>
      <c r="B40" s="326">
        <v>41494</v>
      </c>
      <c r="C40" s="327" t="s">
        <v>203</v>
      </c>
      <c r="D40" s="328" t="s">
        <v>127</v>
      </c>
      <c r="E40" s="317" t="s">
        <v>196</v>
      </c>
      <c r="F40" s="147"/>
      <c r="G40" s="147"/>
      <c r="H40" s="147">
        <v>16.34</v>
      </c>
      <c r="I40" s="147"/>
      <c r="J40" s="147"/>
      <c r="K40" s="295">
        <f t="shared" si="0"/>
        <v>16.34</v>
      </c>
      <c r="M40" s="296"/>
      <c r="N40" s="320"/>
    </row>
    <row r="41" spans="1:14" s="319" customFormat="1" ht="25.5" customHeight="1">
      <c r="A41" s="318"/>
      <c r="B41" s="326">
        <v>41499</v>
      </c>
      <c r="C41" s="327" t="s">
        <v>318</v>
      </c>
      <c r="D41" s="327" t="s">
        <v>126</v>
      </c>
      <c r="E41" s="317" t="s">
        <v>236</v>
      </c>
      <c r="F41" s="147"/>
      <c r="G41" s="147">
        <v>2.1</v>
      </c>
      <c r="H41" s="147"/>
      <c r="I41" s="147"/>
      <c r="J41" s="147"/>
      <c r="K41" s="295">
        <f t="shared" si="0"/>
        <v>2.1</v>
      </c>
      <c r="M41" s="296"/>
      <c r="N41" s="320"/>
    </row>
    <row r="42" spans="1:14" s="319" customFormat="1" ht="25.5" customHeight="1">
      <c r="A42" s="318"/>
      <c r="B42" s="326">
        <v>41500</v>
      </c>
      <c r="C42" s="327" t="s">
        <v>299</v>
      </c>
      <c r="D42" s="328" t="s">
        <v>127</v>
      </c>
      <c r="E42" s="317" t="s">
        <v>237</v>
      </c>
      <c r="F42" s="147"/>
      <c r="G42" s="147">
        <v>4.2</v>
      </c>
      <c r="H42" s="147"/>
      <c r="I42" s="147"/>
      <c r="J42" s="147"/>
      <c r="K42" s="295">
        <f t="shared" si="0"/>
        <v>4.2</v>
      </c>
      <c r="M42" s="296"/>
      <c r="N42" s="320"/>
    </row>
    <row r="43" spans="1:14" s="319" customFormat="1" ht="25.5" customHeight="1">
      <c r="A43" s="318"/>
      <c r="B43" s="326">
        <v>41501</v>
      </c>
      <c r="C43" s="327" t="s">
        <v>299</v>
      </c>
      <c r="D43" s="328" t="s">
        <v>127</v>
      </c>
      <c r="E43" s="317" t="s">
        <v>237</v>
      </c>
      <c r="F43" s="147"/>
      <c r="G43" s="147">
        <v>4.2</v>
      </c>
      <c r="H43" s="147"/>
      <c r="I43" s="147"/>
      <c r="J43" s="147"/>
      <c r="K43" s="295">
        <f t="shared" si="0"/>
        <v>4.2</v>
      </c>
      <c r="M43" s="296"/>
      <c r="N43" s="320"/>
    </row>
    <row r="44" spans="1:14" s="319" customFormat="1" ht="25.5" customHeight="1">
      <c r="A44" s="318"/>
      <c r="B44" s="326">
        <v>41515</v>
      </c>
      <c r="C44" s="327" t="s">
        <v>299</v>
      </c>
      <c r="D44" s="327" t="s">
        <v>127</v>
      </c>
      <c r="E44" s="317" t="s">
        <v>237</v>
      </c>
      <c r="F44" s="147"/>
      <c r="G44" s="147">
        <v>4.2</v>
      </c>
      <c r="H44" s="147"/>
      <c r="I44" s="147"/>
      <c r="J44" s="147"/>
      <c r="K44" s="295">
        <f t="shared" si="0"/>
        <v>4.2</v>
      </c>
      <c r="M44" s="296"/>
      <c r="N44" s="320"/>
    </row>
    <row r="45" spans="2:11" ht="12.75">
      <c r="B45" s="297"/>
      <c r="C45" s="298"/>
      <c r="D45" s="298"/>
      <c r="E45" s="299"/>
      <c r="F45" s="300">
        <f aca="true" t="shared" si="1" ref="F45:K45">SUM(F7:F44)</f>
        <v>189.64</v>
      </c>
      <c r="G45" s="300">
        <f t="shared" si="1"/>
        <v>303.15999999999974</v>
      </c>
      <c r="H45" s="300">
        <f t="shared" si="1"/>
        <v>16.34</v>
      </c>
      <c r="I45" s="300">
        <f t="shared" si="1"/>
        <v>0</v>
      </c>
      <c r="J45" s="300">
        <f t="shared" si="1"/>
        <v>45.48</v>
      </c>
      <c r="K45" s="301">
        <f t="shared" si="1"/>
        <v>554.6199999999998</v>
      </c>
    </row>
    <row r="46" spans="2:11" ht="13.5" thickBot="1">
      <c r="B46" s="302"/>
      <c r="C46" s="303"/>
      <c r="D46" s="303"/>
      <c r="E46" s="304"/>
      <c r="F46" s="305"/>
      <c r="G46" s="303"/>
      <c r="H46" s="303"/>
      <c r="I46" s="306"/>
      <c r="J46" s="303"/>
      <c r="K46" s="307"/>
    </row>
    <row r="48" spans="2:11" ht="12.75">
      <c r="B48" s="346" t="s">
        <v>84</v>
      </c>
      <c r="C48" s="347"/>
      <c r="D48" s="347"/>
      <c r="E48" s="347"/>
      <c r="F48" s="347"/>
      <c r="G48" s="347"/>
      <c r="H48" s="347"/>
      <c r="I48" s="347"/>
      <c r="J48" s="347"/>
      <c r="K48" s="347"/>
    </row>
  </sheetData>
  <sheetProtection/>
  <autoFilter ref="A6:K45"/>
  <mergeCells count="4">
    <mergeCell ref="B1:E1"/>
    <mergeCell ref="B3:C3"/>
    <mergeCell ref="F5:I5"/>
    <mergeCell ref="B48:K48"/>
  </mergeCells>
  <conditionalFormatting sqref="B28:B44 B10:D10 A15:A44 B7:B19 B16:D26 F7:K44">
    <cfRule type="expression" priority="398" dxfId="0">
      <formula>MOD(ROW(),2)=1</formula>
    </cfRule>
  </conditionalFormatting>
  <conditionalFormatting sqref="A13">
    <cfRule type="expression" priority="386" dxfId="0">
      <formula>MOD(ROW(),2)=1</formula>
    </cfRule>
  </conditionalFormatting>
  <conditionalFormatting sqref="A7:A8 A11:A12">
    <cfRule type="expression" priority="362" dxfId="0">
      <formula>MOD(ROW(),2)=1</formula>
    </cfRule>
  </conditionalFormatting>
  <conditionalFormatting sqref="C8:D8 C13:D13 C15 C39:D39 C28:D31 C35:C44">
    <cfRule type="expression" priority="347" dxfId="0">
      <formula>MOD(ROW(),2)=1</formula>
    </cfRule>
  </conditionalFormatting>
  <conditionalFormatting sqref="C7:D7 C9:D9 C11:D12 C14:D14">
    <cfRule type="expression" priority="346" dxfId="0">
      <formula>MOD(ROW(),2)=1</formula>
    </cfRule>
  </conditionalFormatting>
  <conditionalFormatting sqref="H7:J7 H9:J9 H11:I12 H14:I14 E7:F7 E14:F14 F28:F31 F35:F44">
    <cfRule type="expression" priority="353" dxfId="0">
      <formula>MOD(ROW(),2)=1</formula>
    </cfRule>
  </conditionalFormatting>
  <conditionalFormatting sqref="B8:D8 B13:D13 B7 B9 E7 E14 B15:C15 B39:D39 B28:D31 B28:B44 B35:C44">
    <cfRule type="expression" priority="352" dxfId="0">
      <formula>MOD(ROW(),2)=1</formula>
    </cfRule>
  </conditionalFormatting>
  <conditionalFormatting sqref="C7:D7 C9:D9 C11:D12 C14:D14">
    <cfRule type="expression" priority="351" dxfId="0">
      <formula>MOD(ROW(),2)=1</formula>
    </cfRule>
  </conditionalFormatting>
  <conditionalFormatting sqref="E8">
    <cfRule type="expression" priority="349" dxfId="0">
      <formula>MOD(ROW(),2)=1</formula>
    </cfRule>
  </conditionalFormatting>
  <conditionalFormatting sqref="J35:J44">
    <cfRule type="expression" priority="345" dxfId="0">
      <formula>MOD(ROW(),2)=1</formula>
    </cfRule>
  </conditionalFormatting>
  <conditionalFormatting sqref="J35:J44">
    <cfRule type="expression" priority="344" dxfId="0">
      <formula>MOD(ROW(),2)=1</formula>
    </cfRule>
  </conditionalFormatting>
  <conditionalFormatting sqref="F32:F34">
    <cfRule type="expression" priority="343" dxfId="0">
      <formula>MOD(ROW(),2)=1</formula>
    </cfRule>
  </conditionalFormatting>
  <conditionalFormatting sqref="C32 C34">
    <cfRule type="expression" priority="336" dxfId="0">
      <formula>MOD(ROW(),2)=1</formula>
    </cfRule>
  </conditionalFormatting>
  <conditionalFormatting sqref="C33">
    <cfRule type="expression" priority="335" dxfId="0">
      <formula>MOD(ROW(),2)=1</formula>
    </cfRule>
  </conditionalFormatting>
  <conditionalFormatting sqref="H33:I33 F32:F34">
    <cfRule type="expression" priority="340" dxfId="0">
      <formula>MOD(ROW(),2)=1</formula>
    </cfRule>
  </conditionalFormatting>
  <conditionalFormatting sqref="H32:I32 H34:I34 C32 C34">
    <cfRule type="expression" priority="339" dxfId="0">
      <formula>MOD(ROW(),2)=1</formula>
    </cfRule>
  </conditionalFormatting>
  <conditionalFormatting sqref="C33">
    <cfRule type="expression" priority="338" dxfId="0">
      <formula>MOD(ROW(),2)=1</formula>
    </cfRule>
  </conditionalFormatting>
  <conditionalFormatting sqref="C37:D37">
    <cfRule type="expression" priority="323" dxfId="0">
      <formula>MOD(ROW(),2)=1</formula>
    </cfRule>
  </conditionalFormatting>
  <conditionalFormatting sqref="J32:J34">
    <cfRule type="expression" priority="334" dxfId="0">
      <formula>MOD(ROW(),2)=1</formula>
    </cfRule>
  </conditionalFormatting>
  <conditionalFormatting sqref="J32:J34">
    <cfRule type="expression" priority="333" dxfId="0">
      <formula>MOD(ROW(),2)=1</formula>
    </cfRule>
  </conditionalFormatting>
  <conditionalFormatting sqref="D15">
    <cfRule type="expression" priority="331" dxfId="0">
      <formula>MOD(ROW(),2)=1</formula>
    </cfRule>
  </conditionalFormatting>
  <conditionalFormatting sqref="D15">
    <cfRule type="expression" priority="332" dxfId="0">
      <formula>MOD(ROW(),2)=1</formula>
    </cfRule>
  </conditionalFormatting>
  <conditionalFormatting sqref="F27:G27 B27">
    <cfRule type="expression" priority="330" dxfId="0">
      <formula>MOD(ROW(),2)=1</formula>
    </cfRule>
  </conditionalFormatting>
  <conditionalFormatting sqref="C27:D27">
    <cfRule type="expression" priority="326" dxfId="0">
      <formula>MOD(ROW(),2)=1</formula>
    </cfRule>
  </conditionalFormatting>
  <conditionalFormatting sqref="F27">
    <cfRule type="expression" priority="329" dxfId="0">
      <formula>MOD(ROW(),2)=1</formula>
    </cfRule>
  </conditionalFormatting>
  <conditionalFormatting sqref="B27:D27">
    <cfRule type="expression" priority="328" dxfId="0">
      <formula>MOD(ROW(),2)=1</formula>
    </cfRule>
  </conditionalFormatting>
  <conditionalFormatting sqref="C38:D38">
    <cfRule type="expression" priority="321" dxfId="0">
      <formula>MOD(ROW(),2)=1</formula>
    </cfRule>
  </conditionalFormatting>
  <conditionalFormatting sqref="C37:D37">
    <cfRule type="expression" priority="320" dxfId="0">
      <formula>MOD(ROW(),2)=1</formula>
    </cfRule>
  </conditionalFormatting>
  <conditionalFormatting sqref="G36">
    <cfRule type="expression" priority="311" dxfId="0">
      <formula>MOD(ROW(),2)=1</formula>
    </cfRule>
  </conditionalFormatting>
  <conditionalFormatting sqref="C38:D38">
    <cfRule type="expression" priority="324" dxfId="0">
      <formula>MOD(ROW(),2)=1</formula>
    </cfRule>
  </conditionalFormatting>
  <conditionalFormatting sqref="C35">
    <cfRule type="expression" priority="308" dxfId="0">
      <formula>MOD(ROW(),2)=1</formula>
    </cfRule>
  </conditionalFormatting>
  <conditionalFormatting sqref="D32:D33">
    <cfRule type="expression" priority="318" dxfId="0">
      <formula>MOD(ROW(),2)=1</formula>
    </cfRule>
  </conditionalFormatting>
  <conditionalFormatting sqref="D32:D33">
    <cfRule type="expression" priority="319" dxfId="0">
      <formula>MOD(ROW(),2)=1</formula>
    </cfRule>
  </conditionalFormatting>
  <conditionalFormatting sqref="D34:D37">
    <cfRule type="expression" priority="316" dxfId="0">
      <formula>MOD(ROW(),2)=1</formula>
    </cfRule>
  </conditionalFormatting>
  <conditionalFormatting sqref="D34:D37">
    <cfRule type="expression" priority="317" dxfId="0">
      <formula>MOD(ROW(),2)=1</formula>
    </cfRule>
  </conditionalFormatting>
  <conditionalFormatting sqref="D36">
    <cfRule type="expression" priority="314" dxfId="0">
      <formula>MOD(ROW(),2)=1</formula>
    </cfRule>
  </conditionalFormatting>
  <conditionalFormatting sqref="D36">
    <cfRule type="expression" priority="315" dxfId="0">
      <formula>MOD(ROW(),2)=1</formula>
    </cfRule>
  </conditionalFormatting>
  <conditionalFormatting sqref="G32:G33">
    <cfRule type="expression" priority="313" dxfId="0">
      <formula>MOD(ROW(),2)=1</formula>
    </cfRule>
  </conditionalFormatting>
  <conditionalFormatting sqref="G34:G37">
    <cfRule type="expression" priority="312" dxfId="0">
      <formula>MOD(ROW(),2)=1</formula>
    </cfRule>
  </conditionalFormatting>
  <conditionalFormatting sqref="F35">
    <cfRule type="expression" priority="310" dxfId="0">
      <formula>MOD(ROW(),2)=1</formula>
    </cfRule>
  </conditionalFormatting>
  <conditionalFormatting sqref="C35">
    <cfRule type="expression" priority="306" dxfId="0">
      <formula>MOD(ROW(),2)=1</formula>
    </cfRule>
  </conditionalFormatting>
  <conditionalFormatting sqref="F35">
    <cfRule type="expression" priority="309" dxfId="0">
      <formula>MOD(ROW(),2)=1</formula>
    </cfRule>
  </conditionalFormatting>
  <conditionalFormatting sqref="D41">
    <cfRule type="expression" priority="293" dxfId="0">
      <formula>MOD(ROW(),2)=1</formula>
    </cfRule>
  </conditionalFormatting>
  <conditionalFormatting sqref="C39:D39">
    <cfRule type="expression" priority="301" dxfId="0">
      <formula>MOD(ROW(),2)=1</formula>
    </cfRule>
  </conditionalFormatting>
  <conditionalFormatting sqref="C38:D38">
    <cfRule type="expression" priority="300" dxfId="0">
      <formula>MOD(ROW(),2)=1</formula>
    </cfRule>
  </conditionalFormatting>
  <conditionalFormatting sqref="D40">
    <cfRule type="expression" priority="291" dxfId="0">
      <formula>MOD(ROW(),2)=1</formula>
    </cfRule>
  </conditionalFormatting>
  <conditionalFormatting sqref="C39:D39">
    <cfRule type="expression" priority="304" dxfId="0">
      <formula>MOD(ROW(),2)=1</formula>
    </cfRule>
  </conditionalFormatting>
  <conditionalFormatting sqref="C38:D38">
    <cfRule type="expression" priority="303" dxfId="0">
      <formula>MOD(ROW(),2)=1</formula>
    </cfRule>
  </conditionalFormatting>
  <conditionalFormatting sqref="D41">
    <cfRule type="expression" priority="288" dxfId="0">
      <formula>MOD(ROW(),2)=1</formula>
    </cfRule>
  </conditionalFormatting>
  <conditionalFormatting sqref="D37">
    <cfRule type="expression" priority="298" dxfId="0">
      <formula>MOD(ROW(),2)=1</formula>
    </cfRule>
  </conditionalFormatting>
  <conditionalFormatting sqref="D37">
    <cfRule type="expression" priority="299" dxfId="0">
      <formula>MOD(ROW(),2)=1</formula>
    </cfRule>
  </conditionalFormatting>
  <conditionalFormatting sqref="G37">
    <cfRule type="expression" priority="297" dxfId="0">
      <formula>MOD(ROW(),2)=1</formula>
    </cfRule>
  </conditionalFormatting>
  <conditionalFormatting sqref="C37">
    <cfRule type="expression" priority="295" dxfId="0">
      <formula>MOD(ROW(),2)=1</formula>
    </cfRule>
  </conditionalFormatting>
  <conditionalFormatting sqref="C37">
    <cfRule type="expression" priority="296" dxfId="0">
      <formula>MOD(ROW(),2)=1</formula>
    </cfRule>
  </conditionalFormatting>
  <conditionalFormatting sqref="D41">
    <cfRule type="expression" priority="294" dxfId="0">
      <formula>MOD(ROW(),2)=1</formula>
    </cfRule>
  </conditionalFormatting>
  <conditionalFormatting sqref="D40">
    <cfRule type="expression" priority="292" dxfId="0">
      <formula>MOD(ROW(),2)=1</formula>
    </cfRule>
  </conditionalFormatting>
  <conditionalFormatting sqref="D40">
    <cfRule type="expression" priority="287" dxfId="0">
      <formula>MOD(ROW(),2)=1</formula>
    </cfRule>
  </conditionalFormatting>
  <conditionalFormatting sqref="D41">
    <cfRule type="expression" priority="290" dxfId="0">
      <formula>MOD(ROW(),2)=1</formula>
    </cfRule>
  </conditionalFormatting>
  <conditionalFormatting sqref="D40">
    <cfRule type="expression" priority="289" dxfId="0">
      <formula>MOD(ROW(),2)=1</formula>
    </cfRule>
  </conditionalFormatting>
  <conditionalFormatting sqref="D43">
    <cfRule type="expression" priority="285" dxfId="0">
      <formula>MOD(ROW(),2)=1</formula>
    </cfRule>
  </conditionalFormatting>
  <conditionalFormatting sqref="D43">
    <cfRule type="expression" priority="286" dxfId="0">
      <formula>MOD(ROW(),2)=1</formula>
    </cfRule>
  </conditionalFormatting>
  <conditionalFormatting sqref="D42">
    <cfRule type="expression" priority="283" dxfId="0">
      <formula>MOD(ROW(),2)=1</formula>
    </cfRule>
  </conditionalFormatting>
  <conditionalFormatting sqref="D42">
    <cfRule type="expression" priority="284" dxfId="0">
      <formula>MOD(ROW(),2)=1</formula>
    </cfRule>
  </conditionalFormatting>
  <conditionalFormatting sqref="D43">
    <cfRule type="expression" priority="280" dxfId="0">
      <formula>MOD(ROW(),2)=1</formula>
    </cfRule>
  </conditionalFormatting>
  <conditionalFormatting sqref="D42">
    <cfRule type="expression" priority="279" dxfId="0">
      <formula>MOD(ROW(),2)=1</formula>
    </cfRule>
  </conditionalFormatting>
  <conditionalFormatting sqref="D43">
    <cfRule type="expression" priority="282" dxfId="0">
      <formula>MOD(ROW(),2)=1</formula>
    </cfRule>
  </conditionalFormatting>
  <conditionalFormatting sqref="D42">
    <cfRule type="expression" priority="281" dxfId="0">
      <formula>MOD(ROW(),2)=1</formula>
    </cfRule>
  </conditionalFormatting>
  <conditionalFormatting sqref="D44">
    <cfRule type="expression" priority="275" dxfId="0">
      <formula>MOD(ROW(),2)=1</formula>
    </cfRule>
  </conditionalFormatting>
  <conditionalFormatting sqref="D44">
    <cfRule type="expression" priority="276" dxfId="0">
      <formula>MOD(ROW(),2)=1</formula>
    </cfRule>
  </conditionalFormatting>
  <conditionalFormatting sqref="D44">
    <cfRule type="expression" priority="271" dxfId="0">
      <formula>MOD(ROW(),2)=1</formula>
    </cfRule>
  </conditionalFormatting>
  <conditionalFormatting sqref="D44">
    <cfRule type="expression" priority="273" dxfId="0">
      <formula>MOD(ROW(),2)=1</formula>
    </cfRule>
  </conditionalFormatting>
  <conditionalFormatting sqref="D42">
    <cfRule type="expression" priority="245" dxfId="0">
      <formula>MOD(ROW(),2)=1</formula>
    </cfRule>
  </conditionalFormatting>
  <conditionalFormatting sqref="D42">
    <cfRule type="expression" priority="246" dxfId="0">
      <formula>MOD(ROW(),2)=1</formula>
    </cfRule>
  </conditionalFormatting>
  <conditionalFormatting sqref="D41">
    <cfRule type="expression" priority="243" dxfId="0">
      <formula>MOD(ROW(),2)=1</formula>
    </cfRule>
  </conditionalFormatting>
  <conditionalFormatting sqref="D41">
    <cfRule type="expression" priority="244" dxfId="0">
      <formula>MOD(ROW(),2)=1</formula>
    </cfRule>
  </conditionalFormatting>
  <conditionalFormatting sqref="D42">
    <cfRule type="expression" priority="240" dxfId="0">
      <formula>MOD(ROW(),2)=1</formula>
    </cfRule>
  </conditionalFormatting>
  <conditionalFormatting sqref="D41">
    <cfRule type="expression" priority="239" dxfId="0">
      <formula>MOD(ROW(),2)=1</formula>
    </cfRule>
  </conditionalFormatting>
  <conditionalFormatting sqref="D42">
    <cfRule type="expression" priority="242" dxfId="0">
      <formula>MOD(ROW(),2)=1</formula>
    </cfRule>
  </conditionalFormatting>
  <conditionalFormatting sqref="D41">
    <cfRule type="expression" priority="241" dxfId="0">
      <formula>MOD(ROW(),2)=1</formula>
    </cfRule>
  </conditionalFormatting>
  <conditionalFormatting sqref="D44">
    <cfRule type="expression" priority="237" dxfId="0">
      <formula>MOD(ROW(),2)=1</formula>
    </cfRule>
  </conditionalFormatting>
  <conditionalFormatting sqref="D44">
    <cfRule type="expression" priority="238" dxfId="0">
      <formula>MOD(ROW(),2)=1</formula>
    </cfRule>
  </conditionalFormatting>
  <conditionalFormatting sqref="D43">
    <cfRule type="expression" priority="235" dxfId="0">
      <formula>MOD(ROW(),2)=1</formula>
    </cfRule>
  </conditionalFormatting>
  <conditionalFormatting sqref="D43">
    <cfRule type="expression" priority="236" dxfId="0">
      <formula>MOD(ROW(),2)=1</formula>
    </cfRule>
  </conditionalFormatting>
  <conditionalFormatting sqref="D44">
    <cfRule type="expression" priority="232" dxfId="0">
      <formula>MOD(ROW(),2)=1</formula>
    </cfRule>
  </conditionalFormatting>
  <conditionalFormatting sqref="D43">
    <cfRule type="expression" priority="231" dxfId="0">
      <formula>MOD(ROW(),2)=1</formula>
    </cfRule>
  </conditionalFormatting>
  <conditionalFormatting sqref="D44">
    <cfRule type="expression" priority="234" dxfId="0">
      <formula>MOD(ROW(),2)=1</formula>
    </cfRule>
  </conditionalFormatting>
  <conditionalFormatting sqref="D43">
    <cfRule type="expression" priority="233" dxfId="0">
      <formula>MOD(ROW(),2)=1</formula>
    </cfRule>
  </conditionalFormatting>
  <conditionalFormatting sqref="D40">
    <cfRule type="expression" priority="213" dxfId="0">
      <formula>MOD(ROW(),2)=1</formula>
    </cfRule>
  </conditionalFormatting>
  <conditionalFormatting sqref="D40">
    <cfRule type="expression" priority="214" dxfId="0">
      <formula>MOD(ROW(),2)=1</formula>
    </cfRule>
  </conditionalFormatting>
  <conditionalFormatting sqref="D39">
    <cfRule type="expression" priority="211" dxfId="0">
      <formula>MOD(ROW(),2)=1</formula>
    </cfRule>
  </conditionalFormatting>
  <conditionalFormatting sqref="D39">
    <cfRule type="expression" priority="212" dxfId="0">
      <formula>MOD(ROW(),2)=1</formula>
    </cfRule>
  </conditionalFormatting>
  <conditionalFormatting sqref="D40">
    <cfRule type="expression" priority="208" dxfId="0">
      <formula>MOD(ROW(),2)=1</formula>
    </cfRule>
  </conditionalFormatting>
  <conditionalFormatting sqref="D39">
    <cfRule type="expression" priority="207" dxfId="0">
      <formula>MOD(ROW(),2)=1</formula>
    </cfRule>
  </conditionalFormatting>
  <conditionalFormatting sqref="D40">
    <cfRule type="expression" priority="210" dxfId="0">
      <formula>MOD(ROW(),2)=1</formula>
    </cfRule>
  </conditionalFormatting>
  <conditionalFormatting sqref="D39">
    <cfRule type="expression" priority="209" dxfId="0">
      <formula>MOD(ROW(),2)=1</formula>
    </cfRule>
  </conditionalFormatting>
  <conditionalFormatting sqref="D42">
    <cfRule type="expression" priority="205" dxfId="0">
      <formula>MOD(ROW(),2)=1</formula>
    </cfRule>
  </conditionalFormatting>
  <conditionalFormatting sqref="D42">
    <cfRule type="expression" priority="206" dxfId="0">
      <formula>MOD(ROW(),2)=1</formula>
    </cfRule>
  </conditionalFormatting>
  <conditionalFormatting sqref="D41">
    <cfRule type="expression" priority="203" dxfId="0">
      <formula>MOD(ROW(),2)=1</formula>
    </cfRule>
  </conditionalFormatting>
  <conditionalFormatting sqref="D41">
    <cfRule type="expression" priority="204" dxfId="0">
      <formula>MOD(ROW(),2)=1</formula>
    </cfRule>
  </conditionalFormatting>
  <conditionalFormatting sqref="D42">
    <cfRule type="expression" priority="200" dxfId="0">
      <formula>MOD(ROW(),2)=1</formula>
    </cfRule>
  </conditionalFormatting>
  <conditionalFormatting sqref="D41">
    <cfRule type="expression" priority="199" dxfId="0">
      <formula>MOD(ROW(),2)=1</formula>
    </cfRule>
  </conditionalFormatting>
  <conditionalFormatting sqref="D42">
    <cfRule type="expression" priority="202" dxfId="0">
      <formula>MOD(ROW(),2)=1</formula>
    </cfRule>
  </conditionalFormatting>
  <conditionalFormatting sqref="D41">
    <cfRule type="expression" priority="201" dxfId="0">
      <formula>MOD(ROW(),2)=1</formula>
    </cfRule>
  </conditionalFormatting>
  <conditionalFormatting sqref="D44">
    <cfRule type="expression" priority="197" dxfId="0">
      <formula>MOD(ROW(),2)=1</formula>
    </cfRule>
  </conditionalFormatting>
  <conditionalFormatting sqref="D44">
    <cfRule type="expression" priority="198" dxfId="0">
      <formula>MOD(ROW(),2)=1</formula>
    </cfRule>
  </conditionalFormatting>
  <conditionalFormatting sqref="D43">
    <cfRule type="expression" priority="195" dxfId="0">
      <formula>MOD(ROW(),2)=1</formula>
    </cfRule>
  </conditionalFormatting>
  <conditionalFormatting sqref="D43">
    <cfRule type="expression" priority="196" dxfId="0">
      <formula>MOD(ROW(),2)=1</formula>
    </cfRule>
  </conditionalFormatting>
  <conditionalFormatting sqref="D44">
    <cfRule type="expression" priority="192" dxfId="0">
      <formula>MOD(ROW(),2)=1</formula>
    </cfRule>
  </conditionalFormatting>
  <conditionalFormatting sqref="D43">
    <cfRule type="expression" priority="191" dxfId="0">
      <formula>MOD(ROW(),2)=1</formula>
    </cfRule>
  </conditionalFormatting>
  <conditionalFormatting sqref="D44">
    <cfRule type="expression" priority="194" dxfId="0">
      <formula>MOD(ROW(),2)=1</formula>
    </cfRule>
  </conditionalFormatting>
  <conditionalFormatting sqref="D43">
    <cfRule type="expression" priority="193" dxfId="0">
      <formula>MOD(ROW(),2)=1</formula>
    </cfRule>
  </conditionalFormatting>
  <conditionalFormatting sqref="D41">
    <cfRule type="expression" priority="169" dxfId="0">
      <formula>MOD(ROW(),2)=1</formula>
    </cfRule>
  </conditionalFormatting>
  <conditionalFormatting sqref="D41">
    <cfRule type="expression" priority="170" dxfId="0">
      <formula>MOD(ROW(),2)=1</formula>
    </cfRule>
  </conditionalFormatting>
  <conditionalFormatting sqref="D40">
    <cfRule type="expression" priority="167" dxfId="0">
      <formula>MOD(ROW(),2)=1</formula>
    </cfRule>
  </conditionalFormatting>
  <conditionalFormatting sqref="D40">
    <cfRule type="expression" priority="168" dxfId="0">
      <formula>MOD(ROW(),2)=1</formula>
    </cfRule>
  </conditionalFormatting>
  <conditionalFormatting sqref="D41">
    <cfRule type="expression" priority="164" dxfId="0">
      <formula>MOD(ROW(),2)=1</formula>
    </cfRule>
  </conditionalFormatting>
  <conditionalFormatting sqref="D40">
    <cfRule type="expression" priority="163" dxfId="0">
      <formula>MOD(ROW(),2)=1</formula>
    </cfRule>
  </conditionalFormatting>
  <conditionalFormatting sqref="D41">
    <cfRule type="expression" priority="166" dxfId="0">
      <formula>MOD(ROW(),2)=1</formula>
    </cfRule>
  </conditionalFormatting>
  <conditionalFormatting sqref="D40">
    <cfRule type="expression" priority="165" dxfId="0">
      <formula>MOD(ROW(),2)=1</formula>
    </cfRule>
  </conditionalFormatting>
  <conditionalFormatting sqref="D43">
    <cfRule type="expression" priority="161" dxfId="0">
      <formula>MOD(ROW(),2)=1</formula>
    </cfRule>
  </conditionalFormatting>
  <conditionalFormatting sqref="D43">
    <cfRule type="expression" priority="162" dxfId="0">
      <formula>MOD(ROW(),2)=1</formula>
    </cfRule>
  </conditionalFormatting>
  <conditionalFormatting sqref="D42">
    <cfRule type="expression" priority="159" dxfId="0">
      <formula>MOD(ROW(),2)=1</formula>
    </cfRule>
  </conditionalFormatting>
  <conditionalFormatting sqref="D42">
    <cfRule type="expression" priority="160" dxfId="0">
      <formula>MOD(ROW(),2)=1</formula>
    </cfRule>
  </conditionalFormatting>
  <conditionalFormatting sqref="D43">
    <cfRule type="expression" priority="156" dxfId="0">
      <formula>MOD(ROW(),2)=1</formula>
    </cfRule>
  </conditionalFormatting>
  <conditionalFormatting sqref="D42">
    <cfRule type="expression" priority="155" dxfId="0">
      <formula>MOD(ROW(),2)=1</formula>
    </cfRule>
  </conditionalFormatting>
  <conditionalFormatting sqref="D43">
    <cfRule type="expression" priority="158" dxfId="0">
      <formula>MOD(ROW(),2)=1</formula>
    </cfRule>
  </conditionalFormatting>
  <conditionalFormatting sqref="D42">
    <cfRule type="expression" priority="157" dxfId="0">
      <formula>MOD(ROW(),2)=1</formula>
    </cfRule>
  </conditionalFormatting>
  <conditionalFormatting sqref="D44">
    <cfRule type="expression" priority="151" dxfId="0">
      <formula>MOD(ROW(),2)=1</formula>
    </cfRule>
  </conditionalFormatting>
  <conditionalFormatting sqref="D44">
    <cfRule type="expression" priority="152" dxfId="0">
      <formula>MOD(ROW(),2)=1</formula>
    </cfRule>
  </conditionalFormatting>
  <conditionalFormatting sqref="D44">
    <cfRule type="expression" priority="147" dxfId="0">
      <formula>MOD(ROW(),2)=1</formula>
    </cfRule>
  </conditionalFormatting>
  <conditionalFormatting sqref="D44">
    <cfRule type="expression" priority="149" dxfId="0">
      <formula>MOD(ROW(),2)=1</formula>
    </cfRule>
  </conditionalFormatting>
  <conditionalFormatting sqref="D44">
    <cfRule type="expression" priority="137" dxfId="0">
      <formula>MOD(ROW(),2)=1</formula>
    </cfRule>
  </conditionalFormatting>
  <conditionalFormatting sqref="D44">
    <cfRule type="expression" priority="138" dxfId="0">
      <formula>MOD(ROW(),2)=1</formula>
    </cfRule>
  </conditionalFormatting>
  <conditionalFormatting sqref="D43">
    <cfRule type="expression" priority="135" dxfId="0">
      <formula>MOD(ROW(),2)=1</formula>
    </cfRule>
  </conditionalFormatting>
  <conditionalFormatting sqref="D43">
    <cfRule type="expression" priority="136" dxfId="0">
      <formula>MOD(ROW(),2)=1</formula>
    </cfRule>
  </conditionalFormatting>
  <conditionalFormatting sqref="D44">
    <cfRule type="expression" priority="132" dxfId="0">
      <formula>MOD(ROW(),2)=1</formula>
    </cfRule>
  </conditionalFormatting>
  <conditionalFormatting sqref="D43">
    <cfRule type="expression" priority="131" dxfId="0">
      <formula>MOD(ROW(),2)=1</formula>
    </cfRule>
  </conditionalFormatting>
  <conditionalFormatting sqref="D44">
    <cfRule type="expression" priority="134" dxfId="0">
      <formula>MOD(ROW(),2)=1</formula>
    </cfRule>
  </conditionalFormatting>
  <conditionalFormatting sqref="D43">
    <cfRule type="expression" priority="133" dxfId="0">
      <formula>MOD(ROW(),2)=1</formula>
    </cfRule>
  </conditionalFormatting>
  <conditionalFormatting sqref="D43">
    <cfRule type="expression" priority="125" dxfId="0">
      <formula>MOD(ROW(),2)=1</formula>
    </cfRule>
  </conditionalFormatting>
  <conditionalFormatting sqref="D43">
    <cfRule type="expression" priority="126" dxfId="0">
      <formula>MOD(ROW(),2)=1</formula>
    </cfRule>
  </conditionalFormatting>
  <conditionalFormatting sqref="D43">
    <cfRule type="expression" priority="123" dxfId="0">
      <formula>MOD(ROW(),2)=1</formula>
    </cfRule>
  </conditionalFormatting>
  <conditionalFormatting sqref="D43">
    <cfRule type="expression" priority="124" dxfId="0">
      <formula>MOD(ROW(),2)=1</formula>
    </cfRule>
  </conditionalFormatting>
  <conditionalFormatting sqref="D44">
    <cfRule type="expression" priority="119" dxfId="0">
      <formula>MOD(ROW(),2)=1</formula>
    </cfRule>
  </conditionalFormatting>
  <conditionalFormatting sqref="D44">
    <cfRule type="expression" priority="120" dxfId="0">
      <formula>MOD(ROW(),2)=1</formula>
    </cfRule>
  </conditionalFormatting>
  <conditionalFormatting sqref="D44">
    <cfRule type="expression" priority="115" dxfId="0">
      <formula>MOD(ROW(),2)=1</formula>
    </cfRule>
  </conditionalFormatting>
  <conditionalFormatting sqref="D44">
    <cfRule type="expression" priority="117" dxfId="0">
      <formula>MOD(ROW(),2)=1</formula>
    </cfRule>
  </conditionalFormatting>
  <conditionalFormatting sqref="D43">
    <cfRule type="expression" priority="113" dxfId="0">
      <formula>MOD(ROW(),2)=1</formula>
    </cfRule>
  </conditionalFormatting>
  <conditionalFormatting sqref="D43">
    <cfRule type="expression" priority="114" dxfId="0">
      <formula>MOD(ROW(),2)=1</formula>
    </cfRule>
  </conditionalFormatting>
  <conditionalFormatting sqref="D43">
    <cfRule type="expression" priority="111" dxfId="0">
      <formula>MOD(ROW(),2)=1</formula>
    </cfRule>
  </conditionalFormatting>
  <conditionalFormatting sqref="D43">
    <cfRule type="expression" priority="112" dxfId="0">
      <formula>MOD(ROW(),2)=1</formula>
    </cfRule>
  </conditionalFormatting>
  <conditionalFormatting sqref="D44">
    <cfRule type="expression" priority="107" dxfId="0">
      <formula>MOD(ROW(),2)=1</formula>
    </cfRule>
  </conditionalFormatting>
  <conditionalFormatting sqref="D44">
    <cfRule type="expression" priority="108" dxfId="0">
      <formula>MOD(ROW(),2)=1</formula>
    </cfRule>
  </conditionalFormatting>
  <conditionalFormatting sqref="D44">
    <cfRule type="expression" priority="103" dxfId="0">
      <formula>MOD(ROW(),2)=1</formula>
    </cfRule>
  </conditionalFormatting>
  <conditionalFormatting sqref="D44">
    <cfRule type="expression" priority="105" dxfId="0">
      <formula>MOD(ROW(),2)=1</formula>
    </cfRule>
  </conditionalFormatting>
  <conditionalFormatting sqref="D44">
    <cfRule type="expression" priority="101" dxfId="0">
      <formula>MOD(ROW(),2)=1</formula>
    </cfRule>
  </conditionalFormatting>
  <conditionalFormatting sqref="D44">
    <cfRule type="expression" priority="102" dxfId="0">
      <formula>MOD(ROW(),2)=1</formula>
    </cfRule>
  </conditionalFormatting>
  <conditionalFormatting sqref="D43">
    <cfRule type="expression" priority="99" dxfId="0">
      <formula>MOD(ROW(),2)=1</formula>
    </cfRule>
  </conditionalFormatting>
  <conditionalFormatting sqref="D43">
    <cfRule type="expression" priority="100" dxfId="0">
      <formula>MOD(ROW(),2)=1</formula>
    </cfRule>
  </conditionalFormatting>
  <conditionalFormatting sqref="D44">
    <cfRule type="expression" priority="96" dxfId="0">
      <formula>MOD(ROW(),2)=1</formula>
    </cfRule>
  </conditionalFormatting>
  <conditionalFormatting sqref="D43">
    <cfRule type="expression" priority="95" dxfId="0">
      <formula>MOD(ROW(),2)=1</formula>
    </cfRule>
  </conditionalFormatting>
  <conditionalFormatting sqref="D44">
    <cfRule type="expression" priority="98" dxfId="0">
      <formula>MOD(ROW(),2)=1</formula>
    </cfRule>
  </conditionalFormatting>
  <conditionalFormatting sqref="D43">
    <cfRule type="expression" priority="97" dxfId="0">
      <formula>MOD(ROW(),2)=1</formula>
    </cfRule>
  </conditionalFormatting>
  <conditionalFormatting sqref="E9">
    <cfRule type="expression" priority="26" dxfId="0">
      <formula>MOD(ROW(),2)=1</formula>
    </cfRule>
  </conditionalFormatting>
  <conditionalFormatting sqref="E37">
    <cfRule type="expression" priority="8" dxfId="0">
      <formula>MOD(ROW(),2)=1</formula>
    </cfRule>
  </conditionalFormatting>
  <conditionalFormatting sqref="E37">
    <cfRule type="expression" priority="7" dxfId="0">
      <formula>MOD(ROW(),2)=1</formula>
    </cfRule>
  </conditionalFormatting>
  <conditionalFormatting sqref="E11:E12">
    <cfRule type="expression" priority="20" dxfId="0">
      <formula>MOD(ROW(),2)=1</formula>
    </cfRule>
  </conditionalFormatting>
  <conditionalFormatting sqref="E11:E12">
    <cfRule type="expression" priority="19" dxfId="0">
      <formula>MOD(ROW(),2)=1</formula>
    </cfRule>
  </conditionalFormatting>
  <conditionalFormatting sqref="E10 E13">
    <cfRule type="expression" priority="18" dxfId="0">
      <formula>MOD(ROW(),2)=1</formula>
    </cfRule>
  </conditionalFormatting>
  <conditionalFormatting sqref="E15:E19">
    <cfRule type="expression" priority="1" dxfId="0">
      <formula>MOD(ROW(),2)=1</formula>
    </cfRule>
  </conditionalFormatting>
  <conditionalFormatting sqref="E20:E26">
    <cfRule type="expression" priority="14" dxfId="0">
      <formula>MOD(ROW(),2)=1</formula>
    </cfRule>
  </conditionalFormatting>
  <conditionalFormatting sqref="E28:E31 E35:E44">
    <cfRule type="expression" priority="13" dxfId="0">
      <formula>MOD(ROW(),2)=1</formula>
    </cfRule>
  </conditionalFormatting>
  <conditionalFormatting sqref="E33">
    <cfRule type="expression" priority="12" dxfId="0">
      <formula>MOD(ROW(),2)=1</formula>
    </cfRule>
  </conditionalFormatting>
  <conditionalFormatting sqref="E33">
    <cfRule type="expression" priority="11" dxfId="0">
      <formula>MOD(ROW(),2)=1</formula>
    </cfRule>
  </conditionalFormatting>
  <conditionalFormatting sqref="E32 E34">
    <cfRule type="expression" priority="10" dxfId="0">
      <formula>MOD(ROW(),2)=1</formula>
    </cfRule>
  </conditionalFormatting>
  <conditionalFormatting sqref="E27">
    <cfRule type="expression" priority="9" dxfId="0">
      <formula>MOD(ROW(),2)=1</formula>
    </cfRule>
  </conditionalFormatting>
  <conditionalFormatting sqref="E38">
    <cfRule type="expression" priority="6" dxfId="0">
      <formula>MOD(ROW(),2)=1</formula>
    </cfRule>
  </conditionalFormatting>
  <conditionalFormatting sqref="E35">
    <cfRule type="expression" priority="5" dxfId="0">
      <formula>MOD(ROW(),2)=1</formula>
    </cfRule>
  </conditionalFormatting>
  <conditionalFormatting sqref="E38">
    <cfRule type="expression" priority="4" dxfId="0">
      <formula>MOD(ROW(),2)=1</formula>
    </cfRule>
  </conditionalFormatting>
  <conditionalFormatting sqref="E38">
    <cfRule type="expression" priority="3" dxfId="0">
      <formula>MOD(ROW(),2)=1</formula>
    </cfRule>
  </conditionalFormatting>
  <conditionalFormatting sqref="E39">
    <cfRule type="expression" priority="2" dxfId="0">
      <formula>MOD(ROW(),2)=1</formula>
    </cfRule>
  </conditionalFormatting>
  <dataValidations count="2">
    <dataValidation type="list" allowBlank="1" showInputMessage="1" showErrorMessage="1" sqref="E2">
      <formula1>"Bill Emery, Michael Beswick, Alan Price,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F2">
      <formula1>"Board executive director, Non Executive Director, Chief Executive, Chairman"</formula1>
    </dataValidation>
  </dataValidations>
  <printOptions/>
  <pageMargins left="0.75" right="0.75" top="0.6" bottom="0.58" header="0.5" footer="0.5"/>
  <pageSetup fitToHeight="1" fitToWidth="1" horizontalDpi="600" verticalDpi="600" orientation="landscape" paperSize="9" scale="94" r:id="rId1"/>
</worksheet>
</file>

<file path=xl/worksheets/sheet5.xml><?xml version="1.0" encoding="utf-8"?>
<worksheet xmlns="http://schemas.openxmlformats.org/spreadsheetml/2006/main" xmlns:r="http://schemas.openxmlformats.org/officeDocument/2006/relationships">
  <sheetPr>
    <pageSetUpPr fitToPage="1"/>
  </sheetPr>
  <dimension ref="A1:M21"/>
  <sheetViews>
    <sheetView zoomScalePageLayoutView="0" workbookViewId="0" topLeftCell="A1">
      <selection activeCell="B23" sqref="B23"/>
    </sheetView>
  </sheetViews>
  <sheetFormatPr defaultColWidth="9.140625" defaultRowHeight="12.75"/>
  <cols>
    <col min="1" max="1" width="1.421875" style="1" customWidth="1"/>
    <col min="2" max="2" width="10.57421875" style="1" customWidth="1"/>
    <col min="3" max="3" width="14.7109375" style="1" bestFit="1" customWidth="1"/>
    <col min="4" max="4" width="13.421875" style="1" customWidth="1"/>
    <col min="5" max="5" width="50.140625" style="4" customWidth="1"/>
    <col min="6" max="6" width="11.8515625" style="1" customWidth="1"/>
    <col min="7" max="7" width="11.8515625" style="92" customWidth="1"/>
    <col min="8" max="9" width="11.8515625" style="1" customWidth="1"/>
    <col min="10" max="10" width="14.7109375" style="1" customWidth="1"/>
    <col min="11" max="11" width="9.00390625" style="1" customWidth="1"/>
    <col min="12" max="12" width="9.140625" style="212" customWidth="1"/>
    <col min="13" max="13" width="7.140625" style="212" hidden="1" customWidth="1"/>
    <col min="14" max="14" width="15.140625" style="212" customWidth="1"/>
    <col min="15" max="15" width="12.28125" style="212" customWidth="1"/>
    <col min="16" max="16" width="26.28125" style="212" customWidth="1"/>
    <col min="17" max="17" width="0" style="212" hidden="1" customWidth="1"/>
    <col min="18" max="16384" width="9.140625" style="212" customWidth="1"/>
  </cols>
  <sheetData>
    <row r="1" ht="12.75">
      <c r="B1" s="2" t="s">
        <v>42</v>
      </c>
    </row>
    <row r="2" spans="2:7" ht="12.75">
      <c r="B2" s="3" t="s">
        <v>43</v>
      </c>
      <c r="E2" s="117" t="s">
        <v>59</v>
      </c>
      <c r="F2" s="39" t="s">
        <v>114</v>
      </c>
      <c r="G2" s="93"/>
    </row>
    <row r="3" spans="2:7" ht="12.75">
      <c r="B3" s="2" t="s">
        <v>44</v>
      </c>
      <c r="E3" s="118" t="str">
        <f>'Price R'!E3</f>
        <v>2013-14</v>
      </c>
      <c r="F3" s="3" t="str">
        <f>'Price R'!F3</f>
        <v>Quarter 2</v>
      </c>
      <c r="G3" s="114" t="str">
        <f>'Price R'!G3</f>
        <v>1 July  - 30 September 2013</v>
      </c>
    </row>
    <row r="4" ht="13.5" thickBot="1"/>
    <row r="5" spans="2:13" ht="38.25">
      <c r="B5" s="26" t="s">
        <v>45</v>
      </c>
      <c r="C5" s="25" t="s">
        <v>119</v>
      </c>
      <c r="D5" s="233" t="s">
        <v>120</v>
      </c>
      <c r="E5" s="119" t="s">
        <v>47</v>
      </c>
      <c r="F5" s="338" t="s">
        <v>51</v>
      </c>
      <c r="G5" s="339"/>
      <c r="H5" s="339"/>
      <c r="I5" s="340"/>
      <c r="J5" s="11" t="s">
        <v>50</v>
      </c>
      <c r="K5" s="30" t="s">
        <v>54</v>
      </c>
      <c r="M5" s="214" t="s">
        <v>45</v>
      </c>
    </row>
    <row r="6" spans="1:13" s="213" customFormat="1" ht="38.25">
      <c r="A6" s="4"/>
      <c r="B6" s="5"/>
      <c r="C6" s="96"/>
      <c r="D6" s="96"/>
      <c r="E6" s="6"/>
      <c r="F6" s="7" t="s">
        <v>48</v>
      </c>
      <c r="G6" s="9" t="s">
        <v>49</v>
      </c>
      <c r="H6" s="9" t="s">
        <v>91</v>
      </c>
      <c r="I6" s="204" t="s">
        <v>1</v>
      </c>
      <c r="J6" s="12" t="s">
        <v>52</v>
      </c>
      <c r="K6" s="31" t="s">
        <v>55</v>
      </c>
      <c r="M6" s="215"/>
    </row>
    <row r="7" spans="2:13" ht="25.5">
      <c r="B7" s="326">
        <v>41432</v>
      </c>
      <c r="C7" s="327" t="s">
        <v>134</v>
      </c>
      <c r="D7" s="327" t="s">
        <v>126</v>
      </c>
      <c r="E7" s="317" t="s">
        <v>215</v>
      </c>
      <c r="F7" s="147"/>
      <c r="G7" s="147">
        <v>47.28</v>
      </c>
      <c r="H7" s="147"/>
      <c r="I7" s="147"/>
      <c r="J7" s="147"/>
      <c r="K7" s="211">
        <f>SUM(F7:J7)</f>
        <v>47.28</v>
      </c>
      <c r="M7" s="210"/>
    </row>
    <row r="8" spans="2:13" ht="25.5">
      <c r="B8" s="326">
        <v>41432</v>
      </c>
      <c r="C8" s="327" t="s">
        <v>133</v>
      </c>
      <c r="D8" s="327" t="s">
        <v>126</v>
      </c>
      <c r="E8" s="317" t="s">
        <v>215</v>
      </c>
      <c r="F8" s="147"/>
      <c r="G8" s="147">
        <v>38.07</v>
      </c>
      <c r="H8" s="147"/>
      <c r="I8" s="147"/>
      <c r="J8" s="147"/>
      <c r="K8" s="211">
        <f aca="true" t="shared" si="0" ref="K8:K16">SUM(F8:J8)</f>
        <v>38.07</v>
      </c>
      <c r="M8" s="210"/>
    </row>
    <row r="9" spans="2:13" ht="25.5">
      <c r="B9" s="326">
        <v>41443</v>
      </c>
      <c r="C9" s="327" t="s">
        <v>135</v>
      </c>
      <c r="D9" s="327" t="s">
        <v>126</v>
      </c>
      <c r="E9" s="317" t="s">
        <v>216</v>
      </c>
      <c r="F9" s="147"/>
      <c r="G9" s="147">
        <v>123.91</v>
      </c>
      <c r="H9" s="147"/>
      <c r="I9" s="147"/>
      <c r="J9" s="147"/>
      <c r="K9" s="211">
        <f t="shared" si="0"/>
        <v>123.91</v>
      </c>
      <c r="M9" s="210"/>
    </row>
    <row r="10" spans="2:13" ht="25.5">
      <c r="B10" s="326">
        <v>41444</v>
      </c>
      <c r="C10" s="327" t="s">
        <v>136</v>
      </c>
      <c r="D10" s="327" t="s">
        <v>126</v>
      </c>
      <c r="E10" s="317" t="s">
        <v>216</v>
      </c>
      <c r="F10" s="147"/>
      <c r="G10" s="147">
        <v>44.37</v>
      </c>
      <c r="H10" s="147"/>
      <c r="I10" s="147"/>
      <c r="J10" s="147"/>
      <c r="K10" s="211">
        <f t="shared" si="0"/>
        <v>44.37</v>
      </c>
      <c r="M10" s="210"/>
    </row>
    <row r="11" spans="2:13" ht="25.5">
      <c r="B11" s="326" t="s">
        <v>171</v>
      </c>
      <c r="C11" s="327" t="s">
        <v>123</v>
      </c>
      <c r="D11" s="327" t="s">
        <v>126</v>
      </c>
      <c r="E11" s="317" t="s">
        <v>156</v>
      </c>
      <c r="F11" s="147"/>
      <c r="G11" s="147">
        <v>142.84</v>
      </c>
      <c r="H11" s="147"/>
      <c r="I11" s="147"/>
      <c r="J11" s="147"/>
      <c r="K11" s="211">
        <f t="shared" si="0"/>
        <v>142.84</v>
      </c>
      <c r="M11" s="210"/>
    </row>
    <row r="12" spans="2:13" ht="25.5">
      <c r="B12" s="326" t="s">
        <v>171</v>
      </c>
      <c r="C12" s="327" t="s">
        <v>123</v>
      </c>
      <c r="D12" s="327" t="s">
        <v>127</v>
      </c>
      <c r="E12" s="317" t="s">
        <v>156</v>
      </c>
      <c r="F12" s="147"/>
      <c r="G12" s="147">
        <v>102.67</v>
      </c>
      <c r="H12" s="147"/>
      <c r="I12" s="147"/>
      <c r="J12" s="147"/>
      <c r="K12" s="211">
        <f t="shared" si="0"/>
        <v>102.67</v>
      </c>
      <c r="M12" s="210"/>
    </row>
    <row r="13" spans="2:13" ht="38.25">
      <c r="B13" s="326">
        <v>41452</v>
      </c>
      <c r="C13" s="327" t="s">
        <v>137</v>
      </c>
      <c r="D13" s="327" t="s">
        <v>127</v>
      </c>
      <c r="E13" s="317" t="s">
        <v>217</v>
      </c>
      <c r="F13" s="147"/>
      <c r="G13" s="147">
        <v>86.08</v>
      </c>
      <c r="H13" s="147"/>
      <c r="I13" s="147"/>
      <c r="J13" s="147"/>
      <c r="K13" s="211">
        <f t="shared" si="0"/>
        <v>86.08</v>
      </c>
      <c r="M13" s="210"/>
    </row>
    <row r="14" spans="2:13" ht="25.5">
      <c r="B14" s="326">
        <v>41514</v>
      </c>
      <c r="C14" s="327" t="s">
        <v>138</v>
      </c>
      <c r="D14" s="327" t="s">
        <v>126</v>
      </c>
      <c r="E14" s="317" t="s">
        <v>293</v>
      </c>
      <c r="F14" s="147"/>
      <c r="G14" s="147">
        <v>112.76</v>
      </c>
      <c r="H14" s="147"/>
      <c r="I14" s="147"/>
      <c r="J14" s="147"/>
      <c r="K14" s="211">
        <f t="shared" si="0"/>
        <v>112.76</v>
      </c>
      <c r="M14" s="210"/>
    </row>
    <row r="15" spans="2:13" ht="25.5">
      <c r="B15" s="326">
        <v>41514</v>
      </c>
      <c r="C15" s="327" t="s">
        <v>139</v>
      </c>
      <c r="D15" s="327" t="s">
        <v>140</v>
      </c>
      <c r="E15" s="317" t="s">
        <v>293</v>
      </c>
      <c r="F15" s="147"/>
      <c r="G15" s="147">
        <v>66.56</v>
      </c>
      <c r="H15" s="147"/>
      <c r="I15" s="147"/>
      <c r="J15" s="147"/>
      <c r="K15" s="211">
        <f t="shared" si="0"/>
        <v>66.56</v>
      </c>
      <c r="M15" s="210"/>
    </row>
    <row r="16" spans="2:13" ht="25.5">
      <c r="B16" s="326">
        <v>41515</v>
      </c>
      <c r="C16" s="327" t="s">
        <v>141</v>
      </c>
      <c r="D16" s="327" t="s">
        <v>126</v>
      </c>
      <c r="E16" s="317" t="s">
        <v>293</v>
      </c>
      <c r="F16" s="147"/>
      <c r="G16" s="147">
        <v>51.65</v>
      </c>
      <c r="H16" s="147"/>
      <c r="I16" s="147"/>
      <c r="J16" s="147"/>
      <c r="K16" s="211">
        <f t="shared" si="0"/>
        <v>51.65</v>
      </c>
      <c r="M16" s="210"/>
    </row>
    <row r="17" spans="2:13" ht="12.75">
      <c r="B17" s="216"/>
      <c r="C17" s="231"/>
      <c r="D17" s="231"/>
      <c r="E17" s="229"/>
      <c r="F17" s="127">
        <f aca="true" t="shared" si="1" ref="F17:K17">SUM(F8:F16)</f>
        <v>0</v>
      </c>
      <c r="G17" s="130">
        <f t="shared" si="1"/>
        <v>768.91</v>
      </c>
      <c r="H17" s="130">
        <f t="shared" si="1"/>
        <v>0</v>
      </c>
      <c r="I17" s="131">
        <f t="shared" si="1"/>
        <v>0</v>
      </c>
      <c r="J17" s="130">
        <f t="shared" si="1"/>
        <v>0</v>
      </c>
      <c r="K17" s="138">
        <f t="shared" si="1"/>
        <v>768.91</v>
      </c>
      <c r="M17" s="210"/>
    </row>
    <row r="18" spans="1:13" ht="13.5" thickBot="1">
      <c r="A18" s="212"/>
      <c r="B18" s="217"/>
      <c r="C18" s="230"/>
      <c r="D18" s="230"/>
      <c r="E18" s="232"/>
      <c r="F18" s="22"/>
      <c r="G18" s="94"/>
      <c r="H18" s="20"/>
      <c r="I18" s="23"/>
      <c r="J18" s="20"/>
      <c r="K18" s="24"/>
      <c r="M18" s="210"/>
    </row>
    <row r="19" ht="12.75">
      <c r="M19" s="210"/>
    </row>
    <row r="20" spans="1:13" s="213" customFormat="1" ht="12.75">
      <c r="A20" s="4"/>
      <c r="B20" s="1" t="s">
        <v>84</v>
      </c>
      <c r="C20" s="1"/>
      <c r="D20" s="1"/>
      <c r="E20" s="4"/>
      <c r="F20" s="1"/>
      <c r="G20" s="92"/>
      <c r="H20" s="1"/>
      <c r="I20" s="1"/>
      <c r="J20" s="1"/>
      <c r="K20" s="1"/>
      <c r="M20" s="210"/>
    </row>
    <row r="21" spans="1:13" ht="12.75">
      <c r="A21" s="71"/>
      <c r="M21" s="210"/>
    </row>
  </sheetData>
  <sheetProtection/>
  <mergeCells count="1">
    <mergeCell ref="F5:I5"/>
  </mergeCells>
  <conditionalFormatting sqref="K7:K16 A7:A21">
    <cfRule type="expression" priority="30" dxfId="0">
      <formula>MOD(ROW(),2)=1</formula>
    </cfRule>
  </conditionalFormatting>
  <conditionalFormatting sqref="F7:G7 F9:G9 F11:G11 F13:G13 F15:G15 B7:B16">
    <cfRule type="expression" priority="18" dxfId="0">
      <formula>MOD(ROW(),2)=1</formula>
    </cfRule>
  </conditionalFormatting>
  <conditionalFormatting sqref="C7:D7 C9:D9 C11:D11 C13:D13 C15:D15">
    <cfRule type="expression" priority="14" dxfId="0">
      <formula>MOD(ROW(),2)=1</formula>
    </cfRule>
  </conditionalFormatting>
  <conditionalFormatting sqref="F7 F9 F11 F13 F15">
    <cfRule type="expression" priority="17" dxfId="0">
      <formula>MOD(ROW(),2)=1</formula>
    </cfRule>
  </conditionalFormatting>
  <conditionalFormatting sqref="B7:D7 B9:D9 B11:D11 B13:D13 B15:D15 B8 B10 B12 B14 B16 F7:J16">
    <cfRule type="expression" priority="16" dxfId="0">
      <formula>MOD(ROW(),2)=1</formula>
    </cfRule>
  </conditionalFormatting>
  <conditionalFormatting sqref="E7 E9 E11 E13">
    <cfRule type="expression" priority="15" dxfId="0">
      <formula>MOD(ROW(),2)=1</formula>
    </cfRule>
  </conditionalFormatting>
  <conditionalFormatting sqref="J7 J9 J11 J13 J15">
    <cfRule type="expression" priority="13" dxfId="0">
      <formula>MOD(ROW(),2)=1</formula>
    </cfRule>
  </conditionalFormatting>
  <conditionalFormatting sqref="J7 J9 J11 J13 J15">
    <cfRule type="expression" priority="12" dxfId="0">
      <formula>MOD(ROW(),2)=1</formula>
    </cfRule>
  </conditionalFormatting>
  <conditionalFormatting sqref="F8 F10 F12 F14 F16">
    <cfRule type="expression" priority="11" dxfId="0">
      <formula>MOD(ROW(),2)=1</formula>
    </cfRule>
  </conditionalFormatting>
  <conditionalFormatting sqref="C8 C10 C12 C14 C16">
    <cfRule type="expression" priority="7" dxfId="0">
      <formula>MOD(ROW(),2)=1</formula>
    </cfRule>
  </conditionalFormatting>
  <conditionalFormatting sqref="F8 F10 F12 F14 F16">
    <cfRule type="expression" priority="10" dxfId="0">
      <formula>MOD(ROW(),2)=1</formula>
    </cfRule>
  </conditionalFormatting>
  <conditionalFormatting sqref="H8:I8 H10:I10 H12:I12 H14:I14 H16:I16 C8 C10 C12 C14 C16">
    <cfRule type="expression" priority="9" dxfId="0">
      <formula>MOD(ROW(),2)=1</formula>
    </cfRule>
  </conditionalFormatting>
  <conditionalFormatting sqref="E8 E10 E12 E14">
    <cfRule type="expression" priority="8" dxfId="0">
      <formula>MOD(ROW(),2)=1</formula>
    </cfRule>
  </conditionalFormatting>
  <conditionalFormatting sqref="J8 J10 J12 J14 J16">
    <cfRule type="expression" priority="6" dxfId="0">
      <formula>MOD(ROW(),2)=1</formula>
    </cfRule>
  </conditionalFormatting>
  <conditionalFormatting sqref="J8 J10 J12 J14 J16">
    <cfRule type="expression" priority="5" dxfId="0">
      <formula>MOD(ROW(),2)=1</formula>
    </cfRule>
  </conditionalFormatting>
  <conditionalFormatting sqref="D8 D10 D12 D14 D16">
    <cfRule type="expression" priority="3" dxfId="0">
      <formula>MOD(ROW(),2)=1</formula>
    </cfRule>
  </conditionalFormatting>
  <conditionalFormatting sqref="D8 D10 D12 D14 D16">
    <cfRule type="expression" priority="4" dxfId="0">
      <formula>MOD(ROW(),2)=1</formula>
    </cfRule>
  </conditionalFormatting>
  <conditionalFormatting sqref="G8 G10 G12 G14 G16">
    <cfRule type="expression" priority="2" dxfId="0">
      <formula>MOD(ROW(),2)=1</formula>
    </cfRule>
  </conditionalFormatting>
  <conditionalFormatting sqref="E15:E16">
    <cfRule type="expression" priority="1" dxfId="0">
      <formula>MOD(ROW(),2)=1</formula>
    </cfRule>
  </conditionalFormatting>
  <dataValidations count="2">
    <dataValidation type="list" allowBlank="1" showInputMessage="1" showErrorMessage="1" sqref="E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F2">
      <formula1>"Board executive director, Non Executive Director, Chief Executive, Chairman"</formula1>
    </dataValidation>
  </dataValidations>
  <printOptions/>
  <pageMargins left="0.75" right="0.75" top="0.59" bottom="0.56" header="0.5" footer="0.5"/>
  <pageSetup fitToHeight="1" fitToWidth="1" horizontalDpi="600" verticalDpi="600" orientation="landscape" paperSize="9" scale="64" r:id="rId1"/>
</worksheet>
</file>

<file path=xl/worksheets/sheet6.xml><?xml version="1.0" encoding="utf-8"?>
<worksheet xmlns="http://schemas.openxmlformats.org/spreadsheetml/2006/main" xmlns:r="http://schemas.openxmlformats.org/officeDocument/2006/relationships">
  <sheetPr>
    <pageSetUpPr fitToPage="1"/>
  </sheetPr>
  <dimension ref="B1:J21"/>
  <sheetViews>
    <sheetView zoomScalePageLayoutView="0" workbookViewId="0" topLeftCell="A1">
      <selection activeCell="C14" sqref="C14"/>
    </sheetView>
  </sheetViews>
  <sheetFormatPr defaultColWidth="9.140625" defaultRowHeight="12.75"/>
  <cols>
    <col min="1" max="1" width="1.421875" style="1" customWidth="1"/>
    <col min="2" max="2" width="10.140625" style="1" bestFit="1" customWidth="1"/>
    <col min="3" max="3" width="13.7109375" style="1" customWidth="1"/>
    <col min="4" max="4" width="42.42187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60</v>
      </c>
      <c r="E2" s="39" t="s">
        <v>57</v>
      </c>
      <c r="F2" s="40"/>
    </row>
    <row r="3" spans="2:6" ht="12.75">
      <c r="B3" s="2" t="s">
        <v>44</v>
      </c>
      <c r="D3" s="3" t="str">
        <f>'Price R'!E3</f>
        <v>2013-14</v>
      </c>
      <c r="E3" s="3" t="str">
        <f>'Price R'!F3</f>
        <v>Quarter 2</v>
      </c>
      <c r="F3" s="3" t="str">
        <f>'Price R'!G3</f>
        <v>1 July  - 30 September 2013</v>
      </c>
    </row>
    <row r="4" ht="13.5" thickBot="1"/>
    <row r="5" spans="2:10" ht="12.75">
      <c r="B5" s="26" t="s">
        <v>45</v>
      </c>
      <c r="C5" s="25" t="s">
        <v>46</v>
      </c>
      <c r="D5" s="10" t="s">
        <v>47</v>
      </c>
      <c r="E5" s="338" t="s">
        <v>51</v>
      </c>
      <c r="F5" s="339"/>
      <c r="G5" s="339"/>
      <c r="H5" s="340"/>
      <c r="I5" s="11" t="s">
        <v>50</v>
      </c>
      <c r="J5" s="30" t="s">
        <v>54</v>
      </c>
    </row>
    <row r="6" spans="2:10" s="4" customFormat="1" ht="27" customHeight="1">
      <c r="B6" s="5"/>
      <c r="C6" s="12"/>
      <c r="D6" s="6"/>
      <c r="E6" s="7" t="s">
        <v>48</v>
      </c>
      <c r="F6" s="9" t="s">
        <v>49</v>
      </c>
      <c r="G6" s="9" t="s">
        <v>91</v>
      </c>
      <c r="H6" s="57" t="s">
        <v>1</v>
      </c>
      <c r="I6" s="12" t="s">
        <v>52</v>
      </c>
      <c r="J6" s="31" t="s">
        <v>55</v>
      </c>
    </row>
    <row r="7" spans="2:10" s="4" customFormat="1" ht="13.5" customHeight="1">
      <c r="B7" s="80"/>
      <c r="C7" s="141"/>
      <c r="D7" s="141"/>
      <c r="E7" s="140"/>
      <c r="F7" s="140"/>
      <c r="G7" s="140"/>
      <c r="H7" s="143"/>
      <c r="I7" s="141"/>
      <c r="J7" s="139"/>
    </row>
    <row r="8" spans="2:10" ht="13.5" customHeight="1">
      <c r="B8" s="104"/>
      <c r="C8" s="167"/>
      <c r="D8" s="167"/>
      <c r="E8" s="148"/>
      <c r="F8" s="152"/>
      <c r="G8" s="122"/>
      <c r="H8" s="169"/>
      <c r="I8" s="169"/>
      <c r="J8" s="135">
        <f aca="true" t="shared" si="0" ref="J8:J16">SUM(E8:I8)</f>
        <v>0</v>
      </c>
    </row>
    <row r="9" spans="2:10" ht="13.5" customHeight="1">
      <c r="B9" s="107"/>
      <c r="C9" s="163"/>
      <c r="D9" s="163"/>
      <c r="E9" s="149"/>
      <c r="F9" s="153"/>
      <c r="G9" s="123"/>
      <c r="H9" s="123"/>
      <c r="I9" s="153"/>
      <c r="J9" s="136">
        <f t="shared" si="0"/>
        <v>0</v>
      </c>
    </row>
    <row r="10" spans="2:10" ht="13.5" customHeight="1">
      <c r="B10" s="104"/>
      <c r="C10" s="167"/>
      <c r="D10" s="167"/>
      <c r="E10" s="148"/>
      <c r="F10" s="169"/>
      <c r="G10" s="122"/>
      <c r="H10" s="122"/>
      <c r="I10" s="169"/>
      <c r="J10" s="135">
        <f t="shared" si="0"/>
        <v>0</v>
      </c>
    </row>
    <row r="11" spans="2:10" ht="13.5" customHeight="1">
      <c r="B11" s="146"/>
      <c r="C11" s="168"/>
      <c r="D11" s="168"/>
      <c r="E11" s="151"/>
      <c r="F11" s="151"/>
      <c r="G11" s="124"/>
      <c r="H11" s="125"/>
      <c r="I11" s="125"/>
      <c r="J11" s="136">
        <f t="shared" si="0"/>
        <v>0</v>
      </c>
    </row>
    <row r="12" spans="2:10" ht="13.5" customHeight="1">
      <c r="B12" s="104"/>
      <c r="C12" s="167"/>
      <c r="D12" s="167"/>
      <c r="E12" s="152"/>
      <c r="F12" s="122"/>
      <c r="G12" s="169"/>
      <c r="H12" s="150"/>
      <c r="I12" s="169"/>
      <c r="J12" s="135">
        <f t="shared" si="0"/>
        <v>0</v>
      </c>
    </row>
    <row r="13" spans="2:10" ht="13.5" customHeight="1">
      <c r="B13" s="107"/>
      <c r="C13" s="163"/>
      <c r="D13" s="163"/>
      <c r="E13" s="153"/>
      <c r="F13" s="153"/>
      <c r="G13" s="124"/>
      <c r="H13" s="153"/>
      <c r="I13" s="153"/>
      <c r="J13" s="136">
        <f t="shared" si="0"/>
        <v>0</v>
      </c>
    </row>
    <row r="14" spans="2:10" ht="13.5" customHeight="1">
      <c r="B14" s="104"/>
      <c r="C14" s="167"/>
      <c r="D14" s="167"/>
      <c r="E14" s="152"/>
      <c r="F14" s="122"/>
      <c r="G14" s="170"/>
      <c r="H14" s="150"/>
      <c r="I14" s="169"/>
      <c r="J14" s="135">
        <f t="shared" si="0"/>
        <v>0</v>
      </c>
    </row>
    <row r="15" spans="2:10" ht="13.5" customHeight="1">
      <c r="B15" s="107"/>
      <c r="C15" s="163"/>
      <c r="D15" s="163"/>
      <c r="E15" s="153"/>
      <c r="F15" s="123"/>
      <c r="G15" s="171"/>
      <c r="H15" s="125"/>
      <c r="I15" s="153"/>
      <c r="J15" s="136">
        <f t="shared" si="0"/>
        <v>0</v>
      </c>
    </row>
    <row r="16" spans="2:10" ht="13.5" customHeight="1">
      <c r="B16" s="104"/>
      <c r="C16" s="145"/>
      <c r="D16" s="179"/>
      <c r="E16" s="159"/>
      <c r="F16" s="160"/>
      <c r="G16" s="161"/>
      <c r="H16" s="159"/>
      <c r="I16" s="180"/>
      <c r="J16" s="135">
        <f t="shared" si="0"/>
        <v>0</v>
      </c>
    </row>
    <row r="17" spans="2:10" ht="12.75" customHeight="1">
      <c r="B17" s="144"/>
      <c r="C17" s="154"/>
      <c r="D17" s="154"/>
      <c r="E17" s="155"/>
      <c r="F17" s="172"/>
      <c r="G17" s="156"/>
      <c r="H17" s="157"/>
      <c r="I17" s="157"/>
      <c r="J17" s="91"/>
    </row>
    <row r="18" spans="2:10" ht="12.75">
      <c r="B18" s="108"/>
      <c r="C18" s="120"/>
      <c r="D18" s="109"/>
      <c r="E18" s="127">
        <f aca="true" t="shared" si="1" ref="E18:J18">SUM(E8:E16)</f>
        <v>0</v>
      </c>
      <c r="F18" s="127">
        <f t="shared" si="1"/>
        <v>0</v>
      </c>
      <c r="G18" s="127">
        <f t="shared" si="1"/>
        <v>0</v>
      </c>
      <c r="H18" s="127">
        <f t="shared" si="1"/>
        <v>0</v>
      </c>
      <c r="I18" s="127">
        <f t="shared" si="1"/>
        <v>0</v>
      </c>
      <c r="J18" s="128">
        <f t="shared" si="1"/>
        <v>0</v>
      </c>
    </row>
    <row r="19" spans="2:10" ht="13.5" thickBot="1">
      <c r="B19" s="19"/>
      <c r="C19" s="20"/>
      <c r="D19" s="21"/>
      <c r="E19" s="110"/>
      <c r="F19" s="111"/>
      <c r="G19" s="111"/>
      <c r="H19" s="112"/>
      <c r="I19" s="111"/>
      <c r="J19" s="113"/>
    </row>
    <row r="21" ht="12.75">
      <c r="B21" s="1" t="s">
        <v>84</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E2">
      <formula1>"Executive director, Non Executive Director, Chief Executive, Chairman"</formula1>
    </dataValidation>
  </dataValidations>
  <printOptions/>
  <pageMargins left="0.75" right="0.75" top="0.59" bottom="0.56" header="0.5" footer="0.5"/>
  <pageSetup fitToHeight="1" fitToWidth="1"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A1:M24"/>
  <sheetViews>
    <sheetView zoomScalePageLayoutView="0" workbookViewId="0" topLeftCell="A10">
      <selection activeCell="E12" sqref="E12"/>
    </sheetView>
  </sheetViews>
  <sheetFormatPr defaultColWidth="9.140625" defaultRowHeight="12.75"/>
  <cols>
    <col min="1" max="1" width="1.421875" style="1" customWidth="1"/>
    <col min="2" max="2" width="10.57421875" style="1" customWidth="1"/>
    <col min="3" max="3" width="15.140625" style="1" customWidth="1"/>
    <col min="4" max="4" width="13.28125" style="1" customWidth="1"/>
    <col min="5" max="5" width="47.57421875" style="1" customWidth="1"/>
    <col min="6" max="6" width="10.8515625" style="1" customWidth="1"/>
    <col min="7" max="7" width="12.00390625" style="1" customWidth="1"/>
    <col min="8" max="10" width="10.8515625" style="1" customWidth="1"/>
    <col min="11" max="11" width="10.421875" style="1" customWidth="1"/>
    <col min="12" max="16384" width="9.140625" style="1" customWidth="1"/>
  </cols>
  <sheetData>
    <row r="1" ht="12.75">
      <c r="B1" s="2" t="s">
        <v>42</v>
      </c>
    </row>
    <row r="2" spans="2:7" ht="12.75">
      <c r="B2" s="3" t="s">
        <v>43</v>
      </c>
      <c r="E2" s="38" t="s">
        <v>96</v>
      </c>
      <c r="F2" s="39" t="s">
        <v>114</v>
      </c>
      <c r="G2" s="40"/>
    </row>
    <row r="3" spans="2:7" ht="12.75">
      <c r="B3" s="2" t="s">
        <v>44</v>
      </c>
      <c r="E3" s="3" t="str">
        <f>'Price R'!E3</f>
        <v>2013-14</v>
      </c>
      <c r="F3" s="3" t="str">
        <f>'Price R'!F3</f>
        <v>Quarter 2</v>
      </c>
      <c r="G3" s="3" t="str">
        <f>'Price R'!G3</f>
        <v>1 July  - 30 September 2013</v>
      </c>
    </row>
    <row r="4" ht="13.5" thickBot="1"/>
    <row r="5" spans="2:11" ht="38.25">
      <c r="B5" s="26" t="s">
        <v>45</v>
      </c>
      <c r="C5" s="25" t="s">
        <v>119</v>
      </c>
      <c r="D5" s="233" t="s">
        <v>120</v>
      </c>
      <c r="E5" s="10" t="s">
        <v>47</v>
      </c>
      <c r="F5" s="338" t="s">
        <v>51</v>
      </c>
      <c r="G5" s="339"/>
      <c r="H5" s="339"/>
      <c r="I5" s="340"/>
      <c r="J5" s="11" t="s">
        <v>50</v>
      </c>
      <c r="K5" s="30" t="s">
        <v>54</v>
      </c>
    </row>
    <row r="6" spans="2:11" s="4" customFormat="1" ht="38.25">
      <c r="B6" s="5"/>
      <c r="C6" s="96"/>
      <c r="D6" s="96"/>
      <c r="E6" s="6"/>
      <c r="F6" s="7" t="s">
        <v>48</v>
      </c>
      <c r="G6" s="9" t="s">
        <v>49</v>
      </c>
      <c r="H6" s="9" t="s">
        <v>91</v>
      </c>
      <c r="I6" s="204" t="s">
        <v>1</v>
      </c>
      <c r="J6" s="12" t="s">
        <v>52</v>
      </c>
      <c r="K6" s="31" t="s">
        <v>55</v>
      </c>
    </row>
    <row r="7" spans="1:13" s="212" customFormat="1" ht="25.5">
      <c r="A7" s="1"/>
      <c r="B7" s="173">
        <v>41373</v>
      </c>
      <c r="C7" s="208" t="s">
        <v>320</v>
      </c>
      <c r="D7" s="208" t="s">
        <v>126</v>
      </c>
      <c r="E7" s="335" t="s">
        <v>239</v>
      </c>
      <c r="F7" s="121"/>
      <c r="G7" s="199"/>
      <c r="H7" s="147">
        <v>15</v>
      </c>
      <c r="I7" s="200"/>
      <c r="J7" s="336"/>
      <c r="K7" s="115">
        <f aca="true" t="shared" si="0" ref="K7:K20">SUM(F7:J7)</f>
        <v>15</v>
      </c>
      <c r="M7" s="272"/>
    </row>
    <row r="8" spans="1:13" s="212" customFormat="1" ht="25.5">
      <c r="A8" s="1"/>
      <c r="B8" s="173">
        <v>41381</v>
      </c>
      <c r="C8" s="208" t="s">
        <v>309</v>
      </c>
      <c r="D8" s="208" t="s">
        <v>129</v>
      </c>
      <c r="E8" s="335" t="s">
        <v>240</v>
      </c>
      <c r="F8" s="121"/>
      <c r="G8" s="199"/>
      <c r="H8" s="147">
        <v>11</v>
      </c>
      <c r="I8" s="200"/>
      <c r="J8" s="336"/>
      <c r="K8" s="115">
        <f t="shared" si="0"/>
        <v>11</v>
      </c>
      <c r="M8" s="272"/>
    </row>
    <row r="9" spans="1:13" s="212" customFormat="1" ht="25.5">
      <c r="A9" s="1"/>
      <c r="B9" s="173">
        <v>41408</v>
      </c>
      <c r="C9" s="208" t="s">
        <v>241</v>
      </c>
      <c r="D9" s="208" t="s">
        <v>126</v>
      </c>
      <c r="E9" s="309" t="s">
        <v>242</v>
      </c>
      <c r="F9" s="121"/>
      <c r="G9" s="199"/>
      <c r="H9" s="147">
        <v>6</v>
      </c>
      <c r="I9" s="200"/>
      <c r="J9" s="336"/>
      <c r="K9" s="115">
        <f t="shared" si="0"/>
        <v>6</v>
      </c>
      <c r="M9" s="272"/>
    </row>
    <row r="10" spans="1:13" s="212" customFormat="1" ht="25.5">
      <c r="A10" s="1"/>
      <c r="B10" s="173">
        <v>41408</v>
      </c>
      <c r="C10" s="208" t="s">
        <v>243</v>
      </c>
      <c r="D10" s="208" t="s">
        <v>126</v>
      </c>
      <c r="E10" s="309" t="s">
        <v>244</v>
      </c>
      <c r="F10" s="121"/>
      <c r="G10" s="199"/>
      <c r="H10" s="147">
        <v>23</v>
      </c>
      <c r="I10" s="200"/>
      <c r="J10" s="336"/>
      <c r="K10" s="115">
        <f t="shared" si="0"/>
        <v>23</v>
      </c>
      <c r="M10" s="272"/>
    </row>
    <row r="11" spans="1:13" s="212" customFormat="1" ht="25.5">
      <c r="A11" s="1"/>
      <c r="B11" s="173">
        <v>41417</v>
      </c>
      <c r="C11" s="208" t="s">
        <v>245</v>
      </c>
      <c r="D11" s="208" t="s">
        <v>246</v>
      </c>
      <c r="E11" s="309" t="s">
        <v>244</v>
      </c>
      <c r="F11" s="121"/>
      <c r="G11" s="199"/>
      <c r="H11" s="147">
        <v>24</v>
      </c>
      <c r="I11" s="200"/>
      <c r="J11" s="336"/>
      <c r="K11" s="115">
        <f t="shared" si="0"/>
        <v>24</v>
      </c>
      <c r="M11" s="272"/>
    </row>
    <row r="12" spans="1:13" s="212" customFormat="1" ht="38.25">
      <c r="A12" s="1"/>
      <c r="B12" s="173">
        <v>41443</v>
      </c>
      <c r="C12" s="208" t="s">
        <v>321</v>
      </c>
      <c r="D12" s="208" t="s">
        <v>126</v>
      </c>
      <c r="E12" s="309" t="s">
        <v>257</v>
      </c>
      <c r="F12" s="121"/>
      <c r="G12" s="199"/>
      <c r="H12" s="147">
        <v>19.91</v>
      </c>
      <c r="I12" s="200"/>
      <c r="J12" s="336"/>
      <c r="K12" s="115">
        <f t="shared" si="0"/>
        <v>19.91</v>
      </c>
      <c r="M12" s="272"/>
    </row>
    <row r="13" spans="1:13" s="212" customFormat="1" ht="25.5">
      <c r="A13" s="1"/>
      <c r="B13" s="173" t="s">
        <v>171</v>
      </c>
      <c r="C13" s="208" t="s">
        <v>247</v>
      </c>
      <c r="D13" s="208" t="s">
        <v>127</v>
      </c>
      <c r="E13" s="309" t="s">
        <v>248</v>
      </c>
      <c r="F13" s="121"/>
      <c r="G13" s="199"/>
      <c r="H13" s="147">
        <v>45</v>
      </c>
      <c r="I13" s="200"/>
      <c r="J13" s="336"/>
      <c r="K13" s="115">
        <f t="shared" si="0"/>
        <v>45</v>
      </c>
      <c r="M13" s="272"/>
    </row>
    <row r="14" spans="1:13" s="212" customFormat="1" ht="25.5">
      <c r="A14" s="1"/>
      <c r="B14" s="173" t="s">
        <v>171</v>
      </c>
      <c r="C14" s="208" t="s">
        <v>249</v>
      </c>
      <c r="D14" s="208" t="s">
        <v>129</v>
      </c>
      <c r="E14" s="309" t="s">
        <v>250</v>
      </c>
      <c r="F14" s="147"/>
      <c r="G14" s="147"/>
      <c r="H14" s="147"/>
      <c r="I14" s="147"/>
      <c r="J14" s="147">
        <v>107.8</v>
      </c>
      <c r="K14" s="115">
        <f t="shared" si="0"/>
        <v>107.8</v>
      </c>
      <c r="M14" s="272"/>
    </row>
    <row r="15" spans="1:13" s="212" customFormat="1" ht="25.5">
      <c r="A15" s="1"/>
      <c r="B15" s="173">
        <v>41450</v>
      </c>
      <c r="C15" s="208" t="s">
        <v>241</v>
      </c>
      <c r="D15" s="208" t="s">
        <v>126</v>
      </c>
      <c r="E15" s="309" t="s">
        <v>251</v>
      </c>
      <c r="F15" s="147"/>
      <c r="G15" s="147"/>
      <c r="H15" s="147">
        <v>6</v>
      </c>
      <c r="I15" s="147"/>
      <c r="J15" s="147"/>
      <c r="K15" s="115">
        <f t="shared" si="0"/>
        <v>6</v>
      </c>
      <c r="M15" s="272"/>
    </row>
    <row r="16" spans="1:13" s="212" customFormat="1" ht="25.5">
      <c r="A16" s="1"/>
      <c r="B16" s="173">
        <v>41449</v>
      </c>
      <c r="C16" s="208" t="s">
        <v>252</v>
      </c>
      <c r="D16" s="208" t="s">
        <v>129</v>
      </c>
      <c r="E16" s="309" t="s">
        <v>253</v>
      </c>
      <c r="F16" s="147"/>
      <c r="G16" s="147"/>
      <c r="H16" s="147">
        <v>46</v>
      </c>
      <c r="I16" s="147"/>
      <c r="J16" s="147"/>
      <c r="K16" s="115">
        <f t="shared" si="0"/>
        <v>46</v>
      </c>
      <c r="M16" s="272"/>
    </row>
    <row r="17" spans="1:13" s="212" customFormat="1" ht="25.5">
      <c r="A17" s="1"/>
      <c r="B17" s="173">
        <v>41471</v>
      </c>
      <c r="C17" s="208" t="s">
        <v>142</v>
      </c>
      <c r="D17" s="208" t="s">
        <v>127</v>
      </c>
      <c r="E17" s="309" t="s">
        <v>254</v>
      </c>
      <c r="F17" s="147"/>
      <c r="G17" s="147">
        <v>44.89</v>
      </c>
      <c r="H17" s="147"/>
      <c r="I17" s="147"/>
      <c r="J17" s="147"/>
      <c r="K17" s="115">
        <f t="shared" si="0"/>
        <v>44.89</v>
      </c>
      <c r="M17" s="272"/>
    </row>
    <row r="18" spans="1:13" s="212" customFormat="1" ht="25.5">
      <c r="A18" s="1"/>
      <c r="B18" s="173">
        <v>41477</v>
      </c>
      <c r="C18" s="208" t="s">
        <v>143</v>
      </c>
      <c r="D18" s="208" t="s">
        <v>140</v>
      </c>
      <c r="E18" s="309" t="s">
        <v>256</v>
      </c>
      <c r="F18" s="147"/>
      <c r="G18" s="147"/>
      <c r="H18" s="147"/>
      <c r="I18" s="147">
        <v>95.21</v>
      </c>
      <c r="J18" s="147"/>
      <c r="K18" s="115">
        <f t="shared" si="0"/>
        <v>95.21</v>
      </c>
      <c r="M18" s="272"/>
    </row>
    <row r="19" spans="1:13" s="212" customFormat="1" ht="38.25">
      <c r="A19" s="1"/>
      <c r="B19" s="173">
        <v>41519</v>
      </c>
      <c r="C19" s="208" t="s">
        <v>144</v>
      </c>
      <c r="D19" s="208" t="s">
        <v>126</v>
      </c>
      <c r="E19" s="309" t="s">
        <v>255</v>
      </c>
      <c r="F19" s="147"/>
      <c r="G19" s="147">
        <v>22.1</v>
      </c>
      <c r="H19" s="147"/>
      <c r="I19" s="147"/>
      <c r="J19" s="147"/>
      <c r="K19" s="115">
        <f t="shared" si="0"/>
        <v>22.1</v>
      </c>
      <c r="M19" s="272"/>
    </row>
    <row r="20" spans="1:13" s="212" customFormat="1" ht="25.5">
      <c r="A20" s="1"/>
      <c r="B20" s="173">
        <v>41519</v>
      </c>
      <c r="C20" s="208" t="s">
        <v>145</v>
      </c>
      <c r="D20" s="208" t="s">
        <v>126</v>
      </c>
      <c r="E20" s="309" t="s">
        <v>255</v>
      </c>
      <c r="F20" s="147"/>
      <c r="G20" s="147">
        <v>23.55</v>
      </c>
      <c r="H20" s="147"/>
      <c r="I20" s="147"/>
      <c r="J20" s="147"/>
      <c r="K20" s="115">
        <f t="shared" si="0"/>
        <v>23.55</v>
      </c>
      <c r="M20" s="272"/>
    </row>
    <row r="21" spans="2:11" s="4" customFormat="1" ht="12.75">
      <c r="B21" s="216"/>
      <c r="C21" s="231"/>
      <c r="D21" s="231"/>
      <c r="E21" s="229"/>
      <c r="F21" s="126">
        <f aca="true" t="shared" si="1" ref="F21:K21">SUM(F7:F20)</f>
        <v>0</v>
      </c>
      <c r="G21" s="126">
        <f t="shared" si="1"/>
        <v>90.54</v>
      </c>
      <c r="H21" s="126">
        <f t="shared" si="1"/>
        <v>195.91</v>
      </c>
      <c r="I21" s="126">
        <f t="shared" si="1"/>
        <v>95.21</v>
      </c>
      <c r="J21" s="126">
        <f t="shared" si="1"/>
        <v>107.8</v>
      </c>
      <c r="K21" s="203">
        <f t="shared" si="1"/>
        <v>489.46</v>
      </c>
    </row>
    <row r="22" spans="2:11" s="4" customFormat="1" ht="13.5" thickBot="1">
      <c r="B22" s="217"/>
      <c r="C22" s="230"/>
      <c r="D22" s="230"/>
      <c r="E22" s="228"/>
      <c r="F22" s="164"/>
      <c r="G22" s="165"/>
      <c r="H22" s="165"/>
      <c r="I22" s="166"/>
      <c r="J22" s="165"/>
      <c r="K22" s="174"/>
    </row>
    <row r="23" spans="2:11" s="264" customFormat="1" ht="12.75">
      <c r="B23" s="265"/>
      <c r="C23" s="265"/>
      <c r="D23" s="265"/>
      <c r="E23" s="265"/>
      <c r="F23" s="266"/>
      <c r="G23" s="266"/>
      <c r="H23" s="266"/>
      <c r="I23" s="266"/>
      <c r="J23" s="266"/>
      <c r="K23" s="266"/>
    </row>
    <row r="24" spans="2:11" s="4" customFormat="1" ht="12.75">
      <c r="B24" s="1" t="s">
        <v>84</v>
      </c>
      <c r="C24" s="1"/>
      <c r="D24" s="1"/>
      <c r="E24" s="1"/>
      <c r="F24" s="1"/>
      <c r="G24" s="1"/>
      <c r="H24" s="1"/>
      <c r="I24" s="1"/>
      <c r="J24" s="1"/>
      <c r="K24" s="1"/>
    </row>
  </sheetData>
  <sheetProtection/>
  <mergeCells count="1">
    <mergeCell ref="F5:I5"/>
  </mergeCells>
  <conditionalFormatting sqref="K7:K20 A7:A22">
    <cfRule type="expression" priority="35" dxfId="0">
      <formula>MOD(ROW(),2)=1</formula>
    </cfRule>
  </conditionalFormatting>
  <conditionalFormatting sqref="B8:J8">
    <cfRule type="expression" priority="6" dxfId="0">
      <formula>MOD(ROW(),2)=1</formula>
    </cfRule>
  </conditionalFormatting>
  <conditionalFormatting sqref="B7:J7 B10:J11 B9:D9 F9:J9">
    <cfRule type="expression" priority="5" dxfId="0">
      <formula>MOD(ROW(),2)=1</formula>
    </cfRule>
  </conditionalFormatting>
  <conditionalFormatting sqref="E9">
    <cfRule type="expression" priority="4" dxfId="0">
      <formula>MOD(ROW(),2)=1</formula>
    </cfRule>
  </conditionalFormatting>
  <conditionalFormatting sqref="B13:J13 B14:E20 B12:D12 F12:J12">
    <cfRule type="expression" priority="3" dxfId="0">
      <formula>MOD(ROW(),2)=1</formula>
    </cfRule>
  </conditionalFormatting>
  <conditionalFormatting sqref="F14:J20">
    <cfRule type="expression" priority="2" dxfId="0">
      <formula>MOD(ROW(),2)=1</formula>
    </cfRule>
  </conditionalFormatting>
  <conditionalFormatting sqref="E12">
    <cfRule type="expression" priority="1" dxfId="0">
      <formula>MOD(ROW(),2)=1</formula>
    </cfRule>
  </conditionalFormatting>
  <dataValidations count="2">
    <dataValidation type="list" allowBlank="1" showInputMessage="1" showErrorMessage="1" sqref="F2">
      <formula1>"Board executive director, Non Executive Director, Chief Executive, Chairman"</formula1>
    </dataValidation>
    <dataValidation type="list" allowBlank="1" showInputMessage="1" showErrorMessage="1" sqref="E2">
      <formula1>"Bill Emery, Michael Beswick, Michael Lee, Juliet Lazarus, Ian Prosser, Lynda Rollason, Cathryn Ross, Anna Walker, Peter Bucks, Chris Elliott, Jane May, Richard Goldson, Jim O'Sullivan, Jeremy Chittleburgh, Tracey Barlow, Mike Lloyd,Steve Walker"</formula1>
    </dataValidation>
  </dataValidations>
  <printOptions/>
  <pageMargins left="0.75" right="0.75" top="0.58" bottom="0.58" header="0.5" footer="0.5"/>
  <pageSetup fitToHeight="2" fitToWidth="1" horizontalDpi="600" verticalDpi="600" orientation="landscape" paperSize="9" scale="94" r:id="rId1"/>
</worksheet>
</file>

<file path=xl/worksheets/sheet8.xml><?xml version="1.0" encoding="utf-8"?>
<worksheet xmlns="http://schemas.openxmlformats.org/spreadsheetml/2006/main" xmlns:r="http://schemas.openxmlformats.org/officeDocument/2006/relationships">
  <sheetPr>
    <pageSetUpPr fitToPage="1"/>
  </sheetPr>
  <dimension ref="A1:M25"/>
  <sheetViews>
    <sheetView zoomScalePageLayoutView="0" workbookViewId="0" topLeftCell="A1">
      <selection activeCell="F28" sqref="F28"/>
    </sheetView>
  </sheetViews>
  <sheetFormatPr defaultColWidth="9.140625" defaultRowHeight="12.75"/>
  <cols>
    <col min="1" max="1" width="1.421875" style="1" customWidth="1"/>
    <col min="2" max="2" width="10.57421875" style="1" customWidth="1"/>
    <col min="3" max="4" width="13.421875" style="1" customWidth="1"/>
    <col min="5" max="5" width="47.57421875" style="1" customWidth="1"/>
    <col min="6" max="10" width="10.8515625" style="1" customWidth="1"/>
    <col min="11" max="11" width="10.421875" style="1" customWidth="1"/>
    <col min="12" max="16384" width="9.140625" style="1" customWidth="1"/>
  </cols>
  <sheetData>
    <row r="1" ht="12.75">
      <c r="B1" s="2" t="s">
        <v>42</v>
      </c>
    </row>
    <row r="2" spans="2:7" ht="12.75">
      <c r="B2" s="3" t="s">
        <v>43</v>
      </c>
      <c r="E2" s="38" t="s">
        <v>63</v>
      </c>
      <c r="F2" s="39" t="s">
        <v>323</v>
      </c>
      <c r="G2" s="40"/>
    </row>
    <row r="3" spans="2:7" ht="12.75">
      <c r="B3" s="2" t="s">
        <v>44</v>
      </c>
      <c r="E3" s="3" t="str">
        <f>'Price R'!E3</f>
        <v>2013-14</v>
      </c>
      <c r="F3" s="3" t="str">
        <f>'Price R'!F3</f>
        <v>Quarter 2</v>
      </c>
      <c r="G3" s="3" t="str">
        <f>'Price R'!G3</f>
        <v>1 July  - 30 September 2013</v>
      </c>
    </row>
    <row r="4" ht="13.5" thickBot="1"/>
    <row r="5" spans="2:11" ht="38.25">
      <c r="B5" s="26" t="s">
        <v>45</v>
      </c>
      <c r="C5" s="25" t="s">
        <v>119</v>
      </c>
      <c r="D5" s="233" t="s">
        <v>120</v>
      </c>
      <c r="E5" s="10" t="s">
        <v>47</v>
      </c>
      <c r="F5" s="338" t="s">
        <v>51</v>
      </c>
      <c r="G5" s="339"/>
      <c r="H5" s="339"/>
      <c r="I5" s="340"/>
      <c r="J5" s="11" t="s">
        <v>50</v>
      </c>
      <c r="K5" s="30" t="s">
        <v>54</v>
      </c>
    </row>
    <row r="6" spans="2:11" s="4" customFormat="1" ht="38.25" customHeight="1">
      <c r="B6" s="5"/>
      <c r="C6" s="96"/>
      <c r="D6" s="96"/>
      <c r="E6" s="6"/>
      <c r="F6" s="7" t="s">
        <v>48</v>
      </c>
      <c r="G6" s="9" t="s">
        <v>49</v>
      </c>
      <c r="H6" s="9" t="s">
        <v>91</v>
      </c>
      <c r="I6" s="204" t="s">
        <v>1</v>
      </c>
      <c r="J6" s="12" t="s">
        <v>52</v>
      </c>
      <c r="K6" s="31" t="s">
        <v>55</v>
      </c>
    </row>
    <row r="7" spans="1:13" s="212" customFormat="1" ht="38.25">
      <c r="A7" s="1"/>
      <c r="B7" s="173">
        <v>41449</v>
      </c>
      <c r="C7" s="208" t="s">
        <v>123</v>
      </c>
      <c r="D7" s="208" t="s">
        <v>127</v>
      </c>
      <c r="E7" s="309" t="s">
        <v>206</v>
      </c>
      <c r="F7" s="116"/>
      <c r="G7" s="116">
        <v>93.51</v>
      </c>
      <c r="H7" s="147"/>
      <c r="I7" s="200"/>
      <c r="J7" s="207"/>
      <c r="K7" s="115">
        <f>SUM(F7:J7)</f>
        <v>93.51</v>
      </c>
      <c r="M7" s="272"/>
    </row>
    <row r="8" spans="1:13" s="212" customFormat="1" ht="25.5">
      <c r="A8" s="1"/>
      <c r="B8" s="173">
        <v>41467</v>
      </c>
      <c r="C8" s="208" t="s">
        <v>147</v>
      </c>
      <c r="D8" s="208" t="s">
        <v>127</v>
      </c>
      <c r="E8" s="309" t="s">
        <v>207</v>
      </c>
      <c r="F8" s="116"/>
      <c r="G8" s="116">
        <v>36.46</v>
      </c>
      <c r="H8" s="147"/>
      <c r="I8" s="200"/>
      <c r="J8" s="207"/>
      <c r="K8" s="115">
        <f>SUM(F8:J8)</f>
        <v>36.46</v>
      </c>
      <c r="M8" s="272"/>
    </row>
    <row r="9" spans="1:13" s="212" customFormat="1" ht="25.5">
      <c r="A9" s="1"/>
      <c r="B9" s="173">
        <v>41472</v>
      </c>
      <c r="C9" s="208" t="s">
        <v>148</v>
      </c>
      <c r="D9" s="208" t="s">
        <v>127</v>
      </c>
      <c r="E9" s="309" t="s">
        <v>208</v>
      </c>
      <c r="F9" s="116"/>
      <c r="G9" s="116">
        <v>86.2</v>
      </c>
      <c r="H9" s="147"/>
      <c r="I9" s="200"/>
      <c r="J9" s="207"/>
      <c r="K9" s="115">
        <f>SUM(F9:J9)</f>
        <v>86.2</v>
      </c>
      <c r="M9" s="272"/>
    </row>
    <row r="10" spans="2:11" s="4" customFormat="1" ht="12.75">
      <c r="B10" s="216"/>
      <c r="C10" s="231"/>
      <c r="D10" s="231"/>
      <c r="E10" s="229"/>
      <c r="F10" s="129">
        <f aca="true" t="shared" si="0" ref="F10:K10">SUM(F7:F9)</f>
        <v>0</v>
      </c>
      <c r="G10" s="129">
        <f t="shared" si="0"/>
        <v>216.17000000000002</v>
      </c>
      <c r="H10" s="129">
        <f t="shared" si="0"/>
        <v>0</v>
      </c>
      <c r="I10" s="129">
        <f t="shared" si="0"/>
        <v>0</v>
      </c>
      <c r="J10" s="129">
        <f t="shared" si="0"/>
        <v>0</v>
      </c>
      <c r="K10" s="203">
        <f t="shared" si="0"/>
        <v>216.17000000000002</v>
      </c>
    </row>
    <row r="11" spans="2:11" s="4" customFormat="1" ht="13.5" thickBot="1">
      <c r="B11" s="217"/>
      <c r="C11" s="230"/>
      <c r="D11" s="230"/>
      <c r="E11" s="228"/>
      <c r="F11" s="164"/>
      <c r="G11" s="165"/>
      <c r="H11" s="165"/>
      <c r="I11" s="166"/>
      <c r="J11" s="165"/>
      <c r="K11" s="174"/>
    </row>
    <row r="12" spans="2:11" s="4" customFormat="1" ht="12.75">
      <c r="B12" s="1"/>
      <c r="C12" s="1"/>
      <c r="D12" s="1"/>
      <c r="E12" s="1"/>
      <c r="F12" s="1"/>
      <c r="G12" s="1"/>
      <c r="H12" s="1"/>
      <c r="I12" s="1"/>
      <c r="J12" s="1"/>
      <c r="K12" s="1"/>
    </row>
    <row r="13" spans="2:11" s="4" customFormat="1" ht="22.5" customHeight="1">
      <c r="B13" s="1" t="s">
        <v>84</v>
      </c>
      <c r="C13" s="1"/>
      <c r="D13" s="1"/>
      <c r="E13" s="1"/>
      <c r="F13" s="1"/>
      <c r="G13" s="1"/>
      <c r="H13" s="1"/>
      <c r="I13" s="1"/>
      <c r="J13" s="1"/>
      <c r="K13" s="1"/>
    </row>
    <row r="14" spans="2:11" s="4" customFormat="1" ht="12.75">
      <c r="B14" s="1"/>
      <c r="C14" s="1"/>
      <c r="D14" s="1"/>
      <c r="E14" s="1"/>
      <c r="F14" s="1"/>
      <c r="G14" s="1"/>
      <c r="H14" s="1"/>
      <c r="I14" s="1"/>
      <c r="J14" s="1"/>
      <c r="K14" s="1"/>
    </row>
    <row r="15" spans="2:11" s="4" customFormat="1" ht="12.75">
      <c r="B15" s="1"/>
      <c r="C15" s="1"/>
      <c r="D15" s="1"/>
      <c r="E15" s="1"/>
      <c r="F15" s="1"/>
      <c r="G15" s="1"/>
      <c r="H15" s="1"/>
      <c r="I15" s="1"/>
      <c r="J15" s="1"/>
      <c r="K15" s="1"/>
    </row>
    <row r="16" spans="2:11" s="4" customFormat="1" ht="12.75">
      <c r="B16" s="1"/>
      <c r="C16" s="1"/>
      <c r="D16" s="1"/>
      <c r="E16" s="1"/>
      <c r="F16" s="1"/>
      <c r="G16" s="1"/>
      <c r="H16" s="1"/>
      <c r="I16" s="1"/>
      <c r="J16" s="1"/>
      <c r="K16" s="1"/>
    </row>
    <row r="17" spans="2:11" s="4" customFormat="1" ht="12.75">
      <c r="B17" s="1"/>
      <c r="C17" s="1"/>
      <c r="D17" s="1"/>
      <c r="E17" s="1"/>
      <c r="F17" s="1"/>
      <c r="G17" s="1"/>
      <c r="H17" s="1"/>
      <c r="I17" s="1"/>
      <c r="J17" s="1"/>
      <c r="K17" s="1"/>
    </row>
    <row r="25" ht="12.75">
      <c r="E25" s="1" t="s">
        <v>101</v>
      </c>
    </row>
  </sheetData>
  <sheetProtection/>
  <mergeCells count="1">
    <mergeCell ref="F5:I5"/>
  </mergeCells>
  <conditionalFormatting sqref="A7:A9 K7:K9">
    <cfRule type="expression" priority="45" dxfId="0">
      <formula>MOD(ROW(),2)=1</formula>
    </cfRule>
  </conditionalFormatting>
  <conditionalFormatting sqref="B9:D9 F9 H9:J9">
    <cfRule type="expression" priority="5" dxfId="0">
      <formula>MOD(ROW(),2)=1</formula>
    </cfRule>
  </conditionalFormatting>
  <conditionalFormatting sqref="G7:G8">
    <cfRule type="expression" priority="6" dxfId="0">
      <formula>MOD(ROW(),2)=1</formula>
    </cfRule>
  </conditionalFormatting>
  <conditionalFormatting sqref="B7:D8 F7:F8 H7:J8">
    <cfRule type="expression" priority="8" dxfId="0">
      <formula>MOD(ROW(),2)=1</formula>
    </cfRule>
  </conditionalFormatting>
  <conditionalFormatting sqref="G9">
    <cfRule type="expression" priority="3" dxfId="0">
      <formula>MOD(ROW(),2)=1</formula>
    </cfRule>
  </conditionalFormatting>
  <conditionalFormatting sqref="E7:E8">
    <cfRule type="expression" priority="2" dxfId="0">
      <formula>MOD(ROW(),2)=1</formula>
    </cfRule>
  </conditionalFormatting>
  <conditionalFormatting sqref="E9">
    <cfRule type="expression" priority="1" dxfId="0">
      <formula>MOD(ROW(),2)=1</formula>
    </cfRule>
  </conditionalFormatting>
  <dataValidations count="2">
    <dataValidation type="list" allowBlank="1" showInputMessage="1" showErrorMessage="1" sqref="E2">
      <formula1>"Bill Emery, Michael Beswick, Michael Lee, Juliet Lazarus, Ian Prosser, Lynda Rollason, John Thomas, Chris Bolt, Anna Walker, Peter Bucks, Chris Elliott, Jane May, Richard Goldson, Jim O'Sullivan, Jeremy Chittleburgh, Tracey Barlow, Mike Lloyd,Steve Walker"</formula1>
    </dataValidation>
    <dataValidation type="list" allowBlank="1" showInputMessage="1" showErrorMessage="1" sqref="F2">
      <formula1>"Chairwoman, Executive director, Non Executive Director, Chief Executive, Chair"</formula1>
    </dataValidation>
  </dataValidations>
  <printOptions/>
  <pageMargins left="0.75" right="0.75" top="0.58" bottom="0.58" header="0.5" footer="0.5"/>
  <pageSetup fitToHeight="2" fitToWidth="1" horizontalDpi="600" verticalDpi="600" orientation="landscape" paperSize="9" scale="94" r:id="rId1"/>
</worksheet>
</file>

<file path=xl/worksheets/sheet9.xml><?xml version="1.0" encoding="utf-8"?>
<worksheet xmlns="http://schemas.openxmlformats.org/spreadsheetml/2006/main" xmlns:r="http://schemas.openxmlformats.org/officeDocument/2006/relationships">
  <sheetPr>
    <pageSetUpPr fitToPage="1"/>
  </sheetPr>
  <dimension ref="B1:J14"/>
  <sheetViews>
    <sheetView zoomScalePageLayoutView="0" workbookViewId="0" topLeftCell="A1">
      <selection activeCell="D12" sqref="D12"/>
    </sheetView>
  </sheetViews>
  <sheetFormatPr defaultColWidth="9.140625" defaultRowHeight="12.75"/>
  <cols>
    <col min="1" max="1" width="1.421875" style="1" customWidth="1"/>
    <col min="2" max="2" width="10.140625" style="1" bestFit="1" customWidth="1"/>
    <col min="3" max="3" width="13.8515625" style="1" customWidth="1"/>
    <col min="4" max="4" width="47.7109375" style="1" customWidth="1"/>
    <col min="5" max="8" width="10.28125" style="1" customWidth="1"/>
    <col min="9" max="9" width="14.7109375" style="1" customWidth="1"/>
    <col min="10" max="10" width="9.00390625" style="1" customWidth="1"/>
    <col min="11" max="16384" width="9.140625" style="1" customWidth="1"/>
  </cols>
  <sheetData>
    <row r="1" ht="12.75">
      <c r="B1" s="2" t="s">
        <v>42</v>
      </c>
    </row>
    <row r="2" spans="2:8" ht="12.75">
      <c r="B2" s="3" t="s">
        <v>43</v>
      </c>
      <c r="D2" s="74" t="s">
        <v>61</v>
      </c>
      <c r="E2" s="75" t="s">
        <v>62</v>
      </c>
      <c r="F2" s="40"/>
      <c r="H2" s="2" t="s">
        <v>90</v>
      </c>
    </row>
    <row r="3" spans="2:6" ht="12.75">
      <c r="B3" s="2" t="s">
        <v>44</v>
      </c>
      <c r="D3" s="3" t="str">
        <f>'Price R'!E3</f>
        <v>2013-14</v>
      </c>
      <c r="E3" s="3" t="str">
        <f>'Price R'!F3</f>
        <v>Quarter 2</v>
      </c>
      <c r="F3" s="3" t="str">
        <f>'Price R'!G3</f>
        <v>1 July  - 30 September 2013</v>
      </c>
    </row>
    <row r="4" ht="13.5" thickBot="1"/>
    <row r="5" spans="2:10" ht="12.75">
      <c r="B5" s="26" t="s">
        <v>45</v>
      </c>
      <c r="C5" s="25" t="s">
        <v>46</v>
      </c>
      <c r="D5" s="10" t="s">
        <v>47</v>
      </c>
      <c r="E5" s="338" t="s">
        <v>51</v>
      </c>
      <c r="F5" s="339"/>
      <c r="G5" s="339"/>
      <c r="H5" s="340"/>
      <c r="I5" s="11" t="s">
        <v>50</v>
      </c>
      <c r="J5" s="30" t="s">
        <v>54</v>
      </c>
    </row>
    <row r="6" spans="2:10" s="4" customFormat="1" ht="26.25" customHeight="1">
      <c r="B6" s="5"/>
      <c r="C6" s="12"/>
      <c r="D6" s="6"/>
      <c r="E6" s="7" t="s">
        <v>48</v>
      </c>
      <c r="F6" s="9" t="s">
        <v>49</v>
      </c>
      <c r="G6" s="9" t="s">
        <v>91</v>
      </c>
      <c r="H6" s="57" t="s">
        <v>1</v>
      </c>
      <c r="I6" s="12" t="s">
        <v>52</v>
      </c>
      <c r="J6" s="31" t="s">
        <v>55</v>
      </c>
    </row>
    <row r="7" spans="2:10" ht="12.75">
      <c r="B7" s="13"/>
      <c r="C7" s="14"/>
      <c r="D7" s="15"/>
      <c r="E7" s="16"/>
      <c r="F7" s="14"/>
      <c r="G7" s="14"/>
      <c r="H7" s="17"/>
      <c r="I7" s="14"/>
      <c r="J7" s="18"/>
    </row>
    <row r="8" spans="2:10" ht="12.75" customHeight="1">
      <c r="B8" s="60"/>
      <c r="C8" s="66"/>
      <c r="D8" s="68"/>
      <c r="E8" s="63"/>
      <c r="F8" s="67"/>
      <c r="G8" s="63"/>
      <c r="H8" s="64"/>
      <c r="I8" s="63"/>
      <c r="J8" s="65">
        <f>SUM(E8:I8)</f>
        <v>0</v>
      </c>
    </row>
    <row r="9" spans="2:10" s="71" customFormat="1" ht="12.75" customHeight="1">
      <c r="B9" s="56"/>
      <c r="C9" s="72"/>
      <c r="D9" s="69"/>
      <c r="E9" s="53"/>
      <c r="F9" s="59"/>
      <c r="G9" s="54"/>
      <c r="H9" s="55"/>
      <c r="I9" s="54"/>
      <c r="J9" s="36">
        <f>SUM(E9:I9)</f>
        <v>0</v>
      </c>
    </row>
    <row r="10" spans="2:10" ht="12.75">
      <c r="B10" s="27"/>
      <c r="C10" s="28"/>
      <c r="D10" s="29"/>
      <c r="E10" s="32"/>
      <c r="F10" s="33"/>
      <c r="G10" s="33"/>
      <c r="H10" s="34"/>
      <c r="I10" s="33"/>
      <c r="J10" s="35"/>
    </row>
    <row r="11" spans="2:10" ht="12.75">
      <c r="B11" s="27"/>
      <c r="C11" s="28"/>
      <c r="D11" s="29"/>
      <c r="E11" s="50">
        <f aca="true" t="shared" si="0" ref="E11:J11">SUM(E8:E10)</f>
        <v>0</v>
      </c>
      <c r="F11" s="51">
        <f t="shared" si="0"/>
        <v>0</v>
      </c>
      <c r="G11" s="51">
        <f t="shared" si="0"/>
        <v>0</v>
      </c>
      <c r="H11" s="52">
        <f t="shared" si="0"/>
        <v>0</v>
      </c>
      <c r="I11" s="51">
        <f t="shared" si="0"/>
        <v>0</v>
      </c>
      <c r="J11" s="37">
        <f t="shared" si="0"/>
        <v>0</v>
      </c>
    </row>
    <row r="12" spans="2:10" ht="13.5" thickBot="1">
      <c r="B12" s="19"/>
      <c r="C12" s="20"/>
      <c r="D12" s="21"/>
      <c r="E12" s="22"/>
      <c r="F12" s="20"/>
      <c r="G12" s="20"/>
      <c r="H12" s="23"/>
      <c r="I12" s="20"/>
      <c r="J12" s="24"/>
    </row>
    <row r="14" ht="12.75">
      <c r="B14" s="1" t="s">
        <v>84</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formula1>
    </dataValidation>
    <dataValidation type="list" allowBlank="1" showInputMessage="1" showErrorMessage="1" sqref="E2">
      <formula1>"Executive director, Non Executive Director, Chief Executive, Chairman"</formula1>
    </dataValidation>
  </dataValidations>
  <printOptions/>
  <pageMargins left="0.75" right="0.75" top="0.62" bottom="0.58" header="0.5" footer="0.5"/>
  <pageSetup fitToHeight="1"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Board members business expenses 2010-11</dc:title>
  <dc:subject/>
  <dc:creator>Office of Rail Regulation</dc:creator>
  <cp:keywords/>
  <dc:description/>
  <cp:lastModifiedBy>Leitch, Marlon</cp:lastModifiedBy>
  <cp:lastPrinted>2010-09-24T11:27:34Z</cp:lastPrinted>
  <dcterms:created xsi:type="dcterms:W3CDTF">2009-08-06T14:53:42Z</dcterms:created>
  <dcterms:modified xsi:type="dcterms:W3CDTF">2014-07-15T14:28:27Z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