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7.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8.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9.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0.xml" ContentType="application/vnd.openxmlformats-officedocument.drawingml.chartshape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1.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2.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3.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4.xml" ContentType="application/vnd.openxmlformats-officedocument.drawingml.chartshapes+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5.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6.xml" ContentType="application/vnd.openxmlformats-officedocument.drawingml.chartshapes+xml"/>
  <Override PartName="/xl/charts/chart25.xml" ContentType="application/vnd.openxmlformats-officedocument.drawingml.chart+xml"/>
  <Override PartName="/xl/drawings/drawing27.xml" ContentType="application/vnd.openxmlformats-officedocument.drawingml.chartshapes+xml"/>
  <Override PartName="/xl/charts/chart26.xml" ContentType="application/vnd.openxmlformats-officedocument.drawingml.chart+xml"/>
  <Override PartName="/xl/drawings/drawing28.xml" ContentType="application/vnd.openxmlformats-officedocument.drawingml.chartshapes+xml"/>
  <Override PartName="/xl/charts/chart27.xml" ContentType="application/vnd.openxmlformats-officedocument.drawingml.chart+xml"/>
  <Override PartName="/xl/drawings/drawing29.xml" ContentType="application/vnd.openxmlformats-officedocument.drawingml.chartshapes+xml"/>
  <Override PartName="/xl/charts/chart28.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charts/chart29.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32.xml" ContentType="application/vnd.openxmlformats-officedocument.drawingml.chartshapes+xml"/>
  <Override PartName="/xl/charts/chart30.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3.xml" ContentType="application/vnd.openxmlformats-officedocument.drawingml.chartshapes+xml"/>
  <Override PartName="/xl/charts/chart31.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34.xml" ContentType="application/vnd.openxmlformats-officedocument.drawingml.chartshapes+xml"/>
  <Override PartName="/xl/charts/chart32.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5.xml" ContentType="application/vnd.openxmlformats-officedocument.drawingml.chartshapes+xml"/>
  <Override PartName="/xl/charts/chart33.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6.xml" ContentType="application/vnd.openxmlformats-officedocument.drawingml.chartshapes+xml"/>
  <Override PartName="/xl/charts/chart34.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7.xml" ContentType="application/vnd.openxmlformats-officedocument.drawingml.chartshapes+xml"/>
  <Override PartName="/xl/charts/chart35.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8.xml" ContentType="application/vnd.openxmlformats-officedocument.drawingml.chartshapes+xml"/>
  <Override PartName="/xl/charts/chart36.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9.xml" ContentType="application/vnd.openxmlformats-officedocument.drawingml.chartshapes+xml"/>
  <Override PartName="/xl/charts/chart37.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40.xml" ContentType="application/vnd.openxmlformats-officedocument.drawingml.chartshapes+xml"/>
  <Override PartName="/xl/charts/chart38.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41.xml" ContentType="application/vnd.openxmlformats-officedocument.drawingml.chartshapes+xml"/>
  <Override PartName="/xl/charts/chart39.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42.xml" ContentType="application/vnd.openxmlformats-officedocument.drawingml.chartshapes+xml"/>
  <Override PartName="/xl/charts/chart40.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43.xml" ContentType="application/vnd.openxmlformats-officedocument.drawingml.chartshapes+xml"/>
  <Override PartName="/xl/charts/chart41.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44.xml" ContentType="application/vnd.openxmlformats-officedocument.drawingml.chartshapes+xml"/>
  <Override PartName="/xl/charts/chart42.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45.xml" ContentType="application/vnd.openxmlformats-officedocument.drawingml.chartshapes+xml"/>
  <Override PartName="/xl/charts/chart43.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46.xml" ContentType="application/vnd.openxmlformats-officedocument.drawingml.chartshapes+xml"/>
  <Override PartName="/xl/charts/chart44.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47.xml" ContentType="application/vnd.openxmlformats-officedocument.drawingml.chartshapes+xml"/>
  <Override PartName="/xl/charts/chart45.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48.xml" ContentType="application/vnd.openxmlformats-officedocument.drawingml.chartshapes+xml"/>
  <Override PartName="/xl/charts/chart46.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49.xml" ContentType="application/vnd.openxmlformats-officedocument.drawingml.chartshapes+xml"/>
  <Override PartName="/xl/charts/chart47.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50.xml" ContentType="application/vnd.openxmlformats-officedocument.drawingml.chartshapes+xml"/>
  <Override PartName="/xl/charts/chart48.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51.xml" ContentType="application/vnd.openxmlformats-officedocument.drawingml.chartshapes+xml"/>
  <Override PartName="/xl/charts/chart49.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52.xml" ContentType="application/vnd.openxmlformats-officedocument.drawingml.chartshapes+xml"/>
  <Override PartName="/xl/charts/chart50.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53.xml" ContentType="application/vnd.openxmlformats-officedocument.drawingml.chartshapes+xml"/>
  <Override PartName="/xl/charts/chart51.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54.xml" ContentType="application/vnd.openxmlformats-officedocument.drawingml.chartshapes+xml"/>
  <Override PartName="/xl/charts/chart52.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55.xml" ContentType="application/vnd.openxmlformats-officedocument.drawingml.chartshapes+xml"/>
  <Override PartName="/xl/drawings/drawing56.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57.xml" ContentType="application/vnd.openxmlformats-officedocument.drawingml.chartshapes+xml"/>
  <Override PartName="/xl/charts/chart56.xml" ContentType="application/vnd.openxmlformats-officedocument.drawingml.chart+xml"/>
  <Override PartName="/xl/drawings/drawing58.xml" ContentType="application/vnd.openxmlformats-officedocument.drawingml.chartshapes+xml"/>
  <Override PartName="/xl/charts/chart57.xml" ContentType="application/vnd.openxmlformats-officedocument.drawingml.chart+xml"/>
  <Override PartName="/xl/drawings/drawing59.xml" ContentType="application/vnd.openxmlformats-officedocument.drawingml.chartshapes+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60.xml" ContentType="application/vnd.openxmlformats-officedocument.drawingml.chartshapes+xml"/>
  <Override PartName="/xl/drawings/drawing6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angeriz-santos\Desktop\Website\RM3\"/>
    </mc:Choice>
  </mc:AlternateContent>
  <bookViews>
    <workbookView xWindow="0" yWindow="0" windowWidth="28800" windowHeight="12450" tabRatio="739"/>
  </bookViews>
  <sheets>
    <sheet name="Index" sheetId="21" r:id="rId1"/>
    <sheet name="Assessment" sheetId="14" r:id="rId2"/>
    <sheet name="Strategic Assessment" sheetId="26" r:id="rId3"/>
    <sheet name="Report 1" sheetId="22" r:id="rId4"/>
    <sheet name="Report 2" sheetId="19" r:id="rId5"/>
    <sheet name="Data" sheetId="11" state="hidden" r:id="rId6"/>
    <sheet name="Snapshots" sheetId="24" r:id="rId7"/>
    <sheet name="Guide" sheetId="23" r:id="rId8"/>
    <sheet name="Dropdowns" sheetId="8" state="hidden" r:id="rId9"/>
  </sheets>
  <definedNames>
    <definedName name="_xlnm._FilterDatabase" localSheetId="1" hidden="1">Assessment!$A$1:$N$179</definedName>
    <definedName name="_xlnm._FilterDatabase" localSheetId="2" hidden="1">'Strategic Assessment'!$A$1:$O$50</definedName>
    <definedName name="assessment_rm3_categories">Assessment!$M$2:$M$451</definedName>
    <definedName name="assessment_rm3_sub_categories">Assessment!$N$2:$N$451</definedName>
    <definedName name="_xlnm.Print_Area" localSheetId="0">Index!$A$1:$G$41</definedName>
    <definedName name="_xlnm.Print_Area" localSheetId="3">'Report 1'!$A$1:$E$13</definedName>
    <definedName name="_xlnm.Print_Area" localSheetId="4">'Report 2'!$A$1:$E$102</definedName>
    <definedName name="_xlnm.Print_Area" localSheetId="6">Snapshots!$A$2:$E$236</definedName>
    <definedName name="Q1_assessment_scores">Assessment!$H$2:$H$451</definedName>
    <definedName name="Q1_strategic_assessment_scores">'Strategic Assessment'!$I$2:$I$100</definedName>
    <definedName name="Q2_assessment_scores">Assessment!$I$2:$I$451</definedName>
    <definedName name="Q2_strategic_assessment_scores">'Strategic Assessment'!$J$2:$J$100</definedName>
    <definedName name="Q3_assessment_scores">Assessment!$J$2:$J$451</definedName>
    <definedName name="Q3_strategic_assessment_scores">'Strategic Assessment'!$K$2:$K$100</definedName>
    <definedName name="Q4_assessment_scores">Assessment!$K$2:$K$451</definedName>
    <definedName name="Q4_strategic_assessment_scores">'Strategic Assessment'!$L$2:$L$100</definedName>
    <definedName name="strategic_assessment_rm3_categories">'Strategic Assessment'!$N$2:$N$100</definedName>
    <definedName name="strategic_assessment_rm3_sub_categories">'Strategic Assessment'!$O$2:$O$100</definedName>
    <definedName name="Z_17B6B07E_4C32_4D58_8F4F_D7ACFAD0DD26_.wvu.Cols" localSheetId="0" hidden="1">Index!$A:$A</definedName>
    <definedName name="Z_17B6B07E_4C32_4D58_8F4F_D7ACFAD0DD26_.wvu.FilterData" localSheetId="1" hidden="1">Assessment!$A$1:$N$125</definedName>
    <definedName name="Z_17B6B07E_4C32_4D58_8F4F_D7ACFAD0DD26_.wvu.FilterData" localSheetId="2" hidden="1">'Strategic Assessment'!$A$1:$O$23</definedName>
    <definedName name="Z_17B6B07E_4C32_4D58_8F4F_D7ACFAD0DD26_.wvu.PrintArea" localSheetId="0" hidden="1">Index!$A$1:$G$41</definedName>
    <definedName name="Z_17B6B07E_4C32_4D58_8F4F_D7ACFAD0DD26_.wvu.PrintArea" localSheetId="3" hidden="1">'Report 1'!$A$1:$E$13</definedName>
    <definedName name="Z_17B6B07E_4C32_4D58_8F4F_D7ACFAD0DD26_.wvu.PrintArea" localSheetId="4" hidden="1">'Report 2'!$A$1:$E$102</definedName>
    <definedName name="Z_17B6B07E_4C32_4D58_8F4F_D7ACFAD0DD26_.wvu.PrintArea" localSheetId="6" hidden="1">Snapshots!$A$2:$E$437</definedName>
    <definedName name="Z_46CBA2A6_C2F1_4D3D_B8DC_6ADBB141A97F_.wvu.Cols" localSheetId="0" hidden="1">Index!$A:$A</definedName>
    <definedName name="Z_46CBA2A6_C2F1_4D3D_B8DC_6ADBB141A97F_.wvu.FilterData" localSheetId="1" hidden="1">Assessment!$A$1:$N$125</definedName>
    <definedName name="Z_46CBA2A6_C2F1_4D3D_B8DC_6ADBB141A97F_.wvu.FilterData" localSheetId="2" hidden="1">'Strategic Assessment'!$A$1:$O$23</definedName>
    <definedName name="Z_46CBA2A6_C2F1_4D3D_B8DC_6ADBB141A97F_.wvu.PrintArea" localSheetId="0" hidden="1">Index!$A$1:$G$41</definedName>
    <definedName name="Z_46CBA2A6_C2F1_4D3D_B8DC_6ADBB141A97F_.wvu.PrintArea" localSheetId="3" hidden="1">'Report 1'!$A$1:$E$13</definedName>
    <definedName name="Z_46CBA2A6_C2F1_4D3D_B8DC_6ADBB141A97F_.wvu.PrintArea" localSheetId="4" hidden="1">'Report 2'!$A$1:$E$102</definedName>
    <definedName name="Z_46CBA2A6_C2F1_4D3D_B8DC_6ADBB141A97F_.wvu.PrintArea" localSheetId="6" hidden="1">Snapshots!$A$2:$E$437</definedName>
    <definedName name="Z_8701D786_DE38_4BDE_9A44_5F2B36066C00_.wvu.Cols" localSheetId="0" hidden="1">Index!$A:$A</definedName>
    <definedName name="Z_8701D786_DE38_4BDE_9A44_5F2B36066C00_.wvu.FilterData" localSheetId="1" hidden="1">Assessment!$A$1:$N$125</definedName>
    <definedName name="Z_8701D786_DE38_4BDE_9A44_5F2B36066C00_.wvu.FilterData" localSheetId="2" hidden="1">'Strategic Assessment'!$A$1:$O$23</definedName>
    <definedName name="Z_8701D786_DE38_4BDE_9A44_5F2B36066C00_.wvu.PrintArea" localSheetId="0" hidden="1">Index!$A$1:$G$41</definedName>
    <definedName name="Z_8701D786_DE38_4BDE_9A44_5F2B36066C00_.wvu.PrintArea" localSheetId="3" hidden="1">'Report 1'!$A$1:$E$13</definedName>
    <definedName name="Z_8701D786_DE38_4BDE_9A44_5F2B36066C00_.wvu.PrintArea" localSheetId="4" hidden="1">'Report 2'!$A$1:$E$102</definedName>
    <definedName name="Z_8701D786_DE38_4BDE_9A44_5F2B36066C00_.wvu.PrintArea" localSheetId="6" hidden="1">Snapshots!$A$2:$E$437</definedName>
  </definedNames>
  <calcPr calcId="191028"/>
  <customWorkbookViews>
    <customWorkbookView name="Report1" guid="{46CBA2A6-C2F1-4D3D-B8DC-6ADBB141A97F}" maximized="1" xWindow="-8" yWindow="-8" windowWidth="1936" windowHeight="1056" tabRatio="739" activeSheetId="22" showFormulaBar="0"/>
    <customWorkbookView name="Report2" guid="{8701D786-DE38-4BDE-9A44-5F2B36066C00}" maximized="1" xWindow="-8" yWindow="-8" windowWidth="1936" windowHeight="1056" tabRatio="739" activeSheetId="19" showFormulaBar="0"/>
    <customWorkbookView name="Index" guid="{17B6B07E-4C32-4D58-8F4F-D7ACFAD0DD26}" maximized="1" xWindow="-8" yWindow="-8" windowWidth="1936" windowHeight="1056" tabRatio="739" activeSheetId="21" showFormula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16" i="11" l="1"/>
  <c r="AI16" i="11"/>
  <c r="AH16" i="11"/>
  <c r="AJ15" i="11"/>
  <c r="AI15" i="11"/>
  <c r="AH15" i="11"/>
  <c r="AJ14" i="11"/>
  <c r="AI14" i="11"/>
  <c r="AH14" i="11"/>
  <c r="AJ13" i="11"/>
  <c r="AI13" i="11"/>
  <c r="AH13" i="11"/>
  <c r="AJ24" i="11"/>
  <c r="AI24" i="11"/>
  <c r="AH24" i="11"/>
  <c r="AJ23" i="11"/>
  <c r="AI23" i="11"/>
  <c r="AH23" i="11"/>
  <c r="AJ22" i="11"/>
  <c r="AI22" i="11"/>
  <c r="AH22" i="11"/>
  <c r="AJ21" i="11"/>
  <c r="AI21" i="11"/>
  <c r="AH21" i="11"/>
  <c r="AJ20" i="11"/>
  <c r="AI20" i="11"/>
  <c r="AH20" i="11"/>
  <c r="AJ19" i="11"/>
  <c r="AI19" i="11"/>
  <c r="AH19" i="11"/>
  <c r="AJ18" i="11"/>
  <c r="AI18" i="11"/>
  <c r="AH18" i="11"/>
  <c r="AJ27" i="11"/>
  <c r="AI27" i="11"/>
  <c r="AH27" i="11"/>
  <c r="AJ26" i="11"/>
  <c r="AI26" i="11"/>
  <c r="AH26" i="11"/>
  <c r="AJ37" i="11"/>
  <c r="AI37" i="11"/>
  <c r="AH37" i="11"/>
  <c r="AJ36" i="11"/>
  <c r="AI36" i="11"/>
  <c r="AH36" i="11"/>
  <c r="AJ35" i="11"/>
  <c r="AI35" i="11"/>
  <c r="AH35" i="11"/>
  <c r="AJ34" i="11"/>
  <c r="AI34" i="11"/>
  <c r="AH34" i="11"/>
  <c r="AJ33" i="11"/>
  <c r="AI33" i="11"/>
  <c r="AH33" i="11"/>
  <c r="AJ32" i="11"/>
  <c r="AI32" i="11"/>
  <c r="AH32" i="11"/>
  <c r="AJ31" i="11"/>
  <c r="AI31" i="11"/>
  <c r="AH31" i="11"/>
  <c r="AJ30" i="11"/>
  <c r="AI30" i="11"/>
  <c r="AH30" i="11"/>
  <c r="AJ29" i="11"/>
  <c r="AI29" i="11"/>
  <c r="AH29" i="11"/>
  <c r="AJ42" i="11"/>
  <c r="AI42" i="11"/>
  <c r="AH42" i="11"/>
  <c r="AJ41" i="11"/>
  <c r="AI41" i="11"/>
  <c r="AH41" i="11"/>
  <c r="AJ40" i="11"/>
  <c r="AI40" i="11"/>
  <c r="AH40" i="11"/>
  <c r="AJ39" i="11"/>
  <c r="AI39" i="11"/>
  <c r="AH39" i="11"/>
  <c r="AJ43" i="11"/>
  <c r="AK43" i="11"/>
  <c r="AH43" i="11"/>
  <c r="AI43" i="11"/>
  <c r="AK42" i="11"/>
  <c r="AK41" i="11"/>
  <c r="AK40" i="11"/>
  <c r="AK39" i="11"/>
  <c r="AK37" i="11"/>
  <c r="AK36" i="11"/>
  <c r="AK35" i="11"/>
  <c r="AK34" i="11"/>
  <c r="AK33" i="11"/>
  <c r="AK32" i="11"/>
  <c r="AK31" i="11"/>
  <c r="AK30" i="11"/>
  <c r="AK29" i="11"/>
  <c r="AK27" i="11"/>
  <c r="AK26" i="11"/>
  <c r="AK24" i="11"/>
  <c r="AK23" i="11"/>
  <c r="AK22" i="11"/>
  <c r="AK21" i="11"/>
  <c r="AK20" i="11"/>
  <c r="AK19" i="11"/>
  <c r="AK18" i="11"/>
  <c r="AK16" i="11"/>
  <c r="AK15" i="11"/>
  <c r="AK14" i="11"/>
  <c r="AK13" i="11"/>
  <c r="AA43" i="11"/>
  <c r="Z43" i="11"/>
  <c r="Y43" i="11"/>
  <c r="X43" i="11"/>
  <c r="AA42" i="11"/>
  <c r="Z42" i="11"/>
  <c r="Y42" i="11"/>
  <c r="X42" i="11"/>
  <c r="AA41" i="11"/>
  <c r="Z41" i="11"/>
  <c r="Y41" i="11"/>
  <c r="X41" i="11"/>
  <c r="AA40" i="11"/>
  <c r="Z40" i="11"/>
  <c r="Y40" i="11"/>
  <c r="X40" i="11"/>
  <c r="AA39" i="11"/>
  <c r="Z39" i="11"/>
  <c r="Y39" i="11"/>
  <c r="X39" i="11"/>
  <c r="AA37" i="11"/>
  <c r="Z37" i="11"/>
  <c r="Y37" i="11"/>
  <c r="X37" i="11"/>
  <c r="AA36" i="11"/>
  <c r="Z36" i="11"/>
  <c r="Y36" i="11"/>
  <c r="X36" i="11"/>
  <c r="AA35" i="11"/>
  <c r="Z35" i="11"/>
  <c r="Y35" i="11"/>
  <c r="X35" i="11"/>
  <c r="AA34" i="11"/>
  <c r="Z34" i="11"/>
  <c r="Y34" i="11"/>
  <c r="X34" i="11"/>
  <c r="AA33" i="11"/>
  <c r="Z33" i="11"/>
  <c r="Y33" i="11"/>
  <c r="X33" i="11"/>
  <c r="AA32" i="11"/>
  <c r="Z32" i="11"/>
  <c r="Y32" i="11"/>
  <c r="X32" i="11"/>
  <c r="AA31" i="11"/>
  <c r="Z31" i="11"/>
  <c r="Y31" i="11"/>
  <c r="X31" i="11"/>
  <c r="AA30" i="11"/>
  <c r="Z30" i="11"/>
  <c r="Y30" i="11"/>
  <c r="X30" i="11"/>
  <c r="AA29" i="11"/>
  <c r="Z29" i="11"/>
  <c r="Y29" i="11"/>
  <c r="X29" i="11"/>
  <c r="AA27" i="11"/>
  <c r="Z27" i="11"/>
  <c r="Y27" i="11"/>
  <c r="X27" i="11"/>
  <c r="AA26" i="11"/>
  <c r="Z26" i="11"/>
  <c r="Y26" i="11"/>
  <c r="X26" i="11"/>
  <c r="AA24" i="11"/>
  <c r="Z24" i="11"/>
  <c r="Y24" i="11"/>
  <c r="X24" i="11"/>
  <c r="AA23" i="11"/>
  <c r="Z23" i="11"/>
  <c r="Y23" i="11"/>
  <c r="X23" i="11"/>
  <c r="AA22" i="11"/>
  <c r="Z22" i="11"/>
  <c r="Y22" i="11"/>
  <c r="X22" i="11"/>
  <c r="AA21" i="11"/>
  <c r="Z21" i="11"/>
  <c r="Y21" i="11"/>
  <c r="X21" i="11"/>
  <c r="AA20" i="11"/>
  <c r="Z20" i="11"/>
  <c r="Y20" i="11"/>
  <c r="X20" i="11"/>
  <c r="AA19" i="11"/>
  <c r="Z19" i="11"/>
  <c r="Y19" i="11"/>
  <c r="X19" i="11"/>
  <c r="AA18" i="11"/>
  <c r="Z18" i="11"/>
  <c r="Y18" i="11"/>
  <c r="X18" i="11"/>
  <c r="AA16" i="11"/>
  <c r="Z16" i="11"/>
  <c r="Y16" i="11"/>
  <c r="X16" i="11"/>
  <c r="AA15" i="11"/>
  <c r="Z15" i="11"/>
  <c r="Y15" i="11"/>
  <c r="X15" i="11"/>
  <c r="AA14" i="11"/>
  <c r="Z14" i="11"/>
  <c r="Y14" i="11"/>
  <c r="X14" i="11"/>
  <c r="AA13" i="11"/>
  <c r="Q43" i="11"/>
  <c r="Q42" i="11"/>
  <c r="Q41" i="11"/>
  <c r="Q40" i="11"/>
  <c r="Q39" i="11"/>
  <c r="Q37" i="11"/>
  <c r="Q36" i="11"/>
  <c r="Q35" i="11"/>
  <c r="Q34" i="11"/>
  <c r="Q33" i="11"/>
  <c r="Q32" i="11"/>
  <c r="Q31" i="11"/>
  <c r="Q30" i="11"/>
  <c r="Q29" i="11"/>
  <c r="Q27" i="11"/>
  <c r="Q26" i="11"/>
  <c r="Q24" i="11"/>
  <c r="Q23" i="11"/>
  <c r="Q22" i="11"/>
  <c r="Q21" i="11"/>
  <c r="Q20" i="11"/>
  <c r="Q19" i="11"/>
  <c r="Q18" i="11"/>
  <c r="Q16" i="11"/>
  <c r="Q15" i="11"/>
  <c r="Q14" i="11"/>
  <c r="Q13" i="11"/>
  <c r="Y13" i="11"/>
  <c r="Z13" i="11"/>
  <c r="X13" i="11"/>
  <c r="N39" i="11"/>
  <c r="P43" i="11"/>
  <c r="O43" i="11"/>
  <c r="N43" i="11"/>
  <c r="P42" i="11"/>
  <c r="O42" i="11"/>
  <c r="N42" i="11"/>
  <c r="P41" i="11"/>
  <c r="O41" i="11"/>
  <c r="N41" i="11"/>
  <c r="P40" i="11"/>
  <c r="O40" i="11"/>
  <c r="N40" i="11"/>
  <c r="P39" i="11"/>
  <c r="O39" i="11"/>
  <c r="P37" i="11"/>
  <c r="O37" i="11"/>
  <c r="N37" i="11"/>
  <c r="P36" i="11"/>
  <c r="O36" i="11"/>
  <c r="N36" i="11"/>
  <c r="P35" i="11"/>
  <c r="O35" i="11"/>
  <c r="N35" i="11"/>
  <c r="P34" i="11"/>
  <c r="O34" i="11"/>
  <c r="N34" i="11"/>
  <c r="P33" i="11"/>
  <c r="O33" i="11"/>
  <c r="N33" i="11"/>
  <c r="P32" i="11"/>
  <c r="O32" i="11"/>
  <c r="N32" i="11"/>
  <c r="P31" i="11"/>
  <c r="O31" i="11"/>
  <c r="N31" i="11"/>
  <c r="P30" i="11"/>
  <c r="O30" i="11"/>
  <c r="N30" i="11"/>
  <c r="P29" i="11"/>
  <c r="O29" i="11"/>
  <c r="N29" i="11"/>
  <c r="P27" i="11"/>
  <c r="O27" i="11"/>
  <c r="N27" i="11"/>
  <c r="P26" i="11"/>
  <c r="O26" i="11"/>
  <c r="N26" i="11"/>
  <c r="P24" i="11"/>
  <c r="O24" i="11"/>
  <c r="N24" i="11"/>
  <c r="P23" i="11"/>
  <c r="O23" i="11"/>
  <c r="N23" i="11"/>
  <c r="P22" i="11"/>
  <c r="O22" i="11"/>
  <c r="N22" i="11"/>
  <c r="P21" i="11"/>
  <c r="O21" i="11"/>
  <c r="N21" i="11"/>
  <c r="P20" i="11"/>
  <c r="O20" i="11"/>
  <c r="N20" i="11"/>
  <c r="P19" i="11"/>
  <c r="O19" i="11"/>
  <c r="N19" i="11"/>
  <c r="P18" i="11"/>
  <c r="O18" i="11"/>
  <c r="N18" i="11"/>
  <c r="N14" i="11"/>
  <c r="O14" i="11"/>
  <c r="P14" i="11"/>
  <c r="N15" i="11"/>
  <c r="O15" i="11"/>
  <c r="P15" i="11"/>
  <c r="N16" i="11"/>
  <c r="O16" i="11"/>
  <c r="P16" i="11"/>
  <c r="O13" i="11"/>
  <c r="N13" i="11"/>
  <c r="G43" i="11"/>
  <c r="G42" i="11"/>
  <c r="G41" i="11"/>
  <c r="G40" i="11"/>
  <c r="G39" i="11"/>
  <c r="G37" i="11"/>
  <c r="G36" i="11"/>
  <c r="G35" i="11"/>
  <c r="G34" i="11"/>
  <c r="G33" i="11"/>
  <c r="G32" i="11"/>
  <c r="G31" i="11"/>
  <c r="G30" i="11"/>
  <c r="G29" i="11"/>
  <c r="G27" i="11"/>
  <c r="G26" i="11"/>
  <c r="G24" i="11"/>
  <c r="G23" i="11"/>
  <c r="G22" i="11"/>
  <c r="G21" i="11"/>
  <c r="G20" i="11"/>
  <c r="G19" i="11"/>
  <c r="G18" i="11"/>
  <c r="G14" i="11"/>
  <c r="G15" i="11"/>
  <c r="G16" i="11"/>
  <c r="G13" i="11"/>
  <c r="P13" i="11"/>
  <c r="F43" i="11"/>
  <c r="E43" i="11"/>
  <c r="D43" i="11"/>
  <c r="F42" i="11"/>
  <c r="E42" i="11"/>
  <c r="D42" i="11"/>
  <c r="F41" i="11"/>
  <c r="E41" i="11"/>
  <c r="D41" i="11"/>
  <c r="F40" i="11"/>
  <c r="E40" i="11"/>
  <c r="D40" i="11"/>
  <c r="F39" i="11"/>
  <c r="E39" i="11"/>
  <c r="D39" i="11"/>
  <c r="F37" i="11"/>
  <c r="E37" i="11"/>
  <c r="D37" i="11"/>
  <c r="F36" i="11"/>
  <c r="E36" i="11"/>
  <c r="D36" i="11"/>
  <c r="F35" i="11"/>
  <c r="E35" i="11"/>
  <c r="D35" i="11"/>
  <c r="F34" i="11"/>
  <c r="E34" i="11"/>
  <c r="D34" i="11"/>
  <c r="F33" i="11"/>
  <c r="E33" i="11"/>
  <c r="D33" i="11"/>
  <c r="F32" i="11"/>
  <c r="E32" i="11"/>
  <c r="D32" i="11"/>
  <c r="F31" i="11"/>
  <c r="E31" i="11"/>
  <c r="D31" i="11"/>
  <c r="F30" i="11"/>
  <c r="E30" i="11"/>
  <c r="D30" i="11"/>
  <c r="F29" i="11"/>
  <c r="E29" i="11"/>
  <c r="D29" i="11"/>
  <c r="F27" i="11"/>
  <c r="E27" i="11"/>
  <c r="D27" i="11"/>
  <c r="F26" i="11"/>
  <c r="E26" i="11"/>
  <c r="D26" i="11"/>
  <c r="F19" i="11"/>
  <c r="F20" i="11"/>
  <c r="F21" i="11"/>
  <c r="F22" i="11"/>
  <c r="F23" i="11"/>
  <c r="F24" i="11"/>
  <c r="E18" i="11"/>
  <c r="F18" i="11"/>
  <c r="E19" i="11"/>
  <c r="E20" i="11"/>
  <c r="E21" i="11"/>
  <c r="E22" i="11"/>
  <c r="E23" i="11"/>
  <c r="E24" i="11"/>
  <c r="D19" i="11"/>
  <c r="D20" i="11"/>
  <c r="D21" i="11"/>
  <c r="D22" i="11"/>
  <c r="D23" i="11"/>
  <c r="D24" i="11"/>
  <c r="D18" i="11"/>
  <c r="E13" i="11"/>
  <c r="F13" i="11"/>
  <c r="E14" i="11"/>
  <c r="F14" i="11"/>
  <c r="E15" i="11"/>
  <c r="F15" i="11"/>
  <c r="E16" i="11"/>
  <c r="F16" i="11"/>
  <c r="D14" i="11"/>
  <c r="D15" i="11"/>
  <c r="D16" i="11"/>
  <c r="D13" i="11"/>
  <c r="Q3" i="11"/>
  <c r="D3" i="11"/>
  <c r="E3" i="11"/>
  <c r="A12" i="22"/>
  <c r="A10" i="22"/>
  <c r="A8" i="22"/>
  <c r="A6" i="22"/>
  <c r="A4" i="22"/>
  <c r="AB43" i="11"/>
  <c r="AC43" i="11"/>
  <c r="R43" i="11"/>
  <c r="S43" i="11"/>
  <c r="J43" i="11"/>
  <c r="K43" i="11"/>
  <c r="AB42" i="11"/>
  <c r="AC42" i="11"/>
  <c r="R42" i="11"/>
  <c r="S42" i="11"/>
  <c r="J42" i="11"/>
  <c r="K42" i="11"/>
  <c r="AD41" i="11"/>
  <c r="AE41" i="11"/>
  <c r="R41" i="11"/>
  <c r="S41" i="11"/>
  <c r="AD40" i="11"/>
  <c r="AE40" i="11"/>
  <c r="R40" i="11"/>
  <c r="S40" i="11"/>
  <c r="J40" i="11"/>
  <c r="K40" i="11"/>
  <c r="AI7" i="11"/>
  <c r="Z7" i="11"/>
  <c r="Y7" i="11"/>
  <c r="Q7" i="11"/>
  <c r="G7" i="11"/>
  <c r="F7" i="11"/>
  <c r="E7" i="11"/>
  <c r="J32" i="11"/>
  <c r="K32" i="11"/>
  <c r="H31" i="11"/>
  <c r="I31" i="11"/>
  <c r="Z6" i="11"/>
  <c r="Q6" i="11"/>
  <c r="E6" i="11"/>
  <c r="Z5" i="11"/>
  <c r="Y5" i="11"/>
  <c r="Q5" i="11"/>
  <c r="P5" i="11"/>
  <c r="O5" i="11"/>
  <c r="G5" i="11"/>
  <c r="F5" i="11"/>
  <c r="E5" i="11"/>
  <c r="AB24" i="11"/>
  <c r="AC24" i="11"/>
  <c r="AB23" i="11"/>
  <c r="AC23" i="11"/>
  <c r="AB22" i="11"/>
  <c r="AC22" i="11"/>
  <c r="AB21" i="11"/>
  <c r="AC21" i="11"/>
  <c r="AB20" i="11"/>
  <c r="AC20" i="11"/>
  <c r="AB19" i="11"/>
  <c r="AC19" i="11"/>
  <c r="T19" i="11"/>
  <c r="U19" i="11"/>
  <c r="AJ4" i="11"/>
  <c r="Z4" i="11"/>
  <c r="Y4" i="11"/>
  <c r="Q4" i="11"/>
  <c r="O4" i="11"/>
  <c r="N4" i="11"/>
  <c r="E4" i="11"/>
  <c r="AD17" i="11"/>
  <c r="AD16" i="11"/>
  <c r="AE16" i="11"/>
  <c r="T16" i="11"/>
  <c r="U16" i="11"/>
  <c r="H16" i="11"/>
  <c r="I16" i="11"/>
  <c r="AD15" i="11"/>
  <c r="AE15" i="11"/>
  <c r="T15" i="11"/>
  <c r="U15" i="11"/>
  <c r="J15" i="11"/>
  <c r="K15" i="11"/>
  <c r="AD14" i="11"/>
  <c r="AE14" i="11"/>
  <c r="AK3" i="11"/>
  <c r="AJ3" i="11"/>
  <c r="AI3" i="11"/>
  <c r="Z3" i="11"/>
  <c r="AD13" i="11"/>
  <c r="AE13" i="11"/>
  <c r="P3" i="11"/>
  <c r="O3" i="11"/>
  <c r="T13" i="11"/>
  <c r="U13" i="11"/>
  <c r="F3" i="11"/>
  <c r="AN20" i="11"/>
  <c r="AO20" i="11"/>
  <c r="AA7" i="11"/>
  <c r="AL32" i="11"/>
  <c r="AM32" i="11"/>
  <c r="AA5" i="11"/>
  <c r="AD35" i="11"/>
  <c r="AE35" i="11"/>
  <c r="AD36" i="11"/>
  <c r="AE36" i="11"/>
  <c r="AD33" i="11"/>
  <c r="AE33" i="11"/>
  <c r="AD34" i="11"/>
  <c r="AE34" i="11"/>
  <c r="AN32" i="11"/>
  <c r="AO32" i="11"/>
  <c r="AN31" i="11"/>
  <c r="AO31" i="11"/>
  <c r="AA6" i="11"/>
  <c r="Y3" i="11"/>
  <c r="AL34" i="11"/>
  <c r="AM34" i="11"/>
  <c r="AL35" i="11"/>
  <c r="AM35" i="11"/>
  <c r="AL36" i="11"/>
  <c r="AM36" i="11"/>
  <c r="X5" i="11"/>
  <c r="AK7" i="11"/>
  <c r="AJ7" i="11"/>
  <c r="AD29" i="11"/>
  <c r="AE29" i="11"/>
  <c r="AH5" i="11"/>
  <c r="AN29" i="11"/>
  <c r="AO29" i="11"/>
  <c r="AK6" i="11"/>
  <c r="AI6" i="11"/>
  <c r="AD31" i="11"/>
  <c r="AE31" i="11"/>
  <c r="AD27" i="11"/>
  <c r="AE27" i="11"/>
  <c r="AD24" i="11"/>
  <c r="AE24" i="11"/>
  <c r="AD23" i="11"/>
  <c r="AE23" i="11"/>
  <c r="AD22" i="11"/>
  <c r="AE22" i="11"/>
  <c r="AA4" i="11"/>
  <c r="AD32" i="11"/>
  <c r="AE32" i="11"/>
  <c r="AD30" i="11"/>
  <c r="AE30" i="11"/>
  <c r="N7" i="11"/>
  <c r="X6" i="11"/>
  <c r="AD37" i="11"/>
  <c r="AE37" i="11"/>
  <c r="AD19" i="11"/>
  <c r="AE19" i="11"/>
  <c r="AD21" i="11"/>
  <c r="AE21" i="11"/>
  <c r="AD18" i="11"/>
  <c r="AE18" i="11"/>
  <c r="AD20" i="11"/>
  <c r="AE20" i="11"/>
  <c r="AD26" i="11"/>
  <c r="AE26" i="11"/>
  <c r="T22" i="11"/>
  <c r="U22" i="11"/>
  <c r="AI5" i="11"/>
  <c r="AN26" i="11"/>
  <c r="AO26" i="11"/>
  <c r="AJ5" i="11"/>
  <c r="AN27" i="11"/>
  <c r="AO27" i="11"/>
  <c r="AL37" i="11"/>
  <c r="AM37" i="11"/>
  <c r="AL39" i="11"/>
  <c r="AM39" i="11"/>
  <c r="AL40" i="11"/>
  <c r="AM40" i="11"/>
  <c r="AL41" i="11"/>
  <c r="AM41" i="11"/>
  <c r="AL42" i="11"/>
  <c r="AM42" i="11"/>
  <c r="AL43" i="11"/>
  <c r="AM43" i="11"/>
  <c r="AN22" i="11"/>
  <c r="AO22" i="11"/>
  <c r="AL29" i="11"/>
  <c r="AM29" i="11"/>
  <c r="AN30" i="11"/>
  <c r="AO30" i="11"/>
  <c r="AL31" i="11"/>
  <c r="AM31" i="11"/>
  <c r="AI4" i="11"/>
  <c r="AL30" i="11"/>
  <c r="AM30" i="11"/>
  <c r="AN23" i="11"/>
  <c r="AO23" i="11"/>
  <c r="AN24" i="11"/>
  <c r="AO24" i="11"/>
  <c r="AL26" i="11"/>
  <c r="AM26" i="11"/>
  <c r="AL27" i="11"/>
  <c r="AM27" i="11"/>
  <c r="AK4" i="11"/>
  <c r="N6" i="11"/>
  <c r="O6" i="11"/>
  <c r="T26" i="11"/>
  <c r="U26" i="11"/>
  <c r="T23" i="11"/>
  <c r="U23" i="11"/>
  <c r="T30" i="11"/>
  <c r="U30" i="11"/>
  <c r="T29" i="11"/>
  <c r="U29" i="11"/>
  <c r="N5" i="11"/>
  <c r="T32" i="11"/>
  <c r="U32" i="11"/>
  <c r="T31" i="11"/>
  <c r="U31" i="11"/>
  <c r="AN21" i="11"/>
  <c r="AO21" i="11"/>
  <c r="AK5" i="11"/>
  <c r="AH4" i="11"/>
  <c r="AL22" i="11"/>
  <c r="AM22" i="11"/>
  <c r="AJ6" i="11"/>
  <c r="AL24" i="11"/>
  <c r="AM24" i="11"/>
  <c r="AH7" i="11"/>
  <c r="AN18" i="11"/>
  <c r="AO18" i="11"/>
  <c r="AN19" i="11"/>
  <c r="AO19" i="11"/>
  <c r="T27" i="11"/>
  <c r="U27" i="11"/>
  <c r="T20" i="11"/>
  <c r="U20" i="11"/>
  <c r="T24" i="11"/>
  <c r="U24" i="11"/>
  <c r="T21" i="11"/>
  <c r="U21" i="11"/>
  <c r="AL33" i="11"/>
  <c r="AM33" i="11"/>
  <c r="AN16" i="11"/>
  <c r="AO16" i="11"/>
  <c r="AH6" i="11"/>
  <c r="AN13" i="11"/>
  <c r="AO13" i="11"/>
  <c r="AN15" i="11"/>
  <c r="AO15" i="11"/>
  <c r="AL14" i="11"/>
  <c r="AM14" i="11"/>
  <c r="AN14" i="11"/>
  <c r="AO14" i="11"/>
  <c r="AH3" i="11"/>
  <c r="T33" i="11"/>
  <c r="U33" i="11"/>
  <c r="AN33" i="11"/>
  <c r="AO33" i="11"/>
  <c r="T34" i="11"/>
  <c r="U34" i="11"/>
  <c r="AN34" i="11"/>
  <c r="AO34" i="11"/>
  <c r="T35" i="11"/>
  <c r="U35" i="11"/>
  <c r="AN35" i="11"/>
  <c r="AO35" i="11"/>
  <c r="T36" i="11"/>
  <c r="U36" i="11"/>
  <c r="AN36" i="11"/>
  <c r="AO36" i="11"/>
  <c r="T37" i="11"/>
  <c r="U37" i="11"/>
  <c r="AN37" i="11"/>
  <c r="AO37" i="11"/>
  <c r="T39" i="11"/>
  <c r="U39" i="11"/>
  <c r="AN39" i="11"/>
  <c r="AO39" i="11"/>
  <c r="T40" i="11"/>
  <c r="U40" i="11"/>
  <c r="AN40" i="11"/>
  <c r="AO40" i="11"/>
  <c r="T41" i="11"/>
  <c r="U41" i="11"/>
  <c r="AN41" i="11"/>
  <c r="AO41" i="11"/>
  <c r="T42" i="11"/>
  <c r="U42" i="11"/>
  <c r="AN42" i="11"/>
  <c r="AO42" i="11"/>
  <c r="T43" i="11"/>
  <c r="U43" i="11"/>
  <c r="AN43" i="11"/>
  <c r="AO43" i="11"/>
  <c r="AL18" i="11"/>
  <c r="AM18" i="11"/>
  <c r="X4" i="11"/>
  <c r="AB39" i="11"/>
  <c r="AC39" i="11"/>
  <c r="AB41" i="11"/>
  <c r="AC41" i="11"/>
  <c r="AD4" i="11"/>
  <c r="AE4" i="11"/>
  <c r="T6" i="11"/>
  <c r="U6" i="11"/>
  <c r="T4" i="11"/>
  <c r="U4" i="11"/>
  <c r="AD5" i="11"/>
  <c r="AE5" i="11"/>
  <c r="Z9" i="11"/>
  <c r="AN7" i="11"/>
  <c r="AO7" i="11"/>
  <c r="AN3" i="11"/>
  <c r="AO3" i="11"/>
  <c r="AN5" i="11"/>
  <c r="AO5" i="11"/>
  <c r="R24" i="11"/>
  <c r="S24" i="11"/>
  <c r="R23" i="11"/>
  <c r="S23" i="11"/>
  <c r="R39" i="11"/>
  <c r="S39" i="11"/>
  <c r="R22" i="11"/>
  <c r="S22" i="11"/>
  <c r="AH9" i="11"/>
  <c r="R21" i="11"/>
  <c r="S21" i="11"/>
  <c r="R37" i="11"/>
  <c r="S37" i="11"/>
  <c r="R19" i="11"/>
  <c r="S19" i="11"/>
  <c r="R36" i="11"/>
  <c r="S36" i="11"/>
  <c r="R29" i="11"/>
  <c r="S29" i="11"/>
  <c r="R27" i="11"/>
  <c r="S27" i="11"/>
  <c r="R20" i="11"/>
  <c r="S20" i="11"/>
  <c r="R35" i="11"/>
  <c r="S35" i="11"/>
  <c r="R30" i="11"/>
  <c r="S30" i="11"/>
  <c r="R34" i="11"/>
  <c r="S34" i="11"/>
  <c r="P4" i="11"/>
  <c r="R4" i="11"/>
  <c r="C7" i="22"/>
  <c r="R32" i="11"/>
  <c r="S32" i="11"/>
  <c r="R31" i="11"/>
  <c r="S31" i="11"/>
  <c r="T18" i="11"/>
  <c r="U18" i="11"/>
  <c r="R33" i="11"/>
  <c r="S33" i="11"/>
  <c r="R14" i="11"/>
  <c r="S14" i="11"/>
  <c r="AB5" i="11"/>
  <c r="D9" i="22"/>
  <c r="AB27" i="11"/>
  <c r="AC27" i="11"/>
  <c r="AB29" i="11"/>
  <c r="AC29" i="11"/>
  <c r="AB30" i="11"/>
  <c r="AC30" i="11"/>
  <c r="AB31" i="11"/>
  <c r="AC31" i="11"/>
  <c r="AB32" i="11"/>
  <c r="AC32" i="11"/>
  <c r="AB33" i="11"/>
  <c r="AC33" i="11"/>
  <c r="AB34" i="11"/>
  <c r="AC34" i="11"/>
  <c r="AB35" i="11"/>
  <c r="AC35" i="11"/>
  <c r="AB36" i="11"/>
  <c r="AC36" i="11"/>
  <c r="AB37" i="11"/>
  <c r="AC37" i="11"/>
  <c r="R16" i="11"/>
  <c r="S16" i="11"/>
  <c r="AL4" i="11"/>
  <c r="E7" i="22"/>
  <c r="AN4" i="11"/>
  <c r="AO4" i="11"/>
  <c r="AL15" i="11"/>
  <c r="AM15" i="11"/>
  <c r="AL16" i="11"/>
  <c r="AM16" i="11"/>
  <c r="AL19" i="11"/>
  <c r="AM19" i="11"/>
  <c r="AL20" i="11"/>
  <c r="AM20" i="11"/>
  <c r="AL21" i="11"/>
  <c r="AM21" i="11"/>
  <c r="AL23" i="11"/>
  <c r="AM23" i="11"/>
  <c r="N3" i="11"/>
  <c r="N9" i="11"/>
  <c r="R15" i="11"/>
  <c r="S15" i="11"/>
  <c r="T14" i="11"/>
  <c r="U14" i="11"/>
  <c r="P7" i="11"/>
  <c r="AB40" i="11"/>
  <c r="AC40" i="11"/>
  <c r="R18" i="11"/>
  <c r="S18" i="11"/>
  <c r="AD43" i="11"/>
  <c r="AE43" i="11"/>
  <c r="X7" i="11"/>
  <c r="AB7" i="11"/>
  <c r="AA3" i="11"/>
  <c r="AA9" i="11"/>
  <c r="P6" i="11"/>
  <c r="R6" i="11"/>
  <c r="AB14" i="11"/>
  <c r="AC14" i="11"/>
  <c r="AL3" i="11"/>
  <c r="E5" i="22"/>
  <c r="AD42" i="11"/>
  <c r="AE42" i="11"/>
  <c r="R26" i="11"/>
  <c r="S26" i="11"/>
  <c r="AL5" i="11"/>
  <c r="AM5" i="11"/>
  <c r="AJ9" i="11"/>
  <c r="AL7" i="11"/>
  <c r="E13" i="22"/>
  <c r="R13" i="11"/>
  <c r="S13" i="11"/>
  <c r="J18" i="11"/>
  <c r="K18" i="11"/>
  <c r="J19" i="11"/>
  <c r="K19" i="11"/>
  <c r="H20" i="11"/>
  <c r="I20" i="11"/>
  <c r="J21" i="11"/>
  <c r="K21" i="11"/>
  <c r="H22" i="11"/>
  <c r="I22" i="11"/>
  <c r="H23" i="11"/>
  <c r="I23" i="11"/>
  <c r="J24" i="11"/>
  <c r="K24" i="11"/>
  <c r="J26" i="11"/>
  <c r="K26" i="11"/>
  <c r="H27" i="11"/>
  <c r="I27" i="11"/>
  <c r="H30" i="11"/>
  <c r="I30" i="11"/>
  <c r="AB16" i="11"/>
  <c r="AC16" i="11"/>
  <c r="R5" i="11"/>
  <c r="S5" i="11"/>
  <c r="H36" i="11"/>
  <c r="I36" i="11"/>
  <c r="J37" i="11"/>
  <c r="K37" i="11"/>
  <c r="AK9" i="11"/>
  <c r="T5" i="11"/>
  <c r="U5" i="11"/>
  <c r="AL13" i="11"/>
  <c r="AM13" i="11"/>
  <c r="AL6" i="11"/>
  <c r="E11" i="22"/>
  <c r="G4" i="11"/>
  <c r="H41" i="11"/>
  <c r="I41" i="11"/>
  <c r="H34" i="11"/>
  <c r="I34" i="11"/>
  <c r="J35" i="11"/>
  <c r="K35" i="11"/>
  <c r="F4" i="11"/>
  <c r="F6" i="11"/>
  <c r="J39" i="11"/>
  <c r="K39" i="11"/>
  <c r="H43" i="11"/>
  <c r="I43" i="11"/>
  <c r="E9" i="11"/>
  <c r="H42" i="11"/>
  <c r="I42" i="11"/>
  <c r="J31" i="11"/>
  <c r="K31" i="11"/>
  <c r="D7" i="11"/>
  <c r="H7" i="11"/>
  <c r="H13" i="11"/>
  <c r="I13" i="11"/>
  <c r="J14" i="11"/>
  <c r="K14" i="11"/>
  <c r="H15" i="11"/>
  <c r="I15" i="11"/>
  <c r="J16" i="11"/>
  <c r="K16" i="11"/>
  <c r="J36" i="11"/>
  <c r="K36" i="11"/>
  <c r="H37" i="11"/>
  <c r="I37" i="11"/>
  <c r="H39" i="11"/>
  <c r="I39" i="11"/>
  <c r="H35" i="11"/>
  <c r="I35" i="11"/>
  <c r="G6" i="11"/>
  <c r="J30" i="11"/>
  <c r="K30" i="11"/>
  <c r="D4" i="11"/>
  <c r="H21" i="11"/>
  <c r="I21" i="11"/>
  <c r="H19" i="11"/>
  <c r="I19" i="11"/>
  <c r="H24" i="11"/>
  <c r="I24" i="11"/>
  <c r="H40" i="11"/>
  <c r="I40" i="11"/>
  <c r="H32" i="11"/>
  <c r="I32" i="11"/>
  <c r="H26" i="11"/>
  <c r="I26" i="11"/>
  <c r="D5" i="11"/>
  <c r="J5" i="11"/>
  <c r="K5" i="11"/>
  <c r="J20" i="11"/>
  <c r="K20" i="11"/>
  <c r="J29" i="11"/>
  <c r="K29" i="11"/>
  <c r="H18" i="11"/>
  <c r="I18" i="11"/>
  <c r="J27" i="11"/>
  <c r="K27" i="11"/>
  <c r="H14" i="11"/>
  <c r="I14" i="11"/>
  <c r="J23" i="11"/>
  <c r="K23" i="11"/>
  <c r="J22" i="11"/>
  <c r="K22" i="11"/>
  <c r="G3" i="11"/>
  <c r="H29" i="11"/>
  <c r="I29" i="11"/>
  <c r="J34" i="11"/>
  <c r="K34" i="11"/>
  <c r="J41" i="11"/>
  <c r="K41" i="11"/>
  <c r="J13" i="11"/>
  <c r="K13" i="11"/>
  <c r="AI9" i="11"/>
  <c r="AB4" i="11"/>
  <c r="AB13" i="11"/>
  <c r="AC13" i="11"/>
  <c r="AB15" i="11"/>
  <c r="AC15" i="11"/>
  <c r="O7" i="11"/>
  <c r="T7" i="11"/>
  <c r="U7" i="11"/>
  <c r="AB18" i="11"/>
  <c r="AC18" i="11"/>
  <c r="AB26" i="11"/>
  <c r="AC26" i="11"/>
  <c r="Y6" i="11"/>
  <c r="AB6" i="11"/>
  <c r="AD39" i="11"/>
  <c r="AE39" i="11"/>
  <c r="X3" i="11"/>
  <c r="AN6" i="11"/>
  <c r="AO6" i="11"/>
  <c r="F9" i="11"/>
  <c r="AD7" i="11"/>
  <c r="AE7" i="11"/>
  <c r="AC5" i="11"/>
  <c r="AD6" i="11"/>
  <c r="AE6" i="11"/>
  <c r="AL9" i="11"/>
  <c r="E3" i="22"/>
  <c r="AN9" i="11"/>
  <c r="AO9" i="11"/>
  <c r="S4" i="11"/>
  <c r="AM4" i="11"/>
  <c r="R3" i="11"/>
  <c r="C5" i="22"/>
  <c r="R7" i="11"/>
  <c r="S7" i="11"/>
  <c r="Q9" i="11"/>
  <c r="AM6" i="11"/>
  <c r="AM3" i="11"/>
  <c r="G9" i="11"/>
  <c r="H4" i="11"/>
  <c r="I4" i="11"/>
  <c r="T3" i="11"/>
  <c r="U3" i="11"/>
  <c r="Y9" i="11"/>
  <c r="C11" i="22"/>
  <c r="S6" i="11"/>
  <c r="AM7" i="11"/>
  <c r="E9" i="22"/>
  <c r="O9" i="11"/>
  <c r="C9" i="22"/>
  <c r="P9" i="11"/>
  <c r="J7" i="11"/>
  <c r="K7" i="11"/>
  <c r="H3" i="11"/>
  <c r="B5" i="22"/>
  <c r="H5" i="11"/>
  <c r="J4" i="11"/>
  <c r="K4" i="11"/>
  <c r="J3" i="11"/>
  <c r="K3" i="11"/>
  <c r="B13" i="22"/>
  <c r="I7" i="11"/>
  <c r="AB3" i="11"/>
  <c r="AD3" i="11"/>
  <c r="AE3" i="11"/>
  <c r="X9" i="11"/>
  <c r="AC6" i="11"/>
  <c r="D11" i="22"/>
  <c r="AC7" i="11"/>
  <c r="D13" i="22"/>
  <c r="D7" i="22"/>
  <c r="AC4" i="11"/>
  <c r="AM9" i="11"/>
  <c r="T9" i="11"/>
  <c r="U9" i="11"/>
  <c r="S3" i="11"/>
  <c r="C13" i="22"/>
  <c r="B7" i="22"/>
  <c r="I3" i="11"/>
  <c r="R9" i="11"/>
  <c r="I5" i="11"/>
  <c r="B9" i="22"/>
  <c r="AB9" i="11"/>
  <c r="AD9" i="11"/>
  <c r="AE9" i="11"/>
  <c r="AC3" i="11"/>
  <c r="D5" i="22"/>
  <c r="C3" i="22"/>
  <c r="S9" i="11"/>
  <c r="AC9" i="11"/>
  <c r="D3" i="22"/>
  <c r="J33" i="11"/>
  <c r="K33" i="11"/>
  <c r="H33" i="11"/>
  <c r="I33" i="11"/>
  <c r="D6" i="11"/>
  <c r="D9" i="11"/>
  <c r="H9" i="11"/>
  <c r="J6" i="11"/>
  <c r="K6" i="11"/>
  <c r="H6" i="11"/>
  <c r="B11" i="22"/>
  <c r="J9" i="11"/>
  <c r="K9" i="11"/>
  <c r="I6" i="11"/>
  <c r="B3" i="22"/>
  <c r="I9" i="11"/>
</calcChain>
</file>

<file path=xl/sharedStrings.xml><?xml version="1.0" encoding="utf-8"?>
<sst xmlns="http://schemas.openxmlformats.org/spreadsheetml/2006/main" count="2244" uniqueCount="927">
  <si>
    <t>Risk Management Maturity Model (RM3) Assessment</t>
  </si>
  <si>
    <t>Click on the Assessment tab to start an assessment, or click one of the sections below to go straight to that section. For guidance on how to use the tool, click the link below.</t>
  </si>
  <si>
    <t>RM3 Assessment Tool Guide</t>
  </si>
  <si>
    <t>Policy</t>
  </si>
  <si>
    <t>Planning and Implementing</t>
  </si>
  <si>
    <t>Leadership</t>
  </si>
  <si>
    <t>Risk assessment and management</t>
  </si>
  <si>
    <t>HSE Policy</t>
  </si>
  <si>
    <t>Safety Policy</t>
  </si>
  <si>
    <t>Objective/target setting</t>
  </si>
  <si>
    <t>Board Governance</t>
  </si>
  <si>
    <t>Workload planning</t>
  </si>
  <si>
    <t>Written Safety Management System</t>
  </si>
  <si>
    <t>Safe systems of work (including safety critical work)</t>
  </si>
  <si>
    <t>Organising for control and communication</t>
  </si>
  <si>
    <t>Management of assets</t>
  </si>
  <si>
    <t>Allocation of responsibilities</t>
  </si>
  <si>
    <t>Occupational Health Management</t>
  </si>
  <si>
    <t>Organising for Safety</t>
  </si>
  <si>
    <t>Management and supervisory accountability</t>
  </si>
  <si>
    <t>Change management (process organisational and engineering)</t>
  </si>
  <si>
    <t>Organisational structure</t>
  </si>
  <si>
    <t>Control of contractors</t>
  </si>
  <si>
    <t>Management and supervisory</t>
  </si>
  <si>
    <t>Internal communication arrangements</t>
  </si>
  <si>
    <t>Emergency planning</t>
  </si>
  <si>
    <t>System safety and interface arrangements</t>
  </si>
  <si>
    <t>Monitoring, Audit and Review</t>
  </si>
  <si>
    <t>Organisational culture</t>
  </si>
  <si>
    <t>Proactive monitoring arrangements</t>
  </si>
  <si>
    <t>Record-keeping and document control</t>
  </si>
  <si>
    <t>Audit</t>
  </si>
  <si>
    <t>Securing co-operation and competence</t>
  </si>
  <si>
    <t>Incident Investigation</t>
  </si>
  <si>
    <t>Workers involvement and internal Co-operation</t>
  </si>
  <si>
    <t>Management Review</t>
  </si>
  <si>
    <t>Competence-management system</t>
  </si>
  <si>
    <t>Corrective Action</t>
  </si>
  <si>
    <t>V2</t>
  </si>
  <si>
    <t>Published by the Improvements, Design and Publishing team</t>
  </si>
  <si>
    <t>Send Feedback</t>
  </si>
  <si>
    <t>Co-operation and Competence</t>
  </si>
  <si>
    <t>Workers involvement and internal co-operation</t>
  </si>
  <si>
    <t>Competence- management system</t>
  </si>
  <si>
    <t>RM3 Category</t>
  </si>
  <si>
    <t>RM3 sub-category</t>
  </si>
  <si>
    <t>Ref</t>
  </si>
  <si>
    <t>Level 4 description</t>
  </si>
  <si>
    <t>Evidence</t>
  </si>
  <si>
    <t>How to check</t>
  </si>
  <si>
    <t>How you are meeting the criteria</t>
  </si>
  <si>
    <t>Q1 Score</t>
  </si>
  <si>
    <t>Q2 Score</t>
  </si>
  <si>
    <t>Q3 Score</t>
  </si>
  <si>
    <t>Q4 Score</t>
  </si>
  <si>
    <t>Actions Required</t>
  </si>
  <si>
    <t>Sub Category</t>
  </si>
  <si>
    <t>Policy, Leadership and Board Governance</t>
  </si>
  <si>
    <t>1.1.1</t>
  </si>
  <si>
    <t>Leadership activities are consistent with and reinforce the health, safety and environment policy.</t>
  </si>
  <si>
    <t xml:space="preserve">Leaders/Managers lead by example. 
</t>
  </si>
  <si>
    <t xml:space="preserve">Attend/Review Team meeting agendas: Are HSE  related issues and performance discussed in senior management meetings? 
Ask a sample of senior managers: 
-do they feel able to raise safety issues with their peers/manager? Can they provide any examples of doing this? 
-are they comfortable sharing issues that have arisen in their own areas with their peers/managers? Can they provide examples of doing this?
Site visit: Are managers compliant with local HSE arrangements/rules? 
Ask a sample of staff whether they agree with the following statement:
-Managers comply with the HSE rules and controls?  (Agree is good).
- I believe my manager when they say safety and wellbeing is important? (Agree is good)  What makes you feel that? Do recipients confirm that the manager leads by example, messages/instructions reinforce the importance of safety and wellbeing even if it compromises delivery, enforces the management system/HSE rules/procedures, devotes time to health and safety and takes it seriously.  </t>
  </si>
  <si>
    <t>Enter text here</t>
  </si>
  <si>
    <t>1.1.2</t>
  </si>
  <si>
    <t>Leadership on safety is seen as everyone’s responsibility – not just that of senior managers.</t>
  </si>
  <si>
    <t xml:space="preserve">Ask a sample of managers to give you an overview of safety performance/key safety issues in their directorate?  Are they able to confidently do this?
Ask a sample of employees what the key safety issues are in their directorate?  Are they able to confidently do this?
Ask a sample of staff what they would do if:
-they had a safety concern?
-they saw a colleague working unsafely?
(you want to hear them talk about taking personal action such as reporting and issue through the correct process, speaking with their colleague about their behaviour) </t>
  </si>
  <si>
    <t>1.1.3</t>
  </si>
  <si>
    <t xml:space="preserve">Leaders at all levels of the organisation are credible and open to ideas for improvement.   </t>
  </si>
  <si>
    <t xml:space="preserve">There is an organised/structured up-and-down flow of communication, exchange of ideas and HSE discussions. </t>
  </si>
  <si>
    <t>Review the processes/structures that are in place to communicate with staff and receive feedback:
 – does it evidence an up-down-flow of information and exchange of ideas? 
Are local forums in place to share ideas/concerns about HSE – e.g. Safety committees etc? 
Ask a sample of staff whether they agree with the following statement:
"There are opportunities and ways for me to raise safety concerns or make suggestions for improvement". (Agree is good)</t>
  </si>
  <si>
    <t>1.1.4</t>
  </si>
  <si>
    <t>Managers at all levels are listening and responding to HSE improvement ideas/concerns.</t>
  </si>
  <si>
    <t xml:space="preserve">Ask a sample of staff across the organisation:
whether they agree or disagree with the statements:
- "My supervisor/manager takes on board ideas on how to improve health and safety" (Agree is good) 
Review meeting minutes/attend meeting- check:
• Have managers actioned the concerns and issues raised?
- is there evidence that feedback has been provided on concerns or ideas?
Review Viewpoint results for Q19-20 (open and honest communications and trust in senior managers) - Are the results good?
</t>
  </si>
  <si>
    <t>1.1.5</t>
  </si>
  <si>
    <t xml:space="preserve">Leaders take responsibility to ensure that the HSE management system achieves its intended outcome.  </t>
  </si>
  <si>
    <t>Senior managers actively participate in safety governance arrangements.</t>
  </si>
  <si>
    <t>Review safety governance/performance meeting minutes:  Are senior managers regularly in attendance ?  You are looking for evidence that   safety meetings are prioritised. 
Ask a sample of senior managers to give you an overview of HS&amp;E performance/key HS&amp;E issues in their directorate?  Are they able to confidently do this?</t>
  </si>
  <si>
    <t>1.1.6</t>
  </si>
  <si>
    <t xml:space="preserve">Managers own the HSE policy and take responsibility for implementing it. </t>
  </si>
  <si>
    <t xml:space="preserve">Familiarise yourself with the TfL HSE Policy then speak with a sample of managers:  
Ask them to outline how the HSE Policy is implemented in their area.  Can they confidently do this?  For any aspects of the policy not spoken about - ask the managers how that aspect is implemented in their Directorate/business area.  
</t>
  </si>
  <si>
    <t>1.1.7</t>
  </si>
  <si>
    <t xml:space="preserve">Compliance with the TfL Management System is enforced. 
</t>
  </si>
  <si>
    <t>Select two TfL Management system processes each quarter and assess Directorate/Business unit compliance.  Does the Directorate apply the recognised TfL Management System arrangements? (Yes is good).
Where non-compliance has been identified in audits/previous RM3 assessments or through other means - have these been addressed to deliver compliance?
Are leading indicators used to pick up on HSE issues before things go wrong? Is performance data collated? Is this of good quality? Is trend analysis carried out? Are benchmarking activities carried out? Are shortfalls/areas for improvement identified and actioned?</t>
  </si>
  <si>
    <t>1.1.8</t>
  </si>
  <si>
    <t>Local arrangements to address gaps shortfalls in the management systems are only ever used as a temporary measure and only ever where no workable arrangement exists within the TfL Management System.</t>
  </si>
  <si>
    <t xml:space="preserve">Select a couple of TfL Management System processes:  Ask those accountable for implementing them to explain how they do this.  If there outline local arrangements in place that diverge from those in the TfL Management System - ask why that is.  Is the reason sound from a business perspective (Good) or personal preference (Bad).  
Are local arrangements put in place to fix shortfalls in management system - rather than making controlled changes to the management system?  No is good.  
If local arrangements in place that diverge from those in the TfL Management System, has the TfL Management System been notified? (Yes is good). </t>
  </si>
  <si>
    <t>1.1.9</t>
  </si>
  <si>
    <t xml:space="preserve">Leaders inspire others within the organisation to work to deliver against the HSE vision of the organisation.  </t>
  </si>
  <si>
    <t xml:space="preserve">Safety and wellbeing is genuinely important to senior and middle managers.  
</t>
  </si>
  <si>
    <t>Review Directorate communications: does safety/wellbeing/ environment feature as frequently as delivery and cost?
Review a sample of local communications:  Do they extent beyond bland statements that safety and wellbeing is important?  Do they promote the HS&amp;E visions and how their teams can contribute?  Do they convey real insight and learning that others can apply?</t>
  </si>
  <si>
    <t>1.1.10</t>
  </si>
  <si>
    <t>Senior managers and managers prioritise HSE.</t>
  </si>
  <si>
    <t xml:space="preserve">For the most recent two HSE-related events - ask senior managers:
- how they have supported the event. (you are looking for them to describe how they have promoted the event, made it possible for their teams to attend AND attended HSE related events personally and provided follow-up feedback to their teams.  
Review training bookings for HSE-related courses.  Are the vast majority of people attending their original booking?  
Speak to a sample who have cancelled/deferred HSE related courses and ask the reason.  (too busy/delivery pressures/manager asked me not to go - is bad).
</t>
  </si>
  <si>
    <t>1.1.11</t>
  </si>
  <si>
    <t>Non-technical management skills are recognised and developed within the organisation.</t>
  </si>
  <si>
    <t xml:space="preserve">Non-technical management skills are part of the P&amp;D process. 
</t>
  </si>
  <si>
    <t>Ask a number of managers:
Are non-technical skills are captured in their P&amp;D objectives. Review P&amp;D objectives - if available
Review training needs analysis for the Directorate: Are non-technical skills included?  Have those identified as requiring training completed it?  Have all managers successfully completed Managing Essentials modules?</t>
  </si>
  <si>
    <t>1.1.12</t>
  </si>
  <si>
    <t>Leaders take responsibility for developing, leading and promoting a culture in the organisation that supports effective HSE risk management. [Culture]</t>
  </si>
  <si>
    <t>Leaders promote a positive HSE culture through their own actions.</t>
  </si>
  <si>
    <t xml:space="preserve">Ask a sample of staff whether they agree with the following statement:
- I believe my manager when they say safety and wellbeing is important? (Agree is good)  What makes you feel that? You are listening for the following being mentioned: the manager leads by example, management messages/instructions reinforce the importance of safety and wellbeing and do not compromise safety or wellbeing even when there are delivery or cost implications, manager devotes time to safety and wellbeing, complies with and enforces HS&amp;E rules and procedures.
</t>
  </si>
  <si>
    <t>1.2.1</t>
  </si>
  <si>
    <t>The actions of everyone acting in the management chain are consistent with the HSE policy. [Culture]</t>
  </si>
  <si>
    <t xml:space="preserve">HSE roles &amp;  responsibilities are clearly allocated and understood at a local level to ensure compliance with TfL’s HSE policy at all levels and across all areas. 
</t>
  </si>
  <si>
    <t>Ask a sample of senior and middle managers to outline the management arrangements that support the overall policy.  You are expecting to hear them talk about :  risk assessment procedure, management of change procedure, incident investigation, inspections and tours to monitor compliance and engage with staff, review of H&amp;S  performance etc (S AFET Y  T O UR , 1:1)
Ask a sample of employees:
to outline their key health and safety responsibilities and the controls that keep them and their workplace safe.  You are expecting to hear them talk about :  complying with rules/procedures/ instructions, training, reporting concerns or incidents, any monitoring activities they are involved in.  People in similar roles should talk about similar things.   (SAFETY  TOUR )</t>
  </si>
  <si>
    <t>1.2.2</t>
  </si>
  <si>
    <t xml:space="preserve">The health and safety policy and any associated policies are interpreted in the same way by all parts of the organisation that apply them.  
</t>
  </si>
  <si>
    <t xml:space="preserve">There is a consistent approach to each policy commitment across the Directorate/business area.  
</t>
  </si>
  <si>
    <t xml:space="preserve">Pick an area of policy that applies to most line managers:  ask a sample of line managers how they implement that aspect of the policy.  Do the responses evidence a consistent approach that follows the relevant management system process where one exists? </t>
  </si>
  <si>
    <t>1.3.1</t>
  </si>
  <si>
    <t>Health and safety risk is recognised as part of the overall risk to the business.</t>
  </si>
  <si>
    <t xml:space="preserve">HSE is discussed at meetings along with other risks to the business. 
</t>
  </si>
  <si>
    <t>Review meeting agendas/minutes - Is there evidence that HSE matters are discussed? 
Review performance reports/dashboards/viz boards - is safety performance measured through meaningful KPIs? 
Review management/team meeting agendas: Is there evidence that HSE performance is discussed?</t>
  </si>
  <si>
    <t>1.3.2</t>
  </si>
  <si>
    <t xml:space="preserve">Throughout the business individuals believe the board seek safety assurance and to verify evidence that supports the organisation's assurance.  </t>
  </si>
  <si>
    <t>Individuals believe the board seeks HS&amp;E assurance and challenges evidence.</t>
  </si>
  <si>
    <t>Ask a samples of senior and middle managers whether they agree or disagree with the following statements:
Our Board regularly scrutinises HS&amp;E performance and seeks evidence that risks are being effectively managed. (Agree is good)
Our Board champions risk reduction.  (Agree is good)</t>
  </si>
  <si>
    <t>Written safety-management system</t>
  </si>
  <si>
    <t>1.4.1</t>
  </si>
  <si>
    <t xml:space="preserve">Everyone in the organisation can explain their role or how they might be involved in the HSE management system and know where to find things.  </t>
  </si>
  <si>
    <t xml:space="preserve">Everyone is aware of the aspects of the management system that are most relevant to their role.  
</t>
  </si>
  <si>
    <t>1.4.2</t>
  </si>
  <si>
    <t xml:space="preserve">Everyone knows how to access the arrangements most relevant to their role.  </t>
  </si>
  <si>
    <t xml:space="preserve">Ask a sample of senior and middle managers to outline where they would find and access the management system arrangements they need.  You are expecting to hear them talk about the Working at TfL pages and HSE InfoExchange where this is live in their business area.  
Ask a sample of employees how they would report concerns or incidents.  Your are expecting to hear them talk about:
- the telephone system, on-line form or cards relevant to their business area.  
- health support available via source.  </t>
  </si>
  <si>
    <t>2.1.1</t>
  </si>
  <si>
    <t>Responsibilities are systematically identified with clear links between the organisations objectives and individual responsibility and are adaptable to changes in circumstances.</t>
  </si>
  <si>
    <t>There is a clear cascade of TfL's HSE commitments (Scorecard, MTS and LES deliverables) into personal objectives.</t>
  </si>
  <si>
    <t>For scorecard or MTS/LES deliverables relevant to the department being assessed, ask a sample of senior managers to outline the accountabilities and responsibilities for delivery? Are they able to confidently do this?
Speak to a sample of those identified as accountable/responsible:  For an identified scorecard measure/MTS/LES deliverable ask the individual to describe their accountability/responsibility- does their view accord with that of the senior manager? 
Is this reflected in their personal objectives?</t>
  </si>
  <si>
    <t>2.1.2</t>
  </si>
  <si>
    <t xml:space="preserve">HSE activities and decision-making activities are given to the people who are best placed to carry them out.  </t>
  </si>
  <si>
    <t xml:space="preserve">Those allocated HS&amp;E roles and responsibilities  have the greatest opportunity to control risk and influence the HS&amp;E outcomes.
</t>
  </si>
  <si>
    <t>Identify a sample of people with specific HS&amp;E responsibilities and ask them how they discharge their responsibilities. Do they feel competent/well-placed  to discharge their responsibilities?  You are checking that staff are able to speak confidently about their responsibilities, their purpose i.e. why they are doing it and how they are discharging them.  
Assess whether they have sufficient opportunity and competence to control risks and influence the outcome.</t>
  </si>
  <si>
    <t>2.1.4</t>
  </si>
  <si>
    <t xml:space="preserve">Individuals involved in commercial and other decision-making roles know what is expected of them in relation to their HSE responsibilities and demonstrate they contribute to effective risk control.  </t>
  </si>
  <si>
    <t>Decision-makers are aware of their role in managing HS&amp;E risk and are active in doing so.</t>
  </si>
  <si>
    <t xml:space="preserve">Ask a sample of decision-makers to describe their HS&amp;E responsibilities and ask them how they discharge their responsibilities.  You are checking that they are able to speak confidently about their responsibilities, their purpose i.e. why they are doing it and how they are discharging them.  You are expecting to hear them outline, identification of HS&amp;E risks/impacts/opportunities of decisions, establishing mitigation, monitoring effectiveness of mitigation, monitoring longer term HS&amp;E outcomes post-decision.  
</t>
  </si>
  <si>
    <t>2.1.5</t>
  </si>
  <si>
    <t>Health and safety responsibilities are given with the same consideration as other business responsibilities.  This makes sure that the right resources are available and used.</t>
  </si>
  <si>
    <t xml:space="preserve">People are given adequate time and resources to carry out their HSE responsibilities.  
</t>
  </si>
  <si>
    <t xml:space="preserve">Review resource plans: Is HSE part of resource planning - equal weight to other responsibilities? 
</t>
  </si>
  <si>
    <t>2.1.6</t>
  </si>
  <si>
    <t xml:space="preserve">HSE responsibilities are part of the P&amp;D process. </t>
  </si>
  <si>
    <t xml:space="preserve">Ask a number of employees at all levels if HSE is captured in their personal objectives.  
Can they tell you what their HSE objective is?  
Can they tell you what they are doing to meet it?  
Does their manager monitor how progress of this objective? </t>
  </si>
  <si>
    <t>2.1.7</t>
  </si>
  <si>
    <t xml:space="preserve">The responsibilities allocated include those for ensuring risk control in collaborative situations.  </t>
  </si>
  <si>
    <t>Respective roles and responsibilities for risk control are allocated between TfL and its delivery partners, contractors and franchisees.</t>
  </si>
  <si>
    <t>Where there are contracted, franchise or delivery partners in place:  Are the roles and responsibilities for risk control clearly allocated between the accountable parties.  Select a risk that involves both parties to control it. Speak with a sample of people on both sides of the arrangement and ask them to outline how the risk is controlled.  Is the overview given by each party consistent with each other and with any documented arrangement?</t>
  </si>
  <si>
    <t>2.1.8</t>
  </si>
  <si>
    <t>There is a culture of staff at all levels taking responsibility for HSE within a strong management framework. [Culture]</t>
  </si>
  <si>
    <t xml:space="preserve">Staff at all levels understand what their HSE roles and responsibilities and how, by delivering them, they are contributing to the business discharging its legal obligations, and meeting its overall objectives and commitments. </t>
  </si>
  <si>
    <t>Ask a sample of people to explain:
-what their HSE roles and responsibilities are
-what the consequences are of them not fulfilling them
-how their responsibilities fit in with TfL's legal obligations and policy
Review results for Viewpoint Q2: I understand how my work contributes to the success of TfL - (Agree is good)
Review results for Viewpoint Q16: My manager encourages me to come up with new or better ways of doing things. (Agree is good)</t>
  </si>
  <si>
    <t>2.2.1</t>
  </si>
  <si>
    <t>Individuals can adapt and manage change in accountability to influence improvements in standards and risk management.</t>
  </si>
  <si>
    <t>Managers and supervisors can adapt and manage change in accountability.</t>
  </si>
  <si>
    <t>Ask a sample of managers whether they have experienced changes in their accountabilities.  For those who have, ask them how they have managed this change.  You are listening for them talking about developing their understanding of any new tasks that they need to complete, how they've made time for them, how they used the opportunity to suggest changes and improvements.</t>
  </si>
  <si>
    <t>2.2.2</t>
  </si>
  <si>
    <t>Managers and supervisors influence improvements in standards and risk management.</t>
  </si>
  <si>
    <t xml:space="preserve">Ask a sample of managers and supervisors to explain how they drive high standards and risk reduction.  You are listening for them talking about; setting clear requirements and safe systems of work, monitoring compliance, recognising good performance, dealing with poor performance, encouraging new ideas from the team, responding to concerns and promoting improvements.  </t>
  </si>
  <si>
    <t>2.2.3</t>
  </si>
  <si>
    <t xml:space="preserve">The processes provide individuals with the confidence to challenge organisational norms and proactively seek out improvements to risk management systems independently.  </t>
  </si>
  <si>
    <t>Managers and supervisors are empowered to take corrective action to address poor HSE performance or behaviour.</t>
  </si>
  <si>
    <t xml:space="preserve">Review Viewpoint results for:
Q4: I have the tools I need to do my job effectively
Q26: I feel able to make the decisions I need to deliver a great service for the customer.
Q22: I think it is safe to challenge the way things are done where I work
(Agree is good)
</t>
  </si>
  <si>
    <t>2.2.4</t>
  </si>
  <si>
    <t>Managers and supervisors fully understand how taking accountability lends itself to risk reduction methodology.</t>
  </si>
  <si>
    <t xml:space="preserve">Managers and supervisors understand that their personal accountability is key to driving down risk.  </t>
  </si>
  <si>
    <t xml:space="preserve">Ask a sample of managers to outline their role in creating a positive HS&amp;E culture.  You are listening out for them explaining the importance of being personally active in during improvement, by taking accountability for the HS&amp;E performance in their part of the business, personally complying with the management system, championing suggestions for improvements and acting on them.  </t>
  </si>
  <si>
    <t>2.2.5</t>
  </si>
  <si>
    <t>Individuals proactively take ownership to influence improvements to occupational health and safety risk control.</t>
  </si>
  <si>
    <t xml:space="preserve">Managers and supervisors make changes in their area to reduce risk and environmental impact. </t>
  </si>
  <si>
    <t>Ask a sample of supervisors/managers to outline any changes they've made in their work area to reduce risks or environmental impacts.  Is there is evidence of supervisors and managers identifying and implementing improvements ?</t>
  </si>
  <si>
    <t>2.2.6</t>
  </si>
  <si>
    <t xml:space="preserve">The individuals understand the mechanisms in place to instigate change and have confidence to use them. </t>
  </si>
  <si>
    <t xml:space="preserve">Managers and supervisors know how to suggest a change to the management system, rules or system of work and have confidence to use them.  </t>
  </si>
  <si>
    <t>Ask a sample of managers and supervisors to explain how they would go about making a change to the arrangements applicable to their area.  You are looking for them to explain the formal change management process that exists.
Review the results for Viewpoint:
Q22: I think it is safe to challenge the way things are done where I work</t>
  </si>
  <si>
    <t>2.2.7</t>
  </si>
  <si>
    <t xml:space="preserve">Individuals actively seek additional roles and responsibilities to achieve the organisation's strategic aims and risk management.  </t>
  </si>
  <si>
    <t xml:space="preserve">Managers and supervisors volunteer to take on extra roles and responsibilities that help achieve TfL's HSE Vision and reduce risks and environmental impacts.  </t>
  </si>
  <si>
    <t>Ask a sample of managers and supervisors if they've volunteered for any extra roles or responsibilities related to TfL's health, safety or environmental goals: Is there evidence of them doing so?</t>
  </si>
  <si>
    <t>2.2.8</t>
  </si>
  <si>
    <t>Individuals recognise the risks and are proactive in informing others and forming groups that improve culture. [Culture]</t>
  </si>
  <si>
    <t xml:space="preserve">Managers and supervisors understand the risks and controls in their area and ensure that everyone understands the risks present in their area of responsibility.  </t>
  </si>
  <si>
    <t>Ask a sample of supervisors or managers to outline the key risks and controls in their area and how they ensure that they are understood by everyone.  Can they confidently explain them, how they communicate and monitor compliance?  
Ask a sample of staff to explain how they are informed of risks and controls.  Does it align with the arrangements described by the manager/supervisor?</t>
  </si>
  <si>
    <t>2.2.9</t>
  </si>
  <si>
    <t xml:space="preserve">Managers and supervisors have established groups or work streams aimed at improving the safety culture in their area.  </t>
  </si>
  <si>
    <t>Ask managers or supervisors whether there are any improvement groups or work streams focused on improving the culture in their area.  Is there evidence of activity aimed at improving culture?</t>
  </si>
  <si>
    <t>2.3.1</t>
  </si>
  <si>
    <t>Responsibilities for risk control are allocated from the top to bottom of the organisation, not just at working level.</t>
  </si>
  <si>
    <t xml:space="preserve">There are clear accountabilities for risk control at all levels of the organisation.  </t>
  </si>
  <si>
    <t xml:space="preserve">Review a sample of role charters, job descriptions or similar at varying levels of the organisation.  Are accountabilities for the control of HSE related risks clearly stated.   Speak with those holding the accountabilities?  Can they outline their accountabilities and how they discharge them in practice?   </t>
  </si>
  <si>
    <t>2.3.2</t>
  </si>
  <si>
    <t xml:space="preserve">The organisation remains structured to deliver objectives stated in HSE policies and procedures even after changes to structure or operations are undertaken.   </t>
  </si>
  <si>
    <t>The management of organisational change includes the identification and mitigation of HS&amp;E risks.</t>
  </si>
  <si>
    <t xml:space="preserve">Review a sample of organisational changes:  do they include consideration of the HSE impact of the change?  </t>
  </si>
  <si>
    <t>2.3.3</t>
  </si>
  <si>
    <t xml:space="preserve">The management of organisational change includes the reallocation of HS&amp;E roles, responsibilities and work streams.  </t>
  </si>
  <si>
    <t>Review a sample of organisational changes:  do they consider whether any HS&amp;E roles, responsibilities and work streams need to be reallocated ?  Where this is required, is there evidence that this has been done?</t>
  </si>
  <si>
    <t>2.3.4</t>
  </si>
  <si>
    <t xml:space="preserve">Organisational structures are sufficiently flexible to continue to effect risk management during periods of change.  </t>
  </si>
  <si>
    <t xml:space="preserve">Temporary arrangements are established to cover any gaps in resource required for the  management of all HS&amp;E risks.  </t>
  </si>
  <si>
    <t>Review a sample of changes; have risk management responsibilities been allocated/reallocated throughout the change process as necessary, to ensure continuity of risk control?  If they haven’t, have managers continued to carry out their risk management responsibilities until they can be properly allocated?</t>
  </si>
  <si>
    <t>2.3.5</t>
  </si>
  <si>
    <t xml:space="preserve">Organisational structures for collaborative projects are sufficiently flexible to continue to effect risk management during periods of change.  </t>
  </si>
  <si>
    <t>Delivery of collaborative projects continues through periods of change.</t>
  </si>
  <si>
    <t>Review a sample of projects with external parties that have taken place during a period of change:  Were roles/work reallocated as necessary to ensure ongoing TfL participation in the projects?  Was the role / work allocation sufficiently flexible to ensure that effective risk management continued, even during the change?</t>
  </si>
  <si>
    <t>2.3.6</t>
  </si>
  <si>
    <t xml:space="preserve">Temporary arrangements are established to cover any gaps in resource required for the  ongoing delivery of collaborative projects.  </t>
  </si>
  <si>
    <t xml:space="preserve">Ask senior managers to explain how any gaps in the structure following organisational change have been addressed.  You are expecting to hear: identification of responsibilities that are critical to delivery, reallocation of responsibilities and ongoing monitoring of delivery.  </t>
  </si>
  <si>
    <t>2.3.7</t>
  </si>
  <si>
    <t>Individuals believe that structures are sufficiently flexible to ensure effective risk management even in periods of change. [Culture]</t>
  </si>
  <si>
    <t xml:space="preserve">Individuals believe that there is no increase in risk exposure during periods of change.  </t>
  </si>
  <si>
    <t>Ask a sample of people whether they agree or disagree with the following statement:
HS&amp;E roles and responsibilities are reallocated when there are changes.  (Agree is good)
We continue to manage our health, safety and environmental risks during periods of change.  (Agree is good)</t>
  </si>
  <si>
    <t>2.4.1</t>
  </si>
  <si>
    <t xml:space="preserve">Users are involved in regular reviews of information, instructions, standards and procedures to ensure they remain current and relevant.  </t>
  </si>
  <si>
    <t>Regular feedback is sought from users of information, instructions, standards and procedures to ensure that they remain fit for purpose.</t>
  </si>
  <si>
    <t xml:space="preserve">Ask a sample of people responsible for the production of information, instructions, standards or procedures how they ensure that they remain fit for purpose. You are listening for feedback being sought from users, or the establishment of user groups.  </t>
  </si>
  <si>
    <t>2.4.2</t>
  </si>
  <si>
    <t>The right information is available for making decisions.</t>
  </si>
  <si>
    <t>Information required for the safe operation, maintenance, alteration or removal of assets/infrastructure is easily accessible (searchable) by those who need it.</t>
  </si>
  <si>
    <t>Are there clear guidelines on where to store what information and how?
Pick a few examples of things you may need to know - can you easily find this information?
Is information of good quality?</t>
  </si>
  <si>
    <t>2.4.3</t>
  </si>
  <si>
    <t>People understand the importance of collating data and recording information. They are aware that is  crucial for intelligent decision-making in the present and the future.</t>
  </si>
  <si>
    <t xml:space="preserve">Pick a few examples of things you may need to know and check if the doc control system is being followed i.e. is the information stored where it's supposed to be? 
</t>
  </si>
  <si>
    <t>2.4.4</t>
  </si>
  <si>
    <t xml:space="preserve">Those who need to receive HSE information do so. </t>
  </si>
  <si>
    <t xml:space="preserve">Is it clear who in the Directorate/business area needs to receive:
-HSE performance information
-Notification of incidents
-Safety Alerts/Bulletins
Review mailing lists for types of communication - are they up to date? Is everyone included who needs to be included? Are people on it who don't require this information? 
Check with a sample of intended recipients: Are the above being received by the relevant parties in a timely manner?  </t>
  </si>
  <si>
    <t>2.4.5</t>
  </si>
  <si>
    <t>Reports and dashboards are designed to enable performance management and business decision-making.</t>
  </si>
  <si>
    <t>Review dashboards - do they contain the information people need in order to make informed decisions? 
Speak with a sample senior/line/operational/project managers:
Do they feel that they receive the right information to enable them to manage HSE risks and impacts in their area of responsibility?</t>
  </si>
  <si>
    <t>2.4.6</t>
  </si>
  <si>
    <t xml:space="preserve">Information is relayed in an inclusive manner - taking into account the audience and possible barriers.  </t>
  </si>
  <si>
    <t xml:space="preserve">For the two most recent safety communications: Ask a sample of staff to explain them to you.  Is their explanation correct?
Check if measures are taken to ensure communication is understood by people who have English as a second language or where there may be other barriers to communication. 
</t>
  </si>
  <si>
    <t>2.4.7</t>
  </si>
  <si>
    <t>Effective procedures for gathering feedback make sure that communications are understood and there is effective two-way communication.</t>
  </si>
  <si>
    <t xml:space="preserve">Understanding of communications is regularly tested.
</t>
  </si>
  <si>
    <t xml:space="preserve">Speak with a sample of people who issue communications to the business:  Is there a mechanism in place to check understanding of HSE-related communications (various forms - electronic acknowledgement, test, follow-up chat etc)?  Is there evidence that the checks have been completed?
</t>
  </si>
  <si>
    <t>2.4.8</t>
  </si>
  <si>
    <t>Feedback on quality of communications is regularly sought from recipients.</t>
  </si>
  <si>
    <t>Review feedback mechanisms applicable for your areas/the type of information - is it working/effective?</t>
  </si>
  <si>
    <t>2.4.9</t>
  </si>
  <si>
    <t xml:space="preserve">There are mechanisms in place for the workforce to communicate and provide feedback to leaders/managers/supervisors.  </t>
  </si>
  <si>
    <t>Ask a sample of managers how their teams should provide feedback or raise concerns.  As a sample of people from their team how they would provide feedback or raise concerns.  Is there a way to do this?  Do the view of the managers and their teams correlate?</t>
  </si>
  <si>
    <t>2.4.10</t>
  </si>
  <si>
    <t xml:space="preserve">Assessments of the effectiveness of changes are made using comprehensive risk management information.  </t>
  </si>
  <si>
    <t>Success factors are established for changes.</t>
  </si>
  <si>
    <t>Review a sample of changes with HS&amp;E implications: have success factors been established?</t>
  </si>
  <si>
    <t>2.4.11</t>
  </si>
  <si>
    <t>Risk assessments and performance data are used to monitor the outcome of changes.</t>
  </si>
  <si>
    <t>For a sample of changes: is there evidence to confirm that the risk controls and associated monitoring activities have been implemented?</t>
  </si>
  <si>
    <t>2.4.12</t>
  </si>
  <si>
    <t xml:space="preserve">Communication of changes to task instructions, systems of work etc. with collaborators is an integral part of ensuring successful change.  </t>
  </si>
  <si>
    <t>There are mechanisms in place to formally communicate changes to task instructions, systems of work etc to delivery partners, suppliers, franchisees etc.</t>
  </si>
  <si>
    <t xml:space="preserve">Ask contract managers to outline the process for communicating changes in TfL's arrangements to suppliers/delivery partners/franchisees.  </t>
  </si>
  <si>
    <t>2.4.13</t>
  </si>
  <si>
    <t xml:space="preserve">Change programmes include communicating the change to delivery partners/suppliers/franchisees. </t>
  </si>
  <si>
    <t>For a sample of changes that are relevant to suppliers/delivery partners/franchisees:  review the documentation, is there evidence of plans for the communication of the change to suppliers/delivery partners/franchisees?  Is there evidence of the communication taking place?</t>
  </si>
  <si>
    <t>2.4.14</t>
  </si>
  <si>
    <t>There is a culture of staff reporting their performance and experiences and these are routinely acted on by the organisation. [Culture]</t>
  </si>
  <si>
    <t xml:space="preserve">Employees raise HS&amp;E concerns/make suggestions for improvement.  </t>
  </si>
  <si>
    <t>Review Viewpoint results for Q22: I think it's safe to challenge the way things are done.  (Agree is good)
Review H&amp;S committee meetings/staff engagement meetings: do they provide evidence that issue/suggestions from employees are being discussed and acted upon?</t>
  </si>
  <si>
    <t>2.5.1</t>
  </si>
  <si>
    <t xml:space="preserve">There is effective use of industry knowledge and collaboration across direct and indirect interfaces leading to clear understanding and control of shared and common risks.  </t>
  </si>
  <si>
    <t>There is regular review of investigation findings,  publications and participation in industry forums to build its understanding of system risk.</t>
  </si>
  <si>
    <t xml:space="preserve">Ask a sample of managers involved in the management of system safety risk to outline how they maintain their understanding of system safety risks.  You are listening out for reference to publications, investigation findings and participation in forums etc. </t>
  </si>
  <si>
    <t>2.5.2</t>
  </si>
  <si>
    <t xml:space="preserve">Risk identification and modelling includes consideration of relevant incidents and learning for other organisation/sectors/countries.  </t>
  </si>
  <si>
    <t>Speak with those leading the development of system risk registers and models.  Ask the to provide you with an overview of the approach taken:  you are listening for confirmation that consideration is given to learning and experience across other organisations, industries and counties.</t>
  </si>
  <si>
    <t>2.5.3</t>
  </si>
  <si>
    <t xml:space="preserve">The procedures and standards are effective and consistently used to control both shared and common risks, including emerging risks.  </t>
  </si>
  <si>
    <t xml:space="preserve">Accountabilities for shared risks are identified and understood.  </t>
  </si>
  <si>
    <t xml:space="preserve">Does the risk assessment/register clearly identify shared risks? Is the respective role of each party in controlling the risk is documented ?  Ask the risk manager how the roles have been communicated to all parties involved?     
For a sample of shared risks, speak with the parties controlling the risks.  Is their understanding of the respective roles and responsivities of each part the same.  </t>
  </si>
  <si>
    <t>2.5.4</t>
  </si>
  <si>
    <t>Arrangements are in place to identify and mitigate emerging system/interface risks.</t>
  </si>
  <si>
    <t xml:space="preserve">Speak with those leading the development of system risk registers and models. Ask them to outline how new/emerging risks are identified and mitigated.  You are listening for them describing how they </t>
  </si>
  <si>
    <t>2.5.5</t>
  </si>
  <si>
    <t>There is regular discussion with other organisations to agree objectives, standards, processes and arrangements.</t>
  </si>
  <si>
    <t>Liaison meetings are in place with other departments/parts of TfL/external asset owners, delivery teams and operators where risks are jointly managed.</t>
  </si>
  <si>
    <t>Check that there is a schedule of meetings, H&amp;S is considered, parties who should attend are doing so, H&amp;S related actions are being closed out on time.</t>
  </si>
  <si>
    <t>2.5.6</t>
  </si>
  <si>
    <t>All Safety System Interface risk are reviewed within specified time-scales, These reviews ensure awareness is given to changes at any level.</t>
  </si>
  <si>
    <t xml:space="preserve">The frequency of review of each interface risk is specified and documented.  </t>
  </si>
  <si>
    <t>Review the risk assessment/register for interface risks:  Is there a specified review date for each risk?</t>
  </si>
  <si>
    <t>2.5.7</t>
  </si>
  <si>
    <t xml:space="preserve">Reviews of interface risks are completed in line with the specified frequency.  </t>
  </si>
  <si>
    <t xml:space="preserve">For a sample of interface risks:  have reviews been completed at the required frequencies.  </t>
  </si>
  <si>
    <t>2.5.8</t>
  </si>
  <si>
    <t xml:space="preserve">The output of  reviews are communicated and understood by all parties involved in managing the risk.  </t>
  </si>
  <si>
    <t>Is there evidence that the results of reviews have been communicated to all parties involved in their management? 
Speak to a sample of risk owners:  Can they explain that most recent results of the reviews?</t>
  </si>
  <si>
    <t>2.5.9</t>
  </si>
  <si>
    <t>There is an organisational culture which enables proactive management of emerging risks across direct and indirect interfaces. [Culture]</t>
  </si>
  <si>
    <t xml:space="preserve">Open, regular and effective line of communication exist between all parties involved in the management of system risks.  </t>
  </si>
  <si>
    <t>For a sample of interface risks, ask the parties involved in their management to describe the approach and relationships involved.  Does their description confirm open, regular and effective communication between all parties?</t>
  </si>
  <si>
    <t>2.6.1</t>
  </si>
  <si>
    <t>See criteria marked [Culture]</t>
  </si>
  <si>
    <t xml:space="preserve">Record how mainly "mets" have been scored for criteria marked [Culture].  A score of "met" is required for an overall score of "met" for Organisational culture.    </t>
  </si>
  <si>
    <t>2.7.1</t>
  </si>
  <si>
    <t xml:space="preserve">Comprehensive records of risk-related processes and standards, decisions and information are available to users and decision-makers who use them to inform reviews of risk controls.  </t>
  </si>
  <si>
    <t>Records are complete and easily available for:
-Risk assessments &amp; SSoW
-Statutory inspections and maintenance of key equipment
-Incidents and their associated investigations
-H&amp;S induction and training
-The rationale for decisions taken during abnormal and emergency situations.
-The rationale for decisions taken to leave degraded assets in service.
-H&amp;S  File information
- Audit reports</t>
  </si>
  <si>
    <t xml:space="preserve">Check the following are available and accessible on a self-service basis for the Directorate:
-Risk assessments &amp; SSoW
-Statutory inspections and maintenance of key equipment
-Incidents and their associated investigations
-H&amp;S induction and training (contains personal data so ok if restricted access)
-The rationale for decisions taken during abnormal and emergency situations.
-H&amp;S  File information
- Audit reports
</t>
  </si>
  <si>
    <t>2.7.2</t>
  </si>
  <si>
    <t>Risk assessors utilise the information available to them to inform risk assessments and reviews.</t>
  </si>
  <si>
    <t xml:space="preserve">Speak with the person who led the risk assessment for your area:  Ask them what information they used to inform the assessment of risks and the effectiveness of controls.  You are looking to hear them speak about safety performance data including incident data and investigation findings, results of monitoring activities, staff surveys.  
Check a sample of risk assessments - is there evidence that safety performance data was used in the process? E.g. Have risk assessments been reviewed after an incident - have changes been made based on the information available? </t>
  </si>
  <si>
    <t>2.7.3</t>
  </si>
  <si>
    <t xml:space="preserve">All records have periods of retention assigned to them.  </t>
  </si>
  <si>
    <t xml:space="preserve">There are documented retention periods for records.  </t>
  </si>
  <si>
    <t>Identify a sample of key records, or records will legal retention periods.  Review the processes associated with these records: is the retention period clearly stated?  Review a sample of records: are retention periods being complied with?</t>
  </si>
  <si>
    <t>2.7.4</t>
  </si>
  <si>
    <t>There is a culture of making decisions based on corporate knowledge. [Culture]</t>
  </si>
  <si>
    <t>Corporate knowledge is researched/sourced to inform decision-making.</t>
  </si>
  <si>
    <t xml:space="preserve">Speak with a sample of managers who have led significant changes.  Ask them to outline how they determined the course of action to take.  You are listening out for reference to lessons learnt and reviewing documentation/speaking with those involved in comparable situations.  </t>
  </si>
  <si>
    <t>3.1.1</t>
  </si>
  <si>
    <t>The organisation regularly consults its workforce in a range of ways, such as through surveys, workshops, meetings with managers and safety tours.</t>
  </si>
  <si>
    <t xml:space="preserve">A formal mechanism exists for staff from across the Directorate/function to be consulted on matters that affect their safety and/or wellbeing. </t>
  </si>
  <si>
    <t xml:space="preserve">Check if HSE committees are set up and held at regular intervals? Do the right people regularly attend?
Are H&amp;S reps in place?
Sample a couple of processes and check if consultation happens as required - e.g. Safety Tours? Design Reviews? Risk Assessments etc?
Review Viewpoint results for Q15 My manager gives me enough information about the reason for change that affect me" - (Agree is good)
</t>
  </si>
  <si>
    <t>3.1.2</t>
  </si>
  <si>
    <t>Regular opportunities exist  to provide feedback on safety and wellbeing related matters.</t>
  </si>
  <si>
    <t>Has a safety climate survey or similar HSE focused-survey been completed?
Review safety tour records:
-do they cover all areas e.g. office staff as well as front-line/site? Do they evidence discussion with employees?
-do they evidence opportunities for employees to give feedback/raise concerns?
Ask a number of employees: 
-Do they feel they get the opportunity feed back on matters that affect their safety and wellbeing? 
-Do they feel involved in decision-maki+D9ng processes? 
-Are they being consulted on matters that affect them? 
Review Viewpoint question Q10: My manager cares whether my work life balance suits me - (Agree is good)</t>
  </si>
  <si>
    <t>3.1.3</t>
  </si>
  <si>
    <t>There are mechanisms for capturing, actioning and providing feedback on issues raised through consultation meetings, survey, tours etc.</t>
  </si>
  <si>
    <t xml:space="preserve">Ask the senior management team:
-how employee feedback is captured and reviewed.  
-how is the need for action assessed.
-how is feedback provided
-if action is committed to, how is this tracked to completion and feed back?
Select 2 or 3 issues raised by employees:
- has the need for action been assessed?
- has feedback been provided?
- if action was committed to, has this tracked to completion and fed back?
Ask a sample of staff if they have raised any H&amp;S concerns or made any suggestions for improvement - if Yes, did they get feedback and updates on actions being taken?  (Yes is good) </t>
  </si>
  <si>
    <t>3.1.4</t>
  </si>
  <si>
    <t xml:space="preserve">Employees show they understand how they contribute to achieving the organisation's goals.  That understanding is consistent with the organisation's relevant policies and vision of the senior team.  </t>
  </si>
  <si>
    <t>Employees can explain the arrangements in place to keep themselves and their colleagues safe and also how their activities contribute to health, safety and environment on the TfL network or more widely in London (depending on their role).</t>
  </si>
  <si>
    <t>For a sample of employees - when asked to outline how they contribute to HS&amp;E, can they confidently explain the activities they undertake and how they contribute to health, safety or the environment for out staff, customers, or the wider London community?</t>
  </si>
  <si>
    <t>3.1.5</t>
  </si>
  <si>
    <t>Employees understand the need for change and confirm that they are consulted on how changes are introduced.</t>
  </si>
  <si>
    <t xml:space="preserve">Change is explained to employees and the organisation seeks their buy-in and commitment. 
</t>
  </si>
  <si>
    <t>Review change-related documentation: 
– does it confirm that  employees been consulted? 
- does it capture their key concerns and the feedback that 
Review Comms for two recent change, does it:
-explain the reason for change?
For the same two changes, ask a sample of staff to give you their understanding of the change (you may need to prompt them to focus on what they've officially been told).</t>
  </si>
  <si>
    <t>3.1.6</t>
  </si>
  <si>
    <t xml:space="preserve">Employees are involved in designing the change - they feel involved and listened to. </t>
  </si>
  <si>
    <t>Review Comms around change, does it:
- invite people to get involved and explain how to provide input or ask a question?
- explain how feedback and updates will be provided?
Review Viewpoint survey results for:
Change is well-managed where I work
I feel involved in decisions that affect me.
Does this confirm employees feel involved in change? (Agree is good)</t>
  </si>
  <si>
    <t>3.1.7</t>
  </si>
  <si>
    <t xml:space="preserve">Leaders take responsibility for supporting the establishment and functioning of health and safety committees.  </t>
  </si>
  <si>
    <t xml:space="preserve">A member of the senior leadership team chairs the H&amp;S Committee. </t>
  </si>
  <si>
    <t xml:space="preserve">Review the minutes of the H&amp;S Committee:  Is it Chaired by a members of the senior management team for the area (B5 or above)? Is there evidence that the outcomes are briefed to the senior management team?
Is the meeting attended by the core members?: (Regular delegation of responsibility is bad practice) </t>
  </si>
  <si>
    <t>3.1.8</t>
  </si>
  <si>
    <t xml:space="preserve">Employees are motivated to deliver the business objectives and demonstrate a consistent understanding of how this is achieved.
Employees show they understand how they contribute to achieving the organisation's goals.  That understanding is consistent with the organisation's relevant policies and vision of the senior team.  </t>
  </si>
  <si>
    <t>Employees understand business objectives and understand their role in contributing to their achievement.</t>
  </si>
  <si>
    <t xml:space="preserve">Review Viewpoint results for Q2 I understand how my work contributes to the success of TfL - (Agree is good)
Ask a sample of employees to tell you what TfL's HSE Vision and give you some examples of actions that they take to deliver it.  Can they do so? </t>
  </si>
  <si>
    <t>3.1.9</t>
  </si>
  <si>
    <t xml:space="preserve">There is consultation during periods of change and staff believe they can have a say in the way the organisation develops through collaborative projects.  </t>
  </si>
  <si>
    <t xml:space="preserve">Employees are consulted on changes that affect them and their views are taken into account. </t>
  </si>
  <si>
    <t>For the most recent key changes, speak with the lead for the change and ask them to outline how staff were involved in the development of the change.  Is there evidence that those with relevant knowledge or experience and those impacted by the change were involved in shaping the change?</t>
  </si>
  <si>
    <t>3.1.10</t>
  </si>
  <si>
    <t>Staff believe their views during times of change will be listened to and acted upon. [Culture]</t>
  </si>
  <si>
    <t xml:space="preserve">Staff believe their views during change will be listened to and acted upon.  </t>
  </si>
  <si>
    <t>Review Viewpoint scores for: 
Q3 I feel involved in decisions that affect me". (Agree is good)
Q23 Change is well-managed where I work (Agree is good)</t>
  </si>
  <si>
    <t>3.2.2</t>
  </si>
  <si>
    <t>There is a comprehensive CMS based on thorough risk assessment of tasks and includes policies on recruitment and selection.</t>
  </si>
  <si>
    <t>For roles with a significant HSE responsibilities, competence is assessed within the recruitment process.</t>
  </si>
  <si>
    <t>For any roles with a significant HSE responsibilities, review the competencies tested through the recruitment process - was safety awareness assessed ?  (Yes is good)</t>
  </si>
  <si>
    <t>3.2.4</t>
  </si>
  <si>
    <t xml:space="preserve">There are a range of processes in place to manage organisational competence including succession and resilience planning.  Changes to roles are planned. </t>
  </si>
  <si>
    <t xml:space="preserve">A training needs analysis is in place and actioned.
</t>
  </si>
  <si>
    <t xml:space="preserve">Have all individuals in the department been assessed against the learning needs to identify gaps?
Have the gaps and the intervention to address them been recorded? NB: this can be done at an individual level via the P&amp;D documentation or centrally via a department training needs analysis.
Is progress monitored?
For a sample of identified interventions, have they been completed ? </t>
  </si>
  <si>
    <t>3.2.5</t>
  </si>
  <si>
    <t xml:space="preserve">Succession and resilience planning exercises have been completed and plans developed.  </t>
  </si>
  <si>
    <t>Ask the senior management team to outline how succession and resilience planning are undertaken.  Is there documented evidence of the outcome, a plan and the actions to enact it?  Is the plan reflected in the development plans of team members and business continuity plans?</t>
  </si>
  <si>
    <t>3.2.6</t>
  </si>
  <si>
    <t xml:space="preserve">Changes to roles are planned. </t>
  </si>
  <si>
    <t xml:space="preserve">For a sample of changes to roles, is there evidence that these have been planned, or have they all been reactive?  Is there evidence to support a view that changes to roles are planned.  </t>
  </si>
  <si>
    <t>3.2.7</t>
  </si>
  <si>
    <t xml:space="preserve">Staff have the necessary competencies to ensure effective risk control when undertaking safety critical tasks.  </t>
  </si>
  <si>
    <t xml:space="preserve">All employee competencies and licences are up to date for safety critical activities.  </t>
  </si>
  <si>
    <t>Review the competence management system: does it clearly identify takes which are safety critical?  
For a sample of employees, have the competence management requirements been met i.e. are all competencies up to date?</t>
  </si>
  <si>
    <t>3.2.8</t>
  </si>
  <si>
    <t>Appropriate priority is given to managing competence by sharing resource</t>
  </si>
  <si>
    <t>Skills/knowledge gaps are managed until closed</t>
  </si>
  <si>
    <t>For a sample of individuals who do not have the required competency are measures put in place to compensate for this ?  E.g. substitution by sharing resource, additional supervision, peer review.</t>
  </si>
  <si>
    <t>3.2.12</t>
  </si>
  <si>
    <t>Staff believe they have a role to play in the competence management system and routinely act to support and develop themselves and colleagues. [Culture]</t>
  </si>
  <si>
    <t xml:space="preserve">Employees have development plans in place that support their own personal development or require them to coach/mentor colleagues.  </t>
  </si>
  <si>
    <t>Ask a sample of staff to outline their development plans:  
-do they have one, 
-does it focus on building their competence or the competence of others?</t>
  </si>
  <si>
    <t>4.1.1</t>
  </si>
  <si>
    <t xml:space="preserve">Risk assessments are integrated throughout the business to make sure there is a systematic approach to risk control, even during periods of change. </t>
  </si>
  <si>
    <t>Risk assessment underpins Directorate:
-Business Plans
-Business Cases
-Decision-making
-Change management</t>
  </si>
  <si>
    <t>Review:
- the department's input to the business plan
- a selection of business cases/decisions/changes
Do they identify the associated risks and how those risks will be mitigated.?</t>
  </si>
  <si>
    <t>4.1.3</t>
  </si>
  <si>
    <t xml:space="preserve">The approach to risk management is embedded and applied consistently throughout the organisation and enables effective collaboration with stakeholders.  </t>
  </si>
  <si>
    <t xml:space="preserve">Employees are aware of and implement TfL's risk management policy.  </t>
  </si>
  <si>
    <t>Ask a sample of employees to outline TfL's approach to risk management?  Does their understanding align with TfL's risk management policy?</t>
  </si>
  <si>
    <t>4.1.5</t>
  </si>
  <si>
    <t xml:space="preserve">The risk assessment review cycle is prioritised on a risk basis. </t>
  </si>
  <si>
    <t xml:space="preserve">Risk Assessments are reviewed on a regular basis, driven by risk and HSE performance data. 
</t>
  </si>
  <si>
    <t xml:space="preserve">Is there a programme for the review of risk assessments?  Does the frequency of review reflect risk and performance?
</t>
  </si>
  <si>
    <t>4.1.6</t>
  </si>
  <si>
    <t>Risk-management principles are intelligently applied at all levels.</t>
  </si>
  <si>
    <t>The hierarchy of risk controls is understood and applied at all levels.</t>
  </si>
  <si>
    <t xml:space="preserve">Ask a sample of managers at all levels to outline which type of risk controls are the most effective.  You are listening for them describing the hierarchy of controls (1.eliminate risk, 2.reduce risk,3. isolate people from the risk, 4.control the risk, 5.PPE,6 Reliance on personal discipline) and giving preference to controls that protect the many rather than the few.   </t>
  </si>
  <si>
    <t>4.1.9</t>
  </si>
  <si>
    <t>Risk assessments, including removing risk at its source, are part of the culture of the organisation. "Risk assessment is how we do things around here."</t>
  </si>
  <si>
    <t xml:space="preserve">The "hierarchy of controls" is applied across the directorate/business area. </t>
  </si>
  <si>
    <t xml:space="preserve">Review risk assessments:  Is there evidence that the hierarchy of controls (1.eliminate risk, 2.reduce risk,3. isolate people from the risk, 4.control the risk, 5.PPE,6 Reliance on personal discipline)  being applied?
A sample of staff what the best way is to deal with risk:  Do they speak about elimination/reduction at source being better than PPE and rules.  
</t>
  </si>
  <si>
    <t>4.1.10</t>
  </si>
  <si>
    <t xml:space="preserve">Risk assessments are recognised as a key business tool.  </t>
  </si>
  <si>
    <t xml:space="preserve">Ask a sample of employees what they think the purpose of risk assessments is.  You are listening for them describing it positively, as a way of removing/reducing risks and environmental impacts and doing our best to make sure that everyone goes home safe and healthy every day.  </t>
  </si>
  <si>
    <t>4.2.1</t>
  </si>
  <si>
    <t>Objectives are SMART, prioritised and in line with each other to support the overall policy.</t>
  </si>
  <si>
    <t xml:space="preserve">TfL HSE objectives and associated KPIs are cascaded down so everyone is working towards the same overarching goals.  
 </t>
  </si>
  <si>
    <t xml:space="preserve">Review HSE-related objectives across the Directorate - is there a clear cascade from the TfL HSE Policy/objectives to those at each level in the Directorate?
</t>
  </si>
  <si>
    <t>4.2.2</t>
  </si>
  <si>
    <t>Objectives are SMART.</t>
  </si>
  <si>
    <t>Are the objectives/actions SMART ? 
Will they improve the management of the HS&amp;E  risks of the Directorate? 
Will they result in a consistent approach to the same risk across the Directorate?</t>
  </si>
  <si>
    <t>4.2.5</t>
  </si>
  <si>
    <t xml:space="preserve">The organisations plans to achieve HS&amp;E objectives and these plans determine; what will be done; what resources are required, who is responsible, when it will be completed, how the results will be evaluated and how actions will be completed.  </t>
  </si>
  <si>
    <t xml:space="preserve">Resourced plans are in place to deliver HS&amp;E objectives.  </t>
  </si>
  <si>
    <t>Review corporate and local plans:  
Are actions planned to deliver HS&amp;E objectives?
Are plans focused on key risks/impacts? 
Do they identify who is accountable for the actions?
Do actions have due dates? 
Are measures of success established for actions?</t>
  </si>
  <si>
    <t>4.2.6</t>
  </si>
  <si>
    <t xml:space="preserve">The importance of performance targets for HS&amp;E is recognised and achievements rewarded.  </t>
  </si>
  <si>
    <t xml:space="preserve">HS&amp;E features in corporate and local targets and achievement is rewarded. </t>
  </si>
  <si>
    <t xml:space="preserve">Review corporate and local scorecards/dashboards: is performance against targets and objectives monitored and reported on at all levels?  Is performance against targets reviewed at governance meetings?
Where targets are being met, is this recognised/rewarded?
Is corrective action put in place when targets aren't met?  If there are actions that have had multiple extensions: has this been escalated to senior managers? </t>
  </si>
  <si>
    <t>4.2.7</t>
  </si>
  <si>
    <t>Systems are in place to follow up on non-achievement</t>
  </si>
  <si>
    <t xml:space="preserve">Non-achievements are reported on and actioned. </t>
  </si>
  <si>
    <t>Review Improvement Plans – Do they pick up non-achievement? Are actions managed and tracked?
Is corrective action put in place when objectives/targets aren't met? 
Select an action that's had multiple extensions: Is there evidence that this has been escalated to senior managers?
Review Viewpoint results for Q14: My manager deals effectively with poor performance - (Agree is good)</t>
  </si>
  <si>
    <t>4.2.9</t>
  </si>
  <si>
    <t>The organisation incentivises the delivery of objectives but does not fully understand if the objectives have  made a substantial change to the capability of the organisation to deliver sustained HSE control. [Culture]</t>
  </si>
  <si>
    <t xml:space="preserve">There is some understanding of the impact of that delivering HS&amp;E  objectives has on the overall risk control and culture of the organisation is unclear.  </t>
  </si>
  <si>
    <t>Ask a sample of senior managers to describe how they are measuring the impact that the delivery of HS&amp;E objectives has had on the culture in their area and their ability to control risk.:  Are their clear measures of success in place and are they being used?</t>
  </si>
  <si>
    <t>4.3.1</t>
  </si>
  <si>
    <t xml:space="preserve">The planning system includes regular reviews of workload both within the organisation and the supply chain </t>
  </si>
  <si>
    <t xml:space="preserve">There is a consistent and effective tool for resource planning/estimating. 
</t>
  </si>
  <si>
    <t>Ask a sample of department/programme heads to describe how they undertake resource planning:  
-do they describe a structured process based on data? 
- Is the response consistent across the Directorate / business area?
Review Viewpoint results for Q10 My manager cares whether my work life balance suits me.  (Agree is good)</t>
  </si>
  <si>
    <t>4.3.2</t>
  </si>
  <si>
    <t>The capacity of suppliers is regularly reviewed</t>
  </si>
  <si>
    <t>Review a sample of contract management meeting agendas/minutes - is there evidence that capacity is regularly reviewed?</t>
  </si>
  <si>
    <t>4.3.3</t>
  </si>
  <si>
    <t>Suppliers are given sufficient time to plan, mobilise and deliver their works.</t>
  </si>
  <si>
    <t>For construction activities, review Programme/Work Schedule and other relevant evidence/documents: - Is the work schedule is reasonable? - Does it allow for all necessary H&amp;S surveys to be carried out and for licences etc to be obtained etc?- Check that enough time is allocated to tasks- Is there enough time for the PC/contractors to plan work and set-up?- Is the need to make amendments to end dates considered where there is slippage in the early phases of projects?(SAFETY TOUR)</t>
  </si>
  <si>
    <t>4.3.4</t>
  </si>
  <si>
    <t>Resource plans are reviewed at regular interval and reflect business changes.</t>
  </si>
  <si>
    <t>Are regular reviews of plans undertaken? 
Do they take into consideration:
- outcome of assurance activities (e.g. less support needed/more support needed), 
- changes to scope etc?
- unforeseen changes to resource-availability, resource allocation in other departments?</t>
  </si>
  <si>
    <t>4.3.5</t>
  </si>
  <si>
    <t xml:space="preserve">Workload is reviewed at regular intervals.  </t>
  </si>
  <si>
    <t>Ask a sample of managers to explain how they monitor workload.  You are listening out for regular engagement with employees, monitoring of outputs (quality and quantity), looking for signs of stress.  
Review incident investigations/action trackers: Insufficient time to complete tasks/overloading of individuals has NOT been identified as a root cause of incidents/failure to meet deadlines. 
Review VIEWPOINT results: 
Do the majority agree with the statement: "My manager cares about whether my work/life balance suits me"</t>
  </si>
  <si>
    <t>4.3.6</t>
  </si>
  <si>
    <t xml:space="preserve">When major projects and other changes occur, the workload planning system is designed to ensure that nobody is overloaded with work.  </t>
  </si>
  <si>
    <t>Provision is made in plans for non-BAU activities e.g. completion of significant improvement activities.</t>
  </si>
  <si>
    <t xml:space="preserve">Is there an annual resource plan? Does is cover all planned projects and allocates person-hours required? Is the estimation of person-hours based on data? 
Ask staff: Have they been allocated any tasks over and above BAU/day-job? If yes ask them:
if these tasks are captured in their P&amp;D (yes is good)
how they are going about fitting them in.  (You are listening out for them describing ways in which they are freeing up time to complete these tasks.  You do not want to hear that they are working excessive hours/on their days off to complete them. ) </t>
  </si>
  <si>
    <t>4.3.7</t>
  </si>
  <si>
    <t>Provision is made in plans for unexpected activities.</t>
  </si>
  <si>
    <t>Does the resource plan make provision for unexpected activities? 
Ask the lead for the resource plan how allowance is made for unexpected activities/absence.  You are listening out for them talking about the allowance being determined by data/past experience/identified potential risks?</t>
  </si>
  <si>
    <t>4.3.9</t>
  </si>
  <si>
    <t xml:space="preserve">The fatigue management system is part of a comprehensive occupational health management system and applied to all staff at all levels of the organisation.  </t>
  </si>
  <si>
    <t xml:space="preserve">The fatigue management system is applied to all levels of employees.  </t>
  </si>
  <si>
    <t xml:space="preserve">Speak with local managers: are the requirements of the fatigue management system being applied?
Are the fatigue management arrangements being applied to all levels of employees, including management?
Ask a sample of managers: -How they monitor people’s workload and rest periods? 
Ask them how their manager monitors their workload/levels of fatigue - is there evidence that this is being done?
Ask them if they agree or disagree with the following statement: I can get more resources if I need them for safety reasons (Agree is good)(SAFETY TOUR)
Ask a sample of staff:-Are rest periods enforced? (Yes is good) (SAFETY TOUR)
</t>
  </si>
  <si>
    <t>4.3.10</t>
  </si>
  <si>
    <t xml:space="preserve">Even when there is extra work or changes, nobody becomes overloaded.  </t>
  </si>
  <si>
    <t xml:space="preserve">If extra works needs to be done, this is allocated in consideration with resource plan and in consultation with individuals concerned. </t>
  </si>
  <si>
    <t xml:space="preserve">Ask managers: How do they consider who to give extra work to? 
How are they monitoring the workload of their staff? 
How do they deal with shortfalls? 
Ask staff: Is their work allocated at the beginning of the year? 
How are changes to the plan managed? 
Are they being consulted before they are given extra work? 
Do they feel overworked or stressed?
Review resource plans - are they updated in include extra work? </t>
  </si>
  <si>
    <t>4.3.11</t>
  </si>
  <si>
    <t>Staff at all levels feel that the allocation of workload is fair and feel comfortable to speak up if they have too much or too little work.</t>
  </si>
  <si>
    <t>Ask staff: Do they feel that the allocation of workload is fair? Do they feel they are being fairly treated? Do they feel they can speak up if they too much or too little work?  If they have done so, what was the response?  (You are listening for staff confirming fairness, comfortable to raise concerns and any concerns raised being taken seriously)
Review : 
OH referrals from Directorate business area because of stress at work.
Sickness absence records for stress/anxiety-related absence, or those that could potentially be stress/anxiety related e.g. regular stomach problems.</t>
  </si>
  <si>
    <t>4.3.12</t>
  </si>
  <si>
    <t>Systems are in place to flag excessive working hours.</t>
  </si>
  <si>
    <t>Ask a sample of employing managers the arrangements they use to flag excessive working hours/workload. 
- Are there robust and consistent arrangements in place across the Directorate / business unit?
-is there evidence that they are being applied?</t>
  </si>
  <si>
    <t>4.3.13</t>
  </si>
  <si>
    <t>Standards are reviewed following changes to workloads or tasks.</t>
  </si>
  <si>
    <t xml:space="preserve">Measures are put in place to monitor and flag any adverse impact of changes to workloads/tasks on standards.  </t>
  </si>
  <si>
    <t xml:space="preserve">Ask a sample of managers to outline how they monitor the impact of changes to workload/tasks on the quality of outputs/defects/deficiencies: You are listening for them outlining the identification and monitoring of key aspects of performance that could be impacted by the change.  This may include enhanced monitoring by volume or frequency. </t>
  </si>
  <si>
    <t>4.3.14</t>
  </si>
  <si>
    <t xml:space="preserve">Effective workload planning system includes changes to workloads, or task content, including collaborative project teams.  </t>
  </si>
  <si>
    <t xml:space="preserve">The output of the workload planning system may result in changes to the workloads of individuals, the tasks required, or members of project teams.  </t>
  </si>
  <si>
    <t>Ask a sample of managers responsible for workload planning how they would respond to indications of overload: you are listening for making changes to the respective workloads of individuals involved, alterations to the task to be completed or changes to the team delivering the task.  Has this included collaborative working and working outside the organisation?</t>
  </si>
  <si>
    <t>4.3.15</t>
  </si>
  <si>
    <t xml:space="preserve">Staff actively support managers over workload planning and resource management and feel their ideas and concerns are valued and will be acted upon.  </t>
  </si>
  <si>
    <t>Staff feel that the demands being placed on them are manageable.</t>
  </si>
  <si>
    <t xml:space="preserve">Review Viewpoint Wellbeing Index scores for and Demands - over 65% is good, below 30% is bad.
</t>
  </si>
  <si>
    <t>4.3.16</t>
  </si>
  <si>
    <t>Staff feel comfortable to speak up if they have too much or too little work.</t>
  </si>
  <si>
    <t>Review Viewpoint scores for Control - over 65% is good, below 30% is bad.
Review Viewpoint scores for Q10: My manager cares whether my work/life balance suits me.  
Do they feel they can speak up if they too much or too little work?  If they have done so, what was the response? (You are listening for staff confirming fairness, comfortable to raise concerns and any concerns raised being taken seriously)</t>
  </si>
  <si>
    <t>4.4.1</t>
  </si>
  <si>
    <t>The systems of work are used to both implement risk controls and get feedback on how adequate they are.</t>
  </si>
  <si>
    <t xml:space="preserve">There is a process in place for providing feedback and raising concerns regarding working methods and effectiveness of risk controls. 
</t>
  </si>
  <si>
    <t xml:space="preserve">Attend briefing: Are staff briefed on SSoW? Are they given opportunities to ask questions/raise concerns, give feedback/suggest improvements e.g. via a debrief?
Site visit: Are SSoW implemented/followed? Are controls in place as per associated risk assessment?
Ask staff: Do they feel comfortable raising concerns/providing feedback about SSoW/risk controls?  Do they know the process for providing feedback/raising concerns? </t>
  </si>
  <si>
    <t>4.4.2</t>
  </si>
  <si>
    <t xml:space="preserve">Concerns about the adequacy of risk controls and SSoW are actioned. </t>
  </si>
  <si>
    <t>Ask employee/employee representatives: Is their feedback actioned?</t>
  </si>
  <si>
    <t>4.4.3</t>
  </si>
  <si>
    <t>Changes to the systems of work are checked carefully and are well-managed.  They produce the result that was predicted before the change was made.</t>
  </si>
  <si>
    <t xml:space="preserve">There is a clear and effective process implemented for managing changes to SSoW that involves assessing the impact, approval by a competent person, monitoring and feedback.   </t>
  </si>
  <si>
    <t>Ask staff and supervisors: are they familiar of the change control process for SSoW?
Select a SSOW that has recently changed:
-Review documents to see that changes to SSoW have gone through the appropriate process.
-Check on site:  Is the revised SSOW being applied?</t>
  </si>
  <si>
    <t>4.4.4</t>
  </si>
  <si>
    <t xml:space="preserve">Standards are maintained even after changes to safe systems of work.  </t>
  </si>
  <si>
    <t xml:space="preserve">There is no decline in quality of outputs or increase in harm following changes to safe systems of work.  </t>
  </si>
  <si>
    <t>Identify 3 recent changes to safe systems of work: Ask those accountable for the change how they ensure that there is no decline the quality of outputs or an increase in the volume of incidents following the changes in safe systems of work.  You are listening for key measures being identified that are monitored (possibly with enhanced frequency), with corrective action being taken.  For the changes sampled - were standards maintained? For the changes sampled - were injury levels reduced?</t>
  </si>
  <si>
    <t>4.4.5</t>
  </si>
  <si>
    <t xml:space="preserve">Consistency is clearly evident across departments and projects.  </t>
  </si>
  <si>
    <t xml:space="preserve">Safe systems of work for activities are consistent across departments and projects.  </t>
  </si>
  <si>
    <t>Identify 2 activities that are common across departments.  Identify the associated safe system of work (documented procedure or ask someone you talk you through the approach).  Is the approach consistent across all areas being assessed?</t>
  </si>
  <si>
    <t>4.4.6</t>
  </si>
  <si>
    <t xml:space="preserve">Extensive consultation is carried out with those affected by the systems. </t>
  </si>
  <si>
    <t xml:space="preserve">SSoW are produced by competent people and staff are consulted in the process. 
</t>
  </si>
  <si>
    <t>Review SSoW - check that it was written and reviewed by competent people? Is there evidence of workforce input?
For a sample of SSOW: speak with the authors: Ask them to explain how they were developed.  You are listening for staff consultation. 
Ask employee/employee representatives: Are risk controls and SSoW discussed with staff and/or their representatives? Is their feedback actioned?</t>
  </si>
  <si>
    <t>4.4.7</t>
  </si>
  <si>
    <t xml:space="preserve">Shared safe systems of work are subjected to the same processes as the company's own ones.  </t>
  </si>
  <si>
    <t xml:space="preserve">Shared safe systems of work are subjected to the same consultation arrangements as the company's own. </t>
  </si>
  <si>
    <t xml:space="preserve">For a sample of shared SSOW: speak with the authors: Ask them to explain how they were developed.  You are listening for staff consultation. </t>
  </si>
  <si>
    <t>4.4.8</t>
  </si>
  <si>
    <t>The culture involves a mature integrated approach, with a carefully managed library of safe systems of work based on risk assessments. [Culture]</t>
  </si>
  <si>
    <t xml:space="preserve">All safe systems of work are centrally stored and subject to document control arrangements.  </t>
  </si>
  <si>
    <t>Review the arrangements for the records and communication of safe systems of work: are all current safe systems of work centrally stored and subject to document control arrangements?
Ask a sample of employees how they would access the safe system of work for their role:  does the response confirm that they are centrally stored and formally issued via document control?</t>
  </si>
  <si>
    <t>4.6.1</t>
  </si>
  <si>
    <t>The importance of the management of occupational ill-health is recognised to be as important as the management of safety risks.</t>
  </si>
  <si>
    <t>Managers are competent to manage occupational ill-health.</t>
  </si>
  <si>
    <t>Review completion rates for EZone Health module:  Have the majority of employing managers in the directorate/business area completed the course?</t>
  </si>
  <si>
    <t>4.6.2</t>
  </si>
  <si>
    <t>Employees feel that their health and wellbeing is important to TfL.</t>
  </si>
  <si>
    <t>Review Viewpoint scores for:
Q36. I am satisfied with the support available if I experience stress or pressure in the workplace (agree is good)
Q37. I feel there is adequate support in place to help me manage my health, safety and wellbeing (agree is good)</t>
  </si>
  <si>
    <t>4.6.3</t>
  </si>
  <si>
    <t>Risk assessments have been undertaken and control measures are in place for all occupational ill-health risks.</t>
  </si>
  <si>
    <t xml:space="preserve">Risk assessments recognise any biological, chemical or physical hazards to health and implement controls.
</t>
  </si>
  <si>
    <t>Review risk assessments:  Do they reflect any biological, chemical or physical hazards to health that exist and the associated controls?</t>
  </si>
  <si>
    <t>4.6.4</t>
  </si>
  <si>
    <t xml:space="preserve">Risk assessments recognise the risk of stress and the associated controls </t>
  </si>
  <si>
    <t>Review risk assessments:  Do they recognise the potential for stress and the associated controls?</t>
  </si>
  <si>
    <t>4.6.5</t>
  </si>
  <si>
    <t>Processes are in place to identify and control new occupational health issues.</t>
  </si>
  <si>
    <t>Current assessments are in place for all hazardous substances used.</t>
  </si>
  <si>
    <t>For a sample of hazardous substances used in the workplace are current COSHH assessments in place?
If lasers are in use, is a current assessment in place?
If radioactive materials are used, is a current assessment in place?
(yes is good)</t>
  </si>
  <si>
    <t>4.6.6</t>
  </si>
  <si>
    <t>Employing managers are able to recognise signs of stress.</t>
  </si>
  <si>
    <t>Speak to a sample of employing managers:  Ask them to describe the signs of stress. You are listening for some of the following:
- Changes in behaviour
- Inconsistency in terms of work outputs
- Difficulty in making decisions
- Fluctuating moods
- Appearing tired, anxious or withdrawn. (potentially from continuous lack of sleep)
- Struggling to focus on tasks.</t>
  </si>
  <si>
    <t>4.6.7</t>
  </si>
  <si>
    <t>Control measures are monitored for their effectiveness and where appropriate exposure limits are recognised and monitored.</t>
  </si>
  <si>
    <t xml:space="preserve">Exposure and controls for identified health hazards are monitored. </t>
  </si>
  <si>
    <t>Where risk assessments identify health hazards, is there a monitoring regime in place to monitor exposure levels ? (Yes is good)</t>
  </si>
  <si>
    <t>4.6.8</t>
  </si>
  <si>
    <t>Action plans are in place to address exceedance/ineffective controls.</t>
  </si>
  <si>
    <t>Review monitoring records for exposure levels: 
Are limits regularly exceeded? (No is good)
Are action plans in place to address any exceedances/ineffective controls. (yes is good)</t>
  </si>
  <si>
    <t>4.6.9</t>
  </si>
  <si>
    <t xml:space="preserve">Line managers have defined roles in managing health issues and are held accountable.  </t>
  </si>
  <si>
    <t>Line managers are aware of their responsibilities for the health and wellbeing of their employees.</t>
  </si>
  <si>
    <t>4.6.10</t>
  </si>
  <si>
    <t>Employing managers are aware of the health and wellbeing support available to employees and how to access it.</t>
  </si>
  <si>
    <t>Ask a sample of employing managers how they would support an employee with health or wellbeing issues.  Do they demonstrate an understanding of the existence of a number of the following? Occupational Health and how to make a referral, Employee Assistance Programme/AXA PPP (accessible directly via phone and website), Supporting Colleagues Network (list of contacts on Source), on-line material e.g. "Living With "series (on Source).</t>
  </si>
  <si>
    <t>4.6.11</t>
  </si>
  <si>
    <t>Health issues are under active management.</t>
  </si>
  <si>
    <t xml:space="preserve">Speak with line managers:  Ask them to provide examples of the measures that they have put in place to managing health issues within their team (NO NAMES SHOULD BE USED). - Do they talk about utilising some of the following: Occupational Health referral, Employee Assistance Programme/AXA PPP (accessible directly via phone and website), Supporting Colleagues Network (list of contacts on Source), on-line material e.g. "Living With "series (on Source).
Speak with the HRBP: Are they satisfied that health issues are being actively managed in the department? (Yes is good)  </t>
  </si>
  <si>
    <t>Change management (operational, process organisational and engineering)</t>
  </si>
  <si>
    <t>4.7.4</t>
  </si>
  <si>
    <t xml:space="preserve">There is an efficient and effective change management process, which considers the wider impact of change including the impact on other organisations.  </t>
  </si>
  <si>
    <t>The wider impact of change, including the impact on other organisations is considered.</t>
  </si>
  <si>
    <t>For a sample of changes:  Does the assessment of the impact of change includes consideration of the impact on other organisations?</t>
  </si>
  <si>
    <t>4.7.5</t>
  </si>
  <si>
    <t xml:space="preserve">All changes are well managed and their risks are well controlled.  </t>
  </si>
  <si>
    <t>Staff perception is that change is well managed.</t>
  </si>
  <si>
    <t>Review Viewpoint results for Q23 "Change is well-managed where I work".  (Agree is good)</t>
  </si>
  <si>
    <t>4.7.6</t>
  </si>
  <si>
    <t xml:space="preserve">The risk associated with a change is identified, controls are put in place and verified as effective.  </t>
  </si>
  <si>
    <t xml:space="preserve">For a sample of changes: 
Are the associated risks identified?
Are there clear controls identified?
Is there evidence that the effectiveness of the controls was verified?
</t>
  </si>
  <si>
    <t>4.7.8</t>
  </si>
  <si>
    <t xml:space="preserve">Organisational standards for management of change exist and are uniformly applied.  </t>
  </si>
  <si>
    <t xml:space="preserve">The approach to change management is complied with across the organisation.  </t>
  </si>
  <si>
    <t xml:space="preserve">For a sample of changes:  Is there evidence of compliance with the stated change management requirements.   </t>
  </si>
  <si>
    <t>4.7.10</t>
  </si>
  <si>
    <t xml:space="preserve">Effective control of change extends to cross-organisational change involving collaborators and includes effective information transfer post change on HS&amp;E performance.  </t>
  </si>
  <si>
    <t xml:space="preserve">Where changes impacting other organisations, they are involved in the change management process.   </t>
  </si>
  <si>
    <t xml:space="preserve">For a sample of changes impacting other organisations - Is there evidence that those organisations have been consulted as part of the change process? </t>
  </si>
  <si>
    <t>4.7.11</t>
  </si>
  <si>
    <t xml:space="preserve">Post-change HSE performance information is shared with those organisations impacted by the change.  </t>
  </si>
  <si>
    <t>Is there evidence that post-change HSE performance information has been shared with affected organisations?</t>
  </si>
  <si>
    <t>4.7.12</t>
  </si>
  <si>
    <t>The importance of involving employees in the change process is recognised to bring benefits. And those employees are actively involved, because they understand the importance of managing change and the role they play in that organisation. [Culture]</t>
  </si>
  <si>
    <t xml:space="preserve">Those leading changes recognise the importance of employee involvement and employees are consulted throughout the change process.  </t>
  </si>
  <si>
    <t xml:space="preserve">Speak with a sample of managers who are likely to initiate/manage change:  Ask them to give you an overview of the key aspects of their approach.  You are listening for making arrangements for staff involvement/consultation to be spoken about positively.  
For the last two organisational, process or engineering changes: review change documentation - have employees been consulted? 
Review viewpoint results for:
Q3: I feel involved in decisions that affect my work. (agree is good)
Q15: My manager gives me enough information about the reasons for change that affect me (agree is good)
Review meeting minutes/attend meetings: Are employees consulted throughout the change process? Is their feedback considered and responded to? </t>
  </si>
  <si>
    <t>4.7.13</t>
  </si>
  <si>
    <t xml:space="preserve">The importance of involving employees in the change process is recognised to bring benefits. And those employees are actively involved, because they understand the importance of managing change and the role they play in that organisation.  </t>
  </si>
  <si>
    <t xml:space="preserve">Employees participate in change management </t>
  </si>
  <si>
    <t>For the last two organisational, process or engineering changes: review change documentation - is there evidence of employees responding to matters they have been consulted on?
Review viewpoint results for:
Q3: I feel involved in decisions that affect my work. (agree is good)</t>
  </si>
  <si>
    <t>4.8.3</t>
  </si>
  <si>
    <t>Effective prequalification arrangements take a balanced approach including considering their HSE performance.</t>
  </si>
  <si>
    <t xml:space="preserve">HSE is considered and adequately weighted during the PQQ. </t>
  </si>
  <si>
    <t>Check PQQ - are HSE questions included? Does the weighting support a view that HSE is important?  (Yes is good)</t>
  </si>
  <si>
    <t>4.8.4</t>
  </si>
  <si>
    <t xml:space="preserve">Effective processes exist for the ongoing management of contractors at all stages of the relationship.  </t>
  </si>
  <si>
    <t xml:space="preserve">Supplier Assessments/Alternative Assurance Activities are carried out on a regular basis. </t>
  </si>
  <si>
    <t xml:space="preserve">For a sample of contractors:
-are assurance activities undertaken that assess contractor HSE performance? 
- are outputs of these activities being collated to form an holistic assessment of contractor performance and any weaknesses? E.g. application of Supplier Assessment Tool or similar.
-are the assessments of good quality? 
</t>
  </si>
  <si>
    <t>4.8.5</t>
  </si>
  <si>
    <t xml:space="preserve">Regular progress meetings are held with contractors. </t>
  </si>
  <si>
    <t xml:space="preserve">Attend meetings/review meeting minutes: 
-are scheduled performance meetings held with suppliers? 
-Do relevant people attend? 
-Is HSE performance on the agenda? And does it include the output of the holistic assessment ?
-is there an opportunity for contractors to raise HSE issues contributed to by TfL?
- are actions arising closed out by all parties in a timely manner?
</t>
  </si>
  <si>
    <t>4.8.6</t>
  </si>
  <si>
    <t xml:space="preserve">There is an escalation process for non-performance. 
</t>
  </si>
  <si>
    <t>If there are long running performance issues:: Is there evidence that this has been escalated to senior managers?</t>
  </si>
  <si>
    <t>4.8.7</t>
  </si>
  <si>
    <t xml:space="preserve">There is a clear understanding of responsibility at all stages of the contract work.  </t>
  </si>
  <si>
    <t xml:space="preserve">Works Information or contract clauses clearly lay out contractual HSE requirements.
</t>
  </si>
  <si>
    <t xml:space="preserve">Review WI: Do they clearly communicate contractual arrangements and requirements?
Review implementation of a number of processes (e.g. CPP, DMP etc) - are people following processes, consistently? </t>
  </si>
  <si>
    <t>4.8.8</t>
  </si>
  <si>
    <t xml:space="preserve">There is a clear separation of responsibilities between TfL and contractor, based on legal obligations. </t>
  </si>
  <si>
    <t xml:space="preserve">Review contract/project documentation - do they clearly define who is responsible for what (split between contractor and TfL).  
</t>
  </si>
  <si>
    <t>4.8.9</t>
  </si>
  <si>
    <t>Good working relationships between client and all contractors are delivered through effective interface arrangements.</t>
  </si>
  <si>
    <t>Information and instructions flow between the Client and contractor in a timely manner.</t>
  </si>
  <si>
    <t xml:space="preserve">Ask a sample of TfL project/contract managers whether they agree or disagree with the following statement:
"The interface with our contractors is effective and information and instructions are shared in a timely manager".
Review supplier relationship survey:  
Are results positive?
 </t>
  </si>
  <si>
    <t>4.8.11</t>
  </si>
  <si>
    <t>The contractor/supplier collaborates effectively with the organisation.  Evidence of 2-way communication.</t>
  </si>
  <si>
    <t>There are clear points of contact and mechanisms for the passing of information and instructions between the client and contractor.</t>
  </si>
  <si>
    <t>Select a particular project or contract: Are there agreed arrangements for passing information and instructions between TfL the a contractor(s).  – do they evidence an up-down-flow of information and exchange of concerns/ideas? 
Ask a sample of suppliers whether they agree with the following statement:
"There are opportunities and ways for me to raise safety concerns or make suggestions for improvement". (Agree is good)</t>
  </si>
  <si>
    <t>4.8.12</t>
  </si>
  <si>
    <t>Everyone is aware of and complies with the agreed points of contact and mechanisms for the passing of information and instructions between the client and contractor.</t>
  </si>
  <si>
    <t xml:space="preserve">Select a particular project or contract: Familiarise yourself with the agreed arrangements for passing information and instructions to the contractor(s).  Review a sample of information and instructions passed from TfL to a contractor:
-have the agreed channels been used? </t>
  </si>
  <si>
    <t>4.8.13</t>
  </si>
  <si>
    <t>A culture exists in which communication is open and honest.  The integration between contractor/supplier and the organisation is strengthened through collaboration and sharing of objectives. [Culture]</t>
  </si>
  <si>
    <t xml:space="preserve">Communication between TfL and it's contractors/suppliers is open and honest and includes joint working and sharing of objectives. </t>
  </si>
  <si>
    <t xml:space="preserve">Ask a sample of suppliers/contractors whether they agree will the following statement: Communication between TfL and my organisation is open and honest - we share our concerns and challenges with each other.  (Agree is good).
As the TfL interface contacts to provide examples that demonstrate joint working on HSE matters - can they do so?
Ask a sample of suppliers to tell you about the examples provided: do they confirm them?
Ask the TfL interface points with suppliers/contractors to outline how TfL has shared its HSE objectives with the supplier/contractor.  
Ask the supplier to confirm this.  </t>
  </si>
  <si>
    <t>4.9.1</t>
  </si>
  <si>
    <t xml:space="preserve">Emergency responses are developed and reviewed in response to developing risks and emergency scenarios.  </t>
  </si>
  <si>
    <t xml:space="preserve">Risk assessments include assessment of risks associated with abnormal and emergency conditions.  </t>
  </si>
  <si>
    <t>Review risk assessments:
- Do they assess risks associated with abnormal and emergency conditions?</t>
  </si>
  <si>
    <t>4.9.2</t>
  </si>
  <si>
    <t>Controls are in place (resources and training) to respond to abnormal and emergency conditions, that reflect the risk assessment.</t>
  </si>
  <si>
    <t>Ask a sample of employees:
-Are they are familiar with/ have been briefed on emergency procedures.
-For those who have a role in managing emergencies, can they outline their role/key activities?
(SAFETY TOUR)
Check:
-Has a fire warden been appointed for all locations used by the Directorate? Speak with the individuals to confirm it's up to date (PGI)
-Is a list of first aiders is displayed? Speak with the individuals to confirm it's up to date? (PGIs)
- Is first aid and emergency equipment adequately sign posted? (PGIs)
Personal Evacuation Plans are in place for all employees who need them. Ask the employees concerned whether their plans have been effectively enacted during emergencies and drills?</t>
  </si>
  <si>
    <t>4.9.3</t>
  </si>
  <si>
    <t>Business Continuity Plans are in place and up to date.</t>
  </si>
  <si>
    <t>Review the Business Continuity Plan for the Directorate:   Does it reflect all locations and activities associated with the Directorate.  Are staff details up to date?</t>
  </si>
  <si>
    <t>Monitoring audit and review</t>
  </si>
  <si>
    <t>5.1.2</t>
  </si>
  <si>
    <t>Change processes ensure that risk-based monitoring is in place following a change</t>
  </si>
  <si>
    <t xml:space="preserve">Risk-based monitoring is put in place following a change. </t>
  </si>
  <si>
    <t>Review business continuity plan to identify essential or vulnerable systems.  
For a sample of changes, where the change impacts on critical or vulnerable systems, is enhanced monitoring identified as a control ? Is there evidence it is complied with?
Where controls are "people-based" i.e. those that rely on the personal action of individuals:  Are they monitored for effectiveness?</t>
  </si>
  <si>
    <t>5.1.3</t>
  </si>
  <si>
    <t>Managers and supervisors are well-trained and have the necessary resources, and there is evidence of challenge of systems of work.</t>
  </si>
  <si>
    <t>Managers understand how to comprise a risk-based programme for monitoring activities.</t>
  </si>
  <si>
    <t xml:space="preserve">Ask a sample of middle and senior managers how they determine the monitoring regime for their area of responsibility.   You are listening for risk and incident profile, concerns from previous monitoring, recent changes.
Review programme for monitoring activities. Is it risk-based? Is it being followed? </t>
  </si>
  <si>
    <t>5.1.4</t>
  </si>
  <si>
    <t xml:space="preserve">Managers are trained in monitoring processes and requirements. 
</t>
  </si>
  <si>
    <t xml:space="preserve">Review Competency Matrix – is monitoring included? Are gaps filled? Is coaching/training provided?
Review inspection reports (Safety Tours, PGIs, SAT) – are the of good quality? Consistent across the business area/TfL?
Ask Managers:
- if they have been trained – Safety Tours, PGIs, SAT etc? 
- if they feel competent to carry out monitoring activities?  </t>
  </si>
  <si>
    <t>5.1.5</t>
  </si>
  <si>
    <t>Managers have time capacity to fit monitoring activities into their workload.</t>
  </si>
  <si>
    <t>Ask Managers if they feel they have the capacity to fit monitoring activities into their workload?</t>
  </si>
  <si>
    <t>5.1.6</t>
  </si>
  <si>
    <t xml:space="preserve">The outcome of monitoring activities is used to review risk assessments, controls and Safe Systems of Work
</t>
  </si>
  <si>
    <t xml:space="preserve">Review a sample of Safety Tours and/or incidents:  Where non-compliance with risk controls/safe systems of work has been identified - has this triggered a review of the arrangements? </t>
  </si>
  <si>
    <t>5.1.7</t>
  </si>
  <si>
    <t xml:space="preserve">Monitoring remains key to understanding risk control, even in times of change.  </t>
  </si>
  <si>
    <t xml:space="preserve">The outcome of monitoring activities are used to evaluate the effectiveness of risk controls.  </t>
  </si>
  <si>
    <t>Review recent outcomes of monitoring activities.  Where concerns are raised, is there evidence of risk controls being reviewed in response?</t>
  </si>
  <si>
    <t>5.1.8</t>
  </si>
  <si>
    <t xml:space="preserve">Monitoring is reviewed to ensure continuing compliance with standards.  </t>
  </si>
  <si>
    <t xml:space="preserve">The outcomes of monitoring are used to flag non-compliance with standards and trigger corrective action. </t>
  </si>
  <si>
    <t>Review recent outcomes of monitoring activities: Where standards aren't being met, is there evidence of corrective action being taken?</t>
  </si>
  <si>
    <t>5.1.9</t>
  </si>
  <si>
    <t xml:space="preserve">The outcomes of monitoring are shared with collaborators to ensure mutual assurance of the effectiveness of risk controls. </t>
  </si>
  <si>
    <t xml:space="preserve">The results of monitoring activities are shared with delivery partners/suppliers/franchisees where they are relevant to their risk controls.  </t>
  </si>
  <si>
    <t>Review recent outcomes of monitoring activities and identify those that are relevant to delivery partners/suppliers/franchisees:  Is there evidence of the findings being shared with these parties? Is there evidence that each party has shared the action they have taken in response to the findings?</t>
  </si>
  <si>
    <t>5.1.10</t>
  </si>
  <si>
    <t>Monitoring of risk controls is part of the way risk is managed, including during periods of change. [Culture]</t>
  </si>
  <si>
    <t xml:space="preserve">There is a schedule in place to monitor risk controls.  </t>
  </si>
  <si>
    <t>Review the current monitoring schedule and the outcome of the three most recent monitoring activities:  Do they align with the risks identified in the risk assessment?</t>
  </si>
  <si>
    <t>5.2.1</t>
  </si>
  <si>
    <t xml:space="preserve">Audit of processes that have changed is understood to be an important part of the change process.  </t>
  </si>
  <si>
    <t>Owners of change commission audits to assess the success of the change.</t>
  </si>
  <si>
    <t>Review the audit programme: does it include audits of recently changed processes to confirm that they have been effective? Have these been requested by the owners of the change?</t>
  </si>
  <si>
    <t>5.2.2</t>
  </si>
  <si>
    <t xml:space="preserve">Audit findings are recognised as important indicators of successful changes.  </t>
  </si>
  <si>
    <t>Audit findings are proactively reviewed to form a view of the success of a change.</t>
  </si>
  <si>
    <t>For a sample of audits relating to changes:  Is there evidence that the change owner is proactive in reviewing the findings and addressing any concerns raised?</t>
  </si>
  <si>
    <t>5.3.1</t>
  </si>
  <si>
    <t>The quality of investigation produces recommendations that can be applied both within and outside the organisation.</t>
  </si>
  <si>
    <t xml:space="preserve">Incidents are investigated in line the  TfL Management System and identify root causes and actions to be taken to prevent recurrence.  
</t>
  </si>
  <si>
    <t xml:space="preserve">For a sample of incidents:
- has an appropriate level of investigation been completed given the nature of the incident?
-has the investigation been completed within the required timescales? 
-has the investigation considered people, process, environment and cultural factors?
-has the investigation identified root causes?
-does the investigation avoid apportioning blame?
-does the investigation make recommendations to avoid recurrence?
Review the proportion of incidents for which there is no investigation or action beyond the immediate action taken - this should be a low percentage of all incidents.  </t>
  </si>
  <si>
    <t>5.3.2</t>
  </si>
  <si>
    <t xml:space="preserve">The recommendations are suitable for sharing  with others across the industry (as applicable). </t>
  </si>
  <si>
    <t xml:space="preserve">Review investigation learning/recommendations for the last 3 investigations: Are they worded in a way that gives them applicability beyond the immediate incident/rea in which the incident occurred?
</t>
  </si>
  <si>
    <t>5.3.3</t>
  </si>
  <si>
    <t>The range of incidents investigated includes, where appropriate, non-compliance, non-conformance, near miss reports, and HSE complaints, or disruptions to work and where expected outcomes are not achieved.</t>
  </si>
  <si>
    <t>Processes applied to the investigation of injuries are also applied to non-compliance, near mises, HSE complaints, loss of service/production/non-delivery of expected outcomes.</t>
  </si>
  <si>
    <t>Sample loss of service/production incidents:  have these been investigated and root causes and corrective action identified?
Sample near misses:  Is there evidence of investigation and corrective action where required?
Sample HSE complaints :  Is there evidence of investigation and corrective action where required?</t>
  </si>
  <si>
    <t>5.3.4</t>
  </si>
  <si>
    <t xml:space="preserve">The relevance of recommendations outside the organisation is routinely considered, as is the impact of the recommendations on risk management.  </t>
  </si>
  <si>
    <t xml:space="preserve">Recommendations that are relevant to outside parties are identified and shared.  </t>
  </si>
  <si>
    <t>Review the recommendations from the last 3 investigations: 
Where recommendations may also apply outside the business area is there evidence that they have been shared?
Where recommendations may also apply outside TfL is there evidence that they have been shared?</t>
  </si>
  <si>
    <t>5.3.5</t>
  </si>
  <si>
    <t xml:space="preserve">Risk levels and controls are revised in light of the recommendations from investigations.  </t>
  </si>
  <si>
    <t>For a sample of investigation findings: Is there evidence of risk controls being revised?</t>
  </si>
  <si>
    <t>5.3.6</t>
  </si>
  <si>
    <t xml:space="preserve">Staff representatives, including where appropriate TU safety representatives, are actively involved in investigations.  </t>
  </si>
  <si>
    <t xml:space="preserve">The investigation process requires the involvement of staff representatives.  </t>
  </si>
  <si>
    <t>Review the arrangements for incident investigation.  Do they require the involvement of staff representatives?</t>
  </si>
  <si>
    <t>5.3.7</t>
  </si>
  <si>
    <t xml:space="preserve">Staff representatives are involved in incident investigations.  </t>
  </si>
  <si>
    <t>For a sample of incidents involving staff injuries - is there evidence that staff representatives have been involved in the investigation?</t>
  </si>
  <si>
    <t>5.3.8</t>
  </si>
  <si>
    <t xml:space="preserve">The effects of recommendations from investigations on risk controls in collaborative working are themselves reviewed to demonstrate improvements in risk control.  </t>
  </si>
  <si>
    <t xml:space="preserve">The impact of changes to shared risk controls   is monitored post-implementation to demonstrate improvement.  </t>
  </si>
  <si>
    <t>For a sample of corrective actions taken in response to incidents: Is there evidence that the impact of the change is being monitored?</t>
  </si>
  <si>
    <t>5.3.9</t>
  </si>
  <si>
    <t>Investigations and recommendations from them are generally accepted as important ways of improving risk management. [Culture]</t>
  </si>
  <si>
    <t xml:space="preserve">Management interest in incident investigations is retained through to closure of the associated corrective actions.  </t>
  </si>
  <si>
    <t>Identify 3 significant incidents for which actions are still open.  Speak with the accountable TfL managers (or the Commissioning Managers if a formal investigation was called).  Ask them to tell you about the key actions being taken to address the recommendations and their status (e.g. open/closed).  Does their account tally with the recorded actions and status?</t>
  </si>
  <si>
    <t>5.3.10</t>
  </si>
  <si>
    <t xml:space="preserve">Actions to address the recommendations from incidents are delivered on time.  </t>
  </si>
  <si>
    <t xml:space="preserve">For a sample of investigation recommendations:  Have the actions been delivered on time?  </t>
  </si>
  <si>
    <t>Management review</t>
  </si>
  <si>
    <t>5.4.8</t>
  </si>
  <si>
    <t>There is widespread belief that management reviews result in changes which are effective in controlling H&amp;S risks. [Culture]</t>
  </si>
  <si>
    <t xml:space="preserve">Employees believe that management reviews of HSE arrangements will improve risk management.  </t>
  </si>
  <si>
    <t>Ask a sample of employees whether they agree with the following statement:
Reviews of our HSE arrangements result in improved processes and reductions in risk (agree is good)</t>
  </si>
  <si>
    <t>Corrective action</t>
  </si>
  <si>
    <t>5.5.4</t>
  </si>
  <si>
    <t>Corrective actions are verified and validated proportionately to ensure effective risk control.</t>
  </si>
  <si>
    <t xml:space="preserve">The impact of corrective actions is monitored to ensure that it is effective.  </t>
  </si>
  <si>
    <t xml:space="preserve">For a sample of corrective actions : Ask a sample of managers to outline how they monitor the effectiveness of corrective actions.  You are listening for the identification of critical success factors, performance measures being monitored (possibly with enhanced frequency), feedback being sought.  </t>
  </si>
  <si>
    <t>5.5.5</t>
  </si>
  <si>
    <t xml:space="preserve">System for addressing corrective actions includes those affecting or arising from collaborative ventures.  </t>
  </si>
  <si>
    <t>Arrangements are in place to implement corrective actions related to working with delivery partners/suppliers/franchisees.</t>
  </si>
  <si>
    <t>Speak with a sample of managers who are working with delivery partners/suppliers/franchisees:  ask them to outline the arrangements for addressing corrective actions that are required?  Is there a formal mechanism in place that includes communication of the corrective action required and monitoring of completion of the required action?</t>
  </si>
  <si>
    <t>5.5.6</t>
  </si>
  <si>
    <t>Reviews following changes are recognised as opportunities to implement improvements to risk management in the organisation. [Culture]</t>
  </si>
  <si>
    <t xml:space="preserve">Learning is shared with other relevant parties and acted upon beyond the immediate area in which the learning arose. </t>
  </si>
  <si>
    <t xml:space="preserve">Ask members of the team to identify examples of recent learning:  Ask them who they have shared this with - Is there evidence of sharing with relevant parties?
Review Viewpoint scores for:
Q21 This organisation is good at learning from its mistakes (agree is good)
Q29 I am encouraged to collaborate with others outside my team (agree is good)
Q30 I believe there is good collaboration between different parts of TfL (agree is good) 
Ask members of the team to identify examples of recent learning from other areas/organisations that they have applied.  Can they provide examples of how the learning has been applied? </t>
  </si>
  <si>
    <t xml:space="preserve">Applicable to </t>
  </si>
  <si>
    <t>1.4.3</t>
  </si>
  <si>
    <t>HSE ONLY</t>
  </si>
  <si>
    <t>There is a collaborative approach across the organisation in implementation and reviews of the HSE management system [Culture]</t>
  </si>
  <si>
    <t>Functions work together to develop and review the management system, with users of the system directly involved.</t>
  </si>
  <si>
    <t>Review a sample of reviews of management system documents.  Do they evidence cross business working and involvement of users of the system?.</t>
  </si>
  <si>
    <t>NA</t>
  </si>
  <si>
    <t>2.1.3</t>
  </si>
  <si>
    <t>COMMERCIAL &amp; PROCUREMENT ONLY</t>
  </si>
  <si>
    <t>Commercial managers are aware of their role in managing HS&amp;E risk and are active in doing so.</t>
  </si>
  <si>
    <t xml:space="preserve">Ask a sample of commercial managers to describe their HS&amp;E responsibilities and ask them how they discharge their responsibilities.  You are checking that they are able to speak confidently about their responsibilities, their purpose i.e. why they are doing it and how they are discharging them.  You are expecting to hear them outline, confirming the HSE competence of potential suppliers or assessing the HS&amp;E credentials of products through the procurement process, setting HS&amp;E requirements through contracts and monitoring HS&amp;E performance post-contract award.  
</t>
  </si>
  <si>
    <t>3.2.1</t>
  </si>
  <si>
    <t xml:space="preserve">A competence management system is in place which provides the competence to understand and manage the risks associated with the role/tasks being undertaken.  </t>
  </si>
  <si>
    <t xml:space="preserve">Check: Is there a documented system in place that identifies the competency required for each role and the means by which it will be developed and assessed, how it is monitored and kept current.  </t>
  </si>
  <si>
    <t>3.2.3</t>
  </si>
  <si>
    <t xml:space="preserve">Competencies for each role and the intervention to develop them are identified and documented.
</t>
  </si>
  <si>
    <t>Are the learning needs for each role documented? 
Do they reflect the risks associated with the role? NB: this should consider the risks both the risks that the role is exposed to and the risks that the roles is required to manage.  
Do they reflect business objectives/targets?
Are the interventions to address the learning needs identified?  E.g. coaching, shadowing, mentoring, training course, reading.</t>
  </si>
  <si>
    <t>3.2.9</t>
  </si>
  <si>
    <t>Changes in the risk profile routinely trigger a review of the competence management system.</t>
  </si>
  <si>
    <t>The management system requires that the competence management system is reviewed when there is a change in the risk profile.</t>
  </si>
  <si>
    <t>Review the management system requirements covering competence management systems: do they require that the competence management system is reviewed when the risk profile changes.  
Review any revisions to the learning needs analysis:  is there evidence that changes have been made in response to changes in the risk profile?</t>
  </si>
  <si>
    <t>3.2.10</t>
  </si>
  <si>
    <t xml:space="preserve">The competence management system is proactive and predictive in identifying emerging operational risks associated with safety critical staff and activities. </t>
  </si>
  <si>
    <t>The management system requires that competencies are regularly reviewed against corporate and local risk assessments.</t>
  </si>
  <si>
    <t>Review the management system requirements for competence management systems: do they require that competencies are regularly reviewed against corporate and local risk assessments? Do they show evidence of update following changes to the risk profile or suggestions from staff?</t>
  </si>
  <si>
    <t>3.2.11</t>
  </si>
  <si>
    <t>The management system requires that competencies are regularly reviewed against the outcome of monitoring of safety critical activities.</t>
  </si>
  <si>
    <t xml:space="preserve">Review the management system requirements for competence management systems: do they require that competencies  are regularly reviewed against the findings of monitoring of safety critical activities ? </t>
  </si>
  <si>
    <t>4.1.2</t>
  </si>
  <si>
    <t xml:space="preserve">The risk management approach is documented and makes provision for shared risks.  </t>
  </si>
  <si>
    <t>Review the management system: is there a documented approach to risk management?  Does it make provision for shared risks?</t>
  </si>
  <si>
    <t>4.1.4</t>
  </si>
  <si>
    <t>Review forms part of the risk assessment process.</t>
  </si>
  <si>
    <t>Review the risk assessment process applied - does it make provision for reviews? Is the frequency of reviews determined by risk?</t>
  </si>
  <si>
    <t>4.1.7</t>
  </si>
  <si>
    <t xml:space="preserve">Removing risk at source is part of a consistent approach and is reflected in the organisation's policies.  </t>
  </si>
  <si>
    <t xml:space="preserve">TfL's risk management policies include a commitment to the elimination of risk.  </t>
  </si>
  <si>
    <t>Review the Risk Management and HSE Policies: do they include a commitment to the elimination of risk?</t>
  </si>
  <si>
    <t>4.1.8</t>
  </si>
  <si>
    <t xml:space="preserve">There is evidence of participation in cross-industry risk reduction programmes.  </t>
  </si>
  <si>
    <t xml:space="preserve">TfL is active in cross-industry programmes to reduce risk.  </t>
  </si>
  <si>
    <t>Ask a sample of managers to outline any industry groups that they are active in, that have the purpose of reducing risk: Is there evidence of TfL participation in cross industry risk reduction programmes?</t>
  </si>
  <si>
    <t>4.2.3</t>
  </si>
  <si>
    <t xml:space="preserve">The HSE management system makes sure that targets are set and achievement is measured.  </t>
  </si>
  <si>
    <t xml:space="preserve">The management system contains a requirement for HS&amp;E targets to be set.  </t>
  </si>
  <si>
    <t xml:space="preserve">Review the management system documentation for business and improvement planning: does it contain a requirement for HS&amp;E targets to be set.  Speak with a selection of people involved in the business planning process and ask them to explain how HS&amp;E is factored in. </t>
  </si>
  <si>
    <t>4.2.4</t>
  </si>
  <si>
    <t>The management system outlines how HS&amp;E targets will be monitored.</t>
  </si>
  <si>
    <t>Review the management system documentation: does it outline how HS&amp;E targets will be monitored.</t>
  </si>
  <si>
    <t>4.2.8</t>
  </si>
  <si>
    <t xml:space="preserve">The delivery of objectives is recognised and rewarded.  </t>
  </si>
  <si>
    <t xml:space="preserve">Review the corporate reward mechanisms: is the delivery of HS&amp;E objectives is recognised through the same mechanism as delivery of other business objectives.  
</t>
  </si>
  <si>
    <t>4.3.8</t>
  </si>
  <si>
    <t>A fatigue management system is in place.</t>
  </si>
  <si>
    <t xml:space="preserve">Review the management system: does it contain arrangements for the management of fatigue.  
Do the arrangements make provision for normal, abnormal and emergency working? </t>
  </si>
  <si>
    <t>4.5.1</t>
  </si>
  <si>
    <t>TfL ENGINEERING ONLY</t>
  </si>
  <si>
    <t xml:space="preserve">A reliable register of physical, financial and risk attributes are recorded in a system with data analysis and reporting functionality.  </t>
  </si>
  <si>
    <t xml:space="preserve">An asset register is in place which captures the current condition and management regimes for TfL assets and allows details relating to assets and their management to be analysed and reported on.  </t>
  </si>
  <si>
    <t>Ask a sample of asset owners to outline how the details of all assets under their responsibility are recorded.  Is there an asset register? Is there a process in place to ensure that it remains current at all times? Does it facilitate the analysis and reporting of a range of asset management parameters e.g. condition, inspection findings, inspection frequency and status?</t>
  </si>
  <si>
    <t>4.5.2</t>
  </si>
  <si>
    <t>TfL ENGINEERING / ASSET OPERATIONS ONLY</t>
  </si>
  <si>
    <t xml:space="preserve">Systematic and documented data collection processes are in place </t>
  </si>
  <si>
    <t xml:space="preserve">Asset condition and management data is collected in a reliable and systematic way </t>
  </si>
  <si>
    <t xml:space="preserve">Ask a sample of asset owners to outline how asset condition and management data is collected.  Is there </t>
  </si>
  <si>
    <t>4.5.3</t>
  </si>
  <si>
    <t xml:space="preserve">The organisation has successfully implemented a condition-based preventative maintenance regime that is effective.  </t>
  </si>
  <si>
    <t xml:space="preserve">Asset are maintained on a condition-based preventative rather than time-based regime.  </t>
  </si>
  <si>
    <t>Review the management strategy for each asset group.  Is the asset maintenance regime condition-based rather than time-based?</t>
  </si>
  <si>
    <t>4.5.4</t>
  </si>
  <si>
    <t xml:space="preserve">There is a governance plan in place which is continually reviewed and updated to incorporate learning from the organisation's asset management activities.  </t>
  </si>
  <si>
    <t>To be developed in consultation with TfL Engineering</t>
  </si>
  <si>
    <t>Speak with the lead for asset management and ask them to outline - how learning in respect of asset management is shared across the organisation and embedded in local asset management strategies.  
-how changes to asset management regimes are managed
Is there a clear mechanism and structure for sharing learning between asset managers?
Is there a clear process for peer review and approval of changes to asset management arrangements?</t>
  </si>
  <si>
    <t>4.5.5</t>
  </si>
  <si>
    <t xml:space="preserve">Changes to frequencies or content of examinations are communicated to collaborator organisations to ensure that joint assets are correctly maintained.  </t>
  </si>
  <si>
    <t>Changes to frequencies or content of asset examinations are communicated to delivery partners/suppliers/franchisees</t>
  </si>
  <si>
    <t>Identify any assets for which asset management responsibilities are shared with external parties.  Speak with the TfL leads for the management of the assets: 
Is there a clear process for the communication and agreement of changes to asset management arrangements with external parties?</t>
  </si>
  <si>
    <t>4.5.6</t>
  </si>
  <si>
    <t xml:space="preserve">Audit is used by all parties in collaborative activities, individually and jointly.  </t>
  </si>
  <si>
    <t>Audit is used as a tool to understand compliance with and robustness of asset management arrangements.</t>
  </si>
  <si>
    <t xml:space="preserve">Speak to the asset management lead and ask them to outline how audit is used to confirm compliance with an robustness of asset management arrangements.  
Is audit used as a mechanism to confirm compliance with an robustness of asset management arrangements?
Are the arrangements for joint management of assets subject to audits? 
Are some audits undertaken jointly with those sharing asset management responsibilities?
</t>
  </si>
  <si>
    <t>4.5.7</t>
  </si>
  <si>
    <t>The organisation is structured to support effective asset management and the importance of this is understood by everyone.  There is a consistent approach to asset management across the organisation. [Culture]</t>
  </si>
  <si>
    <t xml:space="preserve">Roles and responsibilities for asset management are identified, documented, communicated and understood and those responsible work to a consistent pan-TfL direction.   
</t>
  </si>
  <si>
    <t>Speak to the asset management lead.  
Is there a TfL strategy/plan/standard or set of principles that steer the strategy for each asset group?
Are asset owners assigned and roles and responsibilities for asset management documented e.g. in job or role descriptions or personal objectives.  
Speak with a sample of staff accountable for management of specific assets and ask them to outline how they determine the asset management strategy for their area:
Does their response reference any overarching TfL direction?
Are roles and responsibilities clearly defined for planning monitoring activities, undertaking monitoring of assets, reviewing results of asset monitoring and implementing corrective action.  
Speak with a sample of those with roles and responsibilities for planning monitoring activities, undertaking monitoring of assets, reviewing results of asset monitoring and implementing corrective action - ask them to outline their responsibilities: 
Is their response consistent with the documented roles and responsibilities?</t>
  </si>
  <si>
    <t>4.7.1</t>
  </si>
  <si>
    <t>The change process requires a review to be carried out after a change which is structured to consider wider implications of the change, including the effect the change has had on the culture of the organisation.</t>
  </si>
  <si>
    <t xml:space="preserve">The change process requires a review of the impact to be carried out after a change.  </t>
  </si>
  <si>
    <t xml:space="preserve">Review the change management process.  Does it make provision for the consideration of the HS&amp;E impact of the change?  </t>
  </si>
  <si>
    <t>4.7.2</t>
  </si>
  <si>
    <t>Post-change evaluation includes consideration of the impact of the change on organisational culture.</t>
  </si>
  <si>
    <t xml:space="preserve">For a sample of changes:  Does the post-change evaluation include HS&amp;E and cultural impacts? </t>
  </si>
  <si>
    <t>4.7.3</t>
  </si>
  <si>
    <t>Post-change evaluation includes consideration of the impact of the change on other .</t>
  </si>
  <si>
    <t>Review the change management process.  Does it make specific provision for the review of the impact on other organisations?</t>
  </si>
  <si>
    <t>4.7.7</t>
  </si>
  <si>
    <t>There are clear requirements for the management of change.</t>
  </si>
  <si>
    <t>Is there a consistent requirement for the management of change across the organisation?</t>
  </si>
  <si>
    <t>4.7.9</t>
  </si>
  <si>
    <t xml:space="preserve">The change management process requires consultations of other organisations impacted by a change.  </t>
  </si>
  <si>
    <t xml:space="preserve">Review the change management process:  Does it require that other organisations impacted by a change are consulted.  </t>
  </si>
  <si>
    <t>4.8.1</t>
  </si>
  <si>
    <t>There is a systematic approach to contractor/supplier control.</t>
  </si>
  <si>
    <t>Documented arrangements exist for the management of contractors/suppliers pre and post contract award.</t>
  </si>
  <si>
    <t>Does the management system include arrangements for the control of contractors?</t>
  </si>
  <si>
    <t>4.8.2</t>
  </si>
  <si>
    <t xml:space="preserve">The arrangements include consideration of HSE pre- and post-contract award. </t>
  </si>
  <si>
    <t>Review the arrangements for the management of contractors:  do they include requirements relating to HSE throughout the contract lifecycle?</t>
  </si>
  <si>
    <t>4.8.10</t>
  </si>
  <si>
    <t>Performance measure and post-contract reviews guide decisions on choice of contractors for further work.(This is tricky because we are a public sector organisation.)</t>
  </si>
  <si>
    <t xml:space="preserve">During and post-contract reviews include a structured assessment of HSE performance, carried out in consultation with HSE, rather than opinion.  </t>
  </si>
  <si>
    <t xml:space="preserve">Speak with relevant HSE Manager:  Have they been asked to input into the contractor performance assessment coordinated by Commercial? (Yes is good).
-Are the results of structured assessments of contractor performance e.g. Supplier Assessment Tool being shared with Commercial. </t>
  </si>
  <si>
    <t>4.9.4</t>
  </si>
  <si>
    <t xml:space="preserve">Feedback from exercise "wash-ups" is taken into account when procedures are reviewed to make sure emergency responses remain up to date and effective.  </t>
  </si>
  <si>
    <t xml:space="preserve">The management system arrangements for emergency planning require a review of arrangements in response to feedback from exercises. </t>
  </si>
  <si>
    <t xml:space="preserve">Review the management system content for Emergency Planning/Incident Response:  do the arrangements require arrangements to be reviewed in response to feedback from exercises? </t>
  </si>
  <si>
    <t>4.9.5</t>
  </si>
  <si>
    <t>Emergency arrangements are revised in response to findings from exercises/debriefs</t>
  </si>
  <si>
    <t>For a sample of exercises, is there evidence that the findings from exercises/debriefs have been actioned?</t>
  </si>
  <si>
    <t>4.9.6</t>
  </si>
  <si>
    <t xml:space="preserve">The full suite of emergency have been assessed so that appropriate risk reduction strategies are evident should they be realised.  </t>
  </si>
  <si>
    <t xml:space="preserve">All credible emergency scenarios have been identified and assessed.  </t>
  </si>
  <si>
    <t xml:space="preserve">Speak with those accountable for the development of emergency/incident response arrangements: ask them to outline how they identify the potential scenarios that TfL needs to plan for.  You are listening for use of past experience (TfL industry, other sectors, other counties), TfL risk models (where they exist), intelligence from the police and security services.   </t>
  </si>
  <si>
    <t>4.9.7</t>
  </si>
  <si>
    <t xml:space="preserve">Controls are in place for all credible scenarios.  </t>
  </si>
  <si>
    <t>For a sample of emergencies (real or exercises), review the plans and the debriefs.  Do they confirm that the intended controls were in place and effective?</t>
  </si>
  <si>
    <t>4.9.8</t>
  </si>
  <si>
    <t xml:space="preserve">Changes to emergency response procedures are based on evidence from experience and demonstrably lead to improvements. </t>
  </si>
  <si>
    <t>4.9.9</t>
  </si>
  <si>
    <t xml:space="preserve">Collaborative organisations are fully involved in wash-up sessions including reviews of procedures.  </t>
  </si>
  <si>
    <t xml:space="preserve">Exercises and debriefs include delivery partners/suppliers/franchisees where they play a role in the response.  </t>
  </si>
  <si>
    <t>Review the debrief for three most recent applications of the formal incident response process:  have delivery partners/suppliers/franchisees been involved where they have a role in the response?</t>
  </si>
  <si>
    <t>4.9.10</t>
  </si>
  <si>
    <t>Culture of making the best possible response if an emergency occurs. [Culture]</t>
  </si>
  <si>
    <t xml:space="preserve">Debriefs evidence effective cooperation and working between all parties required to manage the emergency.  </t>
  </si>
  <si>
    <t xml:space="preserve">Review the debrief for the most recent emergency:  There should be no instances of lack of cooperation, poor communication or failure to recognise authority.  </t>
  </si>
  <si>
    <t>5.1.1</t>
  </si>
  <si>
    <t>The change process requires risk-based monitoring post change.</t>
  </si>
  <si>
    <t xml:space="preserve">Does the change management process include a requirement for risk-based post-change monitoring  e.g. enhanced monitoring for critical or vulnerable systems where these may be impacted by the change.  </t>
  </si>
  <si>
    <t>5.2.3</t>
  </si>
  <si>
    <t>Audit is understood to be an essential part of development of processes and procedures contributing to improvement in risk management. [Culture]</t>
  </si>
  <si>
    <t>Audit is used as a tool to both understand current deficiencies and monitor the effectiveness of new arrangements.</t>
  </si>
  <si>
    <t>Review the audit programme:  Is there evidence of  being used as a tool to both identify current deficiencies and monitor the effectiveness of new arrangements?.</t>
  </si>
  <si>
    <t>5.4.1</t>
  </si>
  <si>
    <t>Management reviews systematically include learning lessons from events in other organisations and other industries.</t>
  </si>
  <si>
    <t>The TfL arrangements for Management Reviews include a requirement for considering lessons from events in other organisations and other industries.</t>
  </si>
  <si>
    <t xml:space="preserve">Review the Management Review process - does it require the review to consider lessons from external organisations? </t>
  </si>
  <si>
    <t>5.4.2</t>
  </si>
  <si>
    <t xml:space="preserve">Lessons learnt in comparable external operations are reviewed and relevant lessons are identified. </t>
  </si>
  <si>
    <t>For a sample of lessons learnt from other organisations e.g. from RAIB, public inquiry or other investigatory bodies: Is there evidence that these have been reviewed and relevant lessons learnt identified?</t>
  </si>
  <si>
    <t>5.4.3</t>
  </si>
  <si>
    <t xml:space="preserve">Actions are taken to embed relevant learning.  </t>
  </si>
  <si>
    <t>Is there evidence of changes being made to policies, systems, strategies or risk controls in response to learning from external organisations.</t>
  </si>
  <si>
    <t>5.4.4</t>
  </si>
  <si>
    <t xml:space="preserve">There is a process to review lessons learnt from other organisations, including the output from confidential reporting services.  </t>
  </si>
  <si>
    <t xml:space="preserve">There is a mechanism to identify and capture lessons learnt from other organisations.  </t>
  </si>
  <si>
    <t>Review the management system:  
Is there a process to identify, capture, review and respond to lessons from other organisations?</t>
  </si>
  <si>
    <t>5.4.5</t>
  </si>
  <si>
    <t xml:space="preserve">CIRAS reports are reviewed to identify relevant learning.  </t>
  </si>
  <si>
    <t>Review the management system arrangements:  
Is there a process to identify, capture, review and respond to lessons from CIRAS?</t>
  </si>
  <si>
    <t>5.4.6</t>
  </si>
  <si>
    <t>Reviews of the outcome of changes are compliant with the relevant requirements of recognised management system standards e.g. Clause 9.3 of ISO45001</t>
  </si>
  <si>
    <t>The outputs of the management review includes decisions related to:
— the continuing suitability, adequacy and effectiveness of the HSE management system in achieving
its intended outcomes;
— continual improvement opportunities;
— any need for changes to the HSE management system;
— resources needed;
— actions, if needed;
— opportunities to improve integration of the OH&amp;S management system with other business processes;
— any implications for the strategic direction of the organisation.</t>
  </si>
  <si>
    <t>Review the results of the management review:  Do they clearly identify the following:
— the continuing suitability, adequacy and effectiveness of the OH&amp;S management system in achieving
its intended outcomes;
— continual improvement opportunities;
— any need for changes to the HSE management system;
— resources needed;
— actions, if needed;
— opportunities to improve integration of the OH&amp;S management system with other business processes;
— any implications for the strategic direction of the organisation.</t>
  </si>
  <si>
    <t>5.4.7</t>
  </si>
  <si>
    <t xml:space="preserve">Changes resulting from collaborative working are included in board reviews of outcomes.  </t>
  </si>
  <si>
    <t>Management Reviews include consideration of changes required to address working with delivery partners/suppliers/franchisees.</t>
  </si>
  <si>
    <t>Review the TfL management system arrangements for Management Reviews:  do they require consideration of changes required to address working with delivery partners/suppliers/franchisees?</t>
  </si>
  <si>
    <t>5.5.1</t>
  </si>
  <si>
    <t>Corrective actions are linked to objectives set out in the HSE management system to deliver the greatest benefit possible.</t>
  </si>
  <si>
    <t>Corrective actions are addressed through changes to the management system to maximise their applicability/impact.</t>
  </si>
  <si>
    <t xml:space="preserve">Review how the health and safety objectives have been updated:  Is there evidence that the output from and the effectiveness of corrective actions have provided an input to this review? </t>
  </si>
  <si>
    <t>5.5.2</t>
  </si>
  <si>
    <t>The board and senior managers actively support and resource the delivery of corrective actions.</t>
  </si>
  <si>
    <t xml:space="preserve">For a sample of corrective actions: Is there evidence that these have been supported, promoted and resourced by senior managers and the Board.  </t>
  </si>
  <si>
    <t>5.5.3</t>
  </si>
  <si>
    <t>Corrective actions are considered as part of the change management process.</t>
  </si>
  <si>
    <t>The change management process requires provision to be made for corrective action in the event that a change proves to be detrimental or  ineffective</t>
  </si>
  <si>
    <t xml:space="preserve">Review the TfL change management framework and associated change management processes: Do they require those making a change to actively seek out lessons learnt that may be relevant to the change.  </t>
  </si>
  <si>
    <t>Quarter</t>
  </si>
  <si>
    <t>Quarter 1</t>
  </si>
  <si>
    <t>Quarter 2</t>
  </si>
  <si>
    <t>Quarter 3</t>
  </si>
  <si>
    <t>Quarter 4</t>
  </si>
  <si>
    <t>RM3 Score</t>
  </si>
  <si>
    <t>Completion</t>
  </si>
  <si>
    <t>Q1 Summary</t>
  </si>
  <si>
    <t>Q2 Summary</t>
  </si>
  <si>
    <t>Q3 Summary</t>
  </si>
  <si>
    <t>Q4 Summary</t>
  </si>
  <si>
    <t>Category Name</t>
  </si>
  <si>
    <t>Category</t>
  </si>
  <si>
    <t>Met</t>
  </si>
  <si>
    <t>Not Met</t>
  </si>
  <si>
    <t>Blank</t>
  </si>
  <si>
    <t>% Complete</t>
  </si>
  <si>
    <t>% Not Complete</t>
  </si>
  <si>
    <t>% Mets</t>
  </si>
  <si>
    <t>% Not Met and Blanks</t>
  </si>
  <si>
    <t>Organising for Control and Communication</t>
  </si>
  <si>
    <t>Securing Co-Operation and Competence</t>
  </si>
  <si>
    <t>Totals</t>
  </si>
  <si>
    <t>Q1 Detail</t>
  </si>
  <si>
    <t>Q2 Detail</t>
  </si>
  <si>
    <t>Q3 Detail</t>
  </si>
  <si>
    <t>Q4 Detail</t>
  </si>
  <si>
    <t>Jump to Quarter 2 Snapshot</t>
  </si>
  <si>
    <t>Jump to Quarter 3 Snapshot</t>
  </si>
  <si>
    <t>Jump to Quarter 4 Snapshot</t>
  </si>
  <si>
    <t>Back to Top</t>
  </si>
  <si>
    <t>Index</t>
  </si>
  <si>
    <t>Assessment</t>
  </si>
  <si>
    <t>Strategic Assessment</t>
  </si>
  <si>
    <t>Reports</t>
  </si>
  <si>
    <t>Snapshots</t>
  </si>
  <si>
    <t>Scores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</si>
</sst>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b/>
      <sz val="11"/>
      <color theme="1"/>
      <name val="Calibri"/>
      <family val="2"/>
      <scheme val="minor"/>
    </font>
    <font>
      <sz val="12"/>
      <color theme="1"/>
      <name val="Calibri"/>
      <family val="2"/>
      <scheme val="minor"/>
    </font>
    <font>
      <sz val="18"/>
      <color theme="1"/>
      <name val="Calibri"/>
      <family val="2"/>
      <scheme val="minor"/>
    </font>
    <font>
      <u/>
      <sz val="11"/>
      <color theme="10"/>
      <name val="Calibri"/>
      <family val="2"/>
      <scheme val="minor"/>
    </font>
    <font>
      <sz val="14"/>
      <color theme="1"/>
      <name val="Calibri"/>
      <family val="2"/>
      <scheme val="minor"/>
    </font>
    <font>
      <sz val="11"/>
      <color theme="1"/>
      <name val="Calibri"/>
      <family val="2"/>
      <scheme val="minor"/>
    </font>
    <font>
      <sz val="12"/>
      <color theme="1"/>
      <name val="Arial"/>
      <family val="2"/>
    </font>
    <font>
      <b/>
      <sz val="12"/>
      <color theme="1"/>
      <name val="Calibri"/>
      <family val="2"/>
      <scheme val="minor"/>
    </font>
    <font>
      <b/>
      <sz val="12"/>
      <name val="Calibri"/>
      <family val="2"/>
      <scheme val="minor"/>
    </font>
    <font>
      <sz val="12"/>
      <name val="Calibri"/>
      <family val="2"/>
      <scheme val="minor"/>
    </font>
    <font>
      <b/>
      <sz val="16"/>
      <color theme="1"/>
      <name val="Calibri"/>
      <family val="2"/>
      <scheme val="minor"/>
    </font>
    <font>
      <b/>
      <sz val="28"/>
      <color theme="0"/>
      <name val="Calibri"/>
      <family val="2"/>
      <scheme val="minor"/>
    </font>
    <font>
      <sz val="24"/>
      <color theme="0"/>
      <name val="Impact"/>
      <family val="2"/>
    </font>
    <font>
      <sz val="36"/>
      <color rgb="FF3A3A3A"/>
      <name val="Impact"/>
      <family val="2"/>
    </font>
    <font>
      <sz val="20"/>
      <color theme="1"/>
      <name val="Calibri"/>
      <family val="2"/>
      <scheme val="minor"/>
    </font>
    <font>
      <sz val="28"/>
      <color theme="1"/>
      <name val="Calibri"/>
      <family val="2"/>
      <scheme val="minor"/>
    </font>
    <font>
      <sz val="16"/>
      <color rgb="FF0019A8"/>
      <name val="Calibri"/>
      <family val="2"/>
      <scheme val="minor"/>
    </font>
    <font>
      <sz val="11"/>
      <color theme="0" tint="-0.34998626667073579"/>
      <name val="Calibri"/>
      <family val="2"/>
      <scheme val="minor"/>
    </font>
    <font>
      <sz val="36"/>
      <color theme="0"/>
      <name val="Impact"/>
      <family val="2"/>
    </font>
    <font>
      <b/>
      <sz val="12"/>
      <color rgb="FF0019A8"/>
      <name val="Calibri"/>
      <family val="2"/>
      <scheme val="minor"/>
    </font>
    <font>
      <u/>
      <sz val="12"/>
      <color rgb="FF0019A8"/>
      <name val="Calibri"/>
      <family val="2"/>
      <scheme val="minor"/>
    </font>
    <font>
      <b/>
      <sz val="18"/>
      <color rgb="FF0019A8"/>
      <name val="Calibri"/>
      <family val="2"/>
      <scheme val="minor"/>
    </font>
    <font>
      <b/>
      <sz val="16"/>
      <color rgb="FF0019A8"/>
      <name val="Calibri"/>
      <family val="2"/>
      <scheme val="minor"/>
    </font>
    <font>
      <b/>
      <u/>
      <sz val="16"/>
      <color rgb="FF0019A8"/>
      <name val="Calibri"/>
      <family val="2"/>
      <scheme val="minor"/>
    </font>
    <font>
      <sz val="16"/>
      <color theme="1"/>
      <name val="Calibri"/>
      <family val="2"/>
      <scheme val="minor"/>
    </font>
    <font>
      <sz val="22"/>
      <color theme="1"/>
      <name val="Calibri"/>
      <family val="2"/>
      <scheme val="minor"/>
    </font>
  </fonts>
  <fills count="16">
    <fill>
      <patternFill patternType="none"/>
    </fill>
    <fill>
      <patternFill patternType="gray125"/>
    </fill>
    <fill>
      <patternFill patternType="solid">
        <fgColor theme="7"/>
        <bgColor indexed="64"/>
      </patternFill>
    </fill>
    <fill>
      <patternFill patternType="solid">
        <fgColor theme="5"/>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bgColor indexed="64"/>
      </patternFill>
    </fill>
    <fill>
      <patternFill patternType="solid">
        <fgColor rgb="FFC198E0"/>
        <bgColor indexed="64"/>
      </patternFill>
    </fill>
    <fill>
      <patternFill patternType="solid">
        <fgColor rgb="FFACCCEA"/>
        <bgColor indexed="64"/>
      </patternFill>
    </fill>
    <fill>
      <patternFill patternType="solid">
        <fgColor theme="8" tint="0.39997558519241921"/>
        <bgColor indexed="65"/>
      </patternFill>
    </fill>
    <fill>
      <patternFill patternType="solid">
        <fgColor rgb="FF0019A8"/>
        <bgColor indexed="64"/>
      </patternFill>
    </fill>
    <fill>
      <patternFill patternType="solid">
        <fgColor theme="8"/>
        <bgColor indexed="64"/>
      </patternFill>
    </fill>
    <fill>
      <patternFill patternType="solid">
        <fgColor rgb="FF3A3A3A"/>
        <bgColor indexed="64"/>
      </patternFill>
    </fill>
    <fill>
      <patternFill patternType="solid">
        <fgColor rgb="FFB9B9B9"/>
        <bgColor indexed="64"/>
      </patternFill>
    </fill>
    <fill>
      <patternFill patternType="solid">
        <fgColor rgb="FF92D050"/>
        <bgColor indexed="64"/>
      </patternFill>
    </fill>
    <fill>
      <patternFill patternType="solid">
        <fgColor theme="8" tint="0.79998168889431442"/>
        <bgColor indexed="64"/>
      </patternFill>
    </fill>
  </fills>
  <borders count="19">
    <border>
      <left/>
      <right/>
      <top/>
      <bottom/>
      <diagonal/>
    </border>
    <border>
      <left style="medium">
        <color rgb="FF076331"/>
      </left>
      <right style="medium">
        <color rgb="FF076331"/>
      </right>
      <top style="medium">
        <color rgb="FF076331"/>
      </top>
      <bottom style="medium">
        <color rgb="FF076331"/>
      </bottom>
      <diagonal/>
    </border>
    <border>
      <left style="medium">
        <color rgb="FF076331"/>
      </left>
      <right style="medium">
        <color rgb="FF076331"/>
      </right>
      <top style="medium">
        <color rgb="FF076331"/>
      </top>
      <bottom/>
      <diagonal/>
    </border>
    <border>
      <left/>
      <right style="medium">
        <color rgb="FF076331"/>
      </right>
      <top style="medium">
        <color rgb="FF076331"/>
      </top>
      <bottom/>
      <diagonal/>
    </border>
    <border>
      <left/>
      <right style="medium">
        <color rgb="FF076331"/>
      </right>
      <top/>
      <bottom/>
      <diagonal/>
    </border>
    <border>
      <left/>
      <right style="medium">
        <color rgb="FF076331"/>
      </right>
      <top/>
      <bottom style="medium">
        <color rgb="FF076331"/>
      </bottom>
      <diagonal/>
    </border>
    <border>
      <left style="medium">
        <color rgb="FF076331"/>
      </left>
      <right/>
      <top style="medium">
        <color rgb="FF076331"/>
      </top>
      <bottom/>
      <diagonal/>
    </border>
    <border>
      <left style="medium">
        <color rgb="FF076331"/>
      </left>
      <right/>
      <top/>
      <bottom/>
      <diagonal/>
    </border>
    <border>
      <left style="medium">
        <color rgb="FF076331"/>
      </left>
      <right/>
      <top/>
      <bottom style="medium">
        <color rgb="FF076331"/>
      </bottom>
      <diagonal/>
    </border>
    <border>
      <left/>
      <right style="medium">
        <color rgb="FF076331"/>
      </right>
      <top style="medium">
        <color rgb="FF076331"/>
      </top>
      <bottom style="medium">
        <color rgb="FF076331"/>
      </bottom>
      <diagonal/>
    </border>
    <border>
      <left style="medium">
        <color rgb="FF076331"/>
      </left>
      <right/>
      <top style="medium">
        <color rgb="FF076331"/>
      </top>
      <bottom style="medium">
        <color rgb="FF076331"/>
      </bottom>
      <diagonal/>
    </border>
    <border>
      <left/>
      <right/>
      <top style="medium">
        <color rgb="FF076331"/>
      </top>
      <bottom/>
      <diagonal/>
    </border>
    <border>
      <left/>
      <right/>
      <top/>
      <bottom style="medium">
        <color rgb="FF076331"/>
      </bottom>
      <diagonal/>
    </border>
    <border>
      <left style="thick">
        <color theme="9"/>
      </left>
      <right/>
      <top style="thick">
        <color theme="9"/>
      </top>
      <bottom style="thick">
        <color theme="9"/>
      </bottom>
      <diagonal/>
    </border>
    <border>
      <left style="thin">
        <color rgb="FF076331"/>
      </left>
      <right style="thin">
        <color rgb="FF076331"/>
      </right>
      <top/>
      <bottom/>
      <diagonal/>
    </border>
    <border>
      <left style="thin">
        <color rgb="FF076331"/>
      </left>
      <right style="thin">
        <color rgb="FF076331"/>
      </right>
      <top style="thin">
        <color rgb="FF076331"/>
      </top>
      <bottom/>
      <diagonal/>
    </border>
    <border>
      <left style="medium">
        <color rgb="FF076331"/>
      </left>
      <right style="thin">
        <color rgb="FF076331"/>
      </right>
      <top style="medium">
        <color rgb="FF076331"/>
      </top>
      <bottom/>
      <diagonal/>
    </border>
    <border>
      <left style="medium">
        <color rgb="FF076331"/>
      </left>
      <right style="thin">
        <color rgb="FF076331"/>
      </right>
      <top/>
      <bottom style="medium">
        <color rgb="FF076331"/>
      </bottom>
      <diagonal/>
    </border>
    <border>
      <left style="thin">
        <color rgb="FF076331"/>
      </left>
      <right style="thin">
        <color rgb="FF076331"/>
      </right>
      <top/>
      <bottom style="thin">
        <color rgb="FF076331"/>
      </bottom>
      <diagonal/>
    </border>
  </borders>
  <cellStyleXfs count="5">
    <xf numFmtId="0" fontId="0" fillId="0" borderId="0"/>
    <xf numFmtId="0" fontId="4" fillId="0" borderId="0" applyNumberFormat="0" applyFont="0" applyFill="0" applyBorder="0" applyAlignment="0" applyProtection="0"/>
    <xf numFmtId="9" fontId="6" fillId="0" borderId="0" applyFont="0" applyFill="0" applyBorder="0" applyAlignment="0" applyProtection="0"/>
    <xf numFmtId="0" fontId="7" fillId="0" borderId="0"/>
    <xf numFmtId="0" fontId="6" fillId="9" borderId="0" applyNumberFormat="0" applyBorder="0" applyAlignment="0" applyProtection="0"/>
  </cellStyleXfs>
  <cellXfs count="127">
    <xf numFmtId="0" fontId="0" fillId="0" borderId="0" xfId="0"/>
    <xf numFmtId="0" fontId="3" fillId="7" borderId="9" xfId="1" applyFont="1" applyFill="1" applyBorder="1" applyAlignment="1">
      <alignment vertical="center"/>
    </xf>
    <xf numFmtId="0" fontId="3" fillId="5" borderId="1" xfId="1" applyFont="1" applyFill="1" applyBorder="1" applyAlignment="1">
      <alignment vertical="center"/>
    </xf>
    <xf numFmtId="0" fontId="0" fillId="0" borderId="0" xfId="0" applyAlignment="1">
      <alignment wrapText="1"/>
    </xf>
    <xf numFmtId="0" fontId="5" fillId="0" borderId="1" xfId="1" applyFont="1" applyBorder="1" applyAlignment="1">
      <alignment vertical="center" wrapText="1"/>
    </xf>
    <xf numFmtId="0" fontId="3" fillId="3" borderId="1" xfId="1" applyFont="1" applyFill="1" applyBorder="1" applyAlignment="1">
      <alignment vertical="center"/>
    </xf>
    <xf numFmtId="0" fontId="5" fillId="0" borderId="1" xfId="0" applyFont="1" applyBorder="1" applyAlignment="1">
      <alignment wrapText="1"/>
    </xf>
    <xf numFmtId="0" fontId="3" fillId="6" borderId="2" xfId="1" applyFont="1" applyFill="1" applyBorder="1" applyAlignment="1">
      <alignment vertical="center"/>
    </xf>
    <xf numFmtId="0" fontId="5" fillId="0" borderId="1" xfId="0" applyFont="1" applyBorder="1" applyAlignment="1">
      <alignment horizontal="left" vertical="center" wrapText="1"/>
    </xf>
    <xf numFmtId="0" fontId="3" fillId="8" borderId="2" xfId="1" applyFont="1" applyFill="1" applyBorder="1" applyAlignment="1">
      <alignment vertical="center"/>
    </xf>
    <xf numFmtId="0" fontId="5" fillId="0" borderId="10" xfId="1" applyFont="1" applyBorder="1" applyAlignment="1">
      <alignment vertical="center" wrapText="1"/>
    </xf>
    <xf numFmtId="0" fontId="3" fillId="5" borderId="10" xfId="1" applyFont="1" applyFill="1" applyBorder="1" applyAlignment="1">
      <alignment vertical="center"/>
    </xf>
    <xf numFmtId="0" fontId="5" fillId="0" borderId="0" xfId="0" applyFont="1"/>
    <xf numFmtId="0" fontId="5" fillId="0" borderId="0" xfId="0" applyFont="1" applyAlignment="1">
      <alignment horizontal="left" vertical="top" wrapText="1"/>
    </xf>
    <xf numFmtId="0" fontId="5" fillId="0" borderId="0" xfId="0" applyFont="1" applyAlignment="1">
      <alignment horizontal="left" vertical="top"/>
    </xf>
    <xf numFmtId="0" fontId="8" fillId="0" borderId="0" xfId="0" applyFont="1" applyAlignment="1">
      <alignment horizontal="left" vertical="top"/>
    </xf>
    <xf numFmtId="0" fontId="8" fillId="0" borderId="13" xfId="0" applyFont="1" applyBorder="1" applyAlignment="1">
      <alignment horizontal="left" vertical="top" wrapText="1"/>
    </xf>
    <xf numFmtId="0" fontId="3" fillId="7" borderId="1" xfId="1" applyFont="1" applyFill="1" applyBorder="1" applyAlignment="1">
      <alignment vertical="center"/>
    </xf>
    <xf numFmtId="0" fontId="8" fillId="0" borderId="1" xfId="3" applyFont="1" applyBorder="1" applyAlignment="1">
      <alignment vertical="top" wrapText="1"/>
    </xf>
    <xf numFmtId="0" fontId="9" fillId="0" borderId="1" xfId="3" applyFont="1" applyBorder="1" applyAlignment="1">
      <alignment vertical="top" wrapText="1"/>
    </xf>
    <xf numFmtId="0" fontId="8" fillId="0" borderId="1" xfId="0" applyFont="1" applyBorder="1"/>
    <xf numFmtId="0" fontId="4" fillId="0" borderId="10" xfId="1" applyBorder="1" applyAlignment="1">
      <alignment vertical="center" wrapText="1"/>
    </xf>
    <xf numFmtId="0" fontId="0" fillId="0" borderId="3" xfId="0" applyBorder="1"/>
    <xf numFmtId="0" fontId="0" fillId="0" borderId="4" xfId="0" applyBorder="1"/>
    <xf numFmtId="0" fontId="0" fillId="0" borderId="7" xfId="0" applyBorder="1"/>
    <xf numFmtId="0" fontId="0" fillId="0" borderId="8" xfId="0" applyBorder="1"/>
    <xf numFmtId="0" fontId="0" fillId="0" borderId="5" xfId="0" applyBorder="1"/>
    <xf numFmtId="0" fontId="0" fillId="0" borderId="12" xfId="0" applyBorder="1"/>
    <xf numFmtId="0" fontId="0" fillId="0" borderId="11" xfId="0" applyBorder="1"/>
    <xf numFmtId="0" fontId="0" fillId="0" borderId="0" xfId="0" applyAlignment="1">
      <alignment vertical="top"/>
    </xf>
    <xf numFmtId="9" fontId="1" fillId="0" borderId="4" xfId="0" applyNumberFormat="1" applyFont="1" applyBorder="1"/>
    <xf numFmtId="0" fontId="0" fillId="0" borderId="8" xfId="0" applyBorder="1" applyAlignment="1">
      <alignment vertical="top"/>
    </xf>
    <xf numFmtId="9" fontId="0" fillId="0" borderId="12" xfId="0" applyNumberFormat="1" applyBorder="1"/>
    <xf numFmtId="0" fontId="1" fillId="0" borderId="4" xfId="0" applyFont="1" applyBorder="1"/>
    <xf numFmtId="9" fontId="0" fillId="0" borderId="4" xfId="0" applyNumberFormat="1" applyBorder="1"/>
    <xf numFmtId="0" fontId="11" fillId="0" borderId="6" xfId="0" applyFont="1" applyBorder="1" applyAlignment="1">
      <alignment vertical="top" wrapText="1"/>
    </xf>
    <xf numFmtId="0" fontId="11" fillId="0" borderId="7" xfId="0" applyFont="1" applyBorder="1" applyAlignment="1">
      <alignment vertical="top"/>
    </xf>
    <xf numFmtId="0" fontId="1" fillId="0" borderId="7" xfId="0" applyFont="1" applyBorder="1"/>
    <xf numFmtId="0" fontId="1" fillId="0" borderId="4" xfId="0" applyFont="1" applyBorder="1" applyAlignment="1">
      <alignment horizontal="left" vertical="center"/>
    </xf>
    <xf numFmtId="0" fontId="0" fillId="0" borderId="7" xfId="0" applyBorder="1" applyAlignment="1">
      <alignment horizontal="right"/>
    </xf>
    <xf numFmtId="0" fontId="0" fillId="0" borderId="11" xfId="0" applyBorder="1" applyAlignment="1">
      <alignment vertical="top"/>
    </xf>
    <xf numFmtId="0" fontId="0" fillId="0" borderId="12" xfId="0" applyBorder="1" applyAlignment="1">
      <alignment vertical="top"/>
    </xf>
    <xf numFmtId="0" fontId="0" fillId="0" borderId="15" xfId="0" applyBorder="1" applyAlignment="1">
      <alignment wrapText="1"/>
    </xf>
    <xf numFmtId="0" fontId="0" fillId="0" borderId="15" xfId="0" applyBorder="1"/>
    <xf numFmtId="9" fontId="13" fillId="0" borderId="14" xfId="0" applyNumberFormat="1" applyFont="1" applyBorder="1" applyAlignment="1">
      <alignment horizontal="left" wrapText="1"/>
    </xf>
    <xf numFmtId="0" fontId="12" fillId="12" borderId="0" xfId="0" applyFont="1" applyFill="1" applyAlignment="1">
      <alignment horizontal="center" vertical="center"/>
    </xf>
    <xf numFmtId="0" fontId="14" fillId="13" borderId="0" xfId="0" applyFont="1" applyFill="1" applyAlignment="1">
      <alignment horizontal="center" vertical="center" wrapText="1"/>
    </xf>
    <xf numFmtId="0" fontId="8" fillId="0" borderId="1" xfId="0" applyFont="1" applyBorder="1" applyAlignment="1">
      <alignment horizontal="center" vertical="top"/>
    </xf>
    <xf numFmtId="0" fontId="5" fillId="0" borderId="0" xfId="0" applyFont="1" applyAlignment="1">
      <alignment horizontal="center" vertical="top"/>
    </xf>
    <xf numFmtId="0" fontId="5" fillId="0" borderId="1" xfId="1" applyFont="1" applyBorder="1" applyAlignment="1">
      <alignment wrapText="1"/>
    </xf>
    <xf numFmtId="0" fontId="5" fillId="0" borderId="1" xfId="1" applyFont="1" applyBorder="1" applyAlignment="1">
      <alignment horizontal="left" vertical="center" wrapText="1"/>
    </xf>
    <xf numFmtId="0" fontId="15" fillId="0" borderId="0" xfId="0" applyFont="1" applyBorder="1" applyAlignment="1">
      <alignment vertical="top" wrapText="1"/>
    </xf>
    <xf numFmtId="0" fontId="5" fillId="0" borderId="0" xfId="0" applyFont="1" applyBorder="1" applyAlignment="1">
      <alignment wrapText="1"/>
    </xf>
    <xf numFmtId="0" fontId="16" fillId="0" borderId="0" xfId="0" applyFont="1"/>
    <xf numFmtId="0" fontId="18" fillId="0" borderId="0" xfId="0" applyFont="1" applyAlignment="1">
      <alignment wrapText="1"/>
    </xf>
    <xf numFmtId="0" fontId="5" fillId="0" borderId="1" xfId="1" applyFont="1" applyBorder="1" applyAlignment="1">
      <alignment horizontal="left" vertical="top" wrapText="1"/>
    </xf>
    <xf numFmtId="0" fontId="18" fillId="0" borderId="0" xfId="1" applyFont="1" applyAlignment="1">
      <alignment wrapText="1"/>
    </xf>
    <xf numFmtId="0" fontId="12" fillId="2" borderId="8" xfId="0" applyFont="1" applyFill="1" applyBorder="1" applyAlignment="1">
      <alignment horizontal="center" vertical="center" wrapText="1"/>
    </xf>
    <xf numFmtId="0" fontId="12" fillId="10" borderId="17" xfId="0" applyFont="1" applyFill="1" applyBorder="1" applyAlignment="1">
      <alignment horizontal="center" vertical="center"/>
    </xf>
    <xf numFmtId="0" fontId="12" fillId="11" borderId="8" xfId="0" applyFont="1" applyFill="1" applyBorder="1" applyAlignment="1">
      <alignment horizontal="center" vertical="center" wrapText="1"/>
    </xf>
    <xf numFmtId="0" fontId="17" fillId="0" borderId="0" xfId="0" applyFont="1" applyAlignment="1">
      <alignment horizontal="left" vertical="center" wrapText="1"/>
    </xf>
    <xf numFmtId="0" fontId="0" fillId="0" borderId="0" xfId="0" applyAlignment="1">
      <alignment horizontal="left"/>
    </xf>
    <xf numFmtId="0" fontId="24" fillId="0" borderId="0" xfId="1" applyFont="1" applyAlignment="1">
      <alignment horizontal="left" vertical="center" wrapText="1"/>
    </xf>
    <xf numFmtId="0" fontId="12" fillId="10" borderId="16"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11"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8" xfId="0" applyFont="1" applyFill="1" applyBorder="1" applyAlignment="1">
      <alignment horizontal="center" vertical="center" wrapText="1"/>
    </xf>
    <xf numFmtId="9" fontId="13" fillId="0" borderId="18" xfId="0" applyNumberFormat="1" applyFont="1" applyBorder="1" applyAlignment="1">
      <alignment horizontal="left" wrapText="1"/>
    </xf>
    <xf numFmtId="0" fontId="0" fillId="0" borderId="0" xfId="0" applyBorder="1"/>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4" xfId="0" applyBorder="1" applyAlignment="1">
      <alignment wrapText="1"/>
    </xf>
    <xf numFmtId="0" fontId="0" fillId="0" borderId="12" xfId="0" applyBorder="1" applyAlignment="1">
      <alignment wrapText="1"/>
    </xf>
    <xf numFmtId="0" fontId="0" fillId="0" borderId="5" xfId="0" applyBorder="1" applyAlignment="1">
      <alignment wrapText="1"/>
    </xf>
    <xf numFmtId="0" fontId="1" fillId="0" borderId="0" xfId="0" applyFont="1" applyBorder="1"/>
    <xf numFmtId="9" fontId="0" fillId="0" borderId="0" xfId="0" applyNumberFormat="1" applyBorder="1"/>
    <xf numFmtId="9" fontId="0" fillId="0" borderId="0" xfId="2" applyFont="1" applyBorder="1"/>
    <xf numFmtId="0" fontId="0" fillId="0" borderId="0" xfId="0" applyBorder="1" applyAlignment="1">
      <alignment vertical="top"/>
    </xf>
    <xf numFmtId="9" fontId="1" fillId="0" borderId="0" xfId="0" applyNumberFormat="1" applyFont="1" applyBorder="1"/>
    <xf numFmtId="9" fontId="6" fillId="9" borderId="0" xfId="4" applyNumberFormat="1" applyBorder="1"/>
    <xf numFmtId="9" fontId="1" fillId="0" borderId="0" xfId="2" applyFont="1" applyBorder="1"/>
    <xf numFmtId="0" fontId="1" fillId="0" borderId="0" xfId="0" applyFont="1" applyBorder="1" applyAlignment="1">
      <alignment vertical="top"/>
    </xf>
    <xf numFmtId="0" fontId="0" fillId="0" borderId="0" xfId="0" applyBorder="1" applyAlignment="1">
      <alignment horizontal="right" vertical="top"/>
    </xf>
    <xf numFmtId="0" fontId="0" fillId="0" borderId="0" xfId="0" applyBorder="1" applyAlignment="1">
      <alignment horizontal="right"/>
    </xf>
    <xf numFmtId="9" fontId="0" fillId="0" borderId="12" xfId="2" applyFont="1" applyBorder="1"/>
    <xf numFmtId="9" fontId="0" fillId="0" borderId="5" xfId="0" applyNumberFormat="1" applyBorder="1"/>
    <xf numFmtId="0" fontId="1" fillId="0" borderId="0" xfId="0" applyFont="1" applyBorder="1" applyAlignment="1">
      <alignment horizontal="left" vertical="center"/>
    </xf>
    <xf numFmtId="0" fontId="0" fillId="0" borderId="12" xfId="0" applyBorder="1" applyAlignment="1">
      <alignment horizontal="right"/>
    </xf>
    <xf numFmtId="0" fontId="12" fillId="3" borderId="6" xfId="0" applyNumberFormat="1" applyFont="1" applyFill="1" applyBorder="1" applyAlignment="1">
      <alignment horizontal="center" vertical="center" wrapText="1"/>
    </xf>
    <xf numFmtId="0" fontId="12" fillId="7" borderId="16" xfId="0" applyFont="1" applyFill="1" applyBorder="1" applyAlignment="1">
      <alignment horizontal="center" vertical="center" wrapText="1"/>
    </xf>
    <xf numFmtId="0" fontId="12" fillId="7" borderId="17" xfId="0" applyFont="1" applyFill="1" applyBorder="1" applyAlignment="1">
      <alignment horizontal="center" vertical="center" wrapText="1"/>
    </xf>
    <xf numFmtId="49" fontId="2" fillId="2" borderId="13" xfId="1" applyNumberFormat="1" applyFont="1" applyFill="1" applyBorder="1" applyAlignment="1">
      <alignment vertical="top" wrapText="1"/>
    </xf>
    <xf numFmtId="49" fontId="2" fillId="0" borderId="1" xfId="3" applyNumberFormat="1" applyFont="1" applyBorder="1" applyAlignment="1">
      <alignment vertical="top" wrapText="1"/>
    </xf>
    <xf numFmtId="49" fontId="10" fillId="0" borderId="1" xfId="3" applyNumberFormat="1" applyFont="1" applyBorder="1" applyAlignment="1">
      <alignment vertical="top" wrapText="1"/>
    </xf>
    <xf numFmtId="49" fontId="2" fillId="4" borderId="1" xfId="0" applyNumberFormat="1" applyFont="1" applyFill="1" applyBorder="1" applyAlignment="1">
      <alignment vertical="top" wrapText="1"/>
    </xf>
    <xf numFmtId="49" fontId="2" fillId="3" borderId="13" xfId="1" applyNumberFormat="1" applyFont="1" applyFill="1" applyBorder="1" applyAlignment="1">
      <alignment horizontal="left" vertical="top" wrapText="1"/>
    </xf>
    <xf numFmtId="49" fontId="2" fillId="0" borderId="1" xfId="3" applyNumberFormat="1" applyFont="1" applyFill="1" applyBorder="1" applyAlignment="1">
      <alignment vertical="top" wrapText="1"/>
    </xf>
    <xf numFmtId="49" fontId="10" fillId="0" borderId="1" xfId="3" applyNumberFormat="1" applyFont="1" applyFill="1" applyBorder="1" applyAlignment="1">
      <alignment vertical="top" wrapText="1"/>
    </xf>
    <xf numFmtId="49" fontId="2" fillId="14" borderId="13" xfId="1" applyNumberFormat="1" applyFont="1" applyFill="1" applyBorder="1" applyAlignment="1">
      <alignment horizontal="left" vertical="top" wrapText="1"/>
    </xf>
    <xf numFmtId="49" fontId="2" fillId="15" borderId="13" xfId="1" applyNumberFormat="1" applyFont="1" applyFill="1" applyBorder="1" applyAlignment="1">
      <alignment horizontal="left" vertical="top" wrapText="1"/>
    </xf>
    <xf numFmtId="49" fontId="2" fillId="0" borderId="1" xfId="3" applyNumberFormat="1" applyFont="1" applyBorder="1" applyAlignment="1">
      <alignment vertical="top"/>
    </xf>
    <xf numFmtId="49" fontId="2" fillId="7" borderId="13" xfId="1" applyNumberFormat="1" applyFont="1" applyFill="1" applyBorder="1" applyAlignment="1">
      <alignment horizontal="left" vertical="top" wrapText="1"/>
    </xf>
    <xf numFmtId="49" fontId="10" fillId="0" borderId="1" xfId="3" applyNumberFormat="1" applyFont="1" applyBorder="1" applyAlignment="1">
      <alignment horizontal="center" vertical="top" wrapText="1"/>
    </xf>
    <xf numFmtId="0" fontId="0" fillId="0" borderId="0" xfId="0" applyBorder="1" applyAlignment="1">
      <alignment wrapText="1"/>
    </xf>
    <xf numFmtId="9" fontId="0" fillId="0" borderId="0" xfId="2" applyFont="1"/>
    <xf numFmtId="0" fontId="26" fillId="0" borderId="0" xfId="0" applyFont="1" applyAlignment="1">
      <alignment horizontal="center" wrapText="1"/>
    </xf>
    <xf numFmtId="0" fontId="25" fillId="0" borderId="0" xfId="0" applyFont="1"/>
    <xf numFmtId="0" fontId="25" fillId="0" borderId="0" xfId="1" applyFont="1" applyAlignment="1">
      <alignment horizontal="center" vertical="center" wrapText="1"/>
    </xf>
    <xf numFmtId="0" fontId="5" fillId="0" borderId="7" xfId="1" applyFont="1" applyBorder="1" applyAlignment="1">
      <alignment wrapText="1"/>
    </xf>
    <xf numFmtId="0" fontId="8" fillId="0" borderId="13" xfId="0" applyFont="1" applyBorder="1" applyAlignment="1">
      <alignment horizontal="left" vertical="center" wrapText="1"/>
    </xf>
    <xf numFmtId="0" fontId="8" fillId="0" borderId="1" xfId="3" applyFont="1" applyBorder="1" applyAlignment="1">
      <alignment vertical="center" wrapText="1"/>
    </xf>
    <xf numFmtId="0" fontId="9" fillId="0" borderId="1" xfId="3" applyFont="1" applyBorder="1" applyAlignment="1">
      <alignment vertical="center" wrapText="1"/>
    </xf>
    <xf numFmtId="0" fontId="8" fillId="0" borderId="1" xfId="0" applyFont="1" applyBorder="1" applyAlignment="1">
      <alignment vertical="center"/>
    </xf>
    <xf numFmtId="0" fontId="8" fillId="0" borderId="1" xfId="0" applyFont="1" applyBorder="1" applyAlignment="1">
      <alignment horizontal="center" vertical="center"/>
    </xf>
    <xf numFmtId="49" fontId="9" fillId="0" borderId="1" xfId="3" applyNumberFormat="1" applyFont="1" applyBorder="1" applyAlignment="1">
      <alignment horizontal="center" vertical="top" wrapText="1"/>
    </xf>
    <xf numFmtId="49" fontId="2" fillId="0" borderId="1" xfId="0" applyNumberFormat="1" applyFont="1" applyFill="1" applyBorder="1" applyAlignment="1">
      <alignment vertical="top" wrapText="1"/>
    </xf>
    <xf numFmtId="49" fontId="10" fillId="0" borderId="1" xfId="3" applyNumberFormat="1" applyFont="1" applyFill="1" applyBorder="1" applyAlignment="1">
      <alignment horizontal="center" vertical="top" wrapText="1"/>
    </xf>
    <xf numFmtId="0" fontId="5" fillId="0" borderId="0" xfId="0" applyFont="1" applyFill="1" applyAlignment="1">
      <alignment horizontal="left" vertical="top"/>
    </xf>
    <xf numFmtId="0" fontId="5" fillId="0" borderId="0" xfId="0" applyFont="1" applyFill="1"/>
    <xf numFmtId="0" fontId="22" fillId="0" borderId="0" xfId="0" applyFont="1" applyAlignment="1">
      <alignment horizontal="left" vertical="center" wrapText="1"/>
    </xf>
    <xf numFmtId="0" fontId="23" fillId="0" borderId="0" xfId="0" applyFont="1" applyAlignment="1">
      <alignment horizontal="left" vertical="center" wrapText="1"/>
    </xf>
    <xf numFmtId="0" fontId="19" fillId="10" borderId="0" xfId="0" applyFont="1" applyFill="1" applyAlignment="1">
      <alignment horizontal="center"/>
    </xf>
    <xf numFmtId="0" fontId="21" fillId="0" borderId="0" xfId="1" applyFont="1" applyAlignment="1">
      <alignment horizontal="left"/>
    </xf>
    <xf numFmtId="0" fontId="20" fillId="0" borderId="0" xfId="0" applyFont="1" applyAlignment="1">
      <alignment horizontal="left"/>
    </xf>
  </cellXfs>
  <cellStyles count="5">
    <cellStyle name="60% - Accent5" xfId="4" builtinId="48"/>
    <cellStyle name="Hyperlink" xfId="1" builtinId="8" customBuiltin="1"/>
    <cellStyle name="Normal" xfId="0" builtinId="0"/>
    <cellStyle name="Normal 2" xfId="3"/>
    <cellStyle name="Percent" xfId="2" builtinId="5"/>
  </cellStyles>
  <dxfs count="0"/>
  <tableStyles count="0" defaultTableStyle="TableStyleMedium2" defaultPivotStyle="PivotStyleLight16"/>
  <colors>
    <mruColors>
      <color rgb="FF076331"/>
      <color rgb="FFC198E0"/>
      <color rgb="FFACCCEA"/>
      <color rgb="FF0019A8"/>
      <color rgb="FF3A3A3A"/>
      <color rgb="FFB9B9B9"/>
      <color rgb="FFB88C00"/>
      <color rgb="FFFFED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26.xml"/><Relationship Id="rId1" Type="http://schemas.microsoft.com/office/2011/relationships/chartStyle" Target="style26.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27.xml"/><Relationship Id="rId1" Type="http://schemas.microsoft.com/office/2011/relationships/chartStyle" Target="style27.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28.xml"/><Relationship Id="rId1" Type="http://schemas.microsoft.com/office/2011/relationships/chartStyle" Target="style28.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29.xml"/><Relationship Id="rId1" Type="http://schemas.microsoft.com/office/2011/relationships/chartStyle" Target="style29.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30.xml"/><Relationship Id="rId1" Type="http://schemas.microsoft.com/office/2011/relationships/chartStyle" Target="style30.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31.xml"/><Relationship Id="rId1" Type="http://schemas.microsoft.com/office/2011/relationships/chartStyle" Target="style31.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32.xml"/><Relationship Id="rId1" Type="http://schemas.microsoft.com/office/2011/relationships/chartStyle" Target="style32.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33.xml"/><Relationship Id="rId1" Type="http://schemas.microsoft.com/office/2011/relationships/chartStyle" Target="style33.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34.xml"/><Relationship Id="rId1" Type="http://schemas.microsoft.com/office/2011/relationships/chartStyle" Target="style34.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35.xml"/><Relationship Id="rId1" Type="http://schemas.microsoft.com/office/2011/relationships/chartStyle" Target="style35.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43.xml"/><Relationship Id="rId2" Type="http://schemas.microsoft.com/office/2011/relationships/chartColorStyle" Target="colors36.xml"/><Relationship Id="rId1" Type="http://schemas.microsoft.com/office/2011/relationships/chartStyle" Target="style36.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37.xml"/><Relationship Id="rId1" Type="http://schemas.microsoft.com/office/2011/relationships/chartStyle" Target="style37.xml"/></Relationships>
</file>

<file path=xl/charts/_rels/chart42.xml.rels><?xml version="1.0" encoding="UTF-8" standalone="yes"?>
<Relationships xmlns="http://schemas.openxmlformats.org/package/2006/relationships"><Relationship Id="rId3" Type="http://schemas.openxmlformats.org/officeDocument/2006/relationships/chartUserShapes" Target="../drawings/drawing45.xml"/><Relationship Id="rId2" Type="http://schemas.microsoft.com/office/2011/relationships/chartColorStyle" Target="colors38.xml"/><Relationship Id="rId1" Type="http://schemas.microsoft.com/office/2011/relationships/chartStyle" Target="style38.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39.xml"/><Relationship Id="rId1" Type="http://schemas.microsoft.com/office/2011/relationships/chartStyle" Target="style39.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47.xml"/><Relationship Id="rId2" Type="http://schemas.microsoft.com/office/2011/relationships/chartColorStyle" Target="colors40.xml"/><Relationship Id="rId1" Type="http://schemas.microsoft.com/office/2011/relationships/chartStyle" Target="style40.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41.xml"/><Relationship Id="rId1" Type="http://schemas.microsoft.com/office/2011/relationships/chartStyle" Target="style41.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49.xml"/><Relationship Id="rId2" Type="http://schemas.microsoft.com/office/2011/relationships/chartColorStyle" Target="colors42.xml"/><Relationship Id="rId1" Type="http://schemas.microsoft.com/office/2011/relationships/chartStyle" Target="style42.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43.xml"/><Relationship Id="rId1" Type="http://schemas.microsoft.com/office/2011/relationships/chartStyle" Target="style43.xml"/></Relationships>
</file>

<file path=xl/charts/_rels/chart48.xml.rels><?xml version="1.0" encoding="UTF-8" standalone="yes"?>
<Relationships xmlns="http://schemas.openxmlformats.org/package/2006/relationships"><Relationship Id="rId3" Type="http://schemas.openxmlformats.org/officeDocument/2006/relationships/chartUserShapes" Target="../drawings/drawing51.xml"/><Relationship Id="rId2" Type="http://schemas.microsoft.com/office/2011/relationships/chartColorStyle" Target="colors44.xml"/><Relationship Id="rId1" Type="http://schemas.microsoft.com/office/2011/relationships/chartStyle" Target="style44.xml"/></Relationships>
</file>

<file path=xl/charts/_rels/chart49.xml.rels><?xml version="1.0" encoding="UTF-8" standalone="yes"?>
<Relationships xmlns="http://schemas.openxmlformats.org/package/2006/relationships"><Relationship Id="rId3" Type="http://schemas.openxmlformats.org/officeDocument/2006/relationships/chartUserShapes" Target="../drawings/drawing52.xml"/><Relationship Id="rId2" Type="http://schemas.microsoft.com/office/2011/relationships/chartColorStyle" Target="colors45.xml"/><Relationship Id="rId1" Type="http://schemas.microsoft.com/office/2011/relationships/chartStyle" Target="style45.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53.xml"/><Relationship Id="rId2" Type="http://schemas.microsoft.com/office/2011/relationships/chartColorStyle" Target="colors46.xml"/><Relationship Id="rId1" Type="http://schemas.microsoft.com/office/2011/relationships/chartStyle" Target="style46.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54.xml"/><Relationship Id="rId2" Type="http://schemas.microsoft.com/office/2011/relationships/chartColorStyle" Target="colors47.xml"/><Relationship Id="rId1" Type="http://schemas.microsoft.com/office/2011/relationships/chartStyle" Target="style47.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55.xml"/><Relationship Id="rId2" Type="http://schemas.microsoft.com/office/2011/relationships/chartColorStyle" Target="colors48.xml"/><Relationship Id="rId1" Type="http://schemas.microsoft.com/office/2011/relationships/chartStyle" Target="style48.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rgbClr val="0019A8"/>
            </a:solidFill>
          </c:spPr>
          <c:dPt>
            <c:idx val="0"/>
            <c:bubble3D val="0"/>
            <c:spPr>
              <a:solidFill>
                <a:srgbClr val="0019A8"/>
              </a:solidFill>
              <a:ln w="19050">
                <a:solidFill>
                  <a:schemeClr val="lt1"/>
                </a:solidFill>
              </a:ln>
              <a:effectLst/>
            </c:spPr>
            <c:extLst>
              <c:ext xmlns:c16="http://schemas.microsoft.com/office/drawing/2014/chart" uri="{C3380CC4-5D6E-409C-BE32-E72D297353CC}">
                <c16:uniqueId val="{00000001-DE51-4671-B79A-FDA27DFBB378}"/>
              </c:ext>
            </c:extLst>
          </c:dPt>
          <c:dPt>
            <c:idx val="1"/>
            <c:bubble3D val="0"/>
            <c:spPr>
              <a:solidFill>
                <a:srgbClr val="0019A8"/>
              </a:solidFill>
              <a:ln w="19050">
                <a:solidFill>
                  <a:schemeClr val="lt1"/>
                </a:solidFill>
              </a:ln>
              <a:effectLst/>
            </c:spPr>
            <c:extLst>
              <c:ext xmlns:c16="http://schemas.microsoft.com/office/drawing/2014/chart" uri="{C3380CC4-5D6E-409C-BE32-E72D297353CC}">
                <c16:uniqueId val="{00000003-DE51-4671-B79A-FDA27DFBB378}"/>
              </c:ext>
            </c:extLst>
          </c:dPt>
          <c:dPt>
            <c:idx val="2"/>
            <c:bubble3D val="0"/>
            <c:spPr>
              <a:solidFill>
                <a:srgbClr val="0019A8"/>
              </a:solidFill>
              <a:ln w="19050">
                <a:solidFill>
                  <a:schemeClr val="lt1"/>
                </a:solidFill>
              </a:ln>
              <a:effectLst/>
            </c:spPr>
            <c:extLst>
              <c:ext xmlns:c16="http://schemas.microsoft.com/office/drawing/2014/chart" uri="{C3380CC4-5D6E-409C-BE32-E72D297353CC}">
                <c16:uniqueId val="{00000005-DE51-4671-B79A-FDA27DFBB378}"/>
              </c:ext>
            </c:extLst>
          </c:dPt>
          <c:dPt>
            <c:idx val="3"/>
            <c:bubble3D val="0"/>
            <c:spPr>
              <a:solidFill>
                <a:srgbClr val="0019A8"/>
              </a:solidFill>
              <a:ln w="19050">
                <a:solidFill>
                  <a:schemeClr val="lt1"/>
                </a:solidFill>
              </a:ln>
              <a:effectLst/>
            </c:spPr>
            <c:extLst>
              <c:ext xmlns:c16="http://schemas.microsoft.com/office/drawing/2014/chart" uri="{C3380CC4-5D6E-409C-BE32-E72D297353CC}">
                <c16:uniqueId val="{00000007-DE51-4671-B79A-FDA27DFBB378}"/>
              </c:ext>
            </c:extLst>
          </c:dPt>
          <c:dPt>
            <c:idx val="4"/>
            <c:bubble3D val="0"/>
            <c:spPr>
              <a:solidFill>
                <a:srgbClr val="0019A8"/>
              </a:solidFill>
              <a:ln w="19050">
                <a:solidFill>
                  <a:schemeClr val="lt1"/>
                </a:solidFill>
              </a:ln>
              <a:effectLst/>
            </c:spPr>
            <c:extLst>
              <c:ext xmlns:c16="http://schemas.microsoft.com/office/drawing/2014/chart" uri="{C3380CC4-5D6E-409C-BE32-E72D297353CC}">
                <c16:uniqueId val="{00000009-DE51-4671-B79A-FDA27DFBB378}"/>
              </c:ext>
            </c:extLst>
          </c:dPt>
          <c:dPt>
            <c:idx val="5"/>
            <c:bubble3D val="0"/>
            <c:spPr>
              <a:solidFill>
                <a:srgbClr val="0019A8"/>
              </a:solidFill>
              <a:ln w="19050">
                <a:solidFill>
                  <a:schemeClr val="lt1"/>
                </a:solidFill>
              </a:ln>
              <a:effectLst/>
            </c:spPr>
            <c:extLst>
              <c:ext xmlns:c16="http://schemas.microsoft.com/office/drawing/2014/chart" uri="{C3380CC4-5D6E-409C-BE32-E72D297353CC}">
                <c16:uniqueId val="{0000000B-DE51-4671-B79A-FDA27DFBB378}"/>
              </c:ext>
            </c:extLst>
          </c:dPt>
          <c:dPt>
            <c:idx val="6"/>
            <c:bubble3D val="0"/>
            <c:spPr>
              <a:solidFill>
                <a:srgbClr val="0019A8"/>
              </a:solidFill>
              <a:ln w="19050">
                <a:solidFill>
                  <a:schemeClr val="lt1"/>
                </a:solidFill>
              </a:ln>
              <a:effectLst/>
            </c:spPr>
            <c:extLst>
              <c:ext xmlns:c16="http://schemas.microsoft.com/office/drawing/2014/chart" uri="{C3380CC4-5D6E-409C-BE32-E72D297353CC}">
                <c16:uniqueId val="{0000000D-DE51-4671-B79A-FDA27DFBB378}"/>
              </c:ext>
            </c:extLst>
          </c:dPt>
          <c:dPt>
            <c:idx val="7"/>
            <c:bubble3D val="0"/>
            <c:spPr>
              <a:solidFill>
                <a:srgbClr val="0019A8"/>
              </a:solidFill>
              <a:ln w="19050">
                <a:solidFill>
                  <a:schemeClr val="lt1"/>
                </a:solidFill>
              </a:ln>
              <a:effectLst/>
            </c:spPr>
            <c:extLst>
              <c:ext xmlns:c16="http://schemas.microsoft.com/office/drawing/2014/chart" uri="{C3380CC4-5D6E-409C-BE32-E72D297353CC}">
                <c16:uniqueId val="{0000000F-DE51-4671-B79A-FDA27DFBB378}"/>
              </c:ext>
            </c:extLst>
          </c:dPt>
          <c:dPt>
            <c:idx val="8"/>
            <c:bubble3D val="0"/>
            <c:spPr>
              <a:solidFill>
                <a:srgbClr val="0019A8"/>
              </a:solidFill>
              <a:ln w="19050">
                <a:solidFill>
                  <a:schemeClr val="lt1"/>
                </a:solidFill>
              </a:ln>
              <a:effectLst/>
            </c:spPr>
            <c:extLst>
              <c:ext xmlns:c16="http://schemas.microsoft.com/office/drawing/2014/chart" uri="{C3380CC4-5D6E-409C-BE32-E72D297353CC}">
                <c16:uniqueId val="{00000011-DE51-4671-B79A-FDA27DFBB378}"/>
              </c:ext>
            </c:extLst>
          </c:dPt>
          <c:dPt>
            <c:idx val="9"/>
            <c:bubble3D val="0"/>
            <c:spPr>
              <a:solidFill>
                <a:srgbClr val="0019A8"/>
              </a:solidFill>
              <a:ln w="19050">
                <a:solidFill>
                  <a:schemeClr val="lt1"/>
                </a:solidFill>
              </a:ln>
              <a:effectLst/>
            </c:spPr>
            <c:extLst>
              <c:ext xmlns:c16="http://schemas.microsoft.com/office/drawing/2014/chart" uri="{C3380CC4-5D6E-409C-BE32-E72D297353CC}">
                <c16:uniqueId val="{00000013-DE51-4671-B79A-FDA27DFBB378}"/>
              </c:ext>
            </c:extLst>
          </c:dPt>
          <c:dPt>
            <c:idx val="10"/>
            <c:bubble3D val="0"/>
            <c:spPr>
              <a:solidFill>
                <a:srgbClr val="0019A8"/>
              </a:solidFill>
              <a:ln w="19050">
                <a:solidFill>
                  <a:schemeClr val="lt1"/>
                </a:solidFill>
              </a:ln>
              <a:effectLst/>
            </c:spPr>
            <c:extLst>
              <c:ext xmlns:c16="http://schemas.microsoft.com/office/drawing/2014/chart" uri="{C3380CC4-5D6E-409C-BE32-E72D297353CC}">
                <c16:uniqueId val="{00000015-DE51-4671-B79A-FDA27DFBB378}"/>
              </c:ext>
            </c:extLst>
          </c:dPt>
          <c:dPt>
            <c:idx val="11"/>
            <c:bubble3D val="0"/>
            <c:spPr>
              <a:solidFill>
                <a:srgbClr val="0019A8"/>
              </a:solidFill>
              <a:ln w="19050">
                <a:solidFill>
                  <a:schemeClr val="lt1"/>
                </a:solidFill>
              </a:ln>
              <a:effectLst/>
            </c:spPr>
            <c:extLst>
              <c:ext xmlns:c16="http://schemas.microsoft.com/office/drawing/2014/chart" uri="{C3380CC4-5D6E-409C-BE32-E72D297353CC}">
                <c16:uniqueId val="{00000017-DE51-4671-B79A-FDA27DFBB378}"/>
              </c:ext>
            </c:extLst>
          </c:dPt>
          <c:dPt>
            <c:idx val="12"/>
            <c:bubble3D val="0"/>
            <c:spPr>
              <a:solidFill>
                <a:srgbClr val="0019A8"/>
              </a:solidFill>
              <a:ln w="19050">
                <a:solidFill>
                  <a:schemeClr val="lt1"/>
                </a:solidFill>
              </a:ln>
              <a:effectLst/>
            </c:spPr>
            <c:extLst>
              <c:ext xmlns:c16="http://schemas.microsoft.com/office/drawing/2014/chart" uri="{C3380CC4-5D6E-409C-BE32-E72D297353CC}">
                <c16:uniqueId val="{00000019-DE51-4671-B79A-FDA27DFBB378}"/>
              </c:ext>
            </c:extLst>
          </c:dPt>
          <c:dPt>
            <c:idx val="13"/>
            <c:bubble3D val="0"/>
            <c:spPr>
              <a:solidFill>
                <a:srgbClr val="0019A8"/>
              </a:solidFill>
              <a:ln w="19050">
                <a:solidFill>
                  <a:schemeClr val="lt1"/>
                </a:solidFill>
              </a:ln>
              <a:effectLst/>
            </c:spPr>
            <c:extLst>
              <c:ext xmlns:c16="http://schemas.microsoft.com/office/drawing/2014/chart" uri="{C3380CC4-5D6E-409C-BE32-E72D297353CC}">
                <c16:uniqueId val="{0000001B-DE51-4671-B79A-FDA27DFBB378}"/>
              </c:ext>
            </c:extLst>
          </c:dPt>
          <c:dPt>
            <c:idx val="14"/>
            <c:bubble3D val="0"/>
            <c:spPr>
              <a:solidFill>
                <a:srgbClr val="0019A8"/>
              </a:solidFill>
              <a:ln w="19050">
                <a:solidFill>
                  <a:schemeClr val="lt1"/>
                </a:solidFill>
              </a:ln>
              <a:effectLst/>
            </c:spPr>
            <c:extLst>
              <c:ext xmlns:c16="http://schemas.microsoft.com/office/drawing/2014/chart" uri="{C3380CC4-5D6E-409C-BE32-E72D297353CC}">
                <c16:uniqueId val="{0000001D-DE51-4671-B79A-FDA27DFBB378}"/>
              </c:ext>
            </c:extLst>
          </c:dPt>
          <c:dPt>
            <c:idx val="15"/>
            <c:bubble3D val="0"/>
            <c:spPr>
              <a:solidFill>
                <a:srgbClr val="0019A8"/>
              </a:solidFill>
              <a:ln w="19050">
                <a:solidFill>
                  <a:schemeClr val="lt1"/>
                </a:solidFill>
              </a:ln>
              <a:effectLst/>
            </c:spPr>
            <c:extLst>
              <c:ext xmlns:c16="http://schemas.microsoft.com/office/drawing/2014/chart" uri="{C3380CC4-5D6E-409C-BE32-E72D297353CC}">
                <c16:uniqueId val="{0000001F-DE51-4671-B79A-FDA27DFBB378}"/>
              </c:ext>
            </c:extLst>
          </c:dPt>
          <c:dPt>
            <c:idx val="16"/>
            <c:bubble3D val="0"/>
            <c:spPr>
              <a:solidFill>
                <a:srgbClr val="0019A8"/>
              </a:solidFill>
              <a:ln w="19050">
                <a:solidFill>
                  <a:schemeClr val="lt1"/>
                </a:solidFill>
              </a:ln>
              <a:effectLst/>
            </c:spPr>
            <c:extLst>
              <c:ext xmlns:c16="http://schemas.microsoft.com/office/drawing/2014/chart" uri="{C3380CC4-5D6E-409C-BE32-E72D297353CC}">
                <c16:uniqueId val="{00000021-DE51-4671-B79A-FDA27DFBB378}"/>
              </c:ext>
            </c:extLst>
          </c:dPt>
          <c:dPt>
            <c:idx val="17"/>
            <c:bubble3D val="0"/>
            <c:spPr>
              <a:solidFill>
                <a:srgbClr val="0019A8"/>
              </a:solidFill>
              <a:ln w="19050">
                <a:solidFill>
                  <a:schemeClr val="lt1"/>
                </a:solidFill>
              </a:ln>
              <a:effectLst/>
            </c:spPr>
            <c:extLst>
              <c:ext xmlns:c16="http://schemas.microsoft.com/office/drawing/2014/chart" uri="{C3380CC4-5D6E-409C-BE32-E72D297353CC}">
                <c16:uniqueId val="{00000023-DE51-4671-B79A-FDA27DFBB378}"/>
              </c:ext>
            </c:extLst>
          </c:dPt>
          <c:dPt>
            <c:idx val="18"/>
            <c:bubble3D val="0"/>
            <c:spPr>
              <a:solidFill>
                <a:srgbClr val="0019A8"/>
              </a:solidFill>
              <a:ln w="19050">
                <a:solidFill>
                  <a:schemeClr val="lt1"/>
                </a:solidFill>
              </a:ln>
              <a:effectLst/>
            </c:spPr>
            <c:extLst>
              <c:ext xmlns:c16="http://schemas.microsoft.com/office/drawing/2014/chart" uri="{C3380CC4-5D6E-409C-BE32-E72D297353CC}">
                <c16:uniqueId val="{00000025-DE51-4671-B79A-FDA27DFBB378}"/>
              </c:ext>
            </c:extLst>
          </c:dPt>
          <c:dPt>
            <c:idx val="19"/>
            <c:bubble3D val="0"/>
            <c:spPr>
              <a:solidFill>
                <a:srgbClr val="0019A8"/>
              </a:solidFill>
              <a:ln w="19050">
                <a:solidFill>
                  <a:schemeClr val="lt1"/>
                </a:solidFill>
              </a:ln>
              <a:effectLst/>
            </c:spPr>
            <c:extLst>
              <c:ext xmlns:c16="http://schemas.microsoft.com/office/drawing/2014/chart" uri="{C3380CC4-5D6E-409C-BE32-E72D297353CC}">
                <c16:uniqueId val="{00000027-DE51-4671-B79A-FDA27DFBB378}"/>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DE51-4671-B79A-FDA27DFBB378}"/>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DE51-4671-B79A-FDA27DFBB378}"/>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DE51-4671-B79A-FDA27DFBB378}"/>
              </c:ext>
            </c:extLst>
          </c:dPt>
          <c:val>
            <c:numRef>
              <c:f>Data!$J$9:$K$9</c:f>
              <c:numCache>
                <c:formatCode>0%</c:formatCode>
                <c:ptCount val="2"/>
                <c:pt idx="0">
                  <c:v>0</c:v>
                </c:pt>
                <c:pt idx="1">
                  <c:v>1</c:v>
                </c:pt>
              </c:numCache>
            </c:numRef>
          </c:val>
          <c:extLst>
            <c:ext xmlns:c16="http://schemas.microsoft.com/office/drawing/2014/chart" uri="{C3380CC4-5D6E-409C-BE32-E72D297353CC}">
              <c16:uniqueId val="{0000002D-DE51-4671-B79A-FDA27DFBB378}"/>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79166666666663E-2"/>
          <c:y val="6.5834374999999987E-2"/>
          <c:w val="0.79115347222222221"/>
          <c:h val="0.86958954319606663"/>
        </c:manualLayout>
      </c:layout>
      <c:doughnutChart>
        <c:varyColors val="1"/>
        <c:ser>
          <c:idx val="0"/>
          <c:order val="0"/>
          <c:spPr>
            <a:solidFill>
              <a:schemeClr val="accent2"/>
            </a:solidFill>
          </c:spPr>
          <c:dPt>
            <c:idx val="0"/>
            <c:bubble3D val="0"/>
            <c:spPr>
              <a:solidFill>
                <a:schemeClr val="accent2"/>
              </a:solidFill>
              <a:ln w="19050">
                <a:solidFill>
                  <a:schemeClr val="lt1"/>
                </a:solidFill>
              </a:ln>
              <a:effectLst/>
            </c:spPr>
            <c:extLst>
              <c:ext xmlns:c16="http://schemas.microsoft.com/office/drawing/2014/chart" uri="{C3380CC4-5D6E-409C-BE32-E72D297353CC}">
                <c16:uniqueId val="{00000001-8B68-4FCF-A3C8-659115811CB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B68-4FCF-A3C8-659115811CB4}"/>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5-8B68-4FCF-A3C8-659115811CB4}"/>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07-8B68-4FCF-A3C8-659115811CB4}"/>
              </c:ext>
            </c:extLst>
          </c:dPt>
          <c:dPt>
            <c:idx val="4"/>
            <c:bubble3D val="0"/>
            <c:spPr>
              <a:solidFill>
                <a:schemeClr val="accent2"/>
              </a:solidFill>
              <a:ln w="19050">
                <a:solidFill>
                  <a:schemeClr val="lt1"/>
                </a:solidFill>
              </a:ln>
              <a:effectLst/>
            </c:spPr>
            <c:extLst>
              <c:ext xmlns:c16="http://schemas.microsoft.com/office/drawing/2014/chart" uri="{C3380CC4-5D6E-409C-BE32-E72D297353CC}">
                <c16:uniqueId val="{00000009-8B68-4FCF-A3C8-659115811CB4}"/>
              </c:ext>
            </c:extLst>
          </c:dPt>
          <c:dPt>
            <c:idx val="5"/>
            <c:bubble3D val="0"/>
            <c:spPr>
              <a:solidFill>
                <a:schemeClr val="accent2"/>
              </a:solidFill>
              <a:ln w="19050">
                <a:solidFill>
                  <a:schemeClr val="lt1"/>
                </a:solidFill>
              </a:ln>
              <a:effectLst/>
            </c:spPr>
            <c:extLst>
              <c:ext xmlns:c16="http://schemas.microsoft.com/office/drawing/2014/chart" uri="{C3380CC4-5D6E-409C-BE32-E72D297353CC}">
                <c16:uniqueId val="{0000000B-8B68-4FCF-A3C8-659115811CB4}"/>
              </c:ext>
            </c:extLst>
          </c:dPt>
          <c:dPt>
            <c:idx val="6"/>
            <c:bubble3D val="0"/>
            <c:spPr>
              <a:solidFill>
                <a:schemeClr val="accent2"/>
              </a:solidFill>
              <a:ln w="19050">
                <a:solidFill>
                  <a:schemeClr val="lt1"/>
                </a:solidFill>
              </a:ln>
              <a:effectLst/>
            </c:spPr>
            <c:extLst>
              <c:ext xmlns:c16="http://schemas.microsoft.com/office/drawing/2014/chart" uri="{C3380CC4-5D6E-409C-BE32-E72D297353CC}">
                <c16:uniqueId val="{0000000D-8B68-4FCF-A3C8-659115811CB4}"/>
              </c:ext>
            </c:extLst>
          </c:dPt>
          <c:dPt>
            <c:idx val="7"/>
            <c:bubble3D val="0"/>
            <c:spPr>
              <a:solidFill>
                <a:schemeClr val="accent2"/>
              </a:solidFill>
              <a:ln w="19050">
                <a:solidFill>
                  <a:schemeClr val="lt1"/>
                </a:solidFill>
              </a:ln>
              <a:effectLst/>
            </c:spPr>
            <c:extLst>
              <c:ext xmlns:c16="http://schemas.microsoft.com/office/drawing/2014/chart" uri="{C3380CC4-5D6E-409C-BE32-E72D297353CC}">
                <c16:uniqueId val="{0000000F-8B68-4FCF-A3C8-659115811CB4}"/>
              </c:ext>
            </c:extLst>
          </c:dPt>
          <c:dPt>
            <c:idx val="8"/>
            <c:bubble3D val="0"/>
            <c:spPr>
              <a:solidFill>
                <a:schemeClr val="accent2"/>
              </a:solidFill>
              <a:ln w="19050">
                <a:solidFill>
                  <a:schemeClr val="lt1"/>
                </a:solidFill>
              </a:ln>
              <a:effectLst/>
            </c:spPr>
            <c:extLst>
              <c:ext xmlns:c16="http://schemas.microsoft.com/office/drawing/2014/chart" uri="{C3380CC4-5D6E-409C-BE32-E72D297353CC}">
                <c16:uniqueId val="{00000011-8B68-4FCF-A3C8-659115811CB4}"/>
              </c:ext>
            </c:extLst>
          </c:dPt>
          <c:dPt>
            <c:idx val="9"/>
            <c:bubble3D val="0"/>
            <c:spPr>
              <a:solidFill>
                <a:schemeClr val="accent2"/>
              </a:solidFill>
              <a:ln w="19050">
                <a:solidFill>
                  <a:schemeClr val="lt1"/>
                </a:solidFill>
              </a:ln>
              <a:effectLst/>
            </c:spPr>
            <c:extLst>
              <c:ext xmlns:c16="http://schemas.microsoft.com/office/drawing/2014/chart" uri="{C3380CC4-5D6E-409C-BE32-E72D297353CC}">
                <c16:uniqueId val="{00000013-8B68-4FCF-A3C8-659115811CB4}"/>
              </c:ext>
            </c:extLst>
          </c:dPt>
          <c:dPt>
            <c:idx val="10"/>
            <c:bubble3D val="0"/>
            <c:spPr>
              <a:solidFill>
                <a:schemeClr val="accent2"/>
              </a:solidFill>
              <a:ln w="19050">
                <a:solidFill>
                  <a:schemeClr val="lt1"/>
                </a:solidFill>
              </a:ln>
              <a:effectLst/>
            </c:spPr>
            <c:extLst>
              <c:ext xmlns:c16="http://schemas.microsoft.com/office/drawing/2014/chart" uri="{C3380CC4-5D6E-409C-BE32-E72D297353CC}">
                <c16:uniqueId val="{00000015-8B68-4FCF-A3C8-659115811CB4}"/>
              </c:ext>
            </c:extLst>
          </c:dPt>
          <c:dPt>
            <c:idx val="11"/>
            <c:bubble3D val="0"/>
            <c:spPr>
              <a:solidFill>
                <a:schemeClr val="accent2"/>
              </a:solidFill>
              <a:ln w="19050">
                <a:solidFill>
                  <a:schemeClr val="lt1"/>
                </a:solidFill>
              </a:ln>
              <a:effectLst/>
            </c:spPr>
            <c:extLst>
              <c:ext xmlns:c16="http://schemas.microsoft.com/office/drawing/2014/chart" uri="{C3380CC4-5D6E-409C-BE32-E72D297353CC}">
                <c16:uniqueId val="{00000017-8B68-4FCF-A3C8-659115811CB4}"/>
              </c:ext>
            </c:extLst>
          </c:dPt>
          <c:dPt>
            <c:idx val="12"/>
            <c:bubble3D val="0"/>
            <c:spPr>
              <a:solidFill>
                <a:schemeClr val="accent2"/>
              </a:solidFill>
              <a:ln w="19050">
                <a:solidFill>
                  <a:schemeClr val="lt1"/>
                </a:solidFill>
              </a:ln>
              <a:effectLst/>
            </c:spPr>
            <c:extLst>
              <c:ext xmlns:c16="http://schemas.microsoft.com/office/drawing/2014/chart" uri="{C3380CC4-5D6E-409C-BE32-E72D297353CC}">
                <c16:uniqueId val="{00000019-8B68-4FCF-A3C8-659115811CB4}"/>
              </c:ext>
            </c:extLst>
          </c:dPt>
          <c:dPt>
            <c:idx val="13"/>
            <c:bubble3D val="0"/>
            <c:spPr>
              <a:solidFill>
                <a:schemeClr val="accent2"/>
              </a:solidFill>
              <a:ln w="19050">
                <a:solidFill>
                  <a:schemeClr val="lt1"/>
                </a:solidFill>
              </a:ln>
              <a:effectLst/>
            </c:spPr>
            <c:extLst>
              <c:ext xmlns:c16="http://schemas.microsoft.com/office/drawing/2014/chart" uri="{C3380CC4-5D6E-409C-BE32-E72D297353CC}">
                <c16:uniqueId val="{0000001B-8B68-4FCF-A3C8-659115811CB4}"/>
              </c:ext>
            </c:extLst>
          </c:dPt>
          <c:dPt>
            <c:idx val="14"/>
            <c:bubble3D val="0"/>
            <c:spPr>
              <a:solidFill>
                <a:schemeClr val="accent2"/>
              </a:solidFill>
              <a:ln w="19050">
                <a:solidFill>
                  <a:schemeClr val="lt1"/>
                </a:solidFill>
              </a:ln>
              <a:effectLst/>
            </c:spPr>
            <c:extLst>
              <c:ext xmlns:c16="http://schemas.microsoft.com/office/drawing/2014/chart" uri="{C3380CC4-5D6E-409C-BE32-E72D297353CC}">
                <c16:uniqueId val="{0000001D-8B68-4FCF-A3C8-659115811CB4}"/>
              </c:ext>
            </c:extLst>
          </c:dPt>
          <c:dPt>
            <c:idx val="15"/>
            <c:bubble3D val="0"/>
            <c:spPr>
              <a:solidFill>
                <a:schemeClr val="accent2"/>
              </a:solidFill>
              <a:ln w="19050">
                <a:solidFill>
                  <a:schemeClr val="lt1"/>
                </a:solidFill>
              </a:ln>
              <a:effectLst/>
            </c:spPr>
            <c:extLst>
              <c:ext xmlns:c16="http://schemas.microsoft.com/office/drawing/2014/chart" uri="{C3380CC4-5D6E-409C-BE32-E72D297353CC}">
                <c16:uniqueId val="{0000001F-8B68-4FCF-A3C8-659115811CB4}"/>
              </c:ext>
            </c:extLst>
          </c:dPt>
          <c:dPt>
            <c:idx val="16"/>
            <c:bubble3D val="0"/>
            <c:spPr>
              <a:solidFill>
                <a:schemeClr val="accent2"/>
              </a:solidFill>
              <a:ln w="19050">
                <a:solidFill>
                  <a:schemeClr val="lt1"/>
                </a:solidFill>
              </a:ln>
              <a:effectLst/>
            </c:spPr>
            <c:extLst>
              <c:ext xmlns:c16="http://schemas.microsoft.com/office/drawing/2014/chart" uri="{C3380CC4-5D6E-409C-BE32-E72D297353CC}">
                <c16:uniqueId val="{00000021-8B68-4FCF-A3C8-659115811CB4}"/>
              </c:ext>
            </c:extLst>
          </c:dPt>
          <c:dPt>
            <c:idx val="17"/>
            <c:bubble3D val="0"/>
            <c:spPr>
              <a:solidFill>
                <a:schemeClr val="accent2"/>
              </a:solidFill>
              <a:ln w="19050">
                <a:solidFill>
                  <a:schemeClr val="lt1"/>
                </a:solidFill>
              </a:ln>
              <a:effectLst/>
            </c:spPr>
            <c:extLst>
              <c:ext xmlns:c16="http://schemas.microsoft.com/office/drawing/2014/chart" uri="{C3380CC4-5D6E-409C-BE32-E72D297353CC}">
                <c16:uniqueId val="{00000023-8B68-4FCF-A3C8-659115811CB4}"/>
              </c:ext>
            </c:extLst>
          </c:dPt>
          <c:dPt>
            <c:idx val="18"/>
            <c:bubble3D val="0"/>
            <c:spPr>
              <a:solidFill>
                <a:schemeClr val="accent2"/>
              </a:solidFill>
              <a:ln w="19050">
                <a:solidFill>
                  <a:schemeClr val="lt1"/>
                </a:solidFill>
              </a:ln>
              <a:effectLst/>
            </c:spPr>
            <c:extLst>
              <c:ext xmlns:c16="http://schemas.microsoft.com/office/drawing/2014/chart" uri="{C3380CC4-5D6E-409C-BE32-E72D297353CC}">
                <c16:uniqueId val="{00000025-8B68-4FCF-A3C8-659115811CB4}"/>
              </c:ext>
            </c:extLst>
          </c:dPt>
          <c:dPt>
            <c:idx val="19"/>
            <c:bubble3D val="0"/>
            <c:spPr>
              <a:solidFill>
                <a:schemeClr val="accent2"/>
              </a:solidFill>
              <a:ln w="19050">
                <a:solidFill>
                  <a:schemeClr val="lt1"/>
                </a:solidFill>
              </a:ln>
              <a:effectLst/>
            </c:spPr>
            <c:extLst>
              <c:ext xmlns:c16="http://schemas.microsoft.com/office/drawing/2014/chart" uri="{C3380CC4-5D6E-409C-BE32-E72D297353CC}">
                <c16:uniqueId val="{00000027-8B68-4FCF-A3C8-659115811CB4}"/>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28-8B68-4FCF-A3C8-659115811CB4}"/>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8B68-4FCF-A3C8-659115811CB4}"/>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8B68-4FCF-A3C8-659115811CB4}"/>
              </c:ext>
            </c:extLst>
          </c:dPt>
          <c:val>
            <c:numRef>
              <c:f>Data!$T$4:$U$4</c:f>
              <c:numCache>
                <c:formatCode>0%</c:formatCode>
                <c:ptCount val="2"/>
                <c:pt idx="0">
                  <c:v>0</c:v>
                </c:pt>
                <c:pt idx="1">
                  <c:v>1</c:v>
                </c:pt>
              </c:numCache>
            </c:numRef>
          </c:val>
          <c:extLst>
            <c:ext xmlns:c16="http://schemas.microsoft.com/office/drawing/2014/chart" uri="{C3380CC4-5D6E-409C-BE32-E72D297353CC}">
              <c16:uniqueId val="{0000002D-8B68-4FCF-A3C8-659115811CB4}"/>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11805555555553"/>
          <c:y val="9.252604166666667E-2"/>
          <c:w val="0.81510312500000004"/>
          <c:h val="0.81510312500000004"/>
        </c:manualLayout>
      </c:layout>
      <c:doughnutChart>
        <c:varyColors val="1"/>
        <c:ser>
          <c:idx val="0"/>
          <c:order val="0"/>
          <c:spPr>
            <a:solidFill>
              <a:schemeClr val="accent2"/>
            </a:solidFill>
          </c:spPr>
          <c:dPt>
            <c:idx val="0"/>
            <c:bubble3D val="0"/>
            <c:spPr>
              <a:solidFill>
                <a:schemeClr val="accent2"/>
              </a:solidFill>
              <a:ln w="19050">
                <a:solidFill>
                  <a:schemeClr val="lt1"/>
                </a:solidFill>
              </a:ln>
              <a:effectLst/>
            </c:spPr>
            <c:extLst>
              <c:ext xmlns:c16="http://schemas.microsoft.com/office/drawing/2014/chart" uri="{C3380CC4-5D6E-409C-BE32-E72D297353CC}">
                <c16:uniqueId val="{00000001-8FCF-4DC6-92DF-0B2932C17B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FCF-4DC6-92DF-0B2932C17B04}"/>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5-8FCF-4DC6-92DF-0B2932C17B04}"/>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07-8FCF-4DC6-92DF-0B2932C17B04}"/>
              </c:ext>
            </c:extLst>
          </c:dPt>
          <c:dPt>
            <c:idx val="4"/>
            <c:bubble3D val="0"/>
            <c:spPr>
              <a:solidFill>
                <a:schemeClr val="accent2"/>
              </a:solidFill>
              <a:ln w="19050">
                <a:solidFill>
                  <a:schemeClr val="lt1"/>
                </a:solidFill>
              </a:ln>
              <a:effectLst/>
            </c:spPr>
            <c:extLst>
              <c:ext xmlns:c16="http://schemas.microsoft.com/office/drawing/2014/chart" uri="{C3380CC4-5D6E-409C-BE32-E72D297353CC}">
                <c16:uniqueId val="{00000009-8FCF-4DC6-92DF-0B2932C17B04}"/>
              </c:ext>
            </c:extLst>
          </c:dPt>
          <c:dPt>
            <c:idx val="5"/>
            <c:bubble3D val="0"/>
            <c:spPr>
              <a:solidFill>
                <a:schemeClr val="accent2"/>
              </a:solidFill>
              <a:ln w="19050">
                <a:solidFill>
                  <a:schemeClr val="lt1"/>
                </a:solidFill>
              </a:ln>
              <a:effectLst/>
            </c:spPr>
            <c:extLst>
              <c:ext xmlns:c16="http://schemas.microsoft.com/office/drawing/2014/chart" uri="{C3380CC4-5D6E-409C-BE32-E72D297353CC}">
                <c16:uniqueId val="{0000000B-8FCF-4DC6-92DF-0B2932C17B04}"/>
              </c:ext>
            </c:extLst>
          </c:dPt>
          <c:dPt>
            <c:idx val="6"/>
            <c:bubble3D val="0"/>
            <c:spPr>
              <a:solidFill>
                <a:schemeClr val="accent2"/>
              </a:solidFill>
              <a:ln w="19050">
                <a:solidFill>
                  <a:schemeClr val="lt1"/>
                </a:solidFill>
              </a:ln>
              <a:effectLst/>
            </c:spPr>
            <c:extLst>
              <c:ext xmlns:c16="http://schemas.microsoft.com/office/drawing/2014/chart" uri="{C3380CC4-5D6E-409C-BE32-E72D297353CC}">
                <c16:uniqueId val="{0000000D-8FCF-4DC6-92DF-0B2932C17B04}"/>
              </c:ext>
            </c:extLst>
          </c:dPt>
          <c:dPt>
            <c:idx val="7"/>
            <c:bubble3D val="0"/>
            <c:spPr>
              <a:solidFill>
                <a:schemeClr val="accent2"/>
              </a:solidFill>
              <a:ln w="19050">
                <a:solidFill>
                  <a:schemeClr val="lt1"/>
                </a:solidFill>
              </a:ln>
              <a:effectLst/>
            </c:spPr>
            <c:extLst>
              <c:ext xmlns:c16="http://schemas.microsoft.com/office/drawing/2014/chart" uri="{C3380CC4-5D6E-409C-BE32-E72D297353CC}">
                <c16:uniqueId val="{0000000F-8FCF-4DC6-92DF-0B2932C17B04}"/>
              </c:ext>
            </c:extLst>
          </c:dPt>
          <c:dPt>
            <c:idx val="8"/>
            <c:bubble3D val="0"/>
            <c:spPr>
              <a:solidFill>
                <a:schemeClr val="accent2"/>
              </a:solidFill>
              <a:ln w="19050">
                <a:solidFill>
                  <a:schemeClr val="lt1"/>
                </a:solidFill>
              </a:ln>
              <a:effectLst/>
            </c:spPr>
            <c:extLst>
              <c:ext xmlns:c16="http://schemas.microsoft.com/office/drawing/2014/chart" uri="{C3380CC4-5D6E-409C-BE32-E72D297353CC}">
                <c16:uniqueId val="{00000011-8FCF-4DC6-92DF-0B2932C17B04}"/>
              </c:ext>
            </c:extLst>
          </c:dPt>
          <c:dPt>
            <c:idx val="9"/>
            <c:bubble3D val="0"/>
            <c:spPr>
              <a:solidFill>
                <a:schemeClr val="accent2"/>
              </a:solidFill>
              <a:ln w="19050">
                <a:solidFill>
                  <a:schemeClr val="lt1"/>
                </a:solidFill>
              </a:ln>
              <a:effectLst/>
            </c:spPr>
            <c:extLst>
              <c:ext xmlns:c16="http://schemas.microsoft.com/office/drawing/2014/chart" uri="{C3380CC4-5D6E-409C-BE32-E72D297353CC}">
                <c16:uniqueId val="{00000013-8FCF-4DC6-92DF-0B2932C17B04}"/>
              </c:ext>
            </c:extLst>
          </c:dPt>
          <c:dPt>
            <c:idx val="10"/>
            <c:bubble3D val="0"/>
            <c:spPr>
              <a:solidFill>
                <a:schemeClr val="accent2"/>
              </a:solidFill>
              <a:ln w="19050">
                <a:solidFill>
                  <a:schemeClr val="lt1"/>
                </a:solidFill>
              </a:ln>
              <a:effectLst/>
            </c:spPr>
            <c:extLst>
              <c:ext xmlns:c16="http://schemas.microsoft.com/office/drawing/2014/chart" uri="{C3380CC4-5D6E-409C-BE32-E72D297353CC}">
                <c16:uniqueId val="{00000015-8FCF-4DC6-92DF-0B2932C17B04}"/>
              </c:ext>
            </c:extLst>
          </c:dPt>
          <c:dPt>
            <c:idx val="11"/>
            <c:bubble3D val="0"/>
            <c:spPr>
              <a:solidFill>
                <a:schemeClr val="accent2"/>
              </a:solidFill>
              <a:ln w="19050">
                <a:solidFill>
                  <a:schemeClr val="lt1"/>
                </a:solidFill>
              </a:ln>
              <a:effectLst/>
            </c:spPr>
            <c:extLst>
              <c:ext xmlns:c16="http://schemas.microsoft.com/office/drawing/2014/chart" uri="{C3380CC4-5D6E-409C-BE32-E72D297353CC}">
                <c16:uniqueId val="{00000017-8FCF-4DC6-92DF-0B2932C17B04}"/>
              </c:ext>
            </c:extLst>
          </c:dPt>
          <c:dPt>
            <c:idx val="12"/>
            <c:bubble3D val="0"/>
            <c:spPr>
              <a:solidFill>
                <a:schemeClr val="accent2"/>
              </a:solidFill>
              <a:ln w="19050">
                <a:solidFill>
                  <a:schemeClr val="lt1"/>
                </a:solidFill>
              </a:ln>
              <a:effectLst/>
            </c:spPr>
            <c:extLst>
              <c:ext xmlns:c16="http://schemas.microsoft.com/office/drawing/2014/chart" uri="{C3380CC4-5D6E-409C-BE32-E72D297353CC}">
                <c16:uniqueId val="{00000019-8FCF-4DC6-92DF-0B2932C17B04}"/>
              </c:ext>
            </c:extLst>
          </c:dPt>
          <c:dPt>
            <c:idx val="13"/>
            <c:bubble3D val="0"/>
            <c:spPr>
              <a:solidFill>
                <a:schemeClr val="accent2"/>
              </a:solidFill>
              <a:ln w="19050">
                <a:solidFill>
                  <a:schemeClr val="lt1"/>
                </a:solidFill>
              </a:ln>
              <a:effectLst/>
            </c:spPr>
            <c:extLst>
              <c:ext xmlns:c16="http://schemas.microsoft.com/office/drawing/2014/chart" uri="{C3380CC4-5D6E-409C-BE32-E72D297353CC}">
                <c16:uniqueId val="{0000001B-8FCF-4DC6-92DF-0B2932C17B04}"/>
              </c:ext>
            </c:extLst>
          </c:dPt>
          <c:dPt>
            <c:idx val="14"/>
            <c:bubble3D val="0"/>
            <c:spPr>
              <a:solidFill>
                <a:schemeClr val="accent2"/>
              </a:solidFill>
              <a:ln w="19050">
                <a:solidFill>
                  <a:schemeClr val="lt1"/>
                </a:solidFill>
              </a:ln>
              <a:effectLst/>
            </c:spPr>
            <c:extLst>
              <c:ext xmlns:c16="http://schemas.microsoft.com/office/drawing/2014/chart" uri="{C3380CC4-5D6E-409C-BE32-E72D297353CC}">
                <c16:uniqueId val="{0000001D-8FCF-4DC6-92DF-0B2932C17B04}"/>
              </c:ext>
            </c:extLst>
          </c:dPt>
          <c:dPt>
            <c:idx val="15"/>
            <c:bubble3D val="0"/>
            <c:spPr>
              <a:solidFill>
                <a:schemeClr val="accent2"/>
              </a:solidFill>
              <a:ln w="19050">
                <a:solidFill>
                  <a:schemeClr val="lt1"/>
                </a:solidFill>
              </a:ln>
              <a:effectLst/>
            </c:spPr>
            <c:extLst>
              <c:ext xmlns:c16="http://schemas.microsoft.com/office/drawing/2014/chart" uri="{C3380CC4-5D6E-409C-BE32-E72D297353CC}">
                <c16:uniqueId val="{0000001F-8FCF-4DC6-92DF-0B2932C17B04}"/>
              </c:ext>
            </c:extLst>
          </c:dPt>
          <c:dPt>
            <c:idx val="16"/>
            <c:bubble3D val="0"/>
            <c:spPr>
              <a:solidFill>
                <a:schemeClr val="accent2"/>
              </a:solidFill>
              <a:ln w="19050">
                <a:solidFill>
                  <a:schemeClr val="lt1"/>
                </a:solidFill>
              </a:ln>
              <a:effectLst/>
            </c:spPr>
            <c:extLst>
              <c:ext xmlns:c16="http://schemas.microsoft.com/office/drawing/2014/chart" uri="{C3380CC4-5D6E-409C-BE32-E72D297353CC}">
                <c16:uniqueId val="{00000021-8FCF-4DC6-92DF-0B2932C17B04}"/>
              </c:ext>
            </c:extLst>
          </c:dPt>
          <c:dPt>
            <c:idx val="17"/>
            <c:bubble3D val="0"/>
            <c:spPr>
              <a:solidFill>
                <a:schemeClr val="accent2"/>
              </a:solidFill>
              <a:ln w="19050">
                <a:solidFill>
                  <a:schemeClr val="lt1"/>
                </a:solidFill>
              </a:ln>
              <a:effectLst/>
            </c:spPr>
            <c:extLst>
              <c:ext xmlns:c16="http://schemas.microsoft.com/office/drawing/2014/chart" uri="{C3380CC4-5D6E-409C-BE32-E72D297353CC}">
                <c16:uniqueId val="{00000023-8FCF-4DC6-92DF-0B2932C17B04}"/>
              </c:ext>
            </c:extLst>
          </c:dPt>
          <c:dPt>
            <c:idx val="18"/>
            <c:bubble3D val="0"/>
            <c:spPr>
              <a:solidFill>
                <a:schemeClr val="accent2"/>
              </a:solidFill>
              <a:ln w="19050">
                <a:solidFill>
                  <a:schemeClr val="lt1"/>
                </a:solidFill>
              </a:ln>
              <a:effectLst/>
            </c:spPr>
            <c:extLst>
              <c:ext xmlns:c16="http://schemas.microsoft.com/office/drawing/2014/chart" uri="{C3380CC4-5D6E-409C-BE32-E72D297353CC}">
                <c16:uniqueId val="{00000025-8FCF-4DC6-92DF-0B2932C17B04}"/>
              </c:ext>
            </c:extLst>
          </c:dPt>
          <c:dPt>
            <c:idx val="19"/>
            <c:bubble3D val="0"/>
            <c:spPr>
              <a:solidFill>
                <a:schemeClr val="accent2"/>
              </a:solidFill>
              <a:ln w="19050">
                <a:solidFill>
                  <a:schemeClr val="lt1"/>
                </a:solidFill>
              </a:ln>
              <a:effectLst/>
            </c:spPr>
            <c:extLst>
              <c:ext xmlns:c16="http://schemas.microsoft.com/office/drawing/2014/chart" uri="{C3380CC4-5D6E-409C-BE32-E72D297353CC}">
                <c16:uniqueId val="{00000027-8FCF-4DC6-92DF-0B2932C17B04}"/>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28-8FCF-4DC6-92DF-0B2932C17B04}"/>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8FCF-4DC6-92DF-0B2932C17B04}"/>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8FCF-4DC6-92DF-0B2932C17B04}"/>
              </c:ext>
            </c:extLst>
          </c:dPt>
          <c:val>
            <c:numRef>
              <c:f>Data!$AD$4:$AE$4</c:f>
              <c:numCache>
                <c:formatCode>0%</c:formatCode>
                <c:ptCount val="2"/>
                <c:pt idx="0">
                  <c:v>0</c:v>
                </c:pt>
                <c:pt idx="1">
                  <c:v>1</c:v>
                </c:pt>
              </c:numCache>
            </c:numRef>
          </c:val>
          <c:extLst>
            <c:ext xmlns:c16="http://schemas.microsoft.com/office/drawing/2014/chart" uri="{C3380CC4-5D6E-409C-BE32-E72D297353CC}">
              <c16:uniqueId val="{0000002D-8FCF-4DC6-92DF-0B2932C17B04}"/>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88888888888888E-2"/>
          <c:y val="8.8116319444444438E-2"/>
          <c:w val="0.79305451388888892"/>
          <c:h val="0.79305451388888892"/>
        </c:manualLayout>
      </c:layout>
      <c:doughnutChart>
        <c:varyColors val="1"/>
        <c:ser>
          <c:idx val="0"/>
          <c:order val="0"/>
          <c:spPr>
            <a:solidFill>
              <a:schemeClr val="accent2"/>
            </a:solidFill>
          </c:spPr>
          <c:dPt>
            <c:idx val="0"/>
            <c:bubble3D val="0"/>
            <c:spPr>
              <a:solidFill>
                <a:schemeClr val="accent2"/>
              </a:solidFill>
              <a:ln w="19050">
                <a:solidFill>
                  <a:schemeClr val="lt1"/>
                </a:solidFill>
              </a:ln>
              <a:effectLst/>
            </c:spPr>
            <c:extLst>
              <c:ext xmlns:c16="http://schemas.microsoft.com/office/drawing/2014/chart" uri="{C3380CC4-5D6E-409C-BE32-E72D297353CC}">
                <c16:uniqueId val="{00000001-468F-48A0-940C-10292F08DB7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68F-48A0-940C-10292F08DB7B}"/>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5-468F-48A0-940C-10292F08DB7B}"/>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07-468F-48A0-940C-10292F08DB7B}"/>
              </c:ext>
            </c:extLst>
          </c:dPt>
          <c:dPt>
            <c:idx val="4"/>
            <c:bubble3D val="0"/>
            <c:spPr>
              <a:solidFill>
                <a:schemeClr val="accent2"/>
              </a:solidFill>
              <a:ln w="19050">
                <a:solidFill>
                  <a:schemeClr val="lt1"/>
                </a:solidFill>
              </a:ln>
              <a:effectLst/>
            </c:spPr>
            <c:extLst>
              <c:ext xmlns:c16="http://schemas.microsoft.com/office/drawing/2014/chart" uri="{C3380CC4-5D6E-409C-BE32-E72D297353CC}">
                <c16:uniqueId val="{00000009-468F-48A0-940C-10292F08DB7B}"/>
              </c:ext>
            </c:extLst>
          </c:dPt>
          <c:dPt>
            <c:idx val="5"/>
            <c:bubble3D val="0"/>
            <c:spPr>
              <a:solidFill>
                <a:schemeClr val="accent2"/>
              </a:solidFill>
              <a:ln w="19050">
                <a:solidFill>
                  <a:schemeClr val="lt1"/>
                </a:solidFill>
              </a:ln>
              <a:effectLst/>
            </c:spPr>
            <c:extLst>
              <c:ext xmlns:c16="http://schemas.microsoft.com/office/drawing/2014/chart" uri="{C3380CC4-5D6E-409C-BE32-E72D297353CC}">
                <c16:uniqueId val="{0000000B-468F-48A0-940C-10292F08DB7B}"/>
              </c:ext>
            </c:extLst>
          </c:dPt>
          <c:dPt>
            <c:idx val="6"/>
            <c:bubble3D val="0"/>
            <c:spPr>
              <a:solidFill>
                <a:schemeClr val="accent2"/>
              </a:solidFill>
              <a:ln w="19050">
                <a:solidFill>
                  <a:schemeClr val="lt1"/>
                </a:solidFill>
              </a:ln>
              <a:effectLst/>
            </c:spPr>
            <c:extLst>
              <c:ext xmlns:c16="http://schemas.microsoft.com/office/drawing/2014/chart" uri="{C3380CC4-5D6E-409C-BE32-E72D297353CC}">
                <c16:uniqueId val="{0000000D-468F-48A0-940C-10292F08DB7B}"/>
              </c:ext>
            </c:extLst>
          </c:dPt>
          <c:dPt>
            <c:idx val="7"/>
            <c:bubble3D val="0"/>
            <c:spPr>
              <a:solidFill>
                <a:schemeClr val="accent2"/>
              </a:solidFill>
              <a:ln w="19050">
                <a:solidFill>
                  <a:schemeClr val="lt1"/>
                </a:solidFill>
              </a:ln>
              <a:effectLst/>
            </c:spPr>
            <c:extLst>
              <c:ext xmlns:c16="http://schemas.microsoft.com/office/drawing/2014/chart" uri="{C3380CC4-5D6E-409C-BE32-E72D297353CC}">
                <c16:uniqueId val="{0000000F-468F-48A0-940C-10292F08DB7B}"/>
              </c:ext>
            </c:extLst>
          </c:dPt>
          <c:dPt>
            <c:idx val="8"/>
            <c:bubble3D val="0"/>
            <c:spPr>
              <a:solidFill>
                <a:schemeClr val="accent2"/>
              </a:solidFill>
              <a:ln w="19050">
                <a:solidFill>
                  <a:schemeClr val="lt1"/>
                </a:solidFill>
              </a:ln>
              <a:effectLst/>
            </c:spPr>
            <c:extLst>
              <c:ext xmlns:c16="http://schemas.microsoft.com/office/drawing/2014/chart" uri="{C3380CC4-5D6E-409C-BE32-E72D297353CC}">
                <c16:uniqueId val="{00000011-468F-48A0-940C-10292F08DB7B}"/>
              </c:ext>
            </c:extLst>
          </c:dPt>
          <c:dPt>
            <c:idx val="9"/>
            <c:bubble3D val="0"/>
            <c:spPr>
              <a:solidFill>
                <a:schemeClr val="accent2"/>
              </a:solidFill>
              <a:ln w="19050">
                <a:solidFill>
                  <a:schemeClr val="lt1"/>
                </a:solidFill>
              </a:ln>
              <a:effectLst/>
            </c:spPr>
            <c:extLst>
              <c:ext xmlns:c16="http://schemas.microsoft.com/office/drawing/2014/chart" uri="{C3380CC4-5D6E-409C-BE32-E72D297353CC}">
                <c16:uniqueId val="{00000013-468F-48A0-940C-10292F08DB7B}"/>
              </c:ext>
            </c:extLst>
          </c:dPt>
          <c:dPt>
            <c:idx val="10"/>
            <c:bubble3D val="0"/>
            <c:spPr>
              <a:solidFill>
                <a:schemeClr val="accent2"/>
              </a:solidFill>
              <a:ln w="19050">
                <a:solidFill>
                  <a:schemeClr val="lt1"/>
                </a:solidFill>
              </a:ln>
              <a:effectLst/>
            </c:spPr>
            <c:extLst>
              <c:ext xmlns:c16="http://schemas.microsoft.com/office/drawing/2014/chart" uri="{C3380CC4-5D6E-409C-BE32-E72D297353CC}">
                <c16:uniqueId val="{00000015-468F-48A0-940C-10292F08DB7B}"/>
              </c:ext>
            </c:extLst>
          </c:dPt>
          <c:dPt>
            <c:idx val="11"/>
            <c:bubble3D val="0"/>
            <c:spPr>
              <a:solidFill>
                <a:schemeClr val="accent2"/>
              </a:solidFill>
              <a:ln w="19050">
                <a:solidFill>
                  <a:schemeClr val="lt1"/>
                </a:solidFill>
              </a:ln>
              <a:effectLst/>
            </c:spPr>
            <c:extLst>
              <c:ext xmlns:c16="http://schemas.microsoft.com/office/drawing/2014/chart" uri="{C3380CC4-5D6E-409C-BE32-E72D297353CC}">
                <c16:uniqueId val="{00000017-468F-48A0-940C-10292F08DB7B}"/>
              </c:ext>
            </c:extLst>
          </c:dPt>
          <c:dPt>
            <c:idx val="12"/>
            <c:bubble3D val="0"/>
            <c:spPr>
              <a:solidFill>
                <a:schemeClr val="accent2"/>
              </a:solidFill>
              <a:ln w="19050">
                <a:solidFill>
                  <a:schemeClr val="lt1"/>
                </a:solidFill>
              </a:ln>
              <a:effectLst/>
            </c:spPr>
            <c:extLst>
              <c:ext xmlns:c16="http://schemas.microsoft.com/office/drawing/2014/chart" uri="{C3380CC4-5D6E-409C-BE32-E72D297353CC}">
                <c16:uniqueId val="{00000019-468F-48A0-940C-10292F08DB7B}"/>
              </c:ext>
            </c:extLst>
          </c:dPt>
          <c:dPt>
            <c:idx val="13"/>
            <c:bubble3D val="0"/>
            <c:spPr>
              <a:solidFill>
                <a:schemeClr val="accent2"/>
              </a:solidFill>
              <a:ln w="19050">
                <a:solidFill>
                  <a:schemeClr val="lt1"/>
                </a:solidFill>
              </a:ln>
              <a:effectLst/>
            </c:spPr>
            <c:extLst>
              <c:ext xmlns:c16="http://schemas.microsoft.com/office/drawing/2014/chart" uri="{C3380CC4-5D6E-409C-BE32-E72D297353CC}">
                <c16:uniqueId val="{0000001B-468F-48A0-940C-10292F08DB7B}"/>
              </c:ext>
            </c:extLst>
          </c:dPt>
          <c:dPt>
            <c:idx val="14"/>
            <c:bubble3D val="0"/>
            <c:spPr>
              <a:solidFill>
                <a:schemeClr val="accent2"/>
              </a:solidFill>
              <a:ln w="19050">
                <a:solidFill>
                  <a:schemeClr val="lt1"/>
                </a:solidFill>
              </a:ln>
              <a:effectLst/>
            </c:spPr>
            <c:extLst>
              <c:ext xmlns:c16="http://schemas.microsoft.com/office/drawing/2014/chart" uri="{C3380CC4-5D6E-409C-BE32-E72D297353CC}">
                <c16:uniqueId val="{0000001D-468F-48A0-940C-10292F08DB7B}"/>
              </c:ext>
            </c:extLst>
          </c:dPt>
          <c:dPt>
            <c:idx val="15"/>
            <c:bubble3D val="0"/>
            <c:spPr>
              <a:solidFill>
                <a:schemeClr val="accent2"/>
              </a:solidFill>
              <a:ln w="19050">
                <a:solidFill>
                  <a:schemeClr val="lt1"/>
                </a:solidFill>
              </a:ln>
              <a:effectLst/>
            </c:spPr>
            <c:extLst>
              <c:ext xmlns:c16="http://schemas.microsoft.com/office/drawing/2014/chart" uri="{C3380CC4-5D6E-409C-BE32-E72D297353CC}">
                <c16:uniqueId val="{0000001F-468F-48A0-940C-10292F08DB7B}"/>
              </c:ext>
            </c:extLst>
          </c:dPt>
          <c:dPt>
            <c:idx val="16"/>
            <c:bubble3D val="0"/>
            <c:spPr>
              <a:solidFill>
                <a:schemeClr val="accent2"/>
              </a:solidFill>
              <a:ln w="19050">
                <a:solidFill>
                  <a:schemeClr val="lt1"/>
                </a:solidFill>
              </a:ln>
              <a:effectLst/>
            </c:spPr>
            <c:extLst>
              <c:ext xmlns:c16="http://schemas.microsoft.com/office/drawing/2014/chart" uri="{C3380CC4-5D6E-409C-BE32-E72D297353CC}">
                <c16:uniqueId val="{00000021-468F-48A0-940C-10292F08DB7B}"/>
              </c:ext>
            </c:extLst>
          </c:dPt>
          <c:dPt>
            <c:idx val="17"/>
            <c:bubble3D val="0"/>
            <c:spPr>
              <a:solidFill>
                <a:schemeClr val="accent2"/>
              </a:solidFill>
              <a:ln w="19050">
                <a:solidFill>
                  <a:schemeClr val="lt1"/>
                </a:solidFill>
              </a:ln>
              <a:effectLst/>
            </c:spPr>
            <c:extLst>
              <c:ext xmlns:c16="http://schemas.microsoft.com/office/drawing/2014/chart" uri="{C3380CC4-5D6E-409C-BE32-E72D297353CC}">
                <c16:uniqueId val="{00000023-468F-48A0-940C-10292F08DB7B}"/>
              </c:ext>
            </c:extLst>
          </c:dPt>
          <c:dPt>
            <c:idx val="18"/>
            <c:bubble3D val="0"/>
            <c:spPr>
              <a:solidFill>
                <a:schemeClr val="accent2"/>
              </a:solidFill>
              <a:ln w="19050">
                <a:solidFill>
                  <a:schemeClr val="lt1"/>
                </a:solidFill>
              </a:ln>
              <a:effectLst/>
            </c:spPr>
            <c:extLst>
              <c:ext xmlns:c16="http://schemas.microsoft.com/office/drawing/2014/chart" uri="{C3380CC4-5D6E-409C-BE32-E72D297353CC}">
                <c16:uniqueId val="{00000025-468F-48A0-940C-10292F08DB7B}"/>
              </c:ext>
            </c:extLst>
          </c:dPt>
          <c:dPt>
            <c:idx val="19"/>
            <c:bubble3D val="0"/>
            <c:spPr>
              <a:solidFill>
                <a:schemeClr val="accent2"/>
              </a:solidFill>
              <a:ln w="19050">
                <a:solidFill>
                  <a:schemeClr val="lt1"/>
                </a:solidFill>
              </a:ln>
              <a:effectLst/>
            </c:spPr>
            <c:extLst>
              <c:ext xmlns:c16="http://schemas.microsoft.com/office/drawing/2014/chart" uri="{C3380CC4-5D6E-409C-BE32-E72D297353CC}">
                <c16:uniqueId val="{00000027-468F-48A0-940C-10292F08DB7B}"/>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28-468F-48A0-940C-10292F08DB7B}"/>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468F-48A0-940C-10292F08DB7B}"/>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468F-48A0-940C-10292F08DB7B}"/>
              </c:ext>
            </c:extLst>
          </c:dPt>
          <c:val>
            <c:numRef>
              <c:f>Data!$AN$4:$AO$4</c:f>
              <c:numCache>
                <c:formatCode>0%</c:formatCode>
                <c:ptCount val="2"/>
                <c:pt idx="0">
                  <c:v>0</c:v>
                </c:pt>
                <c:pt idx="1">
                  <c:v>1</c:v>
                </c:pt>
              </c:numCache>
            </c:numRef>
          </c:val>
          <c:extLst>
            <c:ext xmlns:c16="http://schemas.microsoft.com/office/drawing/2014/chart" uri="{C3380CC4-5D6E-409C-BE32-E72D297353CC}">
              <c16:uniqueId val="{0000002D-468F-48A0-940C-10292F08DB7B}"/>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372222222222225E-2"/>
          <c:y val="0.1024805999007133"/>
          <c:w val="0.85173784722222223"/>
          <c:h val="0.8545641400813454"/>
        </c:manualLayout>
      </c:layout>
      <c:doughnutChart>
        <c:varyColors val="1"/>
        <c:ser>
          <c:idx val="0"/>
          <c:order val="0"/>
          <c:spPr>
            <a:solidFill>
              <a:srgbClr val="ACCCEA"/>
            </a:solidFill>
          </c:spPr>
          <c:dPt>
            <c:idx val="0"/>
            <c:bubble3D val="0"/>
            <c:spPr>
              <a:solidFill>
                <a:srgbClr val="ACCCEA"/>
              </a:solidFill>
              <a:ln w="19050">
                <a:solidFill>
                  <a:schemeClr val="lt1"/>
                </a:solidFill>
              </a:ln>
              <a:effectLst/>
            </c:spPr>
            <c:extLst>
              <c:ext xmlns:c16="http://schemas.microsoft.com/office/drawing/2014/chart" uri="{C3380CC4-5D6E-409C-BE32-E72D297353CC}">
                <c16:uniqueId val="{00000001-4C71-450A-80AC-FD1BEC274102}"/>
              </c:ext>
            </c:extLst>
          </c:dPt>
          <c:dPt>
            <c:idx val="1"/>
            <c:bubble3D val="0"/>
            <c:spPr>
              <a:solidFill>
                <a:srgbClr val="ACCCEA"/>
              </a:solidFill>
              <a:ln w="19050">
                <a:solidFill>
                  <a:schemeClr val="lt1"/>
                </a:solidFill>
              </a:ln>
              <a:effectLst/>
            </c:spPr>
            <c:extLst>
              <c:ext xmlns:c16="http://schemas.microsoft.com/office/drawing/2014/chart" uri="{C3380CC4-5D6E-409C-BE32-E72D297353CC}">
                <c16:uniqueId val="{00000003-4C71-450A-80AC-FD1BEC274102}"/>
              </c:ext>
            </c:extLst>
          </c:dPt>
          <c:dPt>
            <c:idx val="2"/>
            <c:bubble3D val="0"/>
            <c:spPr>
              <a:solidFill>
                <a:srgbClr val="ACCCEA"/>
              </a:solidFill>
              <a:ln w="19050">
                <a:solidFill>
                  <a:schemeClr val="lt1"/>
                </a:solidFill>
              </a:ln>
              <a:effectLst/>
            </c:spPr>
            <c:extLst>
              <c:ext xmlns:c16="http://schemas.microsoft.com/office/drawing/2014/chart" uri="{C3380CC4-5D6E-409C-BE32-E72D297353CC}">
                <c16:uniqueId val="{00000005-4C71-450A-80AC-FD1BEC274102}"/>
              </c:ext>
            </c:extLst>
          </c:dPt>
          <c:dPt>
            <c:idx val="3"/>
            <c:bubble3D val="0"/>
            <c:spPr>
              <a:solidFill>
                <a:srgbClr val="ACCCEA"/>
              </a:solidFill>
              <a:ln w="19050">
                <a:solidFill>
                  <a:schemeClr val="lt1"/>
                </a:solidFill>
              </a:ln>
              <a:effectLst/>
            </c:spPr>
            <c:extLst>
              <c:ext xmlns:c16="http://schemas.microsoft.com/office/drawing/2014/chart" uri="{C3380CC4-5D6E-409C-BE32-E72D297353CC}">
                <c16:uniqueId val="{00000007-4C71-450A-80AC-FD1BEC274102}"/>
              </c:ext>
            </c:extLst>
          </c:dPt>
          <c:dPt>
            <c:idx val="4"/>
            <c:bubble3D val="0"/>
            <c:spPr>
              <a:solidFill>
                <a:srgbClr val="ACCCEA"/>
              </a:solidFill>
              <a:ln w="19050">
                <a:solidFill>
                  <a:schemeClr val="lt1"/>
                </a:solidFill>
              </a:ln>
              <a:effectLst/>
            </c:spPr>
            <c:extLst>
              <c:ext xmlns:c16="http://schemas.microsoft.com/office/drawing/2014/chart" uri="{C3380CC4-5D6E-409C-BE32-E72D297353CC}">
                <c16:uniqueId val="{00000009-4C71-450A-80AC-FD1BEC274102}"/>
              </c:ext>
            </c:extLst>
          </c:dPt>
          <c:dPt>
            <c:idx val="5"/>
            <c:bubble3D val="0"/>
            <c:spPr>
              <a:solidFill>
                <a:srgbClr val="ACCCEA"/>
              </a:solidFill>
              <a:ln w="19050">
                <a:solidFill>
                  <a:schemeClr val="lt1"/>
                </a:solidFill>
              </a:ln>
              <a:effectLst/>
            </c:spPr>
            <c:extLst>
              <c:ext xmlns:c16="http://schemas.microsoft.com/office/drawing/2014/chart" uri="{C3380CC4-5D6E-409C-BE32-E72D297353CC}">
                <c16:uniqueId val="{0000000B-4C71-450A-80AC-FD1BEC274102}"/>
              </c:ext>
            </c:extLst>
          </c:dPt>
          <c:dPt>
            <c:idx val="6"/>
            <c:bubble3D val="0"/>
            <c:spPr>
              <a:solidFill>
                <a:srgbClr val="ACCCEA"/>
              </a:solidFill>
              <a:ln w="19050">
                <a:solidFill>
                  <a:schemeClr val="lt1"/>
                </a:solidFill>
              </a:ln>
              <a:effectLst/>
            </c:spPr>
            <c:extLst>
              <c:ext xmlns:c16="http://schemas.microsoft.com/office/drawing/2014/chart" uri="{C3380CC4-5D6E-409C-BE32-E72D297353CC}">
                <c16:uniqueId val="{0000000D-4C71-450A-80AC-FD1BEC274102}"/>
              </c:ext>
            </c:extLst>
          </c:dPt>
          <c:dPt>
            <c:idx val="7"/>
            <c:bubble3D val="0"/>
            <c:spPr>
              <a:solidFill>
                <a:srgbClr val="ACCCEA"/>
              </a:solidFill>
              <a:ln w="19050">
                <a:solidFill>
                  <a:schemeClr val="lt1"/>
                </a:solidFill>
              </a:ln>
              <a:effectLst/>
            </c:spPr>
            <c:extLst>
              <c:ext xmlns:c16="http://schemas.microsoft.com/office/drawing/2014/chart" uri="{C3380CC4-5D6E-409C-BE32-E72D297353CC}">
                <c16:uniqueId val="{0000000F-4C71-450A-80AC-FD1BEC274102}"/>
              </c:ext>
            </c:extLst>
          </c:dPt>
          <c:dPt>
            <c:idx val="8"/>
            <c:bubble3D val="0"/>
            <c:spPr>
              <a:solidFill>
                <a:srgbClr val="ACCCEA"/>
              </a:solidFill>
              <a:ln w="19050">
                <a:solidFill>
                  <a:schemeClr val="lt1"/>
                </a:solidFill>
              </a:ln>
              <a:effectLst/>
            </c:spPr>
            <c:extLst>
              <c:ext xmlns:c16="http://schemas.microsoft.com/office/drawing/2014/chart" uri="{C3380CC4-5D6E-409C-BE32-E72D297353CC}">
                <c16:uniqueId val="{00000011-4C71-450A-80AC-FD1BEC274102}"/>
              </c:ext>
            </c:extLst>
          </c:dPt>
          <c:dPt>
            <c:idx val="9"/>
            <c:bubble3D val="0"/>
            <c:spPr>
              <a:solidFill>
                <a:srgbClr val="ACCCEA"/>
              </a:solidFill>
              <a:ln w="19050">
                <a:solidFill>
                  <a:schemeClr val="lt1"/>
                </a:solidFill>
              </a:ln>
              <a:effectLst/>
            </c:spPr>
            <c:extLst>
              <c:ext xmlns:c16="http://schemas.microsoft.com/office/drawing/2014/chart" uri="{C3380CC4-5D6E-409C-BE32-E72D297353CC}">
                <c16:uniqueId val="{00000013-4C71-450A-80AC-FD1BEC274102}"/>
              </c:ext>
            </c:extLst>
          </c:dPt>
          <c:dPt>
            <c:idx val="10"/>
            <c:bubble3D val="0"/>
            <c:spPr>
              <a:solidFill>
                <a:srgbClr val="ACCCEA"/>
              </a:solidFill>
              <a:ln w="19050">
                <a:solidFill>
                  <a:schemeClr val="lt1"/>
                </a:solidFill>
              </a:ln>
              <a:effectLst/>
            </c:spPr>
            <c:extLst>
              <c:ext xmlns:c16="http://schemas.microsoft.com/office/drawing/2014/chart" uri="{C3380CC4-5D6E-409C-BE32-E72D297353CC}">
                <c16:uniqueId val="{00000015-4C71-450A-80AC-FD1BEC274102}"/>
              </c:ext>
            </c:extLst>
          </c:dPt>
          <c:dPt>
            <c:idx val="11"/>
            <c:bubble3D val="0"/>
            <c:spPr>
              <a:solidFill>
                <a:srgbClr val="ACCCEA"/>
              </a:solidFill>
              <a:ln w="19050">
                <a:solidFill>
                  <a:schemeClr val="lt1"/>
                </a:solidFill>
              </a:ln>
              <a:effectLst/>
            </c:spPr>
            <c:extLst>
              <c:ext xmlns:c16="http://schemas.microsoft.com/office/drawing/2014/chart" uri="{C3380CC4-5D6E-409C-BE32-E72D297353CC}">
                <c16:uniqueId val="{00000017-4C71-450A-80AC-FD1BEC274102}"/>
              </c:ext>
            </c:extLst>
          </c:dPt>
          <c:dPt>
            <c:idx val="12"/>
            <c:bubble3D val="0"/>
            <c:spPr>
              <a:solidFill>
                <a:srgbClr val="ACCCEA"/>
              </a:solidFill>
              <a:ln w="19050">
                <a:solidFill>
                  <a:schemeClr val="lt1"/>
                </a:solidFill>
              </a:ln>
              <a:effectLst/>
            </c:spPr>
            <c:extLst>
              <c:ext xmlns:c16="http://schemas.microsoft.com/office/drawing/2014/chart" uri="{C3380CC4-5D6E-409C-BE32-E72D297353CC}">
                <c16:uniqueId val="{00000019-4C71-450A-80AC-FD1BEC274102}"/>
              </c:ext>
            </c:extLst>
          </c:dPt>
          <c:dPt>
            <c:idx val="13"/>
            <c:bubble3D val="0"/>
            <c:spPr>
              <a:solidFill>
                <a:srgbClr val="ACCCEA"/>
              </a:solidFill>
              <a:ln w="19050">
                <a:solidFill>
                  <a:schemeClr val="lt1"/>
                </a:solidFill>
              </a:ln>
              <a:effectLst/>
            </c:spPr>
            <c:extLst>
              <c:ext xmlns:c16="http://schemas.microsoft.com/office/drawing/2014/chart" uri="{C3380CC4-5D6E-409C-BE32-E72D297353CC}">
                <c16:uniqueId val="{0000001B-4C71-450A-80AC-FD1BEC274102}"/>
              </c:ext>
            </c:extLst>
          </c:dPt>
          <c:dPt>
            <c:idx val="14"/>
            <c:bubble3D val="0"/>
            <c:spPr>
              <a:solidFill>
                <a:srgbClr val="ACCCEA"/>
              </a:solidFill>
              <a:ln w="19050">
                <a:solidFill>
                  <a:schemeClr val="lt1"/>
                </a:solidFill>
              </a:ln>
              <a:effectLst/>
            </c:spPr>
            <c:extLst>
              <c:ext xmlns:c16="http://schemas.microsoft.com/office/drawing/2014/chart" uri="{C3380CC4-5D6E-409C-BE32-E72D297353CC}">
                <c16:uniqueId val="{0000001D-4C71-450A-80AC-FD1BEC274102}"/>
              </c:ext>
            </c:extLst>
          </c:dPt>
          <c:dPt>
            <c:idx val="15"/>
            <c:bubble3D val="0"/>
            <c:spPr>
              <a:solidFill>
                <a:srgbClr val="ACCCEA"/>
              </a:solidFill>
              <a:ln w="19050">
                <a:solidFill>
                  <a:schemeClr val="lt1"/>
                </a:solidFill>
              </a:ln>
              <a:effectLst/>
            </c:spPr>
            <c:extLst>
              <c:ext xmlns:c16="http://schemas.microsoft.com/office/drawing/2014/chart" uri="{C3380CC4-5D6E-409C-BE32-E72D297353CC}">
                <c16:uniqueId val="{0000001F-4C71-450A-80AC-FD1BEC274102}"/>
              </c:ext>
            </c:extLst>
          </c:dPt>
          <c:dPt>
            <c:idx val="16"/>
            <c:bubble3D val="0"/>
            <c:spPr>
              <a:solidFill>
                <a:srgbClr val="ACCCEA"/>
              </a:solidFill>
              <a:ln w="19050">
                <a:solidFill>
                  <a:schemeClr val="lt1"/>
                </a:solidFill>
              </a:ln>
              <a:effectLst/>
            </c:spPr>
            <c:extLst>
              <c:ext xmlns:c16="http://schemas.microsoft.com/office/drawing/2014/chart" uri="{C3380CC4-5D6E-409C-BE32-E72D297353CC}">
                <c16:uniqueId val="{00000021-4C71-450A-80AC-FD1BEC274102}"/>
              </c:ext>
            </c:extLst>
          </c:dPt>
          <c:dPt>
            <c:idx val="17"/>
            <c:bubble3D val="0"/>
            <c:spPr>
              <a:solidFill>
                <a:srgbClr val="ACCCEA"/>
              </a:solidFill>
              <a:ln w="19050">
                <a:solidFill>
                  <a:schemeClr val="lt1"/>
                </a:solidFill>
              </a:ln>
              <a:effectLst/>
            </c:spPr>
            <c:extLst>
              <c:ext xmlns:c16="http://schemas.microsoft.com/office/drawing/2014/chart" uri="{C3380CC4-5D6E-409C-BE32-E72D297353CC}">
                <c16:uniqueId val="{00000023-4C71-450A-80AC-FD1BEC274102}"/>
              </c:ext>
            </c:extLst>
          </c:dPt>
          <c:dPt>
            <c:idx val="18"/>
            <c:bubble3D val="0"/>
            <c:spPr>
              <a:solidFill>
                <a:srgbClr val="ACCCEA"/>
              </a:solidFill>
              <a:ln w="19050">
                <a:solidFill>
                  <a:schemeClr val="lt1"/>
                </a:solidFill>
              </a:ln>
              <a:effectLst/>
            </c:spPr>
            <c:extLst>
              <c:ext xmlns:c16="http://schemas.microsoft.com/office/drawing/2014/chart" uri="{C3380CC4-5D6E-409C-BE32-E72D297353CC}">
                <c16:uniqueId val="{00000025-4C71-450A-80AC-FD1BEC274102}"/>
              </c:ext>
            </c:extLst>
          </c:dPt>
          <c:dPt>
            <c:idx val="19"/>
            <c:bubble3D val="0"/>
            <c:spPr>
              <a:solidFill>
                <a:srgbClr val="ACCCEA"/>
              </a:solidFill>
              <a:ln w="19050">
                <a:solidFill>
                  <a:schemeClr val="lt1"/>
                </a:solidFill>
              </a:ln>
              <a:effectLst/>
            </c:spPr>
            <c:extLst>
              <c:ext xmlns:c16="http://schemas.microsoft.com/office/drawing/2014/chart" uri="{C3380CC4-5D6E-409C-BE32-E72D297353CC}">
                <c16:uniqueId val="{00000027-4C71-450A-80AC-FD1BEC274102}"/>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4C71-450A-80AC-FD1BEC274102}"/>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4C71-450A-80AC-FD1BEC274102}"/>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4C71-450A-80AC-FD1BEC274102}"/>
              </c:ext>
            </c:extLst>
          </c:dPt>
          <c:val>
            <c:numRef>
              <c:f>Data!$J$6:$K$6</c:f>
              <c:numCache>
                <c:formatCode>0%</c:formatCode>
                <c:ptCount val="2"/>
                <c:pt idx="0">
                  <c:v>0</c:v>
                </c:pt>
                <c:pt idx="1">
                  <c:v>1</c:v>
                </c:pt>
              </c:numCache>
            </c:numRef>
          </c:val>
          <c:extLst>
            <c:ext xmlns:c16="http://schemas.microsoft.com/office/drawing/2014/chart" uri="{C3380CC4-5D6E-409C-BE32-E72D297353CC}">
              <c16:uniqueId val="{0000002D-4C71-450A-80AC-FD1BEC274102}"/>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03194444444444"/>
          <c:y val="7.6793213666727644E-2"/>
          <c:w val="0.79012743055555534"/>
          <c:h val="0.86531586806821759"/>
        </c:manualLayout>
      </c:layout>
      <c:doughnutChart>
        <c:varyColors val="1"/>
        <c:ser>
          <c:idx val="0"/>
          <c:order val="0"/>
          <c:spPr>
            <a:solidFill>
              <a:srgbClr val="ACCCEA"/>
            </a:solidFill>
          </c:spPr>
          <c:dPt>
            <c:idx val="0"/>
            <c:bubble3D val="0"/>
            <c:spPr>
              <a:solidFill>
                <a:srgbClr val="ACCCEA"/>
              </a:solidFill>
              <a:ln w="19050">
                <a:solidFill>
                  <a:schemeClr val="lt1"/>
                </a:solidFill>
              </a:ln>
              <a:effectLst/>
            </c:spPr>
            <c:extLst>
              <c:ext xmlns:c16="http://schemas.microsoft.com/office/drawing/2014/chart" uri="{C3380CC4-5D6E-409C-BE32-E72D297353CC}">
                <c16:uniqueId val="{00000001-B0B8-4953-A582-95C4304181DC}"/>
              </c:ext>
            </c:extLst>
          </c:dPt>
          <c:dPt>
            <c:idx val="1"/>
            <c:bubble3D val="0"/>
            <c:spPr>
              <a:solidFill>
                <a:srgbClr val="ACCCEA"/>
              </a:solidFill>
              <a:ln w="19050">
                <a:solidFill>
                  <a:schemeClr val="lt1"/>
                </a:solidFill>
              </a:ln>
              <a:effectLst/>
            </c:spPr>
            <c:extLst>
              <c:ext xmlns:c16="http://schemas.microsoft.com/office/drawing/2014/chart" uri="{C3380CC4-5D6E-409C-BE32-E72D297353CC}">
                <c16:uniqueId val="{00000003-B0B8-4953-A582-95C4304181DC}"/>
              </c:ext>
            </c:extLst>
          </c:dPt>
          <c:dPt>
            <c:idx val="2"/>
            <c:bubble3D val="0"/>
            <c:spPr>
              <a:solidFill>
                <a:srgbClr val="ACCCEA"/>
              </a:solidFill>
              <a:ln w="19050">
                <a:solidFill>
                  <a:schemeClr val="lt1"/>
                </a:solidFill>
              </a:ln>
              <a:effectLst/>
            </c:spPr>
            <c:extLst>
              <c:ext xmlns:c16="http://schemas.microsoft.com/office/drawing/2014/chart" uri="{C3380CC4-5D6E-409C-BE32-E72D297353CC}">
                <c16:uniqueId val="{00000005-B0B8-4953-A582-95C4304181DC}"/>
              </c:ext>
            </c:extLst>
          </c:dPt>
          <c:dPt>
            <c:idx val="3"/>
            <c:bubble3D val="0"/>
            <c:spPr>
              <a:solidFill>
                <a:srgbClr val="ACCCEA"/>
              </a:solidFill>
              <a:ln w="19050">
                <a:solidFill>
                  <a:schemeClr val="lt1"/>
                </a:solidFill>
              </a:ln>
              <a:effectLst/>
            </c:spPr>
            <c:extLst>
              <c:ext xmlns:c16="http://schemas.microsoft.com/office/drawing/2014/chart" uri="{C3380CC4-5D6E-409C-BE32-E72D297353CC}">
                <c16:uniqueId val="{00000007-B0B8-4953-A582-95C4304181DC}"/>
              </c:ext>
            </c:extLst>
          </c:dPt>
          <c:dPt>
            <c:idx val="4"/>
            <c:bubble3D val="0"/>
            <c:spPr>
              <a:solidFill>
                <a:srgbClr val="ACCCEA"/>
              </a:solidFill>
              <a:ln w="19050">
                <a:solidFill>
                  <a:schemeClr val="lt1"/>
                </a:solidFill>
              </a:ln>
              <a:effectLst/>
            </c:spPr>
            <c:extLst>
              <c:ext xmlns:c16="http://schemas.microsoft.com/office/drawing/2014/chart" uri="{C3380CC4-5D6E-409C-BE32-E72D297353CC}">
                <c16:uniqueId val="{00000009-B0B8-4953-A582-95C4304181DC}"/>
              </c:ext>
            </c:extLst>
          </c:dPt>
          <c:dPt>
            <c:idx val="5"/>
            <c:bubble3D val="0"/>
            <c:spPr>
              <a:solidFill>
                <a:srgbClr val="ACCCEA"/>
              </a:solidFill>
              <a:ln w="19050">
                <a:solidFill>
                  <a:schemeClr val="lt1"/>
                </a:solidFill>
              </a:ln>
              <a:effectLst/>
            </c:spPr>
            <c:extLst>
              <c:ext xmlns:c16="http://schemas.microsoft.com/office/drawing/2014/chart" uri="{C3380CC4-5D6E-409C-BE32-E72D297353CC}">
                <c16:uniqueId val="{0000000B-B0B8-4953-A582-95C4304181DC}"/>
              </c:ext>
            </c:extLst>
          </c:dPt>
          <c:dPt>
            <c:idx val="6"/>
            <c:bubble3D val="0"/>
            <c:spPr>
              <a:solidFill>
                <a:srgbClr val="ACCCEA"/>
              </a:solidFill>
              <a:ln w="19050">
                <a:solidFill>
                  <a:schemeClr val="lt1"/>
                </a:solidFill>
              </a:ln>
              <a:effectLst/>
            </c:spPr>
            <c:extLst>
              <c:ext xmlns:c16="http://schemas.microsoft.com/office/drawing/2014/chart" uri="{C3380CC4-5D6E-409C-BE32-E72D297353CC}">
                <c16:uniqueId val="{0000000D-B0B8-4953-A582-95C4304181DC}"/>
              </c:ext>
            </c:extLst>
          </c:dPt>
          <c:dPt>
            <c:idx val="7"/>
            <c:bubble3D val="0"/>
            <c:spPr>
              <a:solidFill>
                <a:srgbClr val="ACCCEA"/>
              </a:solidFill>
              <a:ln w="19050">
                <a:solidFill>
                  <a:schemeClr val="lt1"/>
                </a:solidFill>
              </a:ln>
              <a:effectLst/>
            </c:spPr>
            <c:extLst>
              <c:ext xmlns:c16="http://schemas.microsoft.com/office/drawing/2014/chart" uri="{C3380CC4-5D6E-409C-BE32-E72D297353CC}">
                <c16:uniqueId val="{0000000F-B0B8-4953-A582-95C4304181DC}"/>
              </c:ext>
            </c:extLst>
          </c:dPt>
          <c:dPt>
            <c:idx val="8"/>
            <c:bubble3D val="0"/>
            <c:spPr>
              <a:solidFill>
                <a:srgbClr val="ACCCEA"/>
              </a:solidFill>
              <a:ln w="19050">
                <a:solidFill>
                  <a:schemeClr val="lt1"/>
                </a:solidFill>
              </a:ln>
              <a:effectLst/>
            </c:spPr>
            <c:extLst>
              <c:ext xmlns:c16="http://schemas.microsoft.com/office/drawing/2014/chart" uri="{C3380CC4-5D6E-409C-BE32-E72D297353CC}">
                <c16:uniqueId val="{00000011-B0B8-4953-A582-95C4304181DC}"/>
              </c:ext>
            </c:extLst>
          </c:dPt>
          <c:dPt>
            <c:idx val="9"/>
            <c:bubble3D val="0"/>
            <c:spPr>
              <a:solidFill>
                <a:srgbClr val="ACCCEA"/>
              </a:solidFill>
              <a:ln w="19050">
                <a:solidFill>
                  <a:schemeClr val="lt1"/>
                </a:solidFill>
              </a:ln>
              <a:effectLst/>
            </c:spPr>
            <c:extLst>
              <c:ext xmlns:c16="http://schemas.microsoft.com/office/drawing/2014/chart" uri="{C3380CC4-5D6E-409C-BE32-E72D297353CC}">
                <c16:uniqueId val="{00000013-B0B8-4953-A582-95C4304181DC}"/>
              </c:ext>
            </c:extLst>
          </c:dPt>
          <c:dPt>
            <c:idx val="10"/>
            <c:bubble3D val="0"/>
            <c:spPr>
              <a:solidFill>
                <a:srgbClr val="ACCCEA"/>
              </a:solidFill>
              <a:ln w="19050">
                <a:solidFill>
                  <a:schemeClr val="lt1"/>
                </a:solidFill>
              </a:ln>
              <a:effectLst/>
            </c:spPr>
            <c:extLst>
              <c:ext xmlns:c16="http://schemas.microsoft.com/office/drawing/2014/chart" uri="{C3380CC4-5D6E-409C-BE32-E72D297353CC}">
                <c16:uniqueId val="{00000015-B0B8-4953-A582-95C4304181DC}"/>
              </c:ext>
            </c:extLst>
          </c:dPt>
          <c:dPt>
            <c:idx val="11"/>
            <c:bubble3D val="0"/>
            <c:spPr>
              <a:solidFill>
                <a:srgbClr val="ACCCEA"/>
              </a:solidFill>
              <a:ln w="19050">
                <a:solidFill>
                  <a:schemeClr val="lt1"/>
                </a:solidFill>
              </a:ln>
              <a:effectLst/>
            </c:spPr>
            <c:extLst>
              <c:ext xmlns:c16="http://schemas.microsoft.com/office/drawing/2014/chart" uri="{C3380CC4-5D6E-409C-BE32-E72D297353CC}">
                <c16:uniqueId val="{00000017-B0B8-4953-A582-95C4304181DC}"/>
              </c:ext>
            </c:extLst>
          </c:dPt>
          <c:dPt>
            <c:idx val="12"/>
            <c:bubble3D val="0"/>
            <c:spPr>
              <a:solidFill>
                <a:srgbClr val="ACCCEA"/>
              </a:solidFill>
              <a:ln w="19050">
                <a:solidFill>
                  <a:schemeClr val="lt1"/>
                </a:solidFill>
              </a:ln>
              <a:effectLst/>
            </c:spPr>
            <c:extLst>
              <c:ext xmlns:c16="http://schemas.microsoft.com/office/drawing/2014/chart" uri="{C3380CC4-5D6E-409C-BE32-E72D297353CC}">
                <c16:uniqueId val="{00000019-B0B8-4953-A582-95C4304181DC}"/>
              </c:ext>
            </c:extLst>
          </c:dPt>
          <c:dPt>
            <c:idx val="13"/>
            <c:bubble3D val="0"/>
            <c:spPr>
              <a:solidFill>
                <a:srgbClr val="ACCCEA"/>
              </a:solidFill>
              <a:ln w="19050">
                <a:solidFill>
                  <a:schemeClr val="lt1"/>
                </a:solidFill>
              </a:ln>
              <a:effectLst/>
            </c:spPr>
            <c:extLst>
              <c:ext xmlns:c16="http://schemas.microsoft.com/office/drawing/2014/chart" uri="{C3380CC4-5D6E-409C-BE32-E72D297353CC}">
                <c16:uniqueId val="{0000001B-B0B8-4953-A582-95C4304181DC}"/>
              </c:ext>
            </c:extLst>
          </c:dPt>
          <c:dPt>
            <c:idx val="14"/>
            <c:bubble3D val="0"/>
            <c:spPr>
              <a:solidFill>
                <a:srgbClr val="ACCCEA"/>
              </a:solidFill>
              <a:ln w="19050">
                <a:solidFill>
                  <a:schemeClr val="lt1"/>
                </a:solidFill>
              </a:ln>
              <a:effectLst/>
            </c:spPr>
            <c:extLst>
              <c:ext xmlns:c16="http://schemas.microsoft.com/office/drawing/2014/chart" uri="{C3380CC4-5D6E-409C-BE32-E72D297353CC}">
                <c16:uniqueId val="{0000001D-B0B8-4953-A582-95C4304181DC}"/>
              </c:ext>
            </c:extLst>
          </c:dPt>
          <c:dPt>
            <c:idx val="15"/>
            <c:bubble3D val="0"/>
            <c:spPr>
              <a:solidFill>
                <a:srgbClr val="ACCCEA"/>
              </a:solidFill>
              <a:ln w="19050">
                <a:solidFill>
                  <a:schemeClr val="lt1"/>
                </a:solidFill>
              </a:ln>
              <a:effectLst/>
            </c:spPr>
            <c:extLst>
              <c:ext xmlns:c16="http://schemas.microsoft.com/office/drawing/2014/chart" uri="{C3380CC4-5D6E-409C-BE32-E72D297353CC}">
                <c16:uniqueId val="{0000001F-B0B8-4953-A582-95C4304181DC}"/>
              </c:ext>
            </c:extLst>
          </c:dPt>
          <c:dPt>
            <c:idx val="16"/>
            <c:bubble3D val="0"/>
            <c:spPr>
              <a:solidFill>
                <a:srgbClr val="ACCCEA"/>
              </a:solidFill>
              <a:ln w="19050">
                <a:solidFill>
                  <a:schemeClr val="lt1"/>
                </a:solidFill>
              </a:ln>
              <a:effectLst/>
            </c:spPr>
            <c:extLst>
              <c:ext xmlns:c16="http://schemas.microsoft.com/office/drawing/2014/chart" uri="{C3380CC4-5D6E-409C-BE32-E72D297353CC}">
                <c16:uniqueId val="{00000021-B0B8-4953-A582-95C4304181DC}"/>
              </c:ext>
            </c:extLst>
          </c:dPt>
          <c:dPt>
            <c:idx val="17"/>
            <c:bubble3D val="0"/>
            <c:spPr>
              <a:solidFill>
                <a:srgbClr val="ACCCEA"/>
              </a:solidFill>
              <a:ln w="19050">
                <a:solidFill>
                  <a:schemeClr val="lt1"/>
                </a:solidFill>
              </a:ln>
              <a:effectLst/>
            </c:spPr>
            <c:extLst>
              <c:ext xmlns:c16="http://schemas.microsoft.com/office/drawing/2014/chart" uri="{C3380CC4-5D6E-409C-BE32-E72D297353CC}">
                <c16:uniqueId val="{00000023-B0B8-4953-A582-95C4304181DC}"/>
              </c:ext>
            </c:extLst>
          </c:dPt>
          <c:dPt>
            <c:idx val="18"/>
            <c:bubble3D val="0"/>
            <c:spPr>
              <a:solidFill>
                <a:srgbClr val="ACCCEA"/>
              </a:solidFill>
              <a:ln w="19050">
                <a:solidFill>
                  <a:schemeClr val="lt1"/>
                </a:solidFill>
              </a:ln>
              <a:effectLst/>
            </c:spPr>
            <c:extLst>
              <c:ext xmlns:c16="http://schemas.microsoft.com/office/drawing/2014/chart" uri="{C3380CC4-5D6E-409C-BE32-E72D297353CC}">
                <c16:uniqueId val="{00000025-B0B8-4953-A582-95C4304181DC}"/>
              </c:ext>
            </c:extLst>
          </c:dPt>
          <c:dPt>
            <c:idx val="19"/>
            <c:bubble3D val="0"/>
            <c:spPr>
              <a:solidFill>
                <a:srgbClr val="ACCCEA"/>
              </a:solidFill>
              <a:ln w="19050">
                <a:solidFill>
                  <a:schemeClr val="lt1"/>
                </a:solidFill>
              </a:ln>
              <a:effectLst/>
            </c:spPr>
            <c:extLst>
              <c:ext xmlns:c16="http://schemas.microsoft.com/office/drawing/2014/chart" uri="{C3380CC4-5D6E-409C-BE32-E72D297353CC}">
                <c16:uniqueId val="{00000027-B0B8-4953-A582-95C4304181DC}"/>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B0B8-4953-A582-95C4304181DC}"/>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B0B8-4953-A582-95C4304181DC}"/>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B0B8-4953-A582-95C4304181DC}"/>
              </c:ext>
            </c:extLst>
          </c:dPt>
          <c:val>
            <c:numRef>
              <c:f>Data!$T$6:$U$6</c:f>
              <c:numCache>
                <c:formatCode>0%</c:formatCode>
                <c:ptCount val="2"/>
                <c:pt idx="0">
                  <c:v>0</c:v>
                </c:pt>
                <c:pt idx="1">
                  <c:v>1</c:v>
                </c:pt>
              </c:numCache>
            </c:numRef>
          </c:val>
          <c:extLst>
            <c:ext xmlns:c16="http://schemas.microsoft.com/office/drawing/2014/chart" uri="{C3380CC4-5D6E-409C-BE32-E72D297353CC}">
              <c16:uniqueId val="{0000002D-B0B8-4953-A582-95C4304181DC}"/>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840277777777784E-2"/>
          <c:y val="9.1339238279378829E-2"/>
          <c:w val="0.83748090277777776"/>
          <c:h val="0.83787108405403288"/>
        </c:manualLayout>
      </c:layout>
      <c:doughnutChart>
        <c:varyColors val="1"/>
        <c:ser>
          <c:idx val="0"/>
          <c:order val="0"/>
          <c:spPr>
            <a:solidFill>
              <a:srgbClr val="ACCCEA"/>
            </a:solidFill>
          </c:spPr>
          <c:dPt>
            <c:idx val="0"/>
            <c:bubble3D val="0"/>
            <c:spPr>
              <a:solidFill>
                <a:srgbClr val="ACCCEA"/>
              </a:solidFill>
              <a:ln w="19050">
                <a:solidFill>
                  <a:schemeClr val="lt1"/>
                </a:solidFill>
              </a:ln>
              <a:effectLst/>
            </c:spPr>
            <c:extLst>
              <c:ext xmlns:c16="http://schemas.microsoft.com/office/drawing/2014/chart" uri="{C3380CC4-5D6E-409C-BE32-E72D297353CC}">
                <c16:uniqueId val="{00000001-5A5A-44F9-B9A0-63C269D8629E}"/>
              </c:ext>
            </c:extLst>
          </c:dPt>
          <c:dPt>
            <c:idx val="1"/>
            <c:bubble3D val="0"/>
            <c:spPr>
              <a:solidFill>
                <a:srgbClr val="ACCCEA"/>
              </a:solidFill>
              <a:ln w="19050">
                <a:solidFill>
                  <a:schemeClr val="lt1"/>
                </a:solidFill>
              </a:ln>
              <a:effectLst/>
            </c:spPr>
            <c:extLst>
              <c:ext xmlns:c16="http://schemas.microsoft.com/office/drawing/2014/chart" uri="{C3380CC4-5D6E-409C-BE32-E72D297353CC}">
                <c16:uniqueId val="{00000003-5A5A-44F9-B9A0-63C269D8629E}"/>
              </c:ext>
            </c:extLst>
          </c:dPt>
          <c:dPt>
            <c:idx val="2"/>
            <c:bubble3D val="0"/>
            <c:spPr>
              <a:solidFill>
                <a:srgbClr val="ACCCEA"/>
              </a:solidFill>
              <a:ln w="19050">
                <a:solidFill>
                  <a:schemeClr val="lt1"/>
                </a:solidFill>
              </a:ln>
              <a:effectLst/>
            </c:spPr>
            <c:extLst>
              <c:ext xmlns:c16="http://schemas.microsoft.com/office/drawing/2014/chart" uri="{C3380CC4-5D6E-409C-BE32-E72D297353CC}">
                <c16:uniqueId val="{00000005-5A5A-44F9-B9A0-63C269D8629E}"/>
              </c:ext>
            </c:extLst>
          </c:dPt>
          <c:dPt>
            <c:idx val="3"/>
            <c:bubble3D val="0"/>
            <c:spPr>
              <a:solidFill>
                <a:srgbClr val="ACCCEA"/>
              </a:solidFill>
              <a:ln w="19050">
                <a:solidFill>
                  <a:schemeClr val="lt1"/>
                </a:solidFill>
              </a:ln>
              <a:effectLst/>
            </c:spPr>
            <c:extLst>
              <c:ext xmlns:c16="http://schemas.microsoft.com/office/drawing/2014/chart" uri="{C3380CC4-5D6E-409C-BE32-E72D297353CC}">
                <c16:uniqueId val="{00000007-5A5A-44F9-B9A0-63C269D8629E}"/>
              </c:ext>
            </c:extLst>
          </c:dPt>
          <c:dPt>
            <c:idx val="4"/>
            <c:bubble3D val="0"/>
            <c:spPr>
              <a:solidFill>
                <a:srgbClr val="ACCCEA"/>
              </a:solidFill>
              <a:ln w="19050">
                <a:solidFill>
                  <a:schemeClr val="lt1"/>
                </a:solidFill>
              </a:ln>
              <a:effectLst/>
            </c:spPr>
            <c:extLst>
              <c:ext xmlns:c16="http://schemas.microsoft.com/office/drawing/2014/chart" uri="{C3380CC4-5D6E-409C-BE32-E72D297353CC}">
                <c16:uniqueId val="{00000009-5A5A-44F9-B9A0-63C269D8629E}"/>
              </c:ext>
            </c:extLst>
          </c:dPt>
          <c:dPt>
            <c:idx val="5"/>
            <c:bubble3D val="0"/>
            <c:spPr>
              <a:solidFill>
                <a:srgbClr val="ACCCEA"/>
              </a:solidFill>
              <a:ln w="19050">
                <a:solidFill>
                  <a:schemeClr val="lt1"/>
                </a:solidFill>
              </a:ln>
              <a:effectLst/>
            </c:spPr>
            <c:extLst>
              <c:ext xmlns:c16="http://schemas.microsoft.com/office/drawing/2014/chart" uri="{C3380CC4-5D6E-409C-BE32-E72D297353CC}">
                <c16:uniqueId val="{0000000B-5A5A-44F9-B9A0-63C269D8629E}"/>
              </c:ext>
            </c:extLst>
          </c:dPt>
          <c:dPt>
            <c:idx val="6"/>
            <c:bubble3D val="0"/>
            <c:spPr>
              <a:solidFill>
                <a:srgbClr val="ACCCEA"/>
              </a:solidFill>
              <a:ln w="19050">
                <a:solidFill>
                  <a:schemeClr val="lt1"/>
                </a:solidFill>
              </a:ln>
              <a:effectLst/>
            </c:spPr>
            <c:extLst>
              <c:ext xmlns:c16="http://schemas.microsoft.com/office/drawing/2014/chart" uri="{C3380CC4-5D6E-409C-BE32-E72D297353CC}">
                <c16:uniqueId val="{0000000D-5A5A-44F9-B9A0-63C269D8629E}"/>
              </c:ext>
            </c:extLst>
          </c:dPt>
          <c:dPt>
            <c:idx val="7"/>
            <c:bubble3D val="0"/>
            <c:spPr>
              <a:solidFill>
                <a:srgbClr val="ACCCEA"/>
              </a:solidFill>
              <a:ln w="19050">
                <a:solidFill>
                  <a:schemeClr val="lt1"/>
                </a:solidFill>
              </a:ln>
              <a:effectLst/>
            </c:spPr>
            <c:extLst>
              <c:ext xmlns:c16="http://schemas.microsoft.com/office/drawing/2014/chart" uri="{C3380CC4-5D6E-409C-BE32-E72D297353CC}">
                <c16:uniqueId val="{0000000F-5A5A-44F9-B9A0-63C269D8629E}"/>
              </c:ext>
            </c:extLst>
          </c:dPt>
          <c:dPt>
            <c:idx val="8"/>
            <c:bubble3D val="0"/>
            <c:spPr>
              <a:solidFill>
                <a:srgbClr val="ACCCEA"/>
              </a:solidFill>
              <a:ln w="19050">
                <a:solidFill>
                  <a:schemeClr val="lt1"/>
                </a:solidFill>
              </a:ln>
              <a:effectLst/>
            </c:spPr>
            <c:extLst>
              <c:ext xmlns:c16="http://schemas.microsoft.com/office/drawing/2014/chart" uri="{C3380CC4-5D6E-409C-BE32-E72D297353CC}">
                <c16:uniqueId val="{00000011-5A5A-44F9-B9A0-63C269D8629E}"/>
              </c:ext>
            </c:extLst>
          </c:dPt>
          <c:dPt>
            <c:idx val="9"/>
            <c:bubble3D val="0"/>
            <c:spPr>
              <a:solidFill>
                <a:srgbClr val="ACCCEA"/>
              </a:solidFill>
              <a:ln w="19050">
                <a:solidFill>
                  <a:schemeClr val="lt1"/>
                </a:solidFill>
              </a:ln>
              <a:effectLst/>
            </c:spPr>
            <c:extLst>
              <c:ext xmlns:c16="http://schemas.microsoft.com/office/drawing/2014/chart" uri="{C3380CC4-5D6E-409C-BE32-E72D297353CC}">
                <c16:uniqueId val="{00000013-5A5A-44F9-B9A0-63C269D8629E}"/>
              </c:ext>
            </c:extLst>
          </c:dPt>
          <c:dPt>
            <c:idx val="10"/>
            <c:bubble3D val="0"/>
            <c:spPr>
              <a:solidFill>
                <a:srgbClr val="ACCCEA"/>
              </a:solidFill>
              <a:ln w="19050">
                <a:solidFill>
                  <a:schemeClr val="lt1"/>
                </a:solidFill>
              </a:ln>
              <a:effectLst/>
            </c:spPr>
            <c:extLst>
              <c:ext xmlns:c16="http://schemas.microsoft.com/office/drawing/2014/chart" uri="{C3380CC4-5D6E-409C-BE32-E72D297353CC}">
                <c16:uniqueId val="{00000015-5A5A-44F9-B9A0-63C269D8629E}"/>
              </c:ext>
            </c:extLst>
          </c:dPt>
          <c:dPt>
            <c:idx val="11"/>
            <c:bubble3D val="0"/>
            <c:spPr>
              <a:solidFill>
                <a:srgbClr val="ACCCEA"/>
              </a:solidFill>
              <a:ln w="19050">
                <a:solidFill>
                  <a:schemeClr val="lt1"/>
                </a:solidFill>
              </a:ln>
              <a:effectLst/>
            </c:spPr>
            <c:extLst>
              <c:ext xmlns:c16="http://schemas.microsoft.com/office/drawing/2014/chart" uri="{C3380CC4-5D6E-409C-BE32-E72D297353CC}">
                <c16:uniqueId val="{00000017-5A5A-44F9-B9A0-63C269D8629E}"/>
              </c:ext>
            </c:extLst>
          </c:dPt>
          <c:dPt>
            <c:idx val="12"/>
            <c:bubble3D val="0"/>
            <c:spPr>
              <a:solidFill>
                <a:srgbClr val="ACCCEA"/>
              </a:solidFill>
              <a:ln w="19050">
                <a:solidFill>
                  <a:schemeClr val="lt1"/>
                </a:solidFill>
              </a:ln>
              <a:effectLst/>
            </c:spPr>
            <c:extLst>
              <c:ext xmlns:c16="http://schemas.microsoft.com/office/drawing/2014/chart" uri="{C3380CC4-5D6E-409C-BE32-E72D297353CC}">
                <c16:uniqueId val="{00000019-5A5A-44F9-B9A0-63C269D8629E}"/>
              </c:ext>
            </c:extLst>
          </c:dPt>
          <c:dPt>
            <c:idx val="13"/>
            <c:bubble3D val="0"/>
            <c:spPr>
              <a:solidFill>
                <a:srgbClr val="ACCCEA"/>
              </a:solidFill>
              <a:ln w="19050">
                <a:solidFill>
                  <a:schemeClr val="lt1"/>
                </a:solidFill>
              </a:ln>
              <a:effectLst/>
            </c:spPr>
            <c:extLst>
              <c:ext xmlns:c16="http://schemas.microsoft.com/office/drawing/2014/chart" uri="{C3380CC4-5D6E-409C-BE32-E72D297353CC}">
                <c16:uniqueId val="{0000001B-5A5A-44F9-B9A0-63C269D8629E}"/>
              </c:ext>
            </c:extLst>
          </c:dPt>
          <c:dPt>
            <c:idx val="14"/>
            <c:bubble3D val="0"/>
            <c:spPr>
              <a:solidFill>
                <a:srgbClr val="ACCCEA"/>
              </a:solidFill>
              <a:ln w="19050">
                <a:solidFill>
                  <a:schemeClr val="lt1"/>
                </a:solidFill>
              </a:ln>
              <a:effectLst/>
            </c:spPr>
            <c:extLst>
              <c:ext xmlns:c16="http://schemas.microsoft.com/office/drawing/2014/chart" uri="{C3380CC4-5D6E-409C-BE32-E72D297353CC}">
                <c16:uniqueId val="{0000001D-5A5A-44F9-B9A0-63C269D8629E}"/>
              </c:ext>
            </c:extLst>
          </c:dPt>
          <c:dPt>
            <c:idx val="15"/>
            <c:bubble3D val="0"/>
            <c:spPr>
              <a:solidFill>
                <a:srgbClr val="ACCCEA"/>
              </a:solidFill>
              <a:ln w="19050">
                <a:solidFill>
                  <a:schemeClr val="lt1"/>
                </a:solidFill>
              </a:ln>
              <a:effectLst/>
            </c:spPr>
            <c:extLst>
              <c:ext xmlns:c16="http://schemas.microsoft.com/office/drawing/2014/chart" uri="{C3380CC4-5D6E-409C-BE32-E72D297353CC}">
                <c16:uniqueId val="{0000001F-5A5A-44F9-B9A0-63C269D8629E}"/>
              </c:ext>
            </c:extLst>
          </c:dPt>
          <c:dPt>
            <c:idx val="16"/>
            <c:bubble3D val="0"/>
            <c:spPr>
              <a:solidFill>
                <a:srgbClr val="ACCCEA"/>
              </a:solidFill>
              <a:ln w="19050">
                <a:solidFill>
                  <a:schemeClr val="lt1"/>
                </a:solidFill>
              </a:ln>
              <a:effectLst/>
            </c:spPr>
            <c:extLst>
              <c:ext xmlns:c16="http://schemas.microsoft.com/office/drawing/2014/chart" uri="{C3380CC4-5D6E-409C-BE32-E72D297353CC}">
                <c16:uniqueId val="{00000021-5A5A-44F9-B9A0-63C269D8629E}"/>
              </c:ext>
            </c:extLst>
          </c:dPt>
          <c:dPt>
            <c:idx val="17"/>
            <c:bubble3D val="0"/>
            <c:spPr>
              <a:solidFill>
                <a:srgbClr val="ACCCEA"/>
              </a:solidFill>
              <a:ln w="19050">
                <a:solidFill>
                  <a:schemeClr val="lt1"/>
                </a:solidFill>
              </a:ln>
              <a:effectLst/>
            </c:spPr>
            <c:extLst>
              <c:ext xmlns:c16="http://schemas.microsoft.com/office/drawing/2014/chart" uri="{C3380CC4-5D6E-409C-BE32-E72D297353CC}">
                <c16:uniqueId val="{00000023-5A5A-44F9-B9A0-63C269D8629E}"/>
              </c:ext>
            </c:extLst>
          </c:dPt>
          <c:dPt>
            <c:idx val="18"/>
            <c:bubble3D val="0"/>
            <c:spPr>
              <a:solidFill>
                <a:srgbClr val="ACCCEA"/>
              </a:solidFill>
              <a:ln w="19050">
                <a:solidFill>
                  <a:schemeClr val="lt1"/>
                </a:solidFill>
              </a:ln>
              <a:effectLst/>
            </c:spPr>
            <c:extLst>
              <c:ext xmlns:c16="http://schemas.microsoft.com/office/drawing/2014/chart" uri="{C3380CC4-5D6E-409C-BE32-E72D297353CC}">
                <c16:uniqueId val="{00000025-5A5A-44F9-B9A0-63C269D8629E}"/>
              </c:ext>
            </c:extLst>
          </c:dPt>
          <c:dPt>
            <c:idx val="19"/>
            <c:bubble3D val="0"/>
            <c:spPr>
              <a:solidFill>
                <a:srgbClr val="ACCCEA"/>
              </a:solidFill>
              <a:ln w="19050">
                <a:solidFill>
                  <a:schemeClr val="lt1"/>
                </a:solidFill>
              </a:ln>
              <a:effectLst/>
            </c:spPr>
            <c:extLst>
              <c:ext xmlns:c16="http://schemas.microsoft.com/office/drawing/2014/chart" uri="{C3380CC4-5D6E-409C-BE32-E72D297353CC}">
                <c16:uniqueId val="{00000027-5A5A-44F9-B9A0-63C269D8629E}"/>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5A5A-44F9-B9A0-63C269D8629E}"/>
            </c:ext>
          </c:extLst>
        </c:ser>
        <c:dLbls>
          <c:showLegendKey val="0"/>
          <c:showVal val="0"/>
          <c:showCatName val="0"/>
          <c:showSerName val="0"/>
          <c:showPercent val="0"/>
          <c:showBubbleSize val="0"/>
          <c:showLeaderLines val="1"/>
        </c:dLbls>
        <c:firstSliceAng val="0"/>
        <c:holeSize val="65"/>
      </c:doughnutChart>
      <c:doughnutChart>
        <c:varyColors val="1"/>
        <c:ser>
          <c:idx val="1"/>
          <c:order val="1"/>
          <c:spPr>
            <a:noFill/>
          </c:spPr>
          <c:dPt>
            <c:idx val="0"/>
            <c:bubble3D val="0"/>
            <c:spPr>
              <a:noFill/>
              <a:ln w="19050">
                <a:solidFill>
                  <a:schemeClr val="lt1"/>
                </a:solidFill>
              </a:ln>
              <a:effectLst/>
            </c:spPr>
            <c:extLst>
              <c:ext xmlns:c16="http://schemas.microsoft.com/office/drawing/2014/chart" uri="{C3380CC4-5D6E-409C-BE32-E72D297353CC}">
                <c16:uniqueId val="{0000002A-5A5A-44F9-B9A0-63C269D8629E}"/>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5A5A-44F9-B9A0-63C269D8629E}"/>
              </c:ext>
            </c:extLst>
          </c:dPt>
          <c:val>
            <c:numRef>
              <c:f>Data!$AD$6:$AE$6</c:f>
              <c:numCache>
                <c:formatCode>0%</c:formatCode>
                <c:ptCount val="2"/>
                <c:pt idx="0">
                  <c:v>0</c:v>
                </c:pt>
                <c:pt idx="1">
                  <c:v>1</c:v>
                </c:pt>
              </c:numCache>
            </c:numRef>
          </c:val>
          <c:extLst>
            <c:ext xmlns:c16="http://schemas.microsoft.com/office/drawing/2014/chart" uri="{C3380CC4-5D6E-409C-BE32-E72D297353CC}">
              <c16:uniqueId val="{0000002D-5A5A-44F9-B9A0-63C269D8629E}"/>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51805555555556"/>
          <c:y val="0.10681716440658776"/>
          <c:w val="0.80566701388888884"/>
          <c:h val="0.80834043146169188"/>
        </c:manualLayout>
      </c:layout>
      <c:doughnutChart>
        <c:varyColors val="1"/>
        <c:ser>
          <c:idx val="0"/>
          <c:order val="0"/>
          <c:spPr>
            <a:solidFill>
              <a:srgbClr val="ACCCEA"/>
            </a:solidFill>
          </c:spPr>
          <c:dPt>
            <c:idx val="0"/>
            <c:bubble3D val="0"/>
            <c:spPr>
              <a:solidFill>
                <a:srgbClr val="ACCCEA"/>
              </a:solidFill>
              <a:ln w="19050">
                <a:solidFill>
                  <a:schemeClr val="lt1"/>
                </a:solidFill>
              </a:ln>
              <a:effectLst/>
            </c:spPr>
            <c:extLst>
              <c:ext xmlns:c16="http://schemas.microsoft.com/office/drawing/2014/chart" uri="{C3380CC4-5D6E-409C-BE32-E72D297353CC}">
                <c16:uniqueId val="{00000001-504A-410E-A9F6-9DAAB9469D08}"/>
              </c:ext>
            </c:extLst>
          </c:dPt>
          <c:dPt>
            <c:idx val="1"/>
            <c:bubble3D val="0"/>
            <c:spPr>
              <a:solidFill>
                <a:srgbClr val="ACCCEA"/>
              </a:solidFill>
              <a:ln w="19050">
                <a:solidFill>
                  <a:schemeClr val="lt1"/>
                </a:solidFill>
              </a:ln>
              <a:effectLst/>
            </c:spPr>
            <c:extLst>
              <c:ext xmlns:c16="http://schemas.microsoft.com/office/drawing/2014/chart" uri="{C3380CC4-5D6E-409C-BE32-E72D297353CC}">
                <c16:uniqueId val="{00000003-504A-410E-A9F6-9DAAB9469D08}"/>
              </c:ext>
            </c:extLst>
          </c:dPt>
          <c:dPt>
            <c:idx val="2"/>
            <c:bubble3D val="0"/>
            <c:spPr>
              <a:solidFill>
                <a:srgbClr val="ACCCEA"/>
              </a:solidFill>
              <a:ln w="19050">
                <a:solidFill>
                  <a:schemeClr val="lt1"/>
                </a:solidFill>
              </a:ln>
              <a:effectLst/>
            </c:spPr>
            <c:extLst>
              <c:ext xmlns:c16="http://schemas.microsoft.com/office/drawing/2014/chart" uri="{C3380CC4-5D6E-409C-BE32-E72D297353CC}">
                <c16:uniqueId val="{00000005-504A-410E-A9F6-9DAAB9469D08}"/>
              </c:ext>
            </c:extLst>
          </c:dPt>
          <c:dPt>
            <c:idx val="3"/>
            <c:bubble3D val="0"/>
            <c:spPr>
              <a:solidFill>
                <a:srgbClr val="ACCCEA"/>
              </a:solidFill>
              <a:ln w="19050">
                <a:solidFill>
                  <a:schemeClr val="lt1"/>
                </a:solidFill>
              </a:ln>
              <a:effectLst/>
            </c:spPr>
            <c:extLst>
              <c:ext xmlns:c16="http://schemas.microsoft.com/office/drawing/2014/chart" uri="{C3380CC4-5D6E-409C-BE32-E72D297353CC}">
                <c16:uniqueId val="{00000007-504A-410E-A9F6-9DAAB9469D08}"/>
              </c:ext>
            </c:extLst>
          </c:dPt>
          <c:dPt>
            <c:idx val="4"/>
            <c:bubble3D val="0"/>
            <c:spPr>
              <a:solidFill>
                <a:srgbClr val="ACCCEA"/>
              </a:solidFill>
              <a:ln w="19050">
                <a:solidFill>
                  <a:schemeClr val="lt1"/>
                </a:solidFill>
              </a:ln>
              <a:effectLst/>
            </c:spPr>
            <c:extLst>
              <c:ext xmlns:c16="http://schemas.microsoft.com/office/drawing/2014/chart" uri="{C3380CC4-5D6E-409C-BE32-E72D297353CC}">
                <c16:uniqueId val="{00000009-504A-410E-A9F6-9DAAB9469D08}"/>
              </c:ext>
            </c:extLst>
          </c:dPt>
          <c:dPt>
            <c:idx val="5"/>
            <c:bubble3D val="0"/>
            <c:spPr>
              <a:solidFill>
                <a:srgbClr val="ACCCEA"/>
              </a:solidFill>
              <a:ln w="19050">
                <a:solidFill>
                  <a:schemeClr val="lt1"/>
                </a:solidFill>
              </a:ln>
              <a:effectLst/>
            </c:spPr>
            <c:extLst>
              <c:ext xmlns:c16="http://schemas.microsoft.com/office/drawing/2014/chart" uri="{C3380CC4-5D6E-409C-BE32-E72D297353CC}">
                <c16:uniqueId val="{0000000B-504A-410E-A9F6-9DAAB9469D08}"/>
              </c:ext>
            </c:extLst>
          </c:dPt>
          <c:dPt>
            <c:idx val="6"/>
            <c:bubble3D val="0"/>
            <c:spPr>
              <a:solidFill>
                <a:srgbClr val="ACCCEA"/>
              </a:solidFill>
              <a:ln w="19050">
                <a:solidFill>
                  <a:schemeClr val="lt1"/>
                </a:solidFill>
              </a:ln>
              <a:effectLst/>
            </c:spPr>
            <c:extLst>
              <c:ext xmlns:c16="http://schemas.microsoft.com/office/drawing/2014/chart" uri="{C3380CC4-5D6E-409C-BE32-E72D297353CC}">
                <c16:uniqueId val="{0000000D-504A-410E-A9F6-9DAAB9469D08}"/>
              </c:ext>
            </c:extLst>
          </c:dPt>
          <c:dPt>
            <c:idx val="7"/>
            <c:bubble3D val="0"/>
            <c:spPr>
              <a:solidFill>
                <a:srgbClr val="ACCCEA"/>
              </a:solidFill>
              <a:ln w="19050">
                <a:solidFill>
                  <a:schemeClr val="lt1"/>
                </a:solidFill>
              </a:ln>
              <a:effectLst/>
            </c:spPr>
            <c:extLst>
              <c:ext xmlns:c16="http://schemas.microsoft.com/office/drawing/2014/chart" uri="{C3380CC4-5D6E-409C-BE32-E72D297353CC}">
                <c16:uniqueId val="{0000000F-504A-410E-A9F6-9DAAB9469D08}"/>
              </c:ext>
            </c:extLst>
          </c:dPt>
          <c:dPt>
            <c:idx val="8"/>
            <c:bubble3D val="0"/>
            <c:spPr>
              <a:solidFill>
                <a:srgbClr val="ACCCEA"/>
              </a:solidFill>
              <a:ln w="19050">
                <a:solidFill>
                  <a:schemeClr val="lt1"/>
                </a:solidFill>
              </a:ln>
              <a:effectLst/>
            </c:spPr>
            <c:extLst>
              <c:ext xmlns:c16="http://schemas.microsoft.com/office/drawing/2014/chart" uri="{C3380CC4-5D6E-409C-BE32-E72D297353CC}">
                <c16:uniqueId val="{00000011-504A-410E-A9F6-9DAAB9469D08}"/>
              </c:ext>
            </c:extLst>
          </c:dPt>
          <c:dPt>
            <c:idx val="9"/>
            <c:bubble3D val="0"/>
            <c:spPr>
              <a:solidFill>
                <a:srgbClr val="ACCCEA"/>
              </a:solidFill>
              <a:ln w="19050">
                <a:solidFill>
                  <a:schemeClr val="lt1"/>
                </a:solidFill>
              </a:ln>
              <a:effectLst/>
            </c:spPr>
            <c:extLst>
              <c:ext xmlns:c16="http://schemas.microsoft.com/office/drawing/2014/chart" uri="{C3380CC4-5D6E-409C-BE32-E72D297353CC}">
                <c16:uniqueId val="{00000013-504A-410E-A9F6-9DAAB9469D08}"/>
              </c:ext>
            </c:extLst>
          </c:dPt>
          <c:dPt>
            <c:idx val="10"/>
            <c:bubble3D val="0"/>
            <c:spPr>
              <a:solidFill>
                <a:srgbClr val="ACCCEA"/>
              </a:solidFill>
              <a:ln w="19050">
                <a:solidFill>
                  <a:schemeClr val="lt1"/>
                </a:solidFill>
              </a:ln>
              <a:effectLst/>
            </c:spPr>
            <c:extLst>
              <c:ext xmlns:c16="http://schemas.microsoft.com/office/drawing/2014/chart" uri="{C3380CC4-5D6E-409C-BE32-E72D297353CC}">
                <c16:uniqueId val="{00000015-504A-410E-A9F6-9DAAB9469D08}"/>
              </c:ext>
            </c:extLst>
          </c:dPt>
          <c:dPt>
            <c:idx val="11"/>
            <c:bubble3D val="0"/>
            <c:spPr>
              <a:solidFill>
                <a:srgbClr val="ACCCEA"/>
              </a:solidFill>
              <a:ln w="19050">
                <a:solidFill>
                  <a:schemeClr val="lt1"/>
                </a:solidFill>
              </a:ln>
              <a:effectLst/>
            </c:spPr>
            <c:extLst>
              <c:ext xmlns:c16="http://schemas.microsoft.com/office/drawing/2014/chart" uri="{C3380CC4-5D6E-409C-BE32-E72D297353CC}">
                <c16:uniqueId val="{00000017-504A-410E-A9F6-9DAAB9469D08}"/>
              </c:ext>
            </c:extLst>
          </c:dPt>
          <c:dPt>
            <c:idx val="12"/>
            <c:bubble3D val="0"/>
            <c:spPr>
              <a:solidFill>
                <a:srgbClr val="ACCCEA"/>
              </a:solidFill>
              <a:ln w="19050">
                <a:solidFill>
                  <a:schemeClr val="lt1"/>
                </a:solidFill>
              </a:ln>
              <a:effectLst/>
            </c:spPr>
            <c:extLst>
              <c:ext xmlns:c16="http://schemas.microsoft.com/office/drawing/2014/chart" uri="{C3380CC4-5D6E-409C-BE32-E72D297353CC}">
                <c16:uniqueId val="{00000019-504A-410E-A9F6-9DAAB9469D08}"/>
              </c:ext>
            </c:extLst>
          </c:dPt>
          <c:dPt>
            <c:idx val="13"/>
            <c:bubble3D val="0"/>
            <c:spPr>
              <a:solidFill>
                <a:srgbClr val="ACCCEA"/>
              </a:solidFill>
              <a:ln w="19050">
                <a:solidFill>
                  <a:schemeClr val="lt1"/>
                </a:solidFill>
              </a:ln>
              <a:effectLst/>
            </c:spPr>
            <c:extLst>
              <c:ext xmlns:c16="http://schemas.microsoft.com/office/drawing/2014/chart" uri="{C3380CC4-5D6E-409C-BE32-E72D297353CC}">
                <c16:uniqueId val="{0000001B-504A-410E-A9F6-9DAAB9469D08}"/>
              </c:ext>
            </c:extLst>
          </c:dPt>
          <c:dPt>
            <c:idx val="14"/>
            <c:bubble3D val="0"/>
            <c:spPr>
              <a:solidFill>
                <a:srgbClr val="ACCCEA"/>
              </a:solidFill>
              <a:ln w="19050">
                <a:solidFill>
                  <a:schemeClr val="lt1"/>
                </a:solidFill>
              </a:ln>
              <a:effectLst/>
            </c:spPr>
            <c:extLst>
              <c:ext xmlns:c16="http://schemas.microsoft.com/office/drawing/2014/chart" uri="{C3380CC4-5D6E-409C-BE32-E72D297353CC}">
                <c16:uniqueId val="{0000001D-504A-410E-A9F6-9DAAB9469D08}"/>
              </c:ext>
            </c:extLst>
          </c:dPt>
          <c:dPt>
            <c:idx val="15"/>
            <c:bubble3D val="0"/>
            <c:spPr>
              <a:solidFill>
                <a:srgbClr val="ACCCEA"/>
              </a:solidFill>
              <a:ln w="19050">
                <a:solidFill>
                  <a:schemeClr val="lt1"/>
                </a:solidFill>
              </a:ln>
              <a:effectLst/>
            </c:spPr>
            <c:extLst>
              <c:ext xmlns:c16="http://schemas.microsoft.com/office/drawing/2014/chart" uri="{C3380CC4-5D6E-409C-BE32-E72D297353CC}">
                <c16:uniqueId val="{0000001F-504A-410E-A9F6-9DAAB9469D08}"/>
              </c:ext>
            </c:extLst>
          </c:dPt>
          <c:dPt>
            <c:idx val="16"/>
            <c:bubble3D val="0"/>
            <c:spPr>
              <a:solidFill>
                <a:srgbClr val="ACCCEA"/>
              </a:solidFill>
              <a:ln w="19050">
                <a:solidFill>
                  <a:schemeClr val="lt1"/>
                </a:solidFill>
              </a:ln>
              <a:effectLst/>
            </c:spPr>
            <c:extLst>
              <c:ext xmlns:c16="http://schemas.microsoft.com/office/drawing/2014/chart" uri="{C3380CC4-5D6E-409C-BE32-E72D297353CC}">
                <c16:uniqueId val="{00000021-504A-410E-A9F6-9DAAB9469D08}"/>
              </c:ext>
            </c:extLst>
          </c:dPt>
          <c:dPt>
            <c:idx val="17"/>
            <c:bubble3D val="0"/>
            <c:spPr>
              <a:solidFill>
                <a:srgbClr val="ACCCEA"/>
              </a:solidFill>
              <a:ln w="19050">
                <a:solidFill>
                  <a:schemeClr val="lt1"/>
                </a:solidFill>
              </a:ln>
              <a:effectLst/>
            </c:spPr>
            <c:extLst>
              <c:ext xmlns:c16="http://schemas.microsoft.com/office/drawing/2014/chart" uri="{C3380CC4-5D6E-409C-BE32-E72D297353CC}">
                <c16:uniqueId val="{00000023-504A-410E-A9F6-9DAAB9469D08}"/>
              </c:ext>
            </c:extLst>
          </c:dPt>
          <c:dPt>
            <c:idx val="18"/>
            <c:bubble3D val="0"/>
            <c:spPr>
              <a:solidFill>
                <a:srgbClr val="ACCCEA"/>
              </a:solidFill>
              <a:ln w="19050">
                <a:solidFill>
                  <a:schemeClr val="lt1"/>
                </a:solidFill>
              </a:ln>
              <a:effectLst/>
            </c:spPr>
            <c:extLst>
              <c:ext xmlns:c16="http://schemas.microsoft.com/office/drawing/2014/chart" uri="{C3380CC4-5D6E-409C-BE32-E72D297353CC}">
                <c16:uniqueId val="{00000025-504A-410E-A9F6-9DAAB9469D08}"/>
              </c:ext>
            </c:extLst>
          </c:dPt>
          <c:dPt>
            <c:idx val="19"/>
            <c:bubble3D val="0"/>
            <c:spPr>
              <a:solidFill>
                <a:srgbClr val="ACCCEA"/>
              </a:solidFill>
              <a:ln w="19050">
                <a:solidFill>
                  <a:schemeClr val="lt1"/>
                </a:solidFill>
              </a:ln>
              <a:effectLst/>
            </c:spPr>
            <c:extLst>
              <c:ext xmlns:c16="http://schemas.microsoft.com/office/drawing/2014/chart" uri="{C3380CC4-5D6E-409C-BE32-E72D297353CC}">
                <c16:uniqueId val="{00000027-504A-410E-A9F6-9DAAB9469D08}"/>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504A-410E-A9F6-9DAAB9469D08}"/>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504A-410E-A9F6-9DAAB9469D08}"/>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504A-410E-A9F6-9DAAB9469D08}"/>
              </c:ext>
            </c:extLst>
          </c:dPt>
          <c:val>
            <c:numRef>
              <c:f>Data!$AN$6:$AO$6</c:f>
              <c:numCache>
                <c:formatCode>0%</c:formatCode>
                <c:ptCount val="2"/>
                <c:pt idx="0">
                  <c:v>0</c:v>
                </c:pt>
                <c:pt idx="1">
                  <c:v>1</c:v>
                </c:pt>
              </c:numCache>
            </c:numRef>
          </c:val>
          <c:extLst>
            <c:ext xmlns:c16="http://schemas.microsoft.com/office/drawing/2014/chart" uri="{C3380CC4-5D6E-409C-BE32-E72D297353CC}">
              <c16:uniqueId val="{0000002D-504A-410E-A9F6-9DAAB9469D08}"/>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5E-2"/>
          <c:y val="8.0138888888888885E-2"/>
          <c:w val="0.875"/>
          <c:h val="0.875"/>
        </c:manualLayout>
      </c:layout>
      <c:doughnutChart>
        <c:varyColors val="1"/>
        <c:ser>
          <c:idx val="0"/>
          <c:order val="0"/>
          <c:spPr>
            <a:solidFill>
              <a:srgbClr val="C198E0"/>
            </a:solidFill>
          </c:spPr>
          <c:dPt>
            <c:idx val="0"/>
            <c:bubble3D val="0"/>
            <c:spPr>
              <a:solidFill>
                <a:srgbClr val="C198E0"/>
              </a:solidFill>
              <a:ln w="19050">
                <a:solidFill>
                  <a:schemeClr val="lt1"/>
                </a:solidFill>
              </a:ln>
              <a:effectLst/>
            </c:spPr>
            <c:extLst>
              <c:ext xmlns:c16="http://schemas.microsoft.com/office/drawing/2014/chart" uri="{C3380CC4-5D6E-409C-BE32-E72D297353CC}">
                <c16:uniqueId val="{00000001-1FB0-490E-AF03-2651A2D2F96F}"/>
              </c:ext>
            </c:extLst>
          </c:dPt>
          <c:dPt>
            <c:idx val="1"/>
            <c:bubble3D val="0"/>
            <c:spPr>
              <a:solidFill>
                <a:srgbClr val="C198E0"/>
              </a:solidFill>
              <a:ln w="19050">
                <a:solidFill>
                  <a:schemeClr val="lt1"/>
                </a:solidFill>
              </a:ln>
              <a:effectLst/>
            </c:spPr>
            <c:extLst>
              <c:ext xmlns:c16="http://schemas.microsoft.com/office/drawing/2014/chart" uri="{C3380CC4-5D6E-409C-BE32-E72D297353CC}">
                <c16:uniqueId val="{00000003-1FB0-490E-AF03-2651A2D2F96F}"/>
              </c:ext>
            </c:extLst>
          </c:dPt>
          <c:dPt>
            <c:idx val="2"/>
            <c:bubble3D val="0"/>
            <c:spPr>
              <a:solidFill>
                <a:srgbClr val="C198E0"/>
              </a:solidFill>
              <a:ln w="19050">
                <a:solidFill>
                  <a:schemeClr val="lt1"/>
                </a:solidFill>
              </a:ln>
              <a:effectLst/>
            </c:spPr>
            <c:extLst>
              <c:ext xmlns:c16="http://schemas.microsoft.com/office/drawing/2014/chart" uri="{C3380CC4-5D6E-409C-BE32-E72D297353CC}">
                <c16:uniqueId val="{00000005-1FB0-490E-AF03-2651A2D2F96F}"/>
              </c:ext>
            </c:extLst>
          </c:dPt>
          <c:dPt>
            <c:idx val="3"/>
            <c:bubble3D val="0"/>
            <c:spPr>
              <a:solidFill>
                <a:srgbClr val="C198E0"/>
              </a:solidFill>
              <a:ln w="19050">
                <a:solidFill>
                  <a:schemeClr val="lt1"/>
                </a:solidFill>
              </a:ln>
              <a:effectLst/>
            </c:spPr>
            <c:extLst>
              <c:ext xmlns:c16="http://schemas.microsoft.com/office/drawing/2014/chart" uri="{C3380CC4-5D6E-409C-BE32-E72D297353CC}">
                <c16:uniqueId val="{00000007-1FB0-490E-AF03-2651A2D2F96F}"/>
              </c:ext>
            </c:extLst>
          </c:dPt>
          <c:dPt>
            <c:idx val="4"/>
            <c:bubble3D val="0"/>
            <c:spPr>
              <a:solidFill>
                <a:srgbClr val="C198E0"/>
              </a:solidFill>
              <a:ln w="19050">
                <a:solidFill>
                  <a:schemeClr val="lt1"/>
                </a:solidFill>
              </a:ln>
              <a:effectLst/>
            </c:spPr>
            <c:extLst>
              <c:ext xmlns:c16="http://schemas.microsoft.com/office/drawing/2014/chart" uri="{C3380CC4-5D6E-409C-BE32-E72D297353CC}">
                <c16:uniqueId val="{00000009-1FB0-490E-AF03-2651A2D2F96F}"/>
              </c:ext>
            </c:extLst>
          </c:dPt>
          <c:dPt>
            <c:idx val="5"/>
            <c:bubble3D val="0"/>
            <c:spPr>
              <a:solidFill>
                <a:srgbClr val="C198E0"/>
              </a:solidFill>
              <a:ln w="19050">
                <a:solidFill>
                  <a:schemeClr val="lt1"/>
                </a:solidFill>
              </a:ln>
              <a:effectLst/>
            </c:spPr>
            <c:extLst>
              <c:ext xmlns:c16="http://schemas.microsoft.com/office/drawing/2014/chart" uri="{C3380CC4-5D6E-409C-BE32-E72D297353CC}">
                <c16:uniqueId val="{0000000B-1FB0-490E-AF03-2651A2D2F96F}"/>
              </c:ext>
            </c:extLst>
          </c:dPt>
          <c:dPt>
            <c:idx val="6"/>
            <c:bubble3D val="0"/>
            <c:spPr>
              <a:solidFill>
                <a:srgbClr val="C198E0"/>
              </a:solidFill>
              <a:ln w="19050">
                <a:solidFill>
                  <a:schemeClr val="lt1"/>
                </a:solidFill>
              </a:ln>
              <a:effectLst/>
            </c:spPr>
            <c:extLst>
              <c:ext xmlns:c16="http://schemas.microsoft.com/office/drawing/2014/chart" uri="{C3380CC4-5D6E-409C-BE32-E72D297353CC}">
                <c16:uniqueId val="{0000000D-1FB0-490E-AF03-2651A2D2F96F}"/>
              </c:ext>
            </c:extLst>
          </c:dPt>
          <c:dPt>
            <c:idx val="7"/>
            <c:bubble3D val="0"/>
            <c:spPr>
              <a:solidFill>
                <a:srgbClr val="C198E0"/>
              </a:solidFill>
              <a:ln w="19050">
                <a:solidFill>
                  <a:schemeClr val="lt1"/>
                </a:solidFill>
              </a:ln>
              <a:effectLst/>
            </c:spPr>
            <c:extLst>
              <c:ext xmlns:c16="http://schemas.microsoft.com/office/drawing/2014/chart" uri="{C3380CC4-5D6E-409C-BE32-E72D297353CC}">
                <c16:uniqueId val="{0000000F-1FB0-490E-AF03-2651A2D2F96F}"/>
              </c:ext>
            </c:extLst>
          </c:dPt>
          <c:dPt>
            <c:idx val="8"/>
            <c:bubble3D val="0"/>
            <c:spPr>
              <a:solidFill>
                <a:srgbClr val="C198E0"/>
              </a:solidFill>
              <a:ln w="19050">
                <a:solidFill>
                  <a:schemeClr val="lt1"/>
                </a:solidFill>
              </a:ln>
              <a:effectLst/>
            </c:spPr>
            <c:extLst>
              <c:ext xmlns:c16="http://schemas.microsoft.com/office/drawing/2014/chart" uri="{C3380CC4-5D6E-409C-BE32-E72D297353CC}">
                <c16:uniqueId val="{00000011-1FB0-490E-AF03-2651A2D2F96F}"/>
              </c:ext>
            </c:extLst>
          </c:dPt>
          <c:dPt>
            <c:idx val="9"/>
            <c:bubble3D val="0"/>
            <c:spPr>
              <a:solidFill>
                <a:srgbClr val="C198E0"/>
              </a:solidFill>
              <a:ln w="19050">
                <a:solidFill>
                  <a:schemeClr val="lt1"/>
                </a:solidFill>
              </a:ln>
              <a:effectLst/>
            </c:spPr>
            <c:extLst>
              <c:ext xmlns:c16="http://schemas.microsoft.com/office/drawing/2014/chart" uri="{C3380CC4-5D6E-409C-BE32-E72D297353CC}">
                <c16:uniqueId val="{00000013-1FB0-490E-AF03-2651A2D2F96F}"/>
              </c:ext>
            </c:extLst>
          </c:dPt>
          <c:dPt>
            <c:idx val="10"/>
            <c:bubble3D val="0"/>
            <c:spPr>
              <a:solidFill>
                <a:srgbClr val="C198E0"/>
              </a:solidFill>
              <a:ln w="19050">
                <a:solidFill>
                  <a:schemeClr val="lt1"/>
                </a:solidFill>
              </a:ln>
              <a:effectLst/>
            </c:spPr>
            <c:extLst>
              <c:ext xmlns:c16="http://schemas.microsoft.com/office/drawing/2014/chart" uri="{C3380CC4-5D6E-409C-BE32-E72D297353CC}">
                <c16:uniqueId val="{00000015-1FB0-490E-AF03-2651A2D2F96F}"/>
              </c:ext>
            </c:extLst>
          </c:dPt>
          <c:dPt>
            <c:idx val="11"/>
            <c:bubble3D val="0"/>
            <c:spPr>
              <a:solidFill>
                <a:srgbClr val="C198E0"/>
              </a:solidFill>
              <a:ln w="19050">
                <a:solidFill>
                  <a:schemeClr val="lt1"/>
                </a:solidFill>
              </a:ln>
              <a:effectLst/>
            </c:spPr>
            <c:extLst>
              <c:ext xmlns:c16="http://schemas.microsoft.com/office/drawing/2014/chart" uri="{C3380CC4-5D6E-409C-BE32-E72D297353CC}">
                <c16:uniqueId val="{00000017-1FB0-490E-AF03-2651A2D2F96F}"/>
              </c:ext>
            </c:extLst>
          </c:dPt>
          <c:dPt>
            <c:idx val="12"/>
            <c:bubble3D val="0"/>
            <c:spPr>
              <a:solidFill>
                <a:srgbClr val="C198E0"/>
              </a:solidFill>
              <a:ln w="19050">
                <a:solidFill>
                  <a:schemeClr val="lt1"/>
                </a:solidFill>
              </a:ln>
              <a:effectLst/>
            </c:spPr>
            <c:extLst>
              <c:ext xmlns:c16="http://schemas.microsoft.com/office/drawing/2014/chart" uri="{C3380CC4-5D6E-409C-BE32-E72D297353CC}">
                <c16:uniqueId val="{00000019-1FB0-490E-AF03-2651A2D2F96F}"/>
              </c:ext>
            </c:extLst>
          </c:dPt>
          <c:dPt>
            <c:idx val="13"/>
            <c:bubble3D val="0"/>
            <c:spPr>
              <a:solidFill>
                <a:srgbClr val="C198E0"/>
              </a:solidFill>
              <a:ln w="19050">
                <a:solidFill>
                  <a:schemeClr val="lt1"/>
                </a:solidFill>
              </a:ln>
              <a:effectLst/>
            </c:spPr>
            <c:extLst>
              <c:ext xmlns:c16="http://schemas.microsoft.com/office/drawing/2014/chart" uri="{C3380CC4-5D6E-409C-BE32-E72D297353CC}">
                <c16:uniqueId val="{0000001B-1FB0-490E-AF03-2651A2D2F96F}"/>
              </c:ext>
            </c:extLst>
          </c:dPt>
          <c:dPt>
            <c:idx val="14"/>
            <c:bubble3D val="0"/>
            <c:spPr>
              <a:solidFill>
                <a:srgbClr val="C198E0"/>
              </a:solidFill>
              <a:ln w="19050">
                <a:solidFill>
                  <a:schemeClr val="lt1"/>
                </a:solidFill>
              </a:ln>
              <a:effectLst/>
            </c:spPr>
            <c:extLst>
              <c:ext xmlns:c16="http://schemas.microsoft.com/office/drawing/2014/chart" uri="{C3380CC4-5D6E-409C-BE32-E72D297353CC}">
                <c16:uniqueId val="{0000001D-1FB0-490E-AF03-2651A2D2F96F}"/>
              </c:ext>
            </c:extLst>
          </c:dPt>
          <c:dPt>
            <c:idx val="15"/>
            <c:bubble3D val="0"/>
            <c:spPr>
              <a:solidFill>
                <a:srgbClr val="C198E0"/>
              </a:solidFill>
              <a:ln w="19050">
                <a:solidFill>
                  <a:schemeClr val="lt1"/>
                </a:solidFill>
              </a:ln>
              <a:effectLst/>
            </c:spPr>
            <c:extLst>
              <c:ext xmlns:c16="http://schemas.microsoft.com/office/drawing/2014/chart" uri="{C3380CC4-5D6E-409C-BE32-E72D297353CC}">
                <c16:uniqueId val="{0000001F-1FB0-490E-AF03-2651A2D2F96F}"/>
              </c:ext>
            </c:extLst>
          </c:dPt>
          <c:dPt>
            <c:idx val="16"/>
            <c:bubble3D val="0"/>
            <c:spPr>
              <a:solidFill>
                <a:srgbClr val="C198E0"/>
              </a:solidFill>
              <a:ln w="19050">
                <a:solidFill>
                  <a:schemeClr val="lt1"/>
                </a:solidFill>
              </a:ln>
              <a:effectLst/>
            </c:spPr>
            <c:extLst>
              <c:ext xmlns:c16="http://schemas.microsoft.com/office/drawing/2014/chart" uri="{C3380CC4-5D6E-409C-BE32-E72D297353CC}">
                <c16:uniqueId val="{00000021-1FB0-490E-AF03-2651A2D2F96F}"/>
              </c:ext>
            </c:extLst>
          </c:dPt>
          <c:dPt>
            <c:idx val="17"/>
            <c:bubble3D val="0"/>
            <c:spPr>
              <a:solidFill>
                <a:srgbClr val="C198E0"/>
              </a:solidFill>
              <a:ln w="19050">
                <a:solidFill>
                  <a:schemeClr val="lt1"/>
                </a:solidFill>
              </a:ln>
              <a:effectLst/>
            </c:spPr>
            <c:extLst>
              <c:ext xmlns:c16="http://schemas.microsoft.com/office/drawing/2014/chart" uri="{C3380CC4-5D6E-409C-BE32-E72D297353CC}">
                <c16:uniqueId val="{00000023-1FB0-490E-AF03-2651A2D2F96F}"/>
              </c:ext>
            </c:extLst>
          </c:dPt>
          <c:dPt>
            <c:idx val="18"/>
            <c:bubble3D val="0"/>
            <c:spPr>
              <a:solidFill>
                <a:srgbClr val="C198E0"/>
              </a:solidFill>
              <a:ln w="19050">
                <a:solidFill>
                  <a:schemeClr val="lt1"/>
                </a:solidFill>
              </a:ln>
              <a:effectLst/>
            </c:spPr>
            <c:extLst>
              <c:ext xmlns:c16="http://schemas.microsoft.com/office/drawing/2014/chart" uri="{C3380CC4-5D6E-409C-BE32-E72D297353CC}">
                <c16:uniqueId val="{00000025-1FB0-490E-AF03-2651A2D2F96F}"/>
              </c:ext>
            </c:extLst>
          </c:dPt>
          <c:dPt>
            <c:idx val="19"/>
            <c:bubble3D val="0"/>
            <c:spPr>
              <a:solidFill>
                <a:srgbClr val="C198E0"/>
              </a:solidFill>
              <a:ln w="19050">
                <a:solidFill>
                  <a:schemeClr val="lt1"/>
                </a:solidFill>
              </a:ln>
              <a:effectLst/>
            </c:spPr>
            <c:extLst>
              <c:ext xmlns:c16="http://schemas.microsoft.com/office/drawing/2014/chart" uri="{C3380CC4-5D6E-409C-BE32-E72D297353CC}">
                <c16:uniqueId val="{00000027-1FB0-490E-AF03-2651A2D2F96F}"/>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1FB0-490E-AF03-2651A2D2F96F}"/>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1FB0-490E-AF03-2651A2D2F96F}"/>
              </c:ext>
            </c:extLst>
          </c:dPt>
          <c:dPt>
            <c:idx val="1"/>
            <c:bubble3D val="0"/>
            <c:explosion val="2"/>
            <c:spPr>
              <a:solidFill>
                <a:schemeClr val="bg1">
                  <a:alpha val="70000"/>
                </a:schemeClr>
              </a:solidFill>
              <a:ln w="19050">
                <a:solidFill>
                  <a:schemeClr val="lt1"/>
                </a:solidFill>
              </a:ln>
              <a:effectLst/>
            </c:spPr>
            <c:extLst>
              <c:ext xmlns:c16="http://schemas.microsoft.com/office/drawing/2014/chart" uri="{C3380CC4-5D6E-409C-BE32-E72D297353CC}">
                <c16:uniqueId val="{0000002C-1FB0-490E-AF03-2651A2D2F96F}"/>
              </c:ext>
            </c:extLst>
          </c:dPt>
          <c:val>
            <c:numRef>
              <c:f>Data!$J$7:$K$7</c:f>
              <c:numCache>
                <c:formatCode>0%</c:formatCode>
                <c:ptCount val="2"/>
                <c:pt idx="0">
                  <c:v>0</c:v>
                </c:pt>
                <c:pt idx="1">
                  <c:v>1</c:v>
                </c:pt>
              </c:numCache>
            </c:numRef>
          </c:val>
          <c:extLst>
            <c:ext xmlns:c16="http://schemas.microsoft.com/office/drawing/2014/chart" uri="{C3380CC4-5D6E-409C-BE32-E72D297353CC}">
              <c16:uniqueId val="{0000002D-1FB0-490E-AF03-2651A2D2F96F}"/>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5E-2"/>
          <c:y val="4.0451388888888891E-2"/>
          <c:w val="0.88381944444444449"/>
          <c:h val="0.88381944444444449"/>
        </c:manualLayout>
      </c:layout>
      <c:doughnutChart>
        <c:varyColors val="1"/>
        <c:ser>
          <c:idx val="0"/>
          <c:order val="0"/>
          <c:spPr>
            <a:solidFill>
              <a:srgbClr val="C198E0"/>
            </a:solidFill>
          </c:spPr>
          <c:dPt>
            <c:idx val="0"/>
            <c:bubble3D val="0"/>
            <c:spPr>
              <a:solidFill>
                <a:srgbClr val="C198E0"/>
              </a:solidFill>
              <a:ln w="19050">
                <a:solidFill>
                  <a:schemeClr val="lt1"/>
                </a:solidFill>
              </a:ln>
              <a:effectLst/>
            </c:spPr>
            <c:extLst>
              <c:ext xmlns:c16="http://schemas.microsoft.com/office/drawing/2014/chart" uri="{C3380CC4-5D6E-409C-BE32-E72D297353CC}">
                <c16:uniqueId val="{00000001-77F5-471F-B250-6711F7CE9772}"/>
              </c:ext>
            </c:extLst>
          </c:dPt>
          <c:dPt>
            <c:idx val="1"/>
            <c:bubble3D val="0"/>
            <c:spPr>
              <a:solidFill>
                <a:srgbClr val="C198E0"/>
              </a:solidFill>
              <a:ln w="19050">
                <a:solidFill>
                  <a:schemeClr val="lt1"/>
                </a:solidFill>
              </a:ln>
              <a:effectLst/>
            </c:spPr>
            <c:extLst>
              <c:ext xmlns:c16="http://schemas.microsoft.com/office/drawing/2014/chart" uri="{C3380CC4-5D6E-409C-BE32-E72D297353CC}">
                <c16:uniqueId val="{00000003-77F5-471F-B250-6711F7CE9772}"/>
              </c:ext>
            </c:extLst>
          </c:dPt>
          <c:dPt>
            <c:idx val="2"/>
            <c:bubble3D val="0"/>
            <c:spPr>
              <a:solidFill>
                <a:srgbClr val="C198E0"/>
              </a:solidFill>
              <a:ln w="19050">
                <a:solidFill>
                  <a:schemeClr val="lt1"/>
                </a:solidFill>
              </a:ln>
              <a:effectLst/>
            </c:spPr>
            <c:extLst>
              <c:ext xmlns:c16="http://schemas.microsoft.com/office/drawing/2014/chart" uri="{C3380CC4-5D6E-409C-BE32-E72D297353CC}">
                <c16:uniqueId val="{00000005-77F5-471F-B250-6711F7CE9772}"/>
              </c:ext>
            </c:extLst>
          </c:dPt>
          <c:dPt>
            <c:idx val="3"/>
            <c:bubble3D val="0"/>
            <c:spPr>
              <a:solidFill>
                <a:srgbClr val="C198E0"/>
              </a:solidFill>
              <a:ln w="19050">
                <a:solidFill>
                  <a:schemeClr val="lt1"/>
                </a:solidFill>
              </a:ln>
              <a:effectLst/>
            </c:spPr>
            <c:extLst>
              <c:ext xmlns:c16="http://schemas.microsoft.com/office/drawing/2014/chart" uri="{C3380CC4-5D6E-409C-BE32-E72D297353CC}">
                <c16:uniqueId val="{00000007-77F5-471F-B250-6711F7CE9772}"/>
              </c:ext>
            </c:extLst>
          </c:dPt>
          <c:dPt>
            <c:idx val="4"/>
            <c:bubble3D val="0"/>
            <c:spPr>
              <a:solidFill>
                <a:srgbClr val="C198E0"/>
              </a:solidFill>
              <a:ln w="19050">
                <a:solidFill>
                  <a:schemeClr val="lt1"/>
                </a:solidFill>
              </a:ln>
              <a:effectLst/>
            </c:spPr>
            <c:extLst>
              <c:ext xmlns:c16="http://schemas.microsoft.com/office/drawing/2014/chart" uri="{C3380CC4-5D6E-409C-BE32-E72D297353CC}">
                <c16:uniqueId val="{00000009-77F5-471F-B250-6711F7CE9772}"/>
              </c:ext>
            </c:extLst>
          </c:dPt>
          <c:dPt>
            <c:idx val="5"/>
            <c:bubble3D val="0"/>
            <c:spPr>
              <a:solidFill>
                <a:srgbClr val="C198E0"/>
              </a:solidFill>
              <a:ln w="19050">
                <a:solidFill>
                  <a:schemeClr val="lt1"/>
                </a:solidFill>
              </a:ln>
              <a:effectLst/>
            </c:spPr>
            <c:extLst>
              <c:ext xmlns:c16="http://schemas.microsoft.com/office/drawing/2014/chart" uri="{C3380CC4-5D6E-409C-BE32-E72D297353CC}">
                <c16:uniqueId val="{0000000B-77F5-471F-B250-6711F7CE9772}"/>
              </c:ext>
            </c:extLst>
          </c:dPt>
          <c:dPt>
            <c:idx val="6"/>
            <c:bubble3D val="0"/>
            <c:spPr>
              <a:solidFill>
                <a:srgbClr val="C198E0"/>
              </a:solidFill>
              <a:ln w="19050">
                <a:solidFill>
                  <a:schemeClr val="lt1"/>
                </a:solidFill>
              </a:ln>
              <a:effectLst/>
            </c:spPr>
            <c:extLst>
              <c:ext xmlns:c16="http://schemas.microsoft.com/office/drawing/2014/chart" uri="{C3380CC4-5D6E-409C-BE32-E72D297353CC}">
                <c16:uniqueId val="{0000000D-77F5-471F-B250-6711F7CE9772}"/>
              </c:ext>
            </c:extLst>
          </c:dPt>
          <c:dPt>
            <c:idx val="7"/>
            <c:bubble3D val="0"/>
            <c:spPr>
              <a:solidFill>
                <a:srgbClr val="C198E0"/>
              </a:solidFill>
              <a:ln w="19050">
                <a:solidFill>
                  <a:schemeClr val="lt1"/>
                </a:solidFill>
              </a:ln>
              <a:effectLst/>
            </c:spPr>
            <c:extLst>
              <c:ext xmlns:c16="http://schemas.microsoft.com/office/drawing/2014/chart" uri="{C3380CC4-5D6E-409C-BE32-E72D297353CC}">
                <c16:uniqueId val="{0000000F-77F5-471F-B250-6711F7CE9772}"/>
              </c:ext>
            </c:extLst>
          </c:dPt>
          <c:dPt>
            <c:idx val="8"/>
            <c:bubble3D val="0"/>
            <c:spPr>
              <a:solidFill>
                <a:srgbClr val="C198E0"/>
              </a:solidFill>
              <a:ln w="19050">
                <a:solidFill>
                  <a:schemeClr val="lt1"/>
                </a:solidFill>
              </a:ln>
              <a:effectLst/>
            </c:spPr>
            <c:extLst>
              <c:ext xmlns:c16="http://schemas.microsoft.com/office/drawing/2014/chart" uri="{C3380CC4-5D6E-409C-BE32-E72D297353CC}">
                <c16:uniqueId val="{00000011-77F5-471F-B250-6711F7CE9772}"/>
              </c:ext>
            </c:extLst>
          </c:dPt>
          <c:dPt>
            <c:idx val="9"/>
            <c:bubble3D val="0"/>
            <c:spPr>
              <a:solidFill>
                <a:srgbClr val="C198E0"/>
              </a:solidFill>
              <a:ln w="19050">
                <a:solidFill>
                  <a:schemeClr val="lt1"/>
                </a:solidFill>
              </a:ln>
              <a:effectLst/>
            </c:spPr>
            <c:extLst>
              <c:ext xmlns:c16="http://schemas.microsoft.com/office/drawing/2014/chart" uri="{C3380CC4-5D6E-409C-BE32-E72D297353CC}">
                <c16:uniqueId val="{00000013-77F5-471F-B250-6711F7CE9772}"/>
              </c:ext>
            </c:extLst>
          </c:dPt>
          <c:dPt>
            <c:idx val="10"/>
            <c:bubble3D val="0"/>
            <c:spPr>
              <a:solidFill>
                <a:srgbClr val="C198E0"/>
              </a:solidFill>
              <a:ln w="19050">
                <a:solidFill>
                  <a:schemeClr val="lt1"/>
                </a:solidFill>
              </a:ln>
              <a:effectLst/>
            </c:spPr>
            <c:extLst>
              <c:ext xmlns:c16="http://schemas.microsoft.com/office/drawing/2014/chart" uri="{C3380CC4-5D6E-409C-BE32-E72D297353CC}">
                <c16:uniqueId val="{00000015-77F5-471F-B250-6711F7CE9772}"/>
              </c:ext>
            </c:extLst>
          </c:dPt>
          <c:dPt>
            <c:idx val="11"/>
            <c:bubble3D val="0"/>
            <c:spPr>
              <a:solidFill>
                <a:srgbClr val="C198E0"/>
              </a:solidFill>
              <a:ln w="19050">
                <a:solidFill>
                  <a:schemeClr val="lt1"/>
                </a:solidFill>
              </a:ln>
              <a:effectLst/>
            </c:spPr>
            <c:extLst>
              <c:ext xmlns:c16="http://schemas.microsoft.com/office/drawing/2014/chart" uri="{C3380CC4-5D6E-409C-BE32-E72D297353CC}">
                <c16:uniqueId val="{00000017-77F5-471F-B250-6711F7CE9772}"/>
              </c:ext>
            </c:extLst>
          </c:dPt>
          <c:dPt>
            <c:idx val="12"/>
            <c:bubble3D val="0"/>
            <c:spPr>
              <a:solidFill>
                <a:srgbClr val="C198E0"/>
              </a:solidFill>
              <a:ln w="19050">
                <a:solidFill>
                  <a:schemeClr val="lt1"/>
                </a:solidFill>
              </a:ln>
              <a:effectLst/>
            </c:spPr>
            <c:extLst>
              <c:ext xmlns:c16="http://schemas.microsoft.com/office/drawing/2014/chart" uri="{C3380CC4-5D6E-409C-BE32-E72D297353CC}">
                <c16:uniqueId val="{00000019-77F5-471F-B250-6711F7CE9772}"/>
              </c:ext>
            </c:extLst>
          </c:dPt>
          <c:dPt>
            <c:idx val="13"/>
            <c:bubble3D val="0"/>
            <c:spPr>
              <a:solidFill>
                <a:srgbClr val="C198E0"/>
              </a:solidFill>
              <a:ln w="19050">
                <a:solidFill>
                  <a:schemeClr val="lt1"/>
                </a:solidFill>
              </a:ln>
              <a:effectLst/>
            </c:spPr>
            <c:extLst>
              <c:ext xmlns:c16="http://schemas.microsoft.com/office/drawing/2014/chart" uri="{C3380CC4-5D6E-409C-BE32-E72D297353CC}">
                <c16:uniqueId val="{0000001B-77F5-471F-B250-6711F7CE9772}"/>
              </c:ext>
            </c:extLst>
          </c:dPt>
          <c:dPt>
            <c:idx val="14"/>
            <c:bubble3D val="0"/>
            <c:spPr>
              <a:solidFill>
                <a:srgbClr val="C198E0"/>
              </a:solidFill>
              <a:ln w="19050">
                <a:solidFill>
                  <a:schemeClr val="lt1"/>
                </a:solidFill>
              </a:ln>
              <a:effectLst/>
            </c:spPr>
            <c:extLst>
              <c:ext xmlns:c16="http://schemas.microsoft.com/office/drawing/2014/chart" uri="{C3380CC4-5D6E-409C-BE32-E72D297353CC}">
                <c16:uniqueId val="{0000001D-77F5-471F-B250-6711F7CE9772}"/>
              </c:ext>
            </c:extLst>
          </c:dPt>
          <c:dPt>
            <c:idx val="15"/>
            <c:bubble3D val="0"/>
            <c:spPr>
              <a:solidFill>
                <a:srgbClr val="C198E0"/>
              </a:solidFill>
              <a:ln w="19050">
                <a:solidFill>
                  <a:schemeClr val="lt1"/>
                </a:solidFill>
              </a:ln>
              <a:effectLst/>
            </c:spPr>
            <c:extLst>
              <c:ext xmlns:c16="http://schemas.microsoft.com/office/drawing/2014/chart" uri="{C3380CC4-5D6E-409C-BE32-E72D297353CC}">
                <c16:uniqueId val="{0000001F-77F5-471F-B250-6711F7CE9772}"/>
              </c:ext>
            </c:extLst>
          </c:dPt>
          <c:dPt>
            <c:idx val="16"/>
            <c:bubble3D val="0"/>
            <c:spPr>
              <a:solidFill>
                <a:srgbClr val="C198E0"/>
              </a:solidFill>
              <a:ln w="19050">
                <a:solidFill>
                  <a:schemeClr val="lt1"/>
                </a:solidFill>
              </a:ln>
              <a:effectLst/>
            </c:spPr>
            <c:extLst>
              <c:ext xmlns:c16="http://schemas.microsoft.com/office/drawing/2014/chart" uri="{C3380CC4-5D6E-409C-BE32-E72D297353CC}">
                <c16:uniqueId val="{00000021-77F5-471F-B250-6711F7CE9772}"/>
              </c:ext>
            </c:extLst>
          </c:dPt>
          <c:dPt>
            <c:idx val="17"/>
            <c:bubble3D val="0"/>
            <c:spPr>
              <a:solidFill>
                <a:srgbClr val="C198E0"/>
              </a:solidFill>
              <a:ln w="19050">
                <a:solidFill>
                  <a:schemeClr val="lt1"/>
                </a:solidFill>
              </a:ln>
              <a:effectLst/>
            </c:spPr>
            <c:extLst>
              <c:ext xmlns:c16="http://schemas.microsoft.com/office/drawing/2014/chart" uri="{C3380CC4-5D6E-409C-BE32-E72D297353CC}">
                <c16:uniqueId val="{00000023-77F5-471F-B250-6711F7CE9772}"/>
              </c:ext>
            </c:extLst>
          </c:dPt>
          <c:dPt>
            <c:idx val="18"/>
            <c:bubble3D val="0"/>
            <c:spPr>
              <a:solidFill>
                <a:srgbClr val="C198E0"/>
              </a:solidFill>
              <a:ln w="19050">
                <a:solidFill>
                  <a:schemeClr val="lt1"/>
                </a:solidFill>
              </a:ln>
              <a:effectLst/>
            </c:spPr>
            <c:extLst>
              <c:ext xmlns:c16="http://schemas.microsoft.com/office/drawing/2014/chart" uri="{C3380CC4-5D6E-409C-BE32-E72D297353CC}">
                <c16:uniqueId val="{00000025-77F5-471F-B250-6711F7CE9772}"/>
              </c:ext>
            </c:extLst>
          </c:dPt>
          <c:dPt>
            <c:idx val="19"/>
            <c:bubble3D val="0"/>
            <c:spPr>
              <a:solidFill>
                <a:srgbClr val="C198E0"/>
              </a:solidFill>
              <a:ln w="19050">
                <a:solidFill>
                  <a:schemeClr val="lt1"/>
                </a:solidFill>
              </a:ln>
              <a:effectLst/>
            </c:spPr>
            <c:extLst>
              <c:ext xmlns:c16="http://schemas.microsoft.com/office/drawing/2014/chart" uri="{C3380CC4-5D6E-409C-BE32-E72D297353CC}">
                <c16:uniqueId val="{00000027-77F5-471F-B250-6711F7CE9772}"/>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77F5-471F-B250-6711F7CE9772}"/>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77F5-471F-B250-6711F7CE9772}"/>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77F5-471F-B250-6711F7CE9772}"/>
              </c:ext>
            </c:extLst>
          </c:dPt>
          <c:val>
            <c:numRef>
              <c:f>Data!$T$7:$U$7</c:f>
              <c:numCache>
                <c:formatCode>0%</c:formatCode>
                <c:ptCount val="2"/>
                <c:pt idx="0">
                  <c:v>0</c:v>
                </c:pt>
                <c:pt idx="1">
                  <c:v>1</c:v>
                </c:pt>
              </c:numCache>
            </c:numRef>
          </c:val>
          <c:extLst>
            <c:ext xmlns:c16="http://schemas.microsoft.com/office/drawing/2014/chart" uri="{C3380CC4-5D6E-409C-BE32-E72D297353CC}">
              <c16:uniqueId val="{0000002D-77F5-471F-B250-6711F7CE9772}"/>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138888888888885E-2"/>
          <c:y val="8.0138888888888885E-2"/>
          <c:w val="0.82649305555555552"/>
          <c:h val="0.82649305555555552"/>
        </c:manualLayout>
      </c:layout>
      <c:doughnutChart>
        <c:varyColors val="1"/>
        <c:ser>
          <c:idx val="0"/>
          <c:order val="0"/>
          <c:spPr>
            <a:solidFill>
              <a:srgbClr val="C198E0"/>
            </a:solidFill>
          </c:spPr>
          <c:dPt>
            <c:idx val="0"/>
            <c:bubble3D val="0"/>
            <c:spPr>
              <a:solidFill>
                <a:srgbClr val="C198E0"/>
              </a:solidFill>
              <a:ln w="19050">
                <a:solidFill>
                  <a:schemeClr val="lt1"/>
                </a:solidFill>
              </a:ln>
              <a:effectLst/>
            </c:spPr>
            <c:extLst>
              <c:ext xmlns:c16="http://schemas.microsoft.com/office/drawing/2014/chart" uri="{C3380CC4-5D6E-409C-BE32-E72D297353CC}">
                <c16:uniqueId val="{00000001-09FC-4330-B342-E1219E1BABAC}"/>
              </c:ext>
            </c:extLst>
          </c:dPt>
          <c:dPt>
            <c:idx val="1"/>
            <c:bubble3D val="0"/>
            <c:spPr>
              <a:solidFill>
                <a:srgbClr val="C198E0"/>
              </a:solidFill>
              <a:ln w="19050">
                <a:solidFill>
                  <a:schemeClr val="lt1"/>
                </a:solidFill>
              </a:ln>
              <a:effectLst/>
            </c:spPr>
            <c:extLst>
              <c:ext xmlns:c16="http://schemas.microsoft.com/office/drawing/2014/chart" uri="{C3380CC4-5D6E-409C-BE32-E72D297353CC}">
                <c16:uniqueId val="{00000003-09FC-4330-B342-E1219E1BABAC}"/>
              </c:ext>
            </c:extLst>
          </c:dPt>
          <c:dPt>
            <c:idx val="2"/>
            <c:bubble3D val="0"/>
            <c:spPr>
              <a:solidFill>
                <a:srgbClr val="C198E0"/>
              </a:solidFill>
              <a:ln w="19050">
                <a:solidFill>
                  <a:schemeClr val="lt1"/>
                </a:solidFill>
              </a:ln>
              <a:effectLst/>
            </c:spPr>
            <c:extLst>
              <c:ext xmlns:c16="http://schemas.microsoft.com/office/drawing/2014/chart" uri="{C3380CC4-5D6E-409C-BE32-E72D297353CC}">
                <c16:uniqueId val="{00000005-09FC-4330-B342-E1219E1BABAC}"/>
              </c:ext>
            </c:extLst>
          </c:dPt>
          <c:dPt>
            <c:idx val="3"/>
            <c:bubble3D val="0"/>
            <c:spPr>
              <a:solidFill>
                <a:srgbClr val="C198E0"/>
              </a:solidFill>
              <a:ln w="19050">
                <a:solidFill>
                  <a:schemeClr val="lt1"/>
                </a:solidFill>
              </a:ln>
              <a:effectLst/>
            </c:spPr>
            <c:extLst>
              <c:ext xmlns:c16="http://schemas.microsoft.com/office/drawing/2014/chart" uri="{C3380CC4-5D6E-409C-BE32-E72D297353CC}">
                <c16:uniqueId val="{00000007-09FC-4330-B342-E1219E1BABAC}"/>
              </c:ext>
            </c:extLst>
          </c:dPt>
          <c:dPt>
            <c:idx val="4"/>
            <c:bubble3D val="0"/>
            <c:spPr>
              <a:solidFill>
                <a:srgbClr val="C198E0"/>
              </a:solidFill>
              <a:ln w="19050">
                <a:solidFill>
                  <a:schemeClr val="lt1"/>
                </a:solidFill>
              </a:ln>
              <a:effectLst/>
            </c:spPr>
            <c:extLst>
              <c:ext xmlns:c16="http://schemas.microsoft.com/office/drawing/2014/chart" uri="{C3380CC4-5D6E-409C-BE32-E72D297353CC}">
                <c16:uniqueId val="{00000009-09FC-4330-B342-E1219E1BABAC}"/>
              </c:ext>
            </c:extLst>
          </c:dPt>
          <c:dPt>
            <c:idx val="5"/>
            <c:bubble3D val="0"/>
            <c:spPr>
              <a:solidFill>
                <a:srgbClr val="C198E0"/>
              </a:solidFill>
              <a:ln w="19050">
                <a:solidFill>
                  <a:schemeClr val="lt1"/>
                </a:solidFill>
              </a:ln>
              <a:effectLst/>
            </c:spPr>
            <c:extLst>
              <c:ext xmlns:c16="http://schemas.microsoft.com/office/drawing/2014/chart" uri="{C3380CC4-5D6E-409C-BE32-E72D297353CC}">
                <c16:uniqueId val="{0000000B-09FC-4330-B342-E1219E1BABAC}"/>
              </c:ext>
            </c:extLst>
          </c:dPt>
          <c:dPt>
            <c:idx val="6"/>
            <c:bubble3D val="0"/>
            <c:spPr>
              <a:solidFill>
                <a:srgbClr val="C198E0"/>
              </a:solidFill>
              <a:ln w="19050">
                <a:solidFill>
                  <a:schemeClr val="lt1"/>
                </a:solidFill>
              </a:ln>
              <a:effectLst/>
            </c:spPr>
            <c:extLst>
              <c:ext xmlns:c16="http://schemas.microsoft.com/office/drawing/2014/chart" uri="{C3380CC4-5D6E-409C-BE32-E72D297353CC}">
                <c16:uniqueId val="{0000000D-09FC-4330-B342-E1219E1BABAC}"/>
              </c:ext>
            </c:extLst>
          </c:dPt>
          <c:dPt>
            <c:idx val="7"/>
            <c:bubble3D val="0"/>
            <c:spPr>
              <a:solidFill>
                <a:srgbClr val="C198E0"/>
              </a:solidFill>
              <a:ln w="19050">
                <a:solidFill>
                  <a:schemeClr val="lt1"/>
                </a:solidFill>
              </a:ln>
              <a:effectLst/>
            </c:spPr>
            <c:extLst>
              <c:ext xmlns:c16="http://schemas.microsoft.com/office/drawing/2014/chart" uri="{C3380CC4-5D6E-409C-BE32-E72D297353CC}">
                <c16:uniqueId val="{0000000F-09FC-4330-B342-E1219E1BABAC}"/>
              </c:ext>
            </c:extLst>
          </c:dPt>
          <c:dPt>
            <c:idx val="8"/>
            <c:bubble3D val="0"/>
            <c:spPr>
              <a:solidFill>
                <a:srgbClr val="C198E0"/>
              </a:solidFill>
              <a:ln w="19050">
                <a:solidFill>
                  <a:schemeClr val="lt1"/>
                </a:solidFill>
              </a:ln>
              <a:effectLst/>
            </c:spPr>
            <c:extLst>
              <c:ext xmlns:c16="http://schemas.microsoft.com/office/drawing/2014/chart" uri="{C3380CC4-5D6E-409C-BE32-E72D297353CC}">
                <c16:uniqueId val="{00000011-09FC-4330-B342-E1219E1BABAC}"/>
              </c:ext>
            </c:extLst>
          </c:dPt>
          <c:dPt>
            <c:idx val="9"/>
            <c:bubble3D val="0"/>
            <c:spPr>
              <a:solidFill>
                <a:srgbClr val="C198E0"/>
              </a:solidFill>
              <a:ln w="19050">
                <a:solidFill>
                  <a:schemeClr val="lt1"/>
                </a:solidFill>
              </a:ln>
              <a:effectLst/>
            </c:spPr>
            <c:extLst>
              <c:ext xmlns:c16="http://schemas.microsoft.com/office/drawing/2014/chart" uri="{C3380CC4-5D6E-409C-BE32-E72D297353CC}">
                <c16:uniqueId val="{00000013-09FC-4330-B342-E1219E1BABAC}"/>
              </c:ext>
            </c:extLst>
          </c:dPt>
          <c:dPt>
            <c:idx val="10"/>
            <c:bubble3D val="0"/>
            <c:spPr>
              <a:solidFill>
                <a:srgbClr val="C198E0"/>
              </a:solidFill>
              <a:ln w="19050">
                <a:solidFill>
                  <a:schemeClr val="lt1"/>
                </a:solidFill>
              </a:ln>
              <a:effectLst/>
            </c:spPr>
            <c:extLst>
              <c:ext xmlns:c16="http://schemas.microsoft.com/office/drawing/2014/chart" uri="{C3380CC4-5D6E-409C-BE32-E72D297353CC}">
                <c16:uniqueId val="{00000015-09FC-4330-B342-E1219E1BABAC}"/>
              </c:ext>
            </c:extLst>
          </c:dPt>
          <c:dPt>
            <c:idx val="11"/>
            <c:bubble3D val="0"/>
            <c:spPr>
              <a:solidFill>
                <a:srgbClr val="C198E0"/>
              </a:solidFill>
              <a:ln w="19050">
                <a:solidFill>
                  <a:schemeClr val="lt1"/>
                </a:solidFill>
              </a:ln>
              <a:effectLst/>
            </c:spPr>
            <c:extLst>
              <c:ext xmlns:c16="http://schemas.microsoft.com/office/drawing/2014/chart" uri="{C3380CC4-5D6E-409C-BE32-E72D297353CC}">
                <c16:uniqueId val="{00000017-09FC-4330-B342-E1219E1BABAC}"/>
              </c:ext>
            </c:extLst>
          </c:dPt>
          <c:dPt>
            <c:idx val="12"/>
            <c:bubble3D val="0"/>
            <c:spPr>
              <a:solidFill>
                <a:srgbClr val="C198E0"/>
              </a:solidFill>
              <a:ln w="19050">
                <a:solidFill>
                  <a:schemeClr val="lt1"/>
                </a:solidFill>
              </a:ln>
              <a:effectLst/>
            </c:spPr>
            <c:extLst>
              <c:ext xmlns:c16="http://schemas.microsoft.com/office/drawing/2014/chart" uri="{C3380CC4-5D6E-409C-BE32-E72D297353CC}">
                <c16:uniqueId val="{00000019-09FC-4330-B342-E1219E1BABAC}"/>
              </c:ext>
            </c:extLst>
          </c:dPt>
          <c:dPt>
            <c:idx val="13"/>
            <c:bubble3D val="0"/>
            <c:spPr>
              <a:solidFill>
                <a:srgbClr val="C198E0"/>
              </a:solidFill>
              <a:ln w="19050">
                <a:solidFill>
                  <a:schemeClr val="lt1"/>
                </a:solidFill>
              </a:ln>
              <a:effectLst/>
            </c:spPr>
            <c:extLst>
              <c:ext xmlns:c16="http://schemas.microsoft.com/office/drawing/2014/chart" uri="{C3380CC4-5D6E-409C-BE32-E72D297353CC}">
                <c16:uniqueId val="{0000001B-09FC-4330-B342-E1219E1BABAC}"/>
              </c:ext>
            </c:extLst>
          </c:dPt>
          <c:dPt>
            <c:idx val="14"/>
            <c:bubble3D val="0"/>
            <c:spPr>
              <a:solidFill>
                <a:srgbClr val="C198E0"/>
              </a:solidFill>
              <a:ln w="19050">
                <a:solidFill>
                  <a:schemeClr val="lt1"/>
                </a:solidFill>
              </a:ln>
              <a:effectLst/>
            </c:spPr>
            <c:extLst>
              <c:ext xmlns:c16="http://schemas.microsoft.com/office/drawing/2014/chart" uri="{C3380CC4-5D6E-409C-BE32-E72D297353CC}">
                <c16:uniqueId val="{0000001D-09FC-4330-B342-E1219E1BABAC}"/>
              </c:ext>
            </c:extLst>
          </c:dPt>
          <c:dPt>
            <c:idx val="15"/>
            <c:bubble3D val="0"/>
            <c:spPr>
              <a:solidFill>
                <a:srgbClr val="C198E0"/>
              </a:solidFill>
              <a:ln w="19050">
                <a:solidFill>
                  <a:schemeClr val="lt1"/>
                </a:solidFill>
              </a:ln>
              <a:effectLst/>
            </c:spPr>
            <c:extLst>
              <c:ext xmlns:c16="http://schemas.microsoft.com/office/drawing/2014/chart" uri="{C3380CC4-5D6E-409C-BE32-E72D297353CC}">
                <c16:uniqueId val="{0000001F-09FC-4330-B342-E1219E1BABAC}"/>
              </c:ext>
            </c:extLst>
          </c:dPt>
          <c:dPt>
            <c:idx val="16"/>
            <c:bubble3D val="0"/>
            <c:spPr>
              <a:solidFill>
                <a:srgbClr val="C198E0"/>
              </a:solidFill>
              <a:ln w="19050">
                <a:solidFill>
                  <a:schemeClr val="lt1"/>
                </a:solidFill>
              </a:ln>
              <a:effectLst/>
            </c:spPr>
            <c:extLst>
              <c:ext xmlns:c16="http://schemas.microsoft.com/office/drawing/2014/chart" uri="{C3380CC4-5D6E-409C-BE32-E72D297353CC}">
                <c16:uniqueId val="{00000021-09FC-4330-B342-E1219E1BABAC}"/>
              </c:ext>
            </c:extLst>
          </c:dPt>
          <c:dPt>
            <c:idx val="17"/>
            <c:bubble3D val="0"/>
            <c:spPr>
              <a:solidFill>
                <a:srgbClr val="C198E0"/>
              </a:solidFill>
              <a:ln w="19050">
                <a:solidFill>
                  <a:schemeClr val="lt1"/>
                </a:solidFill>
              </a:ln>
              <a:effectLst/>
            </c:spPr>
            <c:extLst>
              <c:ext xmlns:c16="http://schemas.microsoft.com/office/drawing/2014/chart" uri="{C3380CC4-5D6E-409C-BE32-E72D297353CC}">
                <c16:uniqueId val="{00000023-09FC-4330-B342-E1219E1BABAC}"/>
              </c:ext>
            </c:extLst>
          </c:dPt>
          <c:dPt>
            <c:idx val="18"/>
            <c:bubble3D val="0"/>
            <c:spPr>
              <a:solidFill>
                <a:srgbClr val="C198E0"/>
              </a:solidFill>
              <a:ln w="19050">
                <a:solidFill>
                  <a:schemeClr val="lt1"/>
                </a:solidFill>
              </a:ln>
              <a:effectLst/>
            </c:spPr>
            <c:extLst>
              <c:ext xmlns:c16="http://schemas.microsoft.com/office/drawing/2014/chart" uri="{C3380CC4-5D6E-409C-BE32-E72D297353CC}">
                <c16:uniqueId val="{00000025-09FC-4330-B342-E1219E1BABAC}"/>
              </c:ext>
            </c:extLst>
          </c:dPt>
          <c:dPt>
            <c:idx val="19"/>
            <c:bubble3D val="0"/>
            <c:spPr>
              <a:solidFill>
                <a:srgbClr val="C198E0"/>
              </a:solidFill>
              <a:ln w="19050">
                <a:solidFill>
                  <a:schemeClr val="lt1"/>
                </a:solidFill>
              </a:ln>
              <a:effectLst/>
            </c:spPr>
            <c:extLst>
              <c:ext xmlns:c16="http://schemas.microsoft.com/office/drawing/2014/chart" uri="{C3380CC4-5D6E-409C-BE32-E72D297353CC}">
                <c16:uniqueId val="{00000027-09FC-4330-B342-E1219E1BABAC}"/>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09FC-4330-B342-E1219E1BABAC}"/>
            </c:ext>
          </c:extLst>
        </c:ser>
        <c:dLbls>
          <c:showLegendKey val="0"/>
          <c:showVal val="0"/>
          <c:showCatName val="0"/>
          <c:showSerName val="0"/>
          <c:showPercent val="0"/>
          <c:showBubbleSize val="0"/>
          <c:showLeaderLines val="1"/>
        </c:dLbls>
        <c:firstSliceAng val="0"/>
        <c:holeSize val="65"/>
      </c:doughnutChart>
      <c:doughnutChart>
        <c:varyColors val="1"/>
        <c:ser>
          <c:idx val="1"/>
          <c:order val="1"/>
          <c:spPr>
            <a:solidFill>
              <a:schemeClr val="bg1">
                <a:alpha val="70000"/>
              </a:schemeClr>
            </a:solidFill>
          </c:spPr>
          <c:dPt>
            <c:idx val="0"/>
            <c:bubble3D val="0"/>
            <c:spPr>
              <a:noFill/>
              <a:ln w="19050">
                <a:solidFill>
                  <a:schemeClr val="lt1"/>
                </a:solidFill>
              </a:ln>
              <a:effectLst/>
            </c:spPr>
            <c:extLst>
              <c:ext xmlns:c16="http://schemas.microsoft.com/office/drawing/2014/chart" uri="{C3380CC4-5D6E-409C-BE32-E72D297353CC}">
                <c16:uniqueId val="{0000002A-09FC-4330-B342-E1219E1BABAC}"/>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09FC-4330-B342-E1219E1BABAC}"/>
              </c:ext>
            </c:extLst>
          </c:dPt>
          <c:val>
            <c:numRef>
              <c:f>Data!$AD$7:$AE$7</c:f>
              <c:numCache>
                <c:formatCode>0%</c:formatCode>
                <c:ptCount val="2"/>
                <c:pt idx="0">
                  <c:v>0</c:v>
                </c:pt>
                <c:pt idx="1">
                  <c:v>1</c:v>
                </c:pt>
              </c:numCache>
            </c:numRef>
          </c:val>
          <c:extLst>
            <c:ext xmlns:c16="http://schemas.microsoft.com/office/drawing/2014/chart" uri="{C3380CC4-5D6E-409C-BE32-E72D297353CC}">
              <c16:uniqueId val="{0000002D-09FC-4330-B342-E1219E1BABAC}"/>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rgbClr val="0019A8"/>
            </a:solidFill>
          </c:spPr>
          <c:dPt>
            <c:idx val="0"/>
            <c:bubble3D val="0"/>
            <c:spPr>
              <a:solidFill>
                <a:srgbClr val="0019A8"/>
              </a:solidFill>
              <a:ln w="19050">
                <a:solidFill>
                  <a:schemeClr val="lt1"/>
                </a:solidFill>
              </a:ln>
              <a:effectLst/>
            </c:spPr>
            <c:extLst>
              <c:ext xmlns:c16="http://schemas.microsoft.com/office/drawing/2014/chart" uri="{C3380CC4-5D6E-409C-BE32-E72D297353CC}">
                <c16:uniqueId val="{00000001-12A1-48F1-9B6F-03F2EBB4DBC0}"/>
              </c:ext>
            </c:extLst>
          </c:dPt>
          <c:dPt>
            <c:idx val="1"/>
            <c:bubble3D val="0"/>
            <c:spPr>
              <a:solidFill>
                <a:srgbClr val="0019A8"/>
              </a:solidFill>
              <a:ln w="19050">
                <a:solidFill>
                  <a:schemeClr val="lt1"/>
                </a:solidFill>
              </a:ln>
              <a:effectLst/>
            </c:spPr>
            <c:extLst>
              <c:ext xmlns:c16="http://schemas.microsoft.com/office/drawing/2014/chart" uri="{C3380CC4-5D6E-409C-BE32-E72D297353CC}">
                <c16:uniqueId val="{00000003-12A1-48F1-9B6F-03F2EBB4DBC0}"/>
              </c:ext>
            </c:extLst>
          </c:dPt>
          <c:dPt>
            <c:idx val="2"/>
            <c:bubble3D val="0"/>
            <c:spPr>
              <a:solidFill>
                <a:srgbClr val="0019A8"/>
              </a:solidFill>
              <a:ln w="19050">
                <a:solidFill>
                  <a:schemeClr val="lt1"/>
                </a:solidFill>
              </a:ln>
              <a:effectLst/>
            </c:spPr>
            <c:extLst>
              <c:ext xmlns:c16="http://schemas.microsoft.com/office/drawing/2014/chart" uri="{C3380CC4-5D6E-409C-BE32-E72D297353CC}">
                <c16:uniqueId val="{00000005-12A1-48F1-9B6F-03F2EBB4DBC0}"/>
              </c:ext>
            </c:extLst>
          </c:dPt>
          <c:dPt>
            <c:idx val="3"/>
            <c:bubble3D val="0"/>
            <c:spPr>
              <a:solidFill>
                <a:srgbClr val="0019A8"/>
              </a:solidFill>
              <a:ln w="19050">
                <a:solidFill>
                  <a:schemeClr val="lt1"/>
                </a:solidFill>
              </a:ln>
              <a:effectLst/>
            </c:spPr>
            <c:extLst>
              <c:ext xmlns:c16="http://schemas.microsoft.com/office/drawing/2014/chart" uri="{C3380CC4-5D6E-409C-BE32-E72D297353CC}">
                <c16:uniqueId val="{00000007-12A1-48F1-9B6F-03F2EBB4DBC0}"/>
              </c:ext>
            </c:extLst>
          </c:dPt>
          <c:dPt>
            <c:idx val="4"/>
            <c:bubble3D val="0"/>
            <c:spPr>
              <a:solidFill>
                <a:srgbClr val="0019A8"/>
              </a:solidFill>
              <a:ln w="19050">
                <a:solidFill>
                  <a:schemeClr val="lt1"/>
                </a:solidFill>
              </a:ln>
              <a:effectLst/>
            </c:spPr>
            <c:extLst>
              <c:ext xmlns:c16="http://schemas.microsoft.com/office/drawing/2014/chart" uri="{C3380CC4-5D6E-409C-BE32-E72D297353CC}">
                <c16:uniqueId val="{00000009-12A1-48F1-9B6F-03F2EBB4DBC0}"/>
              </c:ext>
            </c:extLst>
          </c:dPt>
          <c:dPt>
            <c:idx val="5"/>
            <c:bubble3D val="0"/>
            <c:spPr>
              <a:solidFill>
                <a:srgbClr val="0019A8"/>
              </a:solidFill>
              <a:ln w="19050">
                <a:solidFill>
                  <a:schemeClr val="lt1"/>
                </a:solidFill>
              </a:ln>
              <a:effectLst/>
            </c:spPr>
            <c:extLst>
              <c:ext xmlns:c16="http://schemas.microsoft.com/office/drawing/2014/chart" uri="{C3380CC4-5D6E-409C-BE32-E72D297353CC}">
                <c16:uniqueId val="{0000000B-12A1-48F1-9B6F-03F2EBB4DBC0}"/>
              </c:ext>
            </c:extLst>
          </c:dPt>
          <c:dPt>
            <c:idx val="6"/>
            <c:bubble3D val="0"/>
            <c:spPr>
              <a:solidFill>
                <a:srgbClr val="0019A8"/>
              </a:solidFill>
              <a:ln w="19050">
                <a:solidFill>
                  <a:schemeClr val="lt1"/>
                </a:solidFill>
              </a:ln>
              <a:effectLst/>
            </c:spPr>
            <c:extLst>
              <c:ext xmlns:c16="http://schemas.microsoft.com/office/drawing/2014/chart" uri="{C3380CC4-5D6E-409C-BE32-E72D297353CC}">
                <c16:uniqueId val="{0000000D-12A1-48F1-9B6F-03F2EBB4DBC0}"/>
              </c:ext>
            </c:extLst>
          </c:dPt>
          <c:dPt>
            <c:idx val="7"/>
            <c:bubble3D val="0"/>
            <c:spPr>
              <a:solidFill>
                <a:srgbClr val="0019A8"/>
              </a:solidFill>
              <a:ln w="19050">
                <a:solidFill>
                  <a:schemeClr val="lt1"/>
                </a:solidFill>
              </a:ln>
              <a:effectLst/>
            </c:spPr>
            <c:extLst>
              <c:ext xmlns:c16="http://schemas.microsoft.com/office/drawing/2014/chart" uri="{C3380CC4-5D6E-409C-BE32-E72D297353CC}">
                <c16:uniqueId val="{0000000F-12A1-48F1-9B6F-03F2EBB4DBC0}"/>
              </c:ext>
            </c:extLst>
          </c:dPt>
          <c:dPt>
            <c:idx val="8"/>
            <c:bubble3D val="0"/>
            <c:spPr>
              <a:solidFill>
                <a:srgbClr val="0019A8"/>
              </a:solidFill>
              <a:ln w="19050">
                <a:solidFill>
                  <a:schemeClr val="lt1"/>
                </a:solidFill>
              </a:ln>
              <a:effectLst/>
            </c:spPr>
            <c:extLst>
              <c:ext xmlns:c16="http://schemas.microsoft.com/office/drawing/2014/chart" uri="{C3380CC4-5D6E-409C-BE32-E72D297353CC}">
                <c16:uniqueId val="{00000011-12A1-48F1-9B6F-03F2EBB4DBC0}"/>
              </c:ext>
            </c:extLst>
          </c:dPt>
          <c:dPt>
            <c:idx val="9"/>
            <c:bubble3D val="0"/>
            <c:spPr>
              <a:solidFill>
                <a:srgbClr val="0019A8"/>
              </a:solidFill>
              <a:ln w="19050">
                <a:solidFill>
                  <a:schemeClr val="lt1"/>
                </a:solidFill>
              </a:ln>
              <a:effectLst/>
            </c:spPr>
            <c:extLst>
              <c:ext xmlns:c16="http://schemas.microsoft.com/office/drawing/2014/chart" uri="{C3380CC4-5D6E-409C-BE32-E72D297353CC}">
                <c16:uniqueId val="{00000013-12A1-48F1-9B6F-03F2EBB4DBC0}"/>
              </c:ext>
            </c:extLst>
          </c:dPt>
          <c:dPt>
            <c:idx val="10"/>
            <c:bubble3D val="0"/>
            <c:spPr>
              <a:solidFill>
                <a:srgbClr val="0019A8"/>
              </a:solidFill>
              <a:ln w="19050">
                <a:solidFill>
                  <a:schemeClr val="lt1"/>
                </a:solidFill>
              </a:ln>
              <a:effectLst/>
            </c:spPr>
            <c:extLst>
              <c:ext xmlns:c16="http://schemas.microsoft.com/office/drawing/2014/chart" uri="{C3380CC4-5D6E-409C-BE32-E72D297353CC}">
                <c16:uniqueId val="{00000015-12A1-48F1-9B6F-03F2EBB4DBC0}"/>
              </c:ext>
            </c:extLst>
          </c:dPt>
          <c:dPt>
            <c:idx val="11"/>
            <c:bubble3D val="0"/>
            <c:spPr>
              <a:solidFill>
                <a:srgbClr val="0019A8"/>
              </a:solidFill>
              <a:ln w="19050">
                <a:solidFill>
                  <a:schemeClr val="lt1"/>
                </a:solidFill>
              </a:ln>
              <a:effectLst/>
            </c:spPr>
            <c:extLst>
              <c:ext xmlns:c16="http://schemas.microsoft.com/office/drawing/2014/chart" uri="{C3380CC4-5D6E-409C-BE32-E72D297353CC}">
                <c16:uniqueId val="{00000017-12A1-48F1-9B6F-03F2EBB4DBC0}"/>
              </c:ext>
            </c:extLst>
          </c:dPt>
          <c:dPt>
            <c:idx val="12"/>
            <c:bubble3D val="0"/>
            <c:spPr>
              <a:solidFill>
                <a:srgbClr val="0019A8"/>
              </a:solidFill>
              <a:ln w="19050">
                <a:solidFill>
                  <a:schemeClr val="lt1"/>
                </a:solidFill>
              </a:ln>
              <a:effectLst/>
            </c:spPr>
            <c:extLst>
              <c:ext xmlns:c16="http://schemas.microsoft.com/office/drawing/2014/chart" uri="{C3380CC4-5D6E-409C-BE32-E72D297353CC}">
                <c16:uniqueId val="{00000019-12A1-48F1-9B6F-03F2EBB4DBC0}"/>
              </c:ext>
            </c:extLst>
          </c:dPt>
          <c:dPt>
            <c:idx val="13"/>
            <c:bubble3D val="0"/>
            <c:spPr>
              <a:solidFill>
                <a:srgbClr val="0019A8"/>
              </a:solidFill>
              <a:ln w="19050">
                <a:solidFill>
                  <a:schemeClr val="lt1"/>
                </a:solidFill>
              </a:ln>
              <a:effectLst/>
            </c:spPr>
            <c:extLst>
              <c:ext xmlns:c16="http://schemas.microsoft.com/office/drawing/2014/chart" uri="{C3380CC4-5D6E-409C-BE32-E72D297353CC}">
                <c16:uniqueId val="{0000001B-12A1-48F1-9B6F-03F2EBB4DBC0}"/>
              </c:ext>
            </c:extLst>
          </c:dPt>
          <c:dPt>
            <c:idx val="14"/>
            <c:bubble3D val="0"/>
            <c:spPr>
              <a:solidFill>
                <a:srgbClr val="0019A8"/>
              </a:solidFill>
              <a:ln w="19050">
                <a:solidFill>
                  <a:schemeClr val="lt1"/>
                </a:solidFill>
              </a:ln>
              <a:effectLst/>
            </c:spPr>
            <c:extLst>
              <c:ext xmlns:c16="http://schemas.microsoft.com/office/drawing/2014/chart" uri="{C3380CC4-5D6E-409C-BE32-E72D297353CC}">
                <c16:uniqueId val="{0000001D-12A1-48F1-9B6F-03F2EBB4DBC0}"/>
              </c:ext>
            </c:extLst>
          </c:dPt>
          <c:dPt>
            <c:idx val="15"/>
            <c:bubble3D val="0"/>
            <c:spPr>
              <a:solidFill>
                <a:srgbClr val="0019A8"/>
              </a:solidFill>
              <a:ln w="19050">
                <a:solidFill>
                  <a:schemeClr val="lt1"/>
                </a:solidFill>
              </a:ln>
              <a:effectLst/>
            </c:spPr>
            <c:extLst>
              <c:ext xmlns:c16="http://schemas.microsoft.com/office/drawing/2014/chart" uri="{C3380CC4-5D6E-409C-BE32-E72D297353CC}">
                <c16:uniqueId val="{0000001F-12A1-48F1-9B6F-03F2EBB4DBC0}"/>
              </c:ext>
            </c:extLst>
          </c:dPt>
          <c:dPt>
            <c:idx val="16"/>
            <c:bubble3D val="0"/>
            <c:spPr>
              <a:solidFill>
                <a:srgbClr val="0019A8"/>
              </a:solidFill>
              <a:ln w="19050">
                <a:solidFill>
                  <a:schemeClr val="lt1"/>
                </a:solidFill>
              </a:ln>
              <a:effectLst/>
            </c:spPr>
            <c:extLst>
              <c:ext xmlns:c16="http://schemas.microsoft.com/office/drawing/2014/chart" uri="{C3380CC4-5D6E-409C-BE32-E72D297353CC}">
                <c16:uniqueId val="{00000021-12A1-48F1-9B6F-03F2EBB4DBC0}"/>
              </c:ext>
            </c:extLst>
          </c:dPt>
          <c:dPt>
            <c:idx val="17"/>
            <c:bubble3D val="0"/>
            <c:spPr>
              <a:solidFill>
                <a:srgbClr val="0019A8"/>
              </a:solidFill>
              <a:ln w="19050">
                <a:solidFill>
                  <a:schemeClr val="lt1"/>
                </a:solidFill>
              </a:ln>
              <a:effectLst/>
            </c:spPr>
            <c:extLst>
              <c:ext xmlns:c16="http://schemas.microsoft.com/office/drawing/2014/chart" uri="{C3380CC4-5D6E-409C-BE32-E72D297353CC}">
                <c16:uniqueId val="{00000023-12A1-48F1-9B6F-03F2EBB4DBC0}"/>
              </c:ext>
            </c:extLst>
          </c:dPt>
          <c:dPt>
            <c:idx val="18"/>
            <c:bubble3D val="0"/>
            <c:spPr>
              <a:solidFill>
                <a:srgbClr val="0019A8"/>
              </a:solidFill>
              <a:ln w="19050">
                <a:solidFill>
                  <a:schemeClr val="lt1"/>
                </a:solidFill>
              </a:ln>
              <a:effectLst/>
            </c:spPr>
            <c:extLst>
              <c:ext xmlns:c16="http://schemas.microsoft.com/office/drawing/2014/chart" uri="{C3380CC4-5D6E-409C-BE32-E72D297353CC}">
                <c16:uniqueId val="{00000025-12A1-48F1-9B6F-03F2EBB4DBC0}"/>
              </c:ext>
            </c:extLst>
          </c:dPt>
          <c:dPt>
            <c:idx val="19"/>
            <c:bubble3D val="0"/>
            <c:spPr>
              <a:solidFill>
                <a:srgbClr val="0019A8"/>
              </a:solidFill>
              <a:ln w="19050">
                <a:solidFill>
                  <a:schemeClr val="lt1"/>
                </a:solidFill>
              </a:ln>
              <a:effectLst/>
            </c:spPr>
            <c:extLst>
              <c:ext xmlns:c16="http://schemas.microsoft.com/office/drawing/2014/chart" uri="{C3380CC4-5D6E-409C-BE32-E72D297353CC}">
                <c16:uniqueId val="{00000027-12A1-48F1-9B6F-03F2EBB4DBC0}"/>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12A1-48F1-9B6F-03F2EBB4DBC0}"/>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12A1-48F1-9B6F-03F2EBB4DBC0}"/>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12A1-48F1-9B6F-03F2EBB4DBC0}"/>
              </c:ext>
            </c:extLst>
          </c:dPt>
          <c:val>
            <c:numRef>
              <c:f>Data!$T$9:$U$9</c:f>
              <c:numCache>
                <c:formatCode>0%</c:formatCode>
                <c:ptCount val="2"/>
                <c:pt idx="0">
                  <c:v>0</c:v>
                </c:pt>
                <c:pt idx="1">
                  <c:v>1</c:v>
                </c:pt>
              </c:numCache>
            </c:numRef>
          </c:val>
          <c:extLst>
            <c:ext xmlns:c16="http://schemas.microsoft.com/office/drawing/2014/chart" uri="{C3380CC4-5D6E-409C-BE32-E72D297353CC}">
              <c16:uniqueId val="{0000002D-12A1-48F1-9B6F-03F2EBB4DBC0}"/>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5E-2"/>
          <c:y val="8.0138888888888885E-2"/>
          <c:w val="0.84413194444444439"/>
          <c:h val="0.84413194444444439"/>
        </c:manualLayout>
      </c:layout>
      <c:doughnutChart>
        <c:varyColors val="1"/>
        <c:ser>
          <c:idx val="0"/>
          <c:order val="0"/>
          <c:spPr>
            <a:solidFill>
              <a:srgbClr val="C198E0"/>
            </a:solidFill>
          </c:spPr>
          <c:dPt>
            <c:idx val="0"/>
            <c:bubble3D val="0"/>
            <c:spPr>
              <a:solidFill>
                <a:srgbClr val="C198E0"/>
              </a:solidFill>
              <a:ln w="19050">
                <a:solidFill>
                  <a:schemeClr val="lt1"/>
                </a:solidFill>
              </a:ln>
              <a:effectLst/>
            </c:spPr>
            <c:extLst>
              <c:ext xmlns:c16="http://schemas.microsoft.com/office/drawing/2014/chart" uri="{C3380CC4-5D6E-409C-BE32-E72D297353CC}">
                <c16:uniqueId val="{00000001-4D38-4C07-8A56-E86C365C8622}"/>
              </c:ext>
            </c:extLst>
          </c:dPt>
          <c:dPt>
            <c:idx val="1"/>
            <c:bubble3D val="0"/>
            <c:spPr>
              <a:solidFill>
                <a:srgbClr val="C198E0"/>
              </a:solidFill>
              <a:ln w="19050">
                <a:solidFill>
                  <a:schemeClr val="lt1"/>
                </a:solidFill>
              </a:ln>
              <a:effectLst/>
            </c:spPr>
            <c:extLst>
              <c:ext xmlns:c16="http://schemas.microsoft.com/office/drawing/2014/chart" uri="{C3380CC4-5D6E-409C-BE32-E72D297353CC}">
                <c16:uniqueId val="{00000003-4D38-4C07-8A56-E86C365C8622}"/>
              </c:ext>
            </c:extLst>
          </c:dPt>
          <c:dPt>
            <c:idx val="2"/>
            <c:bubble3D val="0"/>
            <c:spPr>
              <a:solidFill>
                <a:srgbClr val="C198E0"/>
              </a:solidFill>
              <a:ln w="19050">
                <a:solidFill>
                  <a:schemeClr val="lt1"/>
                </a:solidFill>
              </a:ln>
              <a:effectLst/>
            </c:spPr>
            <c:extLst>
              <c:ext xmlns:c16="http://schemas.microsoft.com/office/drawing/2014/chart" uri="{C3380CC4-5D6E-409C-BE32-E72D297353CC}">
                <c16:uniqueId val="{00000005-4D38-4C07-8A56-E86C365C8622}"/>
              </c:ext>
            </c:extLst>
          </c:dPt>
          <c:dPt>
            <c:idx val="3"/>
            <c:bubble3D val="0"/>
            <c:spPr>
              <a:solidFill>
                <a:srgbClr val="C198E0"/>
              </a:solidFill>
              <a:ln w="19050">
                <a:solidFill>
                  <a:schemeClr val="lt1"/>
                </a:solidFill>
              </a:ln>
              <a:effectLst/>
            </c:spPr>
            <c:extLst>
              <c:ext xmlns:c16="http://schemas.microsoft.com/office/drawing/2014/chart" uri="{C3380CC4-5D6E-409C-BE32-E72D297353CC}">
                <c16:uniqueId val="{00000007-4D38-4C07-8A56-E86C365C8622}"/>
              </c:ext>
            </c:extLst>
          </c:dPt>
          <c:dPt>
            <c:idx val="4"/>
            <c:bubble3D val="0"/>
            <c:spPr>
              <a:solidFill>
                <a:srgbClr val="C198E0"/>
              </a:solidFill>
              <a:ln w="19050">
                <a:solidFill>
                  <a:schemeClr val="lt1"/>
                </a:solidFill>
              </a:ln>
              <a:effectLst/>
            </c:spPr>
            <c:extLst>
              <c:ext xmlns:c16="http://schemas.microsoft.com/office/drawing/2014/chart" uri="{C3380CC4-5D6E-409C-BE32-E72D297353CC}">
                <c16:uniqueId val="{00000009-4D38-4C07-8A56-E86C365C8622}"/>
              </c:ext>
            </c:extLst>
          </c:dPt>
          <c:dPt>
            <c:idx val="5"/>
            <c:bubble3D val="0"/>
            <c:spPr>
              <a:solidFill>
                <a:srgbClr val="C198E0"/>
              </a:solidFill>
              <a:ln w="19050">
                <a:solidFill>
                  <a:schemeClr val="lt1"/>
                </a:solidFill>
              </a:ln>
              <a:effectLst/>
            </c:spPr>
            <c:extLst>
              <c:ext xmlns:c16="http://schemas.microsoft.com/office/drawing/2014/chart" uri="{C3380CC4-5D6E-409C-BE32-E72D297353CC}">
                <c16:uniqueId val="{0000000B-4D38-4C07-8A56-E86C365C8622}"/>
              </c:ext>
            </c:extLst>
          </c:dPt>
          <c:dPt>
            <c:idx val="6"/>
            <c:bubble3D val="0"/>
            <c:spPr>
              <a:solidFill>
                <a:srgbClr val="C198E0"/>
              </a:solidFill>
              <a:ln w="19050">
                <a:solidFill>
                  <a:schemeClr val="lt1"/>
                </a:solidFill>
              </a:ln>
              <a:effectLst/>
            </c:spPr>
            <c:extLst>
              <c:ext xmlns:c16="http://schemas.microsoft.com/office/drawing/2014/chart" uri="{C3380CC4-5D6E-409C-BE32-E72D297353CC}">
                <c16:uniqueId val="{0000000D-4D38-4C07-8A56-E86C365C8622}"/>
              </c:ext>
            </c:extLst>
          </c:dPt>
          <c:dPt>
            <c:idx val="7"/>
            <c:bubble3D val="0"/>
            <c:spPr>
              <a:solidFill>
                <a:srgbClr val="C198E0"/>
              </a:solidFill>
              <a:ln w="19050">
                <a:solidFill>
                  <a:schemeClr val="lt1"/>
                </a:solidFill>
              </a:ln>
              <a:effectLst/>
            </c:spPr>
            <c:extLst>
              <c:ext xmlns:c16="http://schemas.microsoft.com/office/drawing/2014/chart" uri="{C3380CC4-5D6E-409C-BE32-E72D297353CC}">
                <c16:uniqueId val="{0000000F-4D38-4C07-8A56-E86C365C8622}"/>
              </c:ext>
            </c:extLst>
          </c:dPt>
          <c:dPt>
            <c:idx val="8"/>
            <c:bubble3D val="0"/>
            <c:spPr>
              <a:solidFill>
                <a:srgbClr val="C198E0"/>
              </a:solidFill>
              <a:ln w="19050">
                <a:solidFill>
                  <a:schemeClr val="lt1"/>
                </a:solidFill>
              </a:ln>
              <a:effectLst/>
            </c:spPr>
            <c:extLst>
              <c:ext xmlns:c16="http://schemas.microsoft.com/office/drawing/2014/chart" uri="{C3380CC4-5D6E-409C-BE32-E72D297353CC}">
                <c16:uniqueId val="{00000011-4D38-4C07-8A56-E86C365C8622}"/>
              </c:ext>
            </c:extLst>
          </c:dPt>
          <c:dPt>
            <c:idx val="9"/>
            <c:bubble3D val="0"/>
            <c:spPr>
              <a:solidFill>
                <a:srgbClr val="C198E0"/>
              </a:solidFill>
              <a:ln w="19050">
                <a:solidFill>
                  <a:schemeClr val="lt1"/>
                </a:solidFill>
              </a:ln>
              <a:effectLst/>
            </c:spPr>
            <c:extLst>
              <c:ext xmlns:c16="http://schemas.microsoft.com/office/drawing/2014/chart" uri="{C3380CC4-5D6E-409C-BE32-E72D297353CC}">
                <c16:uniqueId val="{00000013-4D38-4C07-8A56-E86C365C8622}"/>
              </c:ext>
            </c:extLst>
          </c:dPt>
          <c:dPt>
            <c:idx val="10"/>
            <c:bubble3D val="0"/>
            <c:spPr>
              <a:solidFill>
                <a:srgbClr val="C198E0"/>
              </a:solidFill>
              <a:ln w="19050">
                <a:solidFill>
                  <a:schemeClr val="lt1"/>
                </a:solidFill>
              </a:ln>
              <a:effectLst/>
            </c:spPr>
            <c:extLst>
              <c:ext xmlns:c16="http://schemas.microsoft.com/office/drawing/2014/chart" uri="{C3380CC4-5D6E-409C-BE32-E72D297353CC}">
                <c16:uniqueId val="{00000015-4D38-4C07-8A56-E86C365C8622}"/>
              </c:ext>
            </c:extLst>
          </c:dPt>
          <c:dPt>
            <c:idx val="11"/>
            <c:bubble3D val="0"/>
            <c:spPr>
              <a:solidFill>
                <a:srgbClr val="C198E0"/>
              </a:solidFill>
              <a:ln w="19050">
                <a:solidFill>
                  <a:schemeClr val="lt1"/>
                </a:solidFill>
              </a:ln>
              <a:effectLst/>
            </c:spPr>
            <c:extLst>
              <c:ext xmlns:c16="http://schemas.microsoft.com/office/drawing/2014/chart" uri="{C3380CC4-5D6E-409C-BE32-E72D297353CC}">
                <c16:uniqueId val="{00000017-4D38-4C07-8A56-E86C365C8622}"/>
              </c:ext>
            </c:extLst>
          </c:dPt>
          <c:dPt>
            <c:idx val="12"/>
            <c:bubble3D val="0"/>
            <c:spPr>
              <a:solidFill>
                <a:srgbClr val="C198E0"/>
              </a:solidFill>
              <a:ln w="19050">
                <a:solidFill>
                  <a:schemeClr val="lt1"/>
                </a:solidFill>
              </a:ln>
              <a:effectLst/>
            </c:spPr>
            <c:extLst>
              <c:ext xmlns:c16="http://schemas.microsoft.com/office/drawing/2014/chart" uri="{C3380CC4-5D6E-409C-BE32-E72D297353CC}">
                <c16:uniqueId val="{00000019-4D38-4C07-8A56-E86C365C8622}"/>
              </c:ext>
            </c:extLst>
          </c:dPt>
          <c:dPt>
            <c:idx val="13"/>
            <c:bubble3D val="0"/>
            <c:spPr>
              <a:solidFill>
                <a:srgbClr val="C198E0"/>
              </a:solidFill>
              <a:ln w="19050">
                <a:solidFill>
                  <a:schemeClr val="lt1"/>
                </a:solidFill>
              </a:ln>
              <a:effectLst/>
            </c:spPr>
            <c:extLst>
              <c:ext xmlns:c16="http://schemas.microsoft.com/office/drawing/2014/chart" uri="{C3380CC4-5D6E-409C-BE32-E72D297353CC}">
                <c16:uniqueId val="{0000001B-4D38-4C07-8A56-E86C365C8622}"/>
              </c:ext>
            </c:extLst>
          </c:dPt>
          <c:dPt>
            <c:idx val="14"/>
            <c:bubble3D val="0"/>
            <c:spPr>
              <a:solidFill>
                <a:srgbClr val="C198E0"/>
              </a:solidFill>
              <a:ln w="19050">
                <a:solidFill>
                  <a:schemeClr val="lt1"/>
                </a:solidFill>
              </a:ln>
              <a:effectLst/>
            </c:spPr>
            <c:extLst>
              <c:ext xmlns:c16="http://schemas.microsoft.com/office/drawing/2014/chart" uri="{C3380CC4-5D6E-409C-BE32-E72D297353CC}">
                <c16:uniqueId val="{0000001D-4D38-4C07-8A56-E86C365C8622}"/>
              </c:ext>
            </c:extLst>
          </c:dPt>
          <c:dPt>
            <c:idx val="15"/>
            <c:bubble3D val="0"/>
            <c:spPr>
              <a:solidFill>
                <a:srgbClr val="C198E0"/>
              </a:solidFill>
              <a:ln w="19050">
                <a:solidFill>
                  <a:schemeClr val="lt1"/>
                </a:solidFill>
              </a:ln>
              <a:effectLst/>
            </c:spPr>
            <c:extLst>
              <c:ext xmlns:c16="http://schemas.microsoft.com/office/drawing/2014/chart" uri="{C3380CC4-5D6E-409C-BE32-E72D297353CC}">
                <c16:uniqueId val="{0000001F-4D38-4C07-8A56-E86C365C8622}"/>
              </c:ext>
            </c:extLst>
          </c:dPt>
          <c:dPt>
            <c:idx val="16"/>
            <c:bubble3D val="0"/>
            <c:spPr>
              <a:solidFill>
                <a:srgbClr val="C198E0"/>
              </a:solidFill>
              <a:ln w="19050">
                <a:solidFill>
                  <a:schemeClr val="lt1"/>
                </a:solidFill>
              </a:ln>
              <a:effectLst/>
            </c:spPr>
            <c:extLst>
              <c:ext xmlns:c16="http://schemas.microsoft.com/office/drawing/2014/chart" uri="{C3380CC4-5D6E-409C-BE32-E72D297353CC}">
                <c16:uniqueId val="{00000021-4D38-4C07-8A56-E86C365C8622}"/>
              </c:ext>
            </c:extLst>
          </c:dPt>
          <c:dPt>
            <c:idx val="17"/>
            <c:bubble3D val="0"/>
            <c:spPr>
              <a:solidFill>
                <a:srgbClr val="C198E0"/>
              </a:solidFill>
              <a:ln w="19050">
                <a:solidFill>
                  <a:schemeClr val="lt1"/>
                </a:solidFill>
              </a:ln>
              <a:effectLst/>
            </c:spPr>
            <c:extLst>
              <c:ext xmlns:c16="http://schemas.microsoft.com/office/drawing/2014/chart" uri="{C3380CC4-5D6E-409C-BE32-E72D297353CC}">
                <c16:uniqueId val="{00000023-4D38-4C07-8A56-E86C365C8622}"/>
              </c:ext>
            </c:extLst>
          </c:dPt>
          <c:dPt>
            <c:idx val="18"/>
            <c:bubble3D val="0"/>
            <c:spPr>
              <a:solidFill>
                <a:srgbClr val="C198E0"/>
              </a:solidFill>
              <a:ln w="19050">
                <a:solidFill>
                  <a:schemeClr val="lt1"/>
                </a:solidFill>
              </a:ln>
              <a:effectLst/>
            </c:spPr>
            <c:extLst>
              <c:ext xmlns:c16="http://schemas.microsoft.com/office/drawing/2014/chart" uri="{C3380CC4-5D6E-409C-BE32-E72D297353CC}">
                <c16:uniqueId val="{00000025-4D38-4C07-8A56-E86C365C8622}"/>
              </c:ext>
            </c:extLst>
          </c:dPt>
          <c:dPt>
            <c:idx val="19"/>
            <c:bubble3D val="0"/>
            <c:spPr>
              <a:solidFill>
                <a:srgbClr val="C198E0"/>
              </a:solidFill>
              <a:ln w="19050">
                <a:solidFill>
                  <a:schemeClr val="lt1"/>
                </a:solidFill>
              </a:ln>
              <a:effectLst/>
            </c:spPr>
            <c:extLst>
              <c:ext xmlns:c16="http://schemas.microsoft.com/office/drawing/2014/chart" uri="{C3380CC4-5D6E-409C-BE32-E72D297353CC}">
                <c16:uniqueId val="{00000027-4D38-4C07-8A56-E86C365C8622}"/>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4D38-4C07-8A56-E86C365C8622}"/>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4D38-4C07-8A56-E86C365C8622}"/>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4D38-4C07-8A56-E86C365C8622}"/>
              </c:ext>
            </c:extLst>
          </c:dPt>
          <c:val>
            <c:numRef>
              <c:f>Data!$AN$7:$AO$7</c:f>
              <c:numCache>
                <c:formatCode>0%</c:formatCode>
                <c:ptCount val="2"/>
                <c:pt idx="0">
                  <c:v>0</c:v>
                </c:pt>
                <c:pt idx="1">
                  <c:v>1</c:v>
                </c:pt>
              </c:numCache>
            </c:numRef>
          </c:val>
          <c:extLst>
            <c:ext xmlns:c16="http://schemas.microsoft.com/office/drawing/2014/chart" uri="{C3380CC4-5D6E-409C-BE32-E72D297353CC}">
              <c16:uniqueId val="{0000002D-4D38-4C07-8A56-E86C365C8622}"/>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831250000000003E-2"/>
          <c:y val="7.263645833333332E-2"/>
          <c:w val="0.84823020833333329"/>
          <c:h val="0.92736358109135131"/>
        </c:manualLayout>
      </c:layout>
      <c:doughnutChart>
        <c:varyColors val="1"/>
        <c:ser>
          <c:idx val="0"/>
          <c:order val="0"/>
          <c:spPr>
            <a:solidFill>
              <a:schemeClr val="accent6"/>
            </a:solidFill>
          </c:spPr>
          <c:dPt>
            <c:idx val="0"/>
            <c:bubble3D val="0"/>
            <c:spPr>
              <a:solidFill>
                <a:schemeClr val="accent6"/>
              </a:solidFill>
              <a:ln w="19050">
                <a:solidFill>
                  <a:schemeClr val="lt1"/>
                </a:solidFill>
              </a:ln>
              <a:effectLst/>
            </c:spPr>
            <c:extLst>
              <c:ext xmlns:c16="http://schemas.microsoft.com/office/drawing/2014/chart" uri="{C3380CC4-5D6E-409C-BE32-E72D297353CC}">
                <c16:uniqueId val="{00000001-7417-4959-9947-CAD166E44D5B}"/>
              </c:ext>
            </c:extLst>
          </c:dPt>
          <c:dPt>
            <c:idx val="1"/>
            <c:bubble3D val="0"/>
            <c:spPr>
              <a:solidFill>
                <a:schemeClr val="accent6"/>
              </a:solidFill>
              <a:ln w="19050">
                <a:solidFill>
                  <a:schemeClr val="lt1"/>
                </a:solidFill>
              </a:ln>
              <a:effectLst/>
            </c:spPr>
            <c:extLst>
              <c:ext xmlns:c16="http://schemas.microsoft.com/office/drawing/2014/chart" uri="{C3380CC4-5D6E-409C-BE32-E72D297353CC}">
                <c16:uniqueId val="{00000003-7417-4959-9947-CAD166E44D5B}"/>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7417-4959-9947-CAD166E44D5B}"/>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7417-4959-9947-CAD166E44D5B}"/>
              </c:ext>
            </c:extLst>
          </c:dPt>
          <c:dPt>
            <c:idx val="4"/>
            <c:bubble3D val="0"/>
            <c:spPr>
              <a:solidFill>
                <a:schemeClr val="accent6"/>
              </a:solidFill>
              <a:ln w="19050">
                <a:solidFill>
                  <a:schemeClr val="lt1"/>
                </a:solidFill>
              </a:ln>
              <a:effectLst/>
            </c:spPr>
            <c:extLst>
              <c:ext xmlns:c16="http://schemas.microsoft.com/office/drawing/2014/chart" uri="{C3380CC4-5D6E-409C-BE32-E72D297353CC}">
                <c16:uniqueId val="{00000009-7417-4959-9947-CAD166E44D5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417-4959-9947-CAD166E44D5B}"/>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0D-7417-4959-9947-CAD166E44D5B}"/>
              </c:ext>
            </c:extLst>
          </c:dPt>
          <c:dPt>
            <c:idx val="7"/>
            <c:bubble3D val="0"/>
            <c:spPr>
              <a:solidFill>
                <a:schemeClr val="accent6"/>
              </a:solidFill>
              <a:ln w="19050">
                <a:solidFill>
                  <a:schemeClr val="lt1"/>
                </a:solidFill>
              </a:ln>
              <a:effectLst/>
            </c:spPr>
            <c:extLst>
              <c:ext xmlns:c16="http://schemas.microsoft.com/office/drawing/2014/chart" uri="{C3380CC4-5D6E-409C-BE32-E72D297353CC}">
                <c16:uniqueId val="{0000000F-7417-4959-9947-CAD166E44D5B}"/>
              </c:ext>
            </c:extLst>
          </c:dPt>
          <c:dPt>
            <c:idx val="8"/>
            <c:bubble3D val="0"/>
            <c:spPr>
              <a:solidFill>
                <a:schemeClr val="accent6"/>
              </a:solidFill>
              <a:ln w="19050">
                <a:solidFill>
                  <a:schemeClr val="lt1"/>
                </a:solidFill>
              </a:ln>
              <a:effectLst/>
            </c:spPr>
            <c:extLst>
              <c:ext xmlns:c16="http://schemas.microsoft.com/office/drawing/2014/chart" uri="{C3380CC4-5D6E-409C-BE32-E72D297353CC}">
                <c16:uniqueId val="{00000011-7417-4959-9947-CAD166E44D5B}"/>
              </c:ext>
            </c:extLst>
          </c:dPt>
          <c:dPt>
            <c:idx val="9"/>
            <c:bubble3D val="0"/>
            <c:spPr>
              <a:solidFill>
                <a:schemeClr val="accent6"/>
              </a:solidFill>
              <a:ln w="19050">
                <a:solidFill>
                  <a:schemeClr val="lt1"/>
                </a:solidFill>
              </a:ln>
              <a:effectLst/>
            </c:spPr>
            <c:extLst>
              <c:ext xmlns:c16="http://schemas.microsoft.com/office/drawing/2014/chart" uri="{C3380CC4-5D6E-409C-BE32-E72D297353CC}">
                <c16:uniqueId val="{00000013-7417-4959-9947-CAD166E44D5B}"/>
              </c:ext>
            </c:extLst>
          </c:dPt>
          <c:dPt>
            <c:idx val="10"/>
            <c:bubble3D val="0"/>
            <c:spPr>
              <a:solidFill>
                <a:schemeClr val="accent6"/>
              </a:solidFill>
              <a:ln w="19050">
                <a:solidFill>
                  <a:schemeClr val="lt1"/>
                </a:solidFill>
              </a:ln>
              <a:effectLst/>
            </c:spPr>
            <c:extLst>
              <c:ext xmlns:c16="http://schemas.microsoft.com/office/drawing/2014/chart" uri="{C3380CC4-5D6E-409C-BE32-E72D297353CC}">
                <c16:uniqueId val="{00000015-7417-4959-9947-CAD166E44D5B}"/>
              </c:ext>
            </c:extLst>
          </c:dPt>
          <c:dPt>
            <c:idx val="11"/>
            <c:bubble3D val="0"/>
            <c:spPr>
              <a:solidFill>
                <a:schemeClr val="accent6"/>
              </a:solidFill>
              <a:ln w="19050">
                <a:solidFill>
                  <a:schemeClr val="lt1"/>
                </a:solidFill>
              </a:ln>
              <a:effectLst/>
            </c:spPr>
            <c:extLst>
              <c:ext xmlns:c16="http://schemas.microsoft.com/office/drawing/2014/chart" uri="{C3380CC4-5D6E-409C-BE32-E72D297353CC}">
                <c16:uniqueId val="{00000017-7417-4959-9947-CAD166E44D5B}"/>
              </c:ext>
            </c:extLst>
          </c:dPt>
          <c:dPt>
            <c:idx val="12"/>
            <c:bubble3D val="0"/>
            <c:spPr>
              <a:solidFill>
                <a:schemeClr val="accent6"/>
              </a:solidFill>
              <a:ln w="19050">
                <a:solidFill>
                  <a:schemeClr val="lt1"/>
                </a:solidFill>
              </a:ln>
              <a:effectLst/>
            </c:spPr>
            <c:extLst>
              <c:ext xmlns:c16="http://schemas.microsoft.com/office/drawing/2014/chart" uri="{C3380CC4-5D6E-409C-BE32-E72D297353CC}">
                <c16:uniqueId val="{00000019-7417-4959-9947-CAD166E44D5B}"/>
              </c:ext>
            </c:extLst>
          </c:dPt>
          <c:dPt>
            <c:idx val="13"/>
            <c:bubble3D val="0"/>
            <c:spPr>
              <a:solidFill>
                <a:schemeClr val="accent6"/>
              </a:solidFill>
              <a:ln w="19050">
                <a:solidFill>
                  <a:schemeClr val="lt1"/>
                </a:solidFill>
              </a:ln>
              <a:effectLst/>
            </c:spPr>
            <c:extLst>
              <c:ext xmlns:c16="http://schemas.microsoft.com/office/drawing/2014/chart" uri="{C3380CC4-5D6E-409C-BE32-E72D297353CC}">
                <c16:uniqueId val="{0000001B-7417-4959-9947-CAD166E44D5B}"/>
              </c:ext>
            </c:extLst>
          </c:dPt>
          <c:dPt>
            <c:idx val="14"/>
            <c:bubble3D val="0"/>
            <c:spPr>
              <a:solidFill>
                <a:schemeClr val="accent6"/>
              </a:solidFill>
              <a:ln w="19050">
                <a:solidFill>
                  <a:schemeClr val="lt1"/>
                </a:solidFill>
              </a:ln>
              <a:effectLst/>
            </c:spPr>
            <c:extLst>
              <c:ext xmlns:c16="http://schemas.microsoft.com/office/drawing/2014/chart" uri="{C3380CC4-5D6E-409C-BE32-E72D297353CC}">
                <c16:uniqueId val="{0000001D-7417-4959-9947-CAD166E44D5B}"/>
              </c:ext>
            </c:extLst>
          </c:dPt>
          <c:dPt>
            <c:idx val="15"/>
            <c:bubble3D val="0"/>
            <c:spPr>
              <a:solidFill>
                <a:schemeClr val="accent6"/>
              </a:solidFill>
              <a:ln w="19050">
                <a:solidFill>
                  <a:schemeClr val="lt1"/>
                </a:solidFill>
              </a:ln>
              <a:effectLst/>
            </c:spPr>
            <c:extLst>
              <c:ext xmlns:c16="http://schemas.microsoft.com/office/drawing/2014/chart" uri="{C3380CC4-5D6E-409C-BE32-E72D297353CC}">
                <c16:uniqueId val="{0000001F-7417-4959-9947-CAD166E44D5B}"/>
              </c:ext>
            </c:extLst>
          </c:dPt>
          <c:dPt>
            <c:idx val="16"/>
            <c:bubble3D val="0"/>
            <c:spPr>
              <a:solidFill>
                <a:schemeClr val="accent6"/>
              </a:solidFill>
              <a:ln w="19050">
                <a:solidFill>
                  <a:schemeClr val="lt1"/>
                </a:solidFill>
              </a:ln>
              <a:effectLst/>
            </c:spPr>
            <c:extLst>
              <c:ext xmlns:c16="http://schemas.microsoft.com/office/drawing/2014/chart" uri="{C3380CC4-5D6E-409C-BE32-E72D297353CC}">
                <c16:uniqueId val="{00000021-7417-4959-9947-CAD166E44D5B}"/>
              </c:ext>
            </c:extLst>
          </c:dPt>
          <c:dPt>
            <c:idx val="17"/>
            <c:bubble3D val="0"/>
            <c:spPr>
              <a:solidFill>
                <a:schemeClr val="accent6"/>
              </a:solidFill>
              <a:ln w="19050">
                <a:solidFill>
                  <a:schemeClr val="lt1"/>
                </a:solidFill>
              </a:ln>
              <a:effectLst/>
            </c:spPr>
            <c:extLst>
              <c:ext xmlns:c16="http://schemas.microsoft.com/office/drawing/2014/chart" uri="{C3380CC4-5D6E-409C-BE32-E72D297353CC}">
                <c16:uniqueId val="{00000023-7417-4959-9947-CAD166E44D5B}"/>
              </c:ext>
            </c:extLst>
          </c:dPt>
          <c:dPt>
            <c:idx val="18"/>
            <c:bubble3D val="0"/>
            <c:spPr>
              <a:solidFill>
                <a:schemeClr val="accent6"/>
              </a:solidFill>
              <a:ln w="19050">
                <a:solidFill>
                  <a:schemeClr val="lt1"/>
                </a:solidFill>
              </a:ln>
              <a:effectLst/>
            </c:spPr>
            <c:extLst>
              <c:ext xmlns:c16="http://schemas.microsoft.com/office/drawing/2014/chart" uri="{C3380CC4-5D6E-409C-BE32-E72D297353CC}">
                <c16:uniqueId val="{00000025-7417-4959-9947-CAD166E44D5B}"/>
              </c:ext>
            </c:extLst>
          </c:dPt>
          <c:dPt>
            <c:idx val="19"/>
            <c:bubble3D val="0"/>
            <c:spPr>
              <a:solidFill>
                <a:schemeClr val="accent6"/>
              </a:solidFill>
              <a:ln w="19050">
                <a:solidFill>
                  <a:schemeClr val="lt1"/>
                </a:solidFill>
              </a:ln>
              <a:effectLst/>
            </c:spPr>
            <c:extLst>
              <c:ext xmlns:c16="http://schemas.microsoft.com/office/drawing/2014/chart" uri="{C3380CC4-5D6E-409C-BE32-E72D297353CC}">
                <c16:uniqueId val="{00000027-7417-4959-9947-CAD166E44D5B}"/>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7417-4959-9947-CAD166E44D5B}"/>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7417-4959-9947-CAD166E44D5B}"/>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7417-4959-9947-CAD166E44D5B}"/>
              </c:ext>
            </c:extLst>
          </c:dPt>
          <c:val>
            <c:numRef>
              <c:f>Data!$J$5:$K$5</c:f>
              <c:numCache>
                <c:formatCode>0%</c:formatCode>
                <c:ptCount val="2"/>
                <c:pt idx="0">
                  <c:v>0</c:v>
                </c:pt>
                <c:pt idx="1">
                  <c:v>1</c:v>
                </c:pt>
              </c:numCache>
            </c:numRef>
          </c:val>
          <c:extLst>
            <c:ext xmlns:c16="http://schemas.microsoft.com/office/drawing/2014/chart" uri="{C3380CC4-5D6E-409C-BE32-E72D297353CC}">
              <c16:uniqueId val="{0000002D-7417-4959-9947-CAD166E44D5B}"/>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55555555555552E-2"/>
          <c:y val="0.110346875"/>
          <c:w val="0.80857534722222224"/>
          <c:h val="0.88965303049187894"/>
        </c:manualLayout>
      </c:layout>
      <c:doughnutChart>
        <c:varyColors val="1"/>
        <c:ser>
          <c:idx val="0"/>
          <c:order val="0"/>
          <c:spPr>
            <a:solidFill>
              <a:schemeClr val="accent6"/>
            </a:solidFill>
          </c:spPr>
          <c:dPt>
            <c:idx val="0"/>
            <c:bubble3D val="0"/>
            <c:spPr>
              <a:solidFill>
                <a:schemeClr val="accent6"/>
              </a:solidFill>
              <a:ln w="19050">
                <a:solidFill>
                  <a:schemeClr val="lt1"/>
                </a:solidFill>
              </a:ln>
              <a:effectLst/>
            </c:spPr>
            <c:extLst>
              <c:ext xmlns:c16="http://schemas.microsoft.com/office/drawing/2014/chart" uri="{C3380CC4-5D6E-409C-BE32-E72D297353CC}">
                <c16:uniqueId val="{00000001-55E7-4E6F-8613-725DA88CE496}"/>
              </c:ext>
            </c:extLst>
          </c:dPt>
          <c:dPt>
            <c:idx val="1"/>
            <c:bubble3D val="0"/>
            <c:spPr>
              <a:solidFill>
                <a:schemeClr val="accent6"/>
              </a:solidFill>
              <a:ln w="19050">
                <a:solidFill>
                  <a:schemeClr val="lt1"/>
                </a:solidFill>
              </a:ln>
              <a:effectLst/>
            </c:spPr>
            <c:extLst>
              <c:ext xmlns:c16="http://schemas.microsoft.com/office/drawing/2014/chart" uri="{C3380CC4-5D6E-409C-BE32-E72D297353CC}">
                <c16:uniqueId val="{00000003-55E7-4E6F-8613-725DA88CE496}"/>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55E7-4E6F-8613-725DA88CE496}"/>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55E7-4E6F-8613-725DA88CE496}"/>
              </c:ext>
            </c:extLst>
          </c:dPt>
          <c:dPt>
            <c:idx val="4"/>
            <c:bubble3D val="0"/>
            <c:spPr>
              <a:solidFill>
                <a:schemeClr val="accent6"/>
              </a:solidFill>
              <a:ln w="19050">
                <a:solidFill>
                  <a:schemeClr val="lt1"/>
                </a:solidFill>
              </a:ln>
              <a:effectLst/>
            </c:spPr>
            <c:extLst>
              <c:ext xmlns:c16="http://schemas.microsoft.com/office/drawing/2014/chart" uri="{C3380CC4-5D6E-409C-BE32-E72D297353CC}">
                <c16:uniqueId val="{00000009-55E7-4E6F-8613-725DA88CE49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5E7-4E6F-8613-725DA88CE496}"/>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0D-55E7-4E6F-8613-725DA88CE496}"/>
              </c:ext>
            </c:extLst>
          </c:dPt>
          <c:dPt>
            <c:idx val="7"/>
            <c:bubble3D val="0"/>
            <c:spPr>
              <a:solidFill>
                <a:schemeClr val="accent6"/>
              </a:solidFill>
              <a:ln w="19050">
                <a:solidFill>
                  <a:schemeClr val="lt1"/>
                </a:solidFill>
              </a:ln>
              <a:effectLst/>
            </c:spPr>
            <c:extLst>
              <c:ext xmlns:c16="http://schemas.microsoft.com/office/drawing/2014/chart" uri="{C3380CC4-5D6E-409C-BE32-E72D297353CC}">
                <c16:uniqueId val="{0000000F-55E7-4E6F-8613-725DA88CE496}"/>
              </c:ext>
            </c:extLst>
          </c:dPt>
          <c:dPt>
            <c:idx val="8"/>
            <c:bubble3D val="0"/>
            <c:spPr>
              <a:solidFill>
                <a:schemeClr val="accent6"/>
              </a:solidFill>
              <a:ln w="19050">
                <a:solidFill>
                  <a:schemeClr val="lt1"/>
                </a:solidFill>
              </a:ln>
              <a:effectLst/>
            </c:spPr>
            <c:extLst>
              <c:ext xmlns:c16="http://schemas.microsoft.com/office/drawing/2014/chart" uri="{C3380CC4-5D6E-409C-BE32-E72D297353CC}">
                <c16:uniqueId val="{00000011-55E7-4E6F-8613-725DA88CE496}"/>
              </c:ext>
            </c:extLst>
          </c:dPt>
          <c:dPt>
            <c:idx val="9"/>
            <c:bubble3D val="0"/>
            <c:spPr>
              <a:solidFill>
                <a:schemeClr val="accent6"/>
              </a:solidFill>
              <a:ln w="19050">
                <a:solidFill>
                  <a:schemeClr val="lt1"/>
                </a:solidFill>
              </a:ln>
              <a:effectLst/>
            </c:spPr>
            <c:extLst>
              <c:ext xmlns:c16="http://schemas.microsoft.com/office/drawing/2014/chart" uri="{C3380CC4-5D6E-409C-BE32-E72D297353CC}">
                <c16:uniqueId val="{00000013-55E7-4E6F-8613-725DA88CE496}"/>
              </c:ext>
            </c:extLst>
          </c:dPt>
          <c:dPt>
            <c:idx val="10"/>
            <c:bubble3D val="0"/>
            <c:spPr>
              <a:solidFill>
                <a:schemeClr val="accent6"/>
              </a:solidFill>
              <a:ln w="19050">
                <a:solidFill>
                  <a:schemeClr val="lt1"/>
                </a:solidFill>
              </a:ln>
              <a:effectLst/>
            </c:spPr>
            <c:extLst>
              <c:ext xmlns:c16="http://schemas.microsoft.com/office/drawing/2014/chart" uri="{C3380CC4-5D6E-409C-BE32-E72D297353CC}">
                <c16:uniqueId val="{00000015-55E7-4E6F-8613-725DA88CE496}"/>
              </c:ext>
            </c:extLst>
          </c:dPt>
          <c:dPt>
            <c:idx val="11"/>
            <c:bubble3D val="0"/>
            <c:spPr>
              <a:solidFill>
                <a:schemeClr val="accent6"/>
              </a:solidFill>
              <a:ln w="19050">
                <a:solidFill>
                  <a:schemeClr val="lt1"/>
                </a:solidFill>
              </a:ln>
              <a:effectLst/>
            </c:spPr>
            <c:extLst>
              <c:ext xmlns:c16="http://schemas.microsoft.com/office/drawing/2014/chart" uri="{C3380CC4-5D6E-409C-BE32-E72D297353CC}">
                <c16:uniqueId val="{00000017-55E7-4E6F-8613-725DA88CE496}"/>
              </c:ext>
            </c:extLst>
          </c:dPt>
          <c:dPt>
            <c:idx val="12"/>
            <c:bubble3D val="0"/>
            <c:spPr>
              <a:solidFill>
                <a:schemeClr val="accent6"/>
              </a:solidFill>
              <a:ln w="19050">
                <a:solidFill>
                  <a:schemeClr val="lt1"/>
                </a:solidFill>
              </a:ln>
              <a:effectLst/>
            </c:spPr>
            <c:extLst>
              <c:ext xmlns:c16="http://schemas.microsoft.com/office/drawing/2014/chart" uri="{C3380CC4-5D6E-409C-BE32-E72D297353CC}">
                <c16:uniqueId val="{00000019-55E7-4E6F-8613-725DA88CE496}"/>
              </c:ext>
            </c:extLst>
          </c:dPt>
          <c:dPt>
            <c:idx val="13"/>
            <c:bubble3D val="0"/>
            <c:spPr>
              <a:solidFill>
                <a:schemeClr val="accent6"/>
              </a:solidFill>
              <a:ln w="19050">
                <a:solidFill>
                  <a:schemeClr val="lt1"/>
                </a:solidFill>
              </a:ln>
              <a:effectLst/>
            </c:spPr>
            <c:extLst>
              <c:ext xmlns:c16="http://schemas.microsoft.com/office/drawing/2014/chart" uri="{C3380CC4-5D6E-409C-BE32-E72D297353CC}">
                <c16:uniqueId val="{0000001B-55E7-4E6F-8613-725DA88CE496}"/>
              </c:ext>
            </c:extLst>
          </c:dPt>
          <c:dPt>
            <c:idx val="14"/>
            <c:bubble3D val="0"/>
            <c:spPr>
              <a:solidFill>
                <a:schemeClr val="accent6"/>
              </a:solidFill>
              <a:ln w="19050">
                <a:solidFill>
                  <a:schemeClr val="lt1"/>
                </a:solidFill>
              </a:ln>
              <a:effectLst/>
            </c:spPr>
            <c:extLst>
              <c:ext xmlns:c16="http://schemas.microsoft.com/office/drawing/2014/chart" uri="{C3380CC4-5D6E-409C-BE32-E72D297353CC}">
                <c16:uniqueId val="{0000001D-55E7-4E6F-8613-725DA88CE496}"/>
              </c:ext>
            </c:extLst>
          </c:dPt>
          <c:dPt>
            <c:idx val="15"/>
            <c:bubble3D val="0"/>
            <c:spPr>
              <a:solidFill>
                <a:schemeClr val="accent6"/>
              </a:solidFill>
              <a:ln w="19050">
                <a:solidFill>
                  <a:schemeClr val="lt1"/>
                </a:solidFill>
              </a:ln>
              <a:effectLst/>
            </c:spPr>
            <c:extLst>
              <c:ext xmlns:c16="http://schemas.microsoft.com/office/drawing/2014/chart" uri="{C3380CC4-5D6E-409C-BE32-E72D297353CC}">
                <c16:uniqueId val="{0000001F-55E7-4E6F-8613-725DA88CE496}"/>
              </c:ext>
            </c:extLst>
          </c:dPt>
          <c:dPt>
            <c:idx val="16"/>
            <c:bubble3D val="0"/>
            <c:spPr>
              <a:solidFill>
                <a:schemeClr val="accent6"/>
              </a:solidFill>
              <a:ln w="19050">
                <a:solidFill>
                  <a:schemeClr val="lt1"/>
                </a:solidFill>
              </a:ln>
              <a:effectLst/>
            </c:spPr>
            <c:extLst>
              <c:ext xmlns:c16="http://schemas.microsoft.com/office/drawing/2014/chart" uri="{C3380CC4-5D6E-409C-BE32-E72D297353CC}">
                <c16:uniqueId val="{00000021-55E7-4E6F-8613-725DA88CE496}"/>
              </c:ext>
            </c:extLst>
          </c:dPt>
          <c:dPt>
            <c:idx val="17"/>
            <c:bubble3D val="0"/>
            <c:spPr>
              <a:solidFill>
                <a:schemeClr val="accent6"/>
              </a:solidFill>
              <a:ln w="19050">
                <a:solidFill>
                  <a:schemeClr val="lt1"/>
                </a:solidFill>
              </a:ln>
              <a:effectLst/>
            </c:spPr>
            <c:extLst>
              <c:ext xmlns:c16="http://schemas.microsoft.com/office/drawing/2014/chart" uri="{C3380CC4-5D6E-409C-BE32-E72D297353CC}">
                <c16:uniqueId val="{00000023-55E7-4E6F-8613-725DA88CE496}"/>
              </c:ext>
            </c:extLst>
          </c:dPt>
          <c:dPt>
            <c:idx val="18"/>
            <c:bubble3D val="0"/>
            <c:spPr>
              <a:solidFill>
                <a:schemeClr val="accent6"/>
              </a:solidFill>
              <a:ln w="19050">
                <a:solidFill>
                  <a:schemeClr val="lt1"/>
                </a:solidFill>
              </a:ln>
              <a:effectLst/>
            </c:spPr>
            <c:extLst>
              <c:ext xmlns:c16="http://schemas.microsoft.com/office/drawing/2014/chart" uri="{C3380CC4-5D6E-409C-BE32-E72D297353CC}">
                <c16:uniqueId val="{00000025-55E7-4E6F-8613-725DA88CE496}"/>
              </c:ext>
            </c:extLst>
          </c:dPt>
          <c:dPt>
            <c:idx val="19"/>
            <c:bubble3D val="0"/>
            <c:spPr>
              <a:solidFill>
                <a:schemeClr val="accent6"/>
              </a:solidFill>
              <a:ln w="19050">
                <a:solidFill>
                  <a:schemeClr val="lt1"/>
                </a:solidFill>
              </a:ln>
              <a:effectLst/>
            </c:spPr>
            <c:extLst>
              <c:ext xmlns:c16="http://schemas.microsoft.com/office/drawing/2014/chart" uri="{C3380CC4-5D6E-409C-BE32-E72D297353CC}">
                <c16:uniqueId val="{00000027-55E7-4E6F-8613-725DA88CE496}"/>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55E7-4E6F-8613-725DA88CE496}"/>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55E7-4E6F-8613-725DA88CE496}"/>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55E7-4E6F-8613-725DA88CE496}"/>
              </c:ext>
            </c:extLst>
          </c:dPt>
          <c:val>
            <c:numRef>
              <c:f>Data!$AD$5:$AE$5</c:f>
              <c:numCache>
                <c:formatCode>0%</c:formatCode>
                <c:ptCount val="2"/>
                <c:pt idx="0">
                  <c:v>0</c:v>
                </c:pt>
                <c:pt idx="1">
                  <c:v>1</c:v>
                </c:pt>
              </c:numCache>
            </c:numRef>
          </c:val>
          <c:extLst>
            <c:ext xmlns:c16="http://schemas.microsoft.com/office/drawing/2014/chart" uri="{C3380CC4-5D6E-409C-BE32-E72D297353CC}">
              <c16:uniqueId val="{0000002D-55E7-4E6F-8613-725DA88CE496}"/>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7256944444444E-2"/>
          <c:y val="0.11033541666666667"/>
          <c:w val="0.80482395833333331"/>
          <c:h val="0.88966447286420969"/>
        </c:manualLayout>
      </c:layout>
      <c:doughnutChart>
        <c:varyColors val="1"/>
        <c:ser>
          <c:idx val="0"/>
          <c:order val="0"/>
          <c:spPr>
            <a:solidFill>
              <a:schemeClr val="accent6"/>
            </a:solidFill>
          </c:spPr>
          <c:dPt>
            <c:idx val="0"/>
            <c:bubble3D val="0"/>
            <c:spPr>
              <a:solidFill>
                <a:schemeClr val="accent6"/>
              </a:solidFill>
              <a:ln w="19050">
                <a:solidFill>
                  <a:schemeClr val="lt1"/>
                </a:solidFill>
              </a:ln>
              <a:effectLst/>
            </c:spPr>
            <c:extLst>
              <c:ext xmlns:c16="http://schemas.microsoft.com/office/drawing/2014/chart" uri="{C3380CC4-5D6E-409C-BE32-E72D297353CC}">
                <c16:uniqueId val="{00000001-F826-49B7-B849-F1335FB9D608}"/>
              </c:ext>
            </c:extLst>
          </c:dPt>
          <c:dPt>
            <c:idx val="1"/>
            <c:bubble3D val="0"/>
            <c:spPr>
              <a:solidFill>
                <a:schemeClr val="accent6"/>
              </a:solidFill>
              <a:ln w="19050">
                <a:solidFill>
                  <a:schemeClr val="lt1"/>
                </a:solidFill>
              </a:ln>
              <a:effectLst/>
            </c:spPr>
            <c:extLst>
              <c:ext xmlns:c16="http://schemas.microsoft.com/office/drawing/2014/chart" uri="{C3380CC4-5D6E-409C-BE32-E72D297353CC}">
                <c16:uniqueId val="{00000003-F826-49B7-B849-F1335FB9D608}"/>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F826-49B7-B849-F1335FB9D608}"/>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F826-49B7-B849-F1335FB9D608}"/>
              </c:ext>
            </c:extLst>
          </c:dPt>
          <c:dPt>
            <c:idx val="4"/>
            <c:bubble3D val="0"/>
            <c:spPr>
              <a:solidFill>
                <a:schemeClr val="accent6"/>
              </a:solidFill>
              <a:ln w="19050">
                <a:solidFill>
                  <a:schemeClr val="lt1"/>
                </a:solidFill>
              </a:ln>
              <a:effectLst/>
            </c:spPr>
            <c:extLst>
              <c:ext xmlns:c16="http://schemas.microsoft.com/office/drawing/2014/chart" uri="{C3380CC4-5D6E-409C-BE32-E72D297353CC}">
                <c16:uniqueId val="{00000009-F826-49B7-B849-F1335FB9D60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826-49B7-B849-F1335FB9D608}"/>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0D-F826-49B7-B849-F1335FB9D608}"/>
              </c:ext>
            </c:extLst>
          </c:dPt>
          <c:dPt>
            <c:idx val="7"/>
            <c:bubble3D val="0"/>
            <c:spPr>
              <a:solidFill>
                <a:schemeClr val="accent6"/>
              </a:solidFill>
              <a:ln w="19050">
                <a:solidFill>
                  <a:schemeClr val="lt1"/>
                </a:solidFill>
              </a:ln>
              <a:effectLst/>
            </c:spPr>
            <c:extLst>
              <c:ext xmlns:c16="http://schemas.microsoft.com/office/drawing/2014/chart" uri="{C3380CC4-5D6E-409C-BE32-E72D297353CC}">
                <c16:uniqueId val="{0000000F-F826-49B7-B849-F1335FB9D608}"/>
              </c:ext>
            </c:extLst>
          </c:dPt>
          <c:dPt>
            <c:idx val="8"/>
            <c:bubble3D val="0"/>
            <c:spPr>
              <a:solidFill>
                <a:schemeClr val="accent6"/>
              </a:solidFill>
              <a:ln w="19050">
                <a:solidFill>
                  <a:schemeClr val="lt1"/>
                </a:solidFill>
              </a:ln>
              <a:effectLst/>
            </c:spPr>
            <c:extLst>
              <c:ext xmlns:c16="http://schemas.microsoft.com/office/drawing/2014/chart" uri="{C3380CC4-5D6E-409C-BE32-E72D297353CC}">
                <c16:uniqueId val="{00000011-F826-49B7-B849-F1335FB9D608}"/>
              </c:ext>
            </c:extLst>
          </c:dPt>
          <c:dPt>
            <c:idx val="9"/>
            <c:bubble3D val="0"/>
            <c:spPr>
              <a:solidFill>
                <a:schemeClr val="accent6"/>
              </a:solidFill>
              <a:ln w="19050">
                <a:solidFill>
                  <a:schemeClr val="lt1"/>
                </a:solidFill>
              </a:ln>
              <a:effectLst/>
            </c:spPr>
            <c:extLst>
              <c:ext xmlns:c16="http://schemas.microsoft.com/office/drawing/2014/chart" uri="{C3380CC4-5D6E-409C-BE32-E72D297353CC}">
                <c16:uniqueId val="{00000013-F826-49B7-B849-F1335FB9D608}"/>
              </c:ext>
            </c:extLst>
          </c:dPt>
          <c:dPt>
            <c:idx val="10"/>
            <c:bubble3D val="0"/>
            <c:spPr>
              <a:solidFill>
                <a:schemeClr val="accent6"/>
              </a:solidFill>
              <a:ln w="19050">
                <a:solidFill>
                  <a:schemeClr val="lt1"/>
                </a:solidFill>
              </a:ln>
              <a:effectLst/>
            </c:spPr>
            <c:extLst>
              <c:ext xmlns:c16="http://schemas.microsoft.com/office/drawing/2014/chart" uri="{C3380CC4-5D6E-409C-BE32-E72D297353CC}">
                <c16:uniqueId val="{00000015-F826-49B7-B849-F1335FB9D608}"/>
              </c:ext>
            </c:extLst>
          </c:dPt>
          <c:dPt>
            <c:idx val="11"/>
            <c:bubble3D val="0"/>
            <c:spPr>
              <a:solidFill>
                <a:schemeClr val="accent6"/>
              </a:solidFill>
              <a:ln w="19050">
                <a:solidFill>
                  <a:schemeClr val="lt1"/>
                </a:solidFill>
              </a:ln>
              <a:effectLst/>
            </c:spPr>
            <c:extLst>
              <c:ext xmlns:c16="http://schemas.microsoft.com/office/drawing/2014/chart" uri="{C3380CC4-5D6E-409C-BE32-E72D297353CC}">
                <c16:uniqueId val="{00000017-F826-49B7-B849-F1335FB9D608}"/>
              </c:ext>
            </c:extLst>
          </c:dPt>
          <c:dPt>
            <c:idx val="12"/>
            <c:bubble3D val="0"/>
            <c:spPr>
              <a:solidFill>
                <a:schemeClr val="accent6"/>
              </a:solidFill>
              <a:ln w="19050">
                <a:solidFill>
                  <a:schemeClr val="lt1"/>
                </a:solidFill>
              </a:ln>
              <a:effectLst/>
            </c:spPr>
            <c:extLst>
              <c:ext xmlns:c16="http://schemas.microsoft.com/office/drawing/2014/chart" uri="{C3380CC4-5D6E-409C-BE32-E72D297353CC}">
                <c16:uniqueId val="{00000019-F826-49B7-B849-F1335FB9D608}"/>
              </c:ext>
            </c:extLst>
          </c:dPt>
          <c:dPt>
            <c:idx val="13"/>
            <c:bubble3D val="0"/>
            <c:spPr>
              <a:solidFill>
                <a:schemeClr val="accent6"/>
              </a:solidFill>
              <a:ln w="19050">
                <a:solidFill>
                  <a:schemeClr val="lt1"/>
                </a:solidFill>
              </a:ln>
              <a:effectLst/>
            </c:spPr>
            <c:extLst>
              <c:ext xmlns:c16="http://schemas.microsoft.com/office/drawing/2014/chart" uri="{C3380CC4-5D6E-409C-BE32-E72D297353CC}">
                <c16:uniqueId val="{0000001B-F826-49B7-B849-F1335FB9D608}"/>
              </c:ext>
            </c:extLst>
          </c:dPt>
          <c:dPt>
            <c:idx val="14"/>
            <c:bubble3D val="0"/>
            <c:spPr>
              <a:solidFill>
                <a:schemeClr val="accent6"/>
              </a:solidFill>
              <a:ln w="19050">
                <a:solidFill>
                  <a:schemeClr val="lt1"/>
                </a:solidFill>
              </a:ln>
              <a:effectLst/>
            </c:spPr>
            <c:extLst>
              <c:ext xmlns:c16="http://schemas.microsoft.com/office/drawing/2014/chart" uri="{C3380CC4-5D6E-409C-BE32-E72D297353CC}">
                <c16:uniqueId val="{0000001D-F826-49B7-B849-F1335FB9D608}"/>
              </c:ext>
            </c:extLst>
          </c:dPt>
          <c:dPt>
            <c:idx val="15"/>
            <c:bubble3D val="0"/>
            <c:spPr>
              <a:solidFill>
                <a:schemeClr val="accent6"/>
              </a:solidFill>
              <a:ln w="19050">
                <a:solidFill>
                  <a:schemeClr val="lt1"/>
                </a:solidFill>
              </a:ln>
              <a:effectLst/>
            </c:spPr>
            <c:extLst>
              <c:ext xmlns:c16="http://schemas.microsoft.com/office/drawing/2014/chart" uri="{C3380CC4-5D6E-409C-BE32-E72D297353CC}">
                <c16:uniqueId val="{0000001F-F826-49B7-B849-F1335FB9D608}"/>
              </c:ext>
            </c:extLst>
          </c:dPt>
          <c:dPt>
            <c:idx val="16"/>
            <c:bubble3D val="0"/>
            <c:spPr>
              <a:solidFill>
                <a:schemeClr val="accent6"/>
              </a:solidFill>
              <a:ln w="19050">
                <a:solidFill>
                  <a:schemeClr val="lt1"/>
                </a:solidFill>
              </a:ln>
              <a:effectLst/>
            </c:spPr>
            <c:extLst>
              <c:ext xmlns:c16="http://schemas.microsoft.com/office/drawing/2014/chart" uri="{C3380CC4-5D6E-409C-BE32-E72D297353CC}">
                <c16:uniqueId val="{00000021-F826-49B7-B849-F1335FB9D608}"/>
              </c:ext>
            </c:extLst>
          </c:dPt>
          <c:dPt>
            <c:idx val="17"/>
            <c:bubble3D val="0"/>
            <c:spPr>
              <a:solidFill>
                <a:schemeClr val="accent6"/>
              </a:solidFill>
              <a:ln w="19050">
                <a:solidFill>
                  <a:schemeClr val="lt1"/>
                </a:solidFill>
              </a:ln>
              <a:effectLst/>
            </c:spPr>
            <c:extLst>
              <c:ext xmlns:c16="http://schemas.microsoft.com/office/drawing/2014/chart" uri="{C3380CC4-5D6E-409C-BE32-E72D297353CC}">
                <c16:uniqueId val="{00000023-F826-49B7-B849-F1335FB9D608}"/>
              </c:ext>
            </c:extLst>
          </c:dPt>
          <c:dPt>
            <c:idx val="18"/>
            <c:bubble3D val="0"/>
            <c:spPr>
              <a:solidFill>
                <a:schemeClr val="accent6"/>
              </a:solidFill>
              <a:ln w="19050">
                <a:solidFill>
                  <a:schemeClr val="lt1"/>
                </a:solidFill>
              </a:ln>
              <a:effectLst/>
            </c:spPr>
            <c:extLst>
              <c:ext xmlns:c16="http://schemas.microsoft.com/office/drawing/2014/chart" uri="{C3380CC4-5D6E-409C-BE32-E72D297353CC}">
                <c16:uniqueId val="{00000025-F826-49B7-B849-F1335FB9D608}"/>
              </c:ext>
            </c:extLst>
          </c:dPt>
          <c:dPt>
            <c:idx val="19"/>
            <c:bubble3D val="0"/>
            <c:spPr>
              <a:solidFill>
                <a:schemeClr val="accent6"/>
              </a:solidFill>
              <a:ln w="19050">
                <a:solidFill>
                  <a:schemeClr val="lt1"/>
                </a:solidFill>
              </a:ln>
              <a:effectLst/>
            </c:spPr>
            <c:extLst>
              <c:ext xmlns:c16="http://schemas.microsoft.com/office/drawing/2014/chart" uri="{C3380CC4-5D6E-409C-BE32-E72D297353CC}">
                <c16:uniqueId val="{00000027-F826-49B7-B849-F1335FB9D608}"/>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F826-49B7-B849-F1335FB9D608}"/>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F826-49B7-B849-F1335FB9D608}"/>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F826-49B7-B849-F1335FB9D608}"/>
              </c:ext>
            </c:extLst>
          </c:dPt>
          <c:val>
            <c:numRef>
              <c:f>Data!$AD$5:$AE$5</c:f>
              <c:numCache>
                <c:formatCode>0%</c:formatCode>
                <c:ptCount val="2"/>
                <c:pt idx="0">
                  <c:v>0</c:v>
                </c:pt>
                <c:pt idx="1">
                  <c:v>1</c:v>
                </c:pt>
              </c:numCache>
            </c:numRef>
          </c:val>
          <c:extLst>
            <c:ext xmlns:c16="http://schemas.microsoft.com/office/drawing/2014/chart" uri="{C3380CC4-5D6E-409C-BE32-E72D297353CC}">
              <c16:uniqueId val="{0000002D-F826-49B7-B849-F1335FB9D608}"/>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02361111111111"/>
          <c:y val="6.2371962918540524E-2"/>
          <c:w val="0.79372638888888891"/>
          <c:h val="0.91167837126002993"/>
        </c:manualLayout>
      </c:layout>
      <c:doughnutChart>
        <c:varyColors val="1"/>
        <c:ser>
          <c:idx val="0"/>
          <c:order val="0"/>
          <c:spPr>
            <a:solidFill>
              <a:schemeClr val="accent6"/>
            </a:solidFill>
          </c:spPr>
          <c:dPt>
            <c:idx val="0"/>
            <c:bubble3D val="0"/>
            <c:spPr>
              <a:solidFill>
                <a:schemeClr val="accent6"/>
              </a:solidFill>
              <a:ln w="19050">
                <a:solidFill>
                  <a:schemeClr val="lt1"/>
                </a:solidFill>
              </a:ln>
              <a:effectLst/>
            </c:spPr>
            <c:extLst>
              <c:ext xmlns:c16="http://schemas.microsoft.com/office/drawing/2014/chart" uri="{C3380CC4-5D6E-409C-BE32-E72D297353CC}">
                <c16:uniqueId val="{00000001-7254-430E-9267-8F4A3A7DAE44}"/>
              </c:ext>
            </c:extLst>
          </c:dPt>
          <c:dPt>
            <c:idx val="1"/>
            <c:bubble3D val="0"/>
            <c:spPr>
              <a:solidFill>
                <a:schemeClr val="accent6"/>
              </a:solidFill>
              <a:ln w="19050">
                <a:solidFill>
                  <a:schemeClr val="lt1"/>
                </a:solidFill>
              </a:ln>
              <a:effectLst/>
            </c:spPr>
            <c:extLst>
              <c:ext xmlns:c16="http://schemas.microsoft.com/office/drawing/2014/chart" uri="{C3380CC4-5D6E-409C-BE32-E72D297353CC}">
                <c16:uniqueId val="{00000003-7254-430E-9267-8F4A3A7DAE44}"/>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7254-430E-9267-8F4A3A7DAE44}"/>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7254-430E-9267-8F4A3A7DAE44}"/>
              </c:ext>
            </c:extLst>
          </c:dPt>
          <c:dPt>
            <c:idx val="4"/>
            <c:bubble3D val="0"/>
            <c:spPr>
              <a:solidFill>
                <a:schemeClr val="accent6"/>
              </a:solidFill>
              <a:ln w="19050">
                <a:solidFill>
                  <a:schemeClr val="lt1"/>
                </a:solidFill>
              </a:ln>
              <a:effectLst/>
            </c:spPr>
            <c:extLst>
              <c:ext xmlns:c16="http://schemas.microsoft.com/office/drawing/2014/chart" uri="{C3380CC4-5D6E-409C-BE32-E72D297353CC}">
                <c16:uniqueId val="{00000009-7254-430E-9267-8F4A3A7DAE4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254-430E-9267-8F4A3A7DAE44}"/>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0D-7254-430E-9267-8F4A3A7DAE44}"/>
              </c:ext>
            </c:extLst>
          </c:dPt>
          <c:dPt>
            <c:idx val="7"/>
            <c:bubble3D val="0"/>
            <c:spPr>
              <a:solidFill>
                <a:schemeClr val="accent6"/>
              </a:solidFill>
              <a:ln w="19050">
                <a:solidFill>
                  <a:schemeClr val="lt1"/>
                </a:solidFill>
              </a:ln>
              <a:effectLst/>
            </c:spPr>
            <c:extLst>
              <c:ext xmlns:c16="http://schemas.microsoft.com/office/drawing/2014/chart" uri="{C3380CC4-5D6E-409C-BE32-E72D297353CC}">
                <c16:uniqueId val="{0000000F-7254-430E-9267-8F4A3A7DAE44}"/>
              </c:ext>
            </c:extLst>
          </c:dPt>
          <c:dPt>
            <c:idx val="8"/>
            <c:bubble3D val="0"/>
            <c:spPr>
              <a:solidFill>
                <a:schemeClr val="accent6"/>
              </a:solidFill>
              <a:ln w="19050">
                <a:solidFill>
                  <a:schemeClr val="lt1"/>
                </a:solidFill>
              </a:ln>
              <a:effectLst/>
            </c:spPr>
            <c:extLst>
              <c:ext xmlns:c16="http://schemas.microsoft.com/office/drawing/2014/chart" uri="{C3380CC4-5D6E-409C-BE32-E72D297353CC}">
                <c16:uniqueId val="{00000011-7254-430E-9267-8F4A3A7DAE44}"/>
              </c:ext>
            </c:extLst>
          </c:dPt>
          <c:dPt>
            <c:idx val="9"/>
            <c:bubble3D val="0"/>
            <c:spPr>
              <a:solidFill>
                <a:schemeClr val="accent6"/>
              </a:solidFill>
              <a:ln w="19050">
                <a:solidFill>
                  <a:schemeClr val="lt1"/>
                </a:solidFill>
              </a:ln>
              <a:effectLst/>
            </c:spPr>
            <c:extLst>
              <c:ext xmlns:c16="http://schemas.microsoft.com/office/drawing/2014/chart" uri="{C3380CC4-5D6E-409C-BE32-E72D297353CC}">
                <c16:uniqueId val="{00000013-7254-430E-9267-8F4A3A7DAE44}"/>
              </c:ext>
            </c:extLst>
          </c:dPt>
          <c:dPt>
            <c:idx val="10"/>
            <c:bubble3D val="0"/>
            <c:spPr>
              <a:solidFill>
                <a:schemeClr val="accent6"/>
              </a:solidFill>
              <a:ln w="19050">
                <a:solidFill>
                  <a:schemeClr val="lt1"/>
                </a:solidFill>
              </a:ln>
              <a:effectLst/>
            </c:spPr>
            <c:extLst>
              <c:ext xmlns:c16="http://schemas.microsoft.com/office/drawing/2014/chart" uri="{C3380CC4-5D6E-409C-BE32-E72D297353CC}">
                <c16:uniqueId val="{00000015-7254-430E-9267-8F4A3A7DAE44}"/>
              </c:ext>
            </c:extLst>
          </c:dPt>
          <c:dPt>
            <c:idx val="11"/>
            <c:bubble3D val="0"/>
            <c:spPr>
              <a:solidFill>
                <a:schemeClr val="accent6"/>
              </a:solidFill>
              <a:ln w="19050">
                <a:solidFill>
                  <a:schemeClr val="lt1"/>
                </a:solidFill>
              </a:ln>
              <a:effectLst/>
            </c:spPr>
            <c:extLst>
              <c:ext xmlns:c16="http://schemas.microsoft.com/office/drawing/2014/chart" uri="{C3380CC4-5D6E-409C-BE32-E72D297353CC}">
                <c16:uniqueId val="{00000017-7254-430E-9267-8F4A3A7DAE44}"/>
              </c:ext>
            </c:extLst>
          </c:dPt>
          <c:dPt>
            <c:idx val="12"/>
            <c:bubble3D val="0"/>
            <c:spPr>
              <a:solidFill>
                <a:schemeClr val="accent6"/>
              </a:solidFill>
              <a:ln w="19050">
                <a:solidFill>
                  <a:schemeClr val="lt1"/>
                </a:solidFill>
              </a:ln>
              <a:effectLst/>
            </c:spPr>
            <c:extLst>
              <c:ext xmlns:c16="http://schemas.microsoft.com/office/drawing/2014/chart" uri="{C3380CC4-5D6E-409C-BE32-E72D297353CC}">
                <c16:uniqueId val="{00000019-7254-430E-9267-8F4A3A7DAE44}"/>
              </c:ext>
            </c:extLst>
          </c:dPt>
          <c:dPt>
            <c:idx val="13"/>
            <c:bubble3D val="0"/>
            <c:spPr>
              <a:solidFill>
                <a:schemeClr val="accent6"/>
              </a:solidFill>
              <a:ln w="19050">
                <a:solidFill>
                  <a:schemeClr val="lt1"/>
                </a:solidFill>
              </a:ln>
              <a:effectLst/>
            </c:spPr>
            <c:extLst>
              <c:ext xmlns:c16="http://schemas.microsoft.com/office/drawing/2014/chart" uri="{C3380CC4-5D6E-409C-BE32-E72D297353CC}">
                <c16:uniqueId val="{0000001B-7254-430E-9267-8F4A3A7DAE44}"/>
              </c:ext>
            </c:extLst>
          </c:dPt>
          <c:dPt>
            <c:idx val="14"/>
            <c:bubble3D val="0"/>
            <c:spPr>
              <a:solidFill>
                <a:schemeClr val="accent6"/>
              </a:solidFill>
              <a:ln w="19050">
                <a:solidFill>
                  <a:schemeClr val="lt1"/>
                </a:solidFill>
              </a:ln>
              <a:effectLst/>
            </c:spPr>
            <c:extLst>
              <c:ext xmlns:c16="http://schemas.microsoft.com/office/drawing/2014/chart" uri="{C3380CC4-5D6E-409C-BE32-E72D297353CC}">
                <c16:uniqueId val="{0000001D-7254-430E-9267-8F4A3A7DAE44}"/>
              </c:ext>
            </c:extLst>
          </c:dPt>
          <c:dPt>
            <c:idx val="15"/>
            <c:bubble3D val="0"/>
            <c:spPr>
              <a:solidFill>
                <a:schemeClr val="accent6"/>
              </a:solidFill>
              <a:ln w="19050">
                <a:solidFill>
                  <a:schemeClr val="lt1"/>
                </a:solidFill>
              </a:ln>
              <a:effectLst/>
            </c:spPr>
            <c:extLst>
              <c:ext xmlns:c16="http://schemas.microsoft.com/office/drawing/2014/chart" uri="{C3380CC4-5D6E-409C-BE32-E72D297353CC}">
                <c16:uniqueId val="{0000001F-7254-430E-9267-8F4A3A7DAE44}"/>
              </c:ext>
            </c:extLst>
          </c:dPt>
          <c:dPt>
            <c:idx val="16"/>
            <c:bubble3D val="0"/>
            <c:spPr>
              <a:solidFill>
                <a:schemeClr val="accent6"/>
              </a:solidFill>
              <a:ln w="19050">
                <a:solidFill>
                  <a:schemeClr val="lt1"/>
                </a:solidFill>
              </a:ln>
              <a:effectLst/>
            </c:spPr>
            <c:extLst>
              <c:ext xmlns:c16="http://schemas.microsoft.com/office/drawing/2014/chart" uri="{C3380CC4-5D6E-409C-BE32-E72D297353CC}">
                <c16:uniqueId val="{00000021-7254-430E-9267-8F4A3A7DAE44}"/>
              </c:ext>
            </c:extLst>
          </c:dPt>
          <c:dPt>
            <c:idx val="17"/>
            <c:bubble3D val="0"/>
            <c:spPr>
              <a:solidFill>
                <a:schemeClr val="accent6"/>
              </a:solidFill>
              <a:ln w="19050">
                <a:solidFill>
                  <a:schemeClr val="lt1"/>
                </a:solidFill>
              </a:ln>
              <a:effectLst/>
            </c:spPr>
            <c:extLst>
              <c:ext xmlns:c16="http://schemas.microsoft.com/office/drawing/2014/chart" uri="{C3380CC4-5D6E-409C-BE32-E72D297353CC}">
                <c16:uniqueId val="{00000023-7254-430E-9267-8F4A3A7DAE44}"/>
              </c:ext>
            </c:extLst>
          </c:dPt>
          <c:dPt>
            <c:idx val="18"/>
            <c:bubble3D val="0"/>
            <c:spPr>
              <a:solidFill>
                <a:schemeClr val="accent6"/>
              </a:solidFill>
              <a:ln w="19050">
                <a:solidFill>
                  <a:schemeClr val="lt1"/>
                </a:solidFill>
              </a:ln>
              <a:effectLst/>
            </c:spPr>
            <c:extLst>
              <c:ext xmlns:c16="http://schemas.microsoft.com/office/drawing/2014/chart" uri="{C3380CC4-5D6E-409C-BE32-E72D297353CC}">
                <c16:uniqueId val="{00000025-7254-430E-9267-8F4A3A7DAE44}"/>
              </c:ext>
            </c:extLst>
          </c:dPt>
          <c:dPt>
            <c:idx val="19"/>
            <c:bubble3D val="0"/>
            <c:spPr>
              <a:solidFill>
                <a:schemeClr val="accent6"/>
              </a:solidFill>
              <a:ln w="19050">
                <a:solidFill>
                  <a:schemeClr val="lt1"/>
                </a:solidFill>
              </a:ln>
              <a:effectLst/>
            </c:spPr>
            <c:extLst>
              <c:ext xmlns:c16="http://schemas.microsoft.com/office/drawing/2014/chart" uri="{C3380CC4-5D6E-409C-BE32-E72D297353CC}">
                <c16:uniqueId val="{00000027-7254-430E-9267-8F4A3A7DAE44}"/>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7254-430E-9267-8F4A3A7DAE44}"/>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7254-430E-9267-8F4A3A7DAE44}"/>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7254-430E-9267-8F4A3A7DAE44}"/>
              </c:ext>
            </c:extLst>
          </c:dPt>
          <c:val>
            <c:numRef>
              <c:f>Data!$AN$5:$AO$5</c:f>
              <c:numCache>
                <c:formatCode>0%</c:formatCode>
                <c:ptCount val="2"/>
                <c:pt idx="0">
                  <c:v>0</c:v>
                </c:pt>
                <c:pt idx="1">
                  <c:v>1</c:v>
                </c:pt>
              </c:numCache>
            </c:numRef>
          </c:val>
          <c:extLst>
            <c:ext xmlns:c16="http://schemas.microsoft.com/office/drawing/2014/chart" uri="{C3380CC4-5D6E-409C-BE32-E72D297353CC}">
              <c16:uniqueId val="{0000002D-7254-430E-9267-8F4A3A7DAE44}"/>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5E-2"/>
          <c:y val="8.0138888888888885E-2"/>
          <c:w val="0.875"/>
          <c:h val="0.875"/>
        </c:manualLayout>
      </c:layout>
      <c:doughnutChart>
        <c:varyColors val="1"/>
        <c:ser>
          <c:idx val="0"/>
          <c:order val="0"/>
          <c:spPr>
            <a:solidFill>
              <a:srgbClr val="C198E0"/>
            </a:solidFill>
          </c:spPr>
          <c:dPt>
            <c:idx val="0"/>
            <c:bubble3D val="0"/>
            <c:spPr>
              <a:solidFill>
                <a:srgbClr val="C198E0"/>
              </a:solidFill>
              <a:ln w="19050">
                <a:solidFill>
                  <a:schemeClr val="lt1"/>
                </a:solidFill>
              </a:ln>
              <a:effectLst/>
            </c:spPr>
            <c:extLst>
              <c:ext xmlns:c16="http://schemas.microsoft.com/office/drawing/2014/chart" uri="{C3380CC4-5D6E-409C-BE32-E72D297353CC}">
                <c16:uniqueId val="{00000001-1FB0-490E-AF03-2651A2D2F96F}"/>
              </c:ext>
            </c:extLst>
          </c:dPt>
          <c:dPt>
            <c:idx val="1"/>
            <c:bubble3D val="0"/>
            <c:spPr>
              <a:solidFill>
                <a:srgbClr val="C198E0"/>
              </a:solidFill>
              <a:ln w="19050">
                <a:solidFill>
                  <a:schemeClr val="lt1"/>
                </a:solidFill>
              </a:ln>
              <a:effectLst/>
            </c:spPr>
            <c:extLst>
              <c:ext xmlns:c16="http://schemas.microsoft.com/office/drawing/2014/chart" uri="{C3380CC4-5D6E-409C-BE32-E72D297353CC}">
                <c16:uniqueId val="{00000003-1FB0-490E-AF03-2651A2D2F96F}"/>
              </c:ext>
            </c:extLst>
          </c:dPt>
          <c:dPt>
            <c:idx val="2"/>
            <c:bubble3D val="0"/>
            <c:spPr>
              <a:solidFill>
                <a:srgbClr val="C198E0"/>
              </a:solidFill>
              <a:ln w="19050">
                <a:solidFill>
                  <a:schemeClr val="lt1"/>
                </a:solidFill>
              </a:ln>
              <a:effectLst/>
            </c:spPr>
            <c:extLst>
              <c:ext xmlns:c16="http://schemas.microsoft.com/office/drawing/2014/chart" uri="{C3380CC4-5D6E-409C-BE32-E72D297353CC}">
                <c16:uniqueId val="{00000005-1FB0-490E-AF03-2651A2D2F96F}"/>
              </c:ext>
            </c:extLst>
          </c:dPt>
          <c:dPt>
            <c:idx val="3"/>
            <c:bubble3D val="0"/>
            <c:spPr>
              <a:solidFill>
                <a:srgbClr val="C198E0"/>
              </a:solidFill>
              <a:ln w="19050">
                <a:solidFill>
                  <a:schemeClr val="lt1"/>
                </a:solidFill>
              </a:ln>
              <a:effectLst/>
            </c:spPr>
            <c:extLst>
              <c:ext xmlns:c16="http://schemas.microsoft.com/office/drawing/2014/chart" uri="{C3380CC4-5D6E-409C-BE32-E72D297353CC}">
                <c16:uniqueId val="{00000007-1FB0-490E-AF03-2651A2D2F96F}"/>
              </c:ext>
            </c:extLst>
          </c:dPt>
          <c:dPt>
            <c:idx val="4"/>
            <c:bubble3D val="0"/>
            <c:spPr>
              <a:solidFill>
                <a:srgbClr val="C198E0"/>
              </a:solidFill>
              <a:ln w="19050">
                <a:solidFill>
                  <a:schemeClr val="lt1"/>
                </a:solidFill>
              </a:ln>
              <a:effectLst/>
            </c:spPr>
            <c:extLst>
              <c:ext xmlns:c16="http://schemas.microsoft.com/office/drawing/2014/chart" uri="{C3380CC4-5D6E-409C-BE32-E72D297353CC}">
                <c16:uniqueId val="{00000009-1FB0-490E-AF03-2651A2D2F96F}"/>
              </c:ext>
            </c:extLst>
          </c:dPt>
          <c:dPt>
            <c:idx val="5"/>
            <c:bubble3D val="0"/>
            <c:spPr>
              <a:solidFill>
                <a:srgbClr val="C198E0"/>
              </a:solidFill>
              <a:ln w="19050">
                <a:solidFill>
                  <a:schemeClr val="lt1"/>
                </a:solidFill>
              </a:ln>
              <a:effectLst/>
            </c:spPr>
            <c:extLst>
              <c:ext xmlns:c16="http://schemas.microsoft.com/office/drawing/2014/chart" uri="{C3380CC4-5D6E-409C-BE32-E72D297353CC}">
                <c16:uniqueId val="{0000000B-1FB0-490E-AF03-2651A2D2F96F}"/>
              </c:ext>
            </c:extLst>
          </c:dPt>
          <c:dPt>
            <c:idx val="6"/>
            <c:bubble3D val="0"/>
            <c:spPr>
              <a:solidFill>
                <a:srgbClr val="C198E0"/>
              </a:solidFill>
              <a:ln w="19050">
                <a:solidFill>
                  <a:schemeClr val="lt1"/>
                </a:solidFill>
              </a:ln>
              <a:effectLst/>
            </c:spPr>
            <c:extLst>
              <c:ext xmlns:c16="http://schemas.microsoft.com/office/drawing/2014/chart" uri="{C3380CC4-5D6E-409C-BE32-E72D297353CC}">
                <c16:uniqueId val="{0000000D-1FB0-490E-AF03-2651A2D2F96F}"/>
              </c:ext>
            </c:extLst>
          </c:dPt>
          <c:dPt>
            <c:idx val="7"/>
            <c:bubble3D val="0"/>
            <c:spPr>
              <a:solidFill>
                <a:srgbClr val="C198E0"/>
              </a:solidFill>
              <a:ln w="19050">
                <a:solidFill>
                  <a:schemeClr val="lt1"/>
                </a:solidFill>
              </a:ln>
              <a:effectLst/>
            </c:spPr>
            <c:extLst>
              <c:ext xmlns:c16="http://schemas.microsoft.com/office/drawing/2014/chart" uri="{C3380CC4-5D6E-409C-BE32-E72D297353CC}">
                <c16:uniqueId val="{0000000F-1FB0-490E-AF03-2651A2D2F96F}"/>
              </c:ext>
            </c:extLst>
          </c:dPt>
          <c:dPt>
            <c:idx val="8"/>
            <c:bubble3D val="0"/>
            <c:spPr>
              <a:solidFill>
                <a:srgbClr val="C198E0"/>
              </a:solidFill>
              <a:ln w="19050">
                <a:solidFill>
                  <a:schemeClr val="lt1"/>
                </a:solidFill>
              </a:ln>
              <a:effectLst/>
            </c:spPr>
            <c:extLst>
              <c:ext xmlns:c16="http://schemas.microsoft.com/office/drawing/2014/chart" uri="{C3380CC4-5D6E-409C-BE32-E72D297353CC}">
                <c16:uniqueId val="{00000011-1FB0-490E-AF03-2651A2D2F96F}"/>
              </c:ext>
            </c:extLst>
          </c:dPt>
          <c:dPt>
            <c:idx val="9"/>
            <c:bubble3D val="0"/>
            <c:spPr>
              <a:solidFill>
                <a:srgbClr val="C198E0"/>
              </a:solidFill>
              <a:ln w="19050">
                <a:solidFill>
                  <a:schemeClr val="lt1"/>
                </a:solidFill>
              </a:ln>
              <a:effectLst/>
            </c:spPr>
            <c:extLst>
              <c:ext xmlns:c16="http://schemas.microsoft.com/office/drawing/2014/chart" uri="{C3380CC4-5D6E-409C-BE32-E72D297353CC}">
                <c16:uniqueId val="{00000013-1FB0-490E-AF03-2651A2D2F96F}"/>
              </c:ext>
            </c:extLst>
          </c:dPt>
          <c:dPt>
            <c:idx val="10"/>
            <c:bubble3D val="0"/>
            <c:spPr>
              <a:solidFill>
                <a:srgbClr val="C198E0"/>
              </a:solidFill>
              <a:ln w="19050">
                <a:solidFill>
                  <a:schemeClr val="lt1"/>
                </a:solidFill>
              </a:ln>
              <a:effectLst/>
            </c:spPr>
            <c:extLst>
              <c:ext xmlns:c16="http://schemas.microsoft.com/office/drawing/2014/chart" uri="{C3380CC4-5D6E-409C-BE32-E72D297353CC}">
                <c16:uniqueId val="{00000015-1FB0-490E-AF03-2651A2D2F96F}"/>
              </c:ext>
            </c:extLst>
          </c:dPt>
          <c:dPt>
            <c:idx val="11"/>
            <c:bubble3D val="0"/>
            <c:spPr>
              <a:solidFill>
                <a:srgbClr val="C198E0"/>
              </a:solidFill>
              <a:ln w="19050">
                <a:solidFill>
                  <a:schemeClr val="lt1"/>
                </a:solidFill>
              </a:ln>
              <a:effectLst/>
            </c:spPr>
            <c:extLst>
              <c:ext xmlns:c16="http://schemas.microsoft.com/office/drawing/2014/chart" uri="{C3380CC4-5D6E-409C-BE32-E72D297353CC}">
                <c16:uniqueId val="{00000017-1FB0-490E-AF03-2651A2D2F96F}"/>
              </c:ext>
            </c:extLst>
          </c:dPt>
          <c:dPt>
            <c:idx val="12"/>
            <c:bubble3D val="0"/>
            <c:spPr>
              <a:solidFill>
                <a:srgbClr val="C198E0"/>
              </a:solidFill>
              <a:ln w="19050">
                <a:solidFill>
                  <a:schemeClr val="lt1"/>
                </a:solidFill>
              </a:ln>
              <a:effectLst/>
            </c:spPr>
            <c:extLst>
              <c:ext xmlns:c16="http://schemas.microsoft.com/office/drawing/2014/chart" uri="{C3380CC4-5D6E-409C-BE32-E72D297353CC}">
                <c16:uniqueId val="{00000019-1FB0-490E-AF03-2651A2D2F96F}"/>
              </c:ext>
            </c:extLst>
          </c:dPt>
          <c:dPt>
            <c:idx val="13"/>
            <c:bubble3D val="0"/>
            <c:spPr>
              <a:solidFill>
                <a:srgbClr val="C198E0"/>
              </a:solidFill>
              <a:ln w="19050">
                <a:solidFill>
                  <a:schemeClr val="lt1"/>
                </a:solidFill>
              </a:ln>
              <a:effectLst/>
            </c:spPr>
            <c:extLst>
              <c:ext xmlns:c16="http://schemas.microsoft.com/office/drawing/2014/chart" uri="{C3380CC4-5D6E-409C-BE32-E72D297353CC}">
                <c16:uniqueId val="{0000001B-1FB0-490E-AF03-2651A2D2F96F}"/>
              </c:ext>
            </c:extLst>
          </c:dPt>
          <c:dPt>
            <c:idx val="14"/>
            <c:bubble3D val="0"/>
            <c:spPr>
              <a:solidFill>
                <a:srgbClr val="C198E0"/>
              </a:solidFill>
              <a:ln w="19050">
                <a:solidFill>
                  <a:schemeClr val="lt1"/>
                </a:solidFill>
              </a:ln>
              <a:effectLst/>
            </c:spPr>
            <c:extLst>
              <c:ext xmlns:c16="http://schemas.microsoft.com/office/drawing/2014/chart" uri="{C3380CC4-5D6E-409C-BE32-E72D297353CC}">
                <c16:uniqueId val="{0000001D-1FB0-490E-AF03-2651A2D2F96F}"/>
              </c:ext>
            </c:extLst>
          </c:dPt>
          <c:dPt>
            <c:idx val="15"/>
            <c:bubble3D val="0"/>
            <c:spPr>
              <a:solidFill>
                <a:srgbClr val="C198E0"/>
              </a:solidFill>
              <a:ln w="19050">
                <a:solidFill>
                  <a:schemeClr val="lt1"/>
                </a:solidFill>
              </a:ln>
              <a:effectLst/>
            </c:spPr>
            <c:extLst>
              <c:ext xmlns:c16="http://schemas.microsoft.com/office/drawing/2014/chart" uri="{C3380CC4-5D6E-409C-BE32-E72D297353CC}">
                <c16:uniqueId val="{0000001F-1FB0-490E-AF03-2651A2D2F96F}"/>
              </c:ext>
            </c:extLst>
          </c:dPt>
          <c:dPt>
            <c:idx val="16"/>
            <c:bubble3D val="0"/>
            <c:spPr>
              <a:solidFill>
                <a:srgbClr val="C198E0"/>
              </a:solidFill>
              <a:ln w="19050">
                <a:solidFill>
                  <a:schemeClr val="lt1"/>
                </a:solidFill>
              </a:ln>
              <a:effectLst/>
            </c:spPr>
            <c:extLst>
              <c:ext xmlns:c16="http://schemas.microsoft.com/office/drawing/2014/chart" uri="{C3380CC4-5D6E-409C-BE32-E72D297353CC}">
                <c16:uniqueId val="{00000021-1FB0-490E-AF03-2651A2D2F96F}"/>
              </c:ext>
            </c:extLst>
          </c:dPt>
          <c:dPt>
            <c:idx val="17"/>
            <c:bubble3D val="0"/>
            <c:spPr>
              <a:solidFill>
                <a:srgbClr val="C198E0"/>
              </a:solidFill>
              <a:ln w="19050">
                <a:solidFill>
                  <a:schemeClr val="lt1"/>
                </a:solidFill>
              </a:ln>
              <a:effectLst/>
            </c:spPr>
            <c:extLst>
              <c:ext xmlns:c16="http://schemas.microsoft.com/office/drawing/2014/chart" uri="{C3380CC4-5D6E-409C-BE32-E72D297353CC}">
                <c16:uniqueId val="{00000023-1FB0-490E-AF03-2651A2D2F96F}"/>
              </c:ext>
            </c:extLst>
          </c:dPt>
          <c:dPt>
            <c:idx val="18"/>
            <c:bubble3D val="0"/>
            <c:spPr>
              <a:solidFill>
                <a:srgbClr val="C198E0"/>
              </a:solidFill>
              <a:ln w="19050">
                <a:solidFill>
                  <a:schemeClr val="lt1"/>
                </a:solidFill>
              </a:ln>
              <a:effectLst/>
            </c:spPr>
            <c:extLst>
              <c:ext xmlns:c16="http://schemas.microsoft.com/office/drawing/2014/chart" uri="{C3380CC4-5D6E-409C-BE32-E72D297353CC}">
                <c16:uniqueId val="{00000025-1FB0-490E-AF03-2651A2D2F96F}"/>
              </c:ext>
            </c:extLst>
          </c:dPt>
          <c:dPt>
            <c:idx val="19"/>
            <c:bubble3D val="0"/>
            <c:spPr>
              <a:solidFill>
                <a:srgbClr val="C198E0"/>
              </a:solidFill>
              <a:ln w="19050">
                <a:solidFill>
                  <a:schemeClr val="lt1"/>
                </a:solidFill>
              </a:ln>
              <a:effectLst/>
            </c:spPr>
            <c:extLst>
              <c:ext xmlns:c16="http://schemas.microsoft.com/office/drawing/2014/chart" uri="{C3380CC4-5D6E-409C-BE32-E72D297353CC}">
                <c16:uniqueId val="{00000027-1FB0-490E-AF03-2651A2D2F96F}"/>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1FB0-490E-AF03-2651A2D2F96F}"/>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1FB0-490E-AF03-2651A2D2F96F}"/>
              </c:ext>
            </c:extLst>
          </c:dPt>
          <c:dPt>
            <c:idx val="1"/>
            <c:bubble3D val="0"/>
            <c:explosion val="2"/>
            <c:spPr>
              <a:solidFill>
                <a:schemeClr val="bg1">
                  <a:alpha val="70000"/>
                </a:schemeClr>
              </a:solidFill>
              <a:ln w="19050">
                <a:solidFill>
                  <a:schemeClr val="lt1"/>
                </a:solidFill>
              </a:ln>
              <a:effectLst/>
            </c:spPr>
            <c:extLst>
              <c:ext xmlns:c16="http://schemas.microsoft.com/office/drawing/2014/chart" uri="{C3380CC4-5D6E-409C-BE32-E72D297353CC}">
                <c16:uniqueId val="{0000002C-1FB0-490E-AF03-2651A2D2F96F}"/>
              </c:ext>
            </c:extLst>
          </c:dPt>
          <c:val>
            <c:numLit>
              <c:formatCode>General</c:formatCode>
              <c:ptCount val="2"/>
              <c:pt idx="0">
                <c:v>0</c:v>
              </c:pt>
              <c:pt idx="1">
                <c:v>0</c:v>
              </c:pt>
            </c:numLit>
          </c:val>
          <c:extLst>
            <c:ext xmlns:c16="http://schemas.microsoft.com/office/drawing/2014/chart" uri="{C3380CC4-5D6E-409C-BE32-E72D297353CC}">
              <c16:uniqueId val="{0000002D-1FB0-490E-AF03-2651A2D2F96F}"/>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5E-2"/>
          <c:y val="4.0451388888888891E-2"/>
          <c:w val="0.88381944444444449"/>
          <c:h val="0.88381944444444449"/>
        </c:manualLayout>
      </c:layout>
      <c:doughnutChart>
        <c:varyColors val="1"/>
        <c:ser>
          <c:idx val="0"/>
          <c:order val="0"/>
          <c:spPr>
            <a:solidFill>
              <a:srgbClr val="C198E0"/>
            </a:solidFill>
          </c:spPr>
          <c:dPt>
            <c:idx val="0"/>
            <c:bubble3D val="0"/>
            <c:spPr>
              <a:solidFill>
                <a:srgbClr val="C198E0"/>
              </a:solidFill>
              <a:ln w="19050">
                <a:solidFill>
                  <a:schemeClr val="lt1"/>
                </a:solidFill>
              </a:ln>
              <a:effectLst/>
            </c:spPr>
            <c:extLst>
              <c:ext xmlns:c16="http://schemas.microsoft.com/office/drawing/2014/chart" uri="{C3380CC4-5D6E-409C-BE32-E72D297353CC}">
                <c16:uniqueId val="{00000001-77F5-471F-B250-6711F7CE9772}"/>
              </c:ext>
            </c:extLst>
          </c:dPt>
          <c:dPt>
            <c:idx val="1"/>
            <c:bubble3D val="0"/>
            <c:spPr>
              <a:solidFill>
                <a:srgbClr val="C198E0"/>
              </a:solidFill>
              <a:ln w="19050">
                <a:solidFill>
                  <a:schemeClr val="lt1"/>
                </a:solidFill>
              </a:ln>
              <a:effectLst/>
            </c:spPr>
            <c:extLst>
              <c:ext xmlns:c16="http://schemas.microsoft.com/office/drawing/2014/chart" uri="{C3380CC4-5D6E-409C-BE32-E72D297353CC}">
                <c16:uniqueId val="{00000003-77F5-471F-B250-6711F7CE9772}"/>
              </c:ext>
            </c:extLst>
          </c:dPt>
          <c:dPt>
            <c:idx val="2"/>
            <c:bubble3D val="0"/>
            <c:spPr>
              <a:solidFill>
                <a:srgbClr val="C198E0"/>
              </a:solidFill>
              <a:ln w="19050">
                <a:solidFill>
                  <a:schemeClr val="lt1"/>
                </a:solidFill>
              </a:ln>
              <a:effectLst/>
            </c:spPr>
            <c:extLst>
              <c:ext xmlns:c16="http://schemas.microsoft.com/office/drawing/2014/chart" uri="{C3380CC4-5D6E-409C-BE32-E72D297353CC}">
                <c16:uniqueId val="{00000005-77F5-471F-B250-6711F7CE9772}"/>
              </c:ext>
            </c:extLst>
          </c:dPt>
          <c:dPt>
            <c:idx val="3"/>
            <c:bubble3D val="0"/>
            <c:spPr>
              <a:solidFill>
                <a:srgbClr val="C198E0"/>
              </a:solidFill>
              <a:ln w="19050">
                <a:solidFill>
                  <a:schemeClr val="lt1"/>
                </a:solidFill>
              </a:ln>
              <a:effectLst/>
            </c:spPr>
            <c:extLst>
              <c:ext xmlns:c16="http://schemas.microsoft.com/office/drawing/2014/chart" uri="{C3380CC4-5D6E-409C-BE32-E72D297353CC}">
                <c16:uniqueId val="{00000007-77F5-471F-B250-6711F7CE9772}"/>
              </c:ext>
            </c:extLst>
          </c:dPt>
          <c:dPt>
            <c:idx val="4"/>
            <c:bubble3D val="0"/>
            <c:spPr>
              <a:solidFill>
                <a:srgbClr val="C198E0"/>
              </a:solidFill>
              <a:ln w="19050">
                <a:solidFill>
                  <a:schemeClr val="lt1"/>
                </a:solidFill>
              </a:ln>
              <a:effectLst/>
            </c:spPr>
            <c:extLst>
              <c:ext xmlns:c16="http://schemas.microsoft.com/office/drawing/2014/chart" uri="{C3380CC4-5D6E-409C-BE32-E72D297353CC}">
                <c16:uniqueId val="{00000009-77F5-471F-B250-6711F7CE9772}"/>
              </c:ext>
            </c:extLst>
          </c:dPt>
          <c:dPt>
            <c:idx val="5"/>
            <c:bubble3D val="0"/>
            <c:spPr>
              <a:solidFill>
                <a:srgbClr val="C198E0"/>
              </a:solidFill>
              <a:ln w="19050">
                <a:solidFill>
                  <a:schemeClr val="lt1"/>
                </a:solidFill>
              </a:ln>
              <a:effectLst/>
            </c:spPr>
            <c:extLst>
              <c:ext xmlns:c16="http://schemas.microsoft.com/office/drawing/2014/chart" uri="{C3380CC4-5D6E-409C-BE32-E72D297353CC}">
                <c16:uniqueId val="{0000000B-77F5-471F-B250-6711F7CE9772}"/>
              </c:ext>
            </c:extLst>
          </c:dPt>
          <c:dPt>
            <c:idx val="6"/>
            <c:bubble3D val="0"/>
            <c:spPr>
              <a:solidFill>
                <a:srgbClr val="C198E0"/>
              </a:solidFill>
              <a:ln w="19050">
                <a:solidFill>
                  <a:schemeClr val="lt1"/>
                </a:solidFill>
              </a:ln>
              <a:effectLst/>
            </c:spPr>
            <c:extLst>
              <c:ext xmlns:c16="http://schemas.microsoft.com/office/drawing/2014/chart" uri="{C3380CC4-5D6E-409C-BE32-E72D297353CC}">
                <c16:uniqueId val="{0000000D-77F5-471F-B250-6711F7CE9772}"/>
              </c:ext>
            </c:extLst>
          </c:dPt>
          <c:dPt>
            <c:idx val="7"/>
            <c:bubble3D val="0"/>
            <c:spPr>
              <a:solidFill>
                <a:srgbClr val="C198E0"/>
              </a:solidFill>
              <a:ln w="19050">
                <a:solidFill>
                  <a:schemeClr val="lt1"/>
                </a:solidFill>
              </a:ln>
              <a:effectLst/>
            </c:spPr>
            <c:extLst>
              <c:ext xmlns:c16="http://schemas.microsoft.com/office/drawing/2014/chart" uri="{C3380CC4-5D6E-409C-BE32-E72D297353CC}">
                <c16:uniqueId val="{0000000F-77F5-471F-B250-6711F7CE9772}"/>
              </c:ext>
            </c:extLst>
          </c:dPt>
          <c:dPt>
            <c:idx val="8"/>
            <c:bubble3D val="0"/>
            <c:spPr>
              <a:solidFill>
                <a:srgbClr val="C198E0"/>
              </a:solidFill>
              <a:ln w="19050">
                <a:solidFill>
                  <a:schemeClr val="lt1"/>
                </a:solidFill>
              </a:ln>
              <a:effectLst/>
            </c:spPr>
            <c:extLst>
              <c:ext xmlns:c16="http://schemas.microsoft.com/office/drawing/2014/chart" uri="{C3380CC4-5D6E-409C-BE32-E72D297353CC}">
                <c16:uniqueId val="{00000011-77F5-471F-B250-6711F7CE9772}"/>
              </c:ext>
            </c:extLst>
          </c:dPt>
          <c:dPt>
            <c:idx val="9"/>
            <c:bubble3D val="0"/>
            <c:spPr>
              <a:solidFill>
                <a:srgbClr val="C198E0"/>
              </a:solidFill>
              <a:ln w="19050">
                <a:solidFill>
                  <a:schemeClr val="lt1"/>
                </a:solidFill>
              </a:ln>
              <a:effectLst/>
            </c:spPr>
            <c:extLst>
              <c:ext xmlns:c16="http://schemas.microsoft.com/office/drawing/2014/chart" uri="{C3380CC4-5D6E-409C-BE32-E72D297353CC}">
                <c16:uniqueId val="{00000013-77F5-471F-B250-6711F7CE9772}"/>
              </c:ext>
            </c:extLst>
          </c:dPt>
          <c:dPt>
            <c:idx val="10"/>
            <c:bubble3D val="0"/>
            <c:spPr>
              <a:solidFill>
                <a:srgbClr val="C198E0"/>
              </a:solidFill>
              <a:ln w="19050">
                <a:solidFill>
                  <a:schemeClr val="lt1"/>
                </a:solidFill>
              </a:ln>
              <a:effectLst/>
            </c:spPr>
            <c:extLst>
              <c:ext xmlns:c16="http://schemas.microsoft.com/office/drawing/2014/chart" uri="{C3380CC4-5D6E-409C-BE32-E72D297353CC}">
                <c16:uniqueId val="{00000015-77F5-471F-B250-6711F7CE9772}"/>
              </c:ext>
            </c:extLst>
          </c:dPt>
          <c:dPt>
            <c:idx val="11"/>
            <c:bubble3D val="0"/>
            <c:spPr>
              <a:solidFill>
                <a:srgbClr val="C198E0"/>
              </a:solidFill>
              <a:ln w="19050">
                <a:solidFill>
                  <a:schemeClr val="lt1"/>
                </a:solidFill>
              </a:ln>
              <a:effectLst/>
            </c:spPr>
            <c:extLst>
              <c:ext xmlns:c16="http://schemas.microsoft.com/office/drawing/2014/chart" uri="{C3380CC4-5D6E-409C-BE32-E72D297353CC}">
                <c16:uniqueId val="{00000017-77F5-471F-B250-6711F7CE9772}"/>
              </c:ext>
            </c:extLst>
          </c:dPt>
          <c:dPt>
            <c:idx val="12"/>
            <c:bubble3D val="0"/>
            <c:spPr>
              <a:solidFill>
                <a:srgbClr val="C198E0"/>
              </a:solidFill>
              <a:ln w="19050">
                <a:solidFill>
                  <a:schemeClr val="lt1"/>
                </a:solidFill>
              </a:ln>
              <a:effectLst/>
            </c:spPr>
            <c:extLst>
              <c:ext xmlns:c16="http://schemas.microsoft.com/office/drawing/2014/chart" uri="{C3380CC4-5D6E-409C-BE32-E72D297353CC}">
                <c16:uniqueId val="{00000019-77F5-471F-B250-6711F7CE9772}"/>
              </c:ext>
            </c:extLst>
          </c:dPt>
          <c:dPt>
            <c:idx val="13"/>
            <c:bubble3D val="0"/>
            <c:spPr>
              <a:solidFill>
                <a:srgbClr val="C198E0"/>
              </a:solidFill>
              <a:ln w="19050">
                <a:solidFill>
                  <a:schemeClr val="lt1"/>
                </a:solidFill>
              </a:ln>
              <a:effectLst/>
            </c:spPr>
            <c:extLst>
              <c:ext xmlns:c16="http://schemas.microsoft.com/office/drawing/2014/chart" uri="{C3380CC4-5D6E-409C-BE32-E72D297353CC}">
                <c16:uniqueId val="{0000001B-77F5-471F-B250-6711F7CE9772}"/>
              </c:ext>
            </c:extLst>
          </c:dPt>
          <c:dPt>
            <c:idx val="14"/>
            <c:bubble3D val="0"/>
            <c:spPr>
              <a:solidFill>
                <a:srgbClr val="C198E0"/>
              </a:solidFill>
              <a:ln w="19050">
                <a:solidFill>
                  <a:schemeClr val="lt1"/>
                </a:solidFill>
              </a:ln>
              <a:effectLst/>
            </c:spPr>
            <c:extLst>
              <c:ext xmlns:c16="http://schemas.microsoft.com/office/drawing/2014/chart" uri="{C3380CC4-5D6E-409C-BE32-E72D297353CC}">
                <c16:uniqueId val="{0000001D-77F5-471F-B250-6711F7CE9772}"/>
              </c:ext>
            </c:extLst>
          </c:dPt>
          <c:dPt>
            <c:idx val="15"/>
            <c:bubble3D val="0"/>
            <c:spPr>
              <a:solidFill>
                <a:srgbClr val="C198E0"/>
              </a:solidFill>
              <a:ln w="19050">
                <a:solidFill>
                  <a:schemeClr val="lt1"/>
                </a:solidFill>
              </a:ln>
              <a:effectLst/>
            </c:spPr>
            <c:extLst>
              <c:ext xmlns:c16="http://schemas.microsoft.com/office/drawing/2014/chart" uri="{C3380CC4-5D6E-409C-BE32-E72D297353CC}">
                <c16:uniqueId val="{0000001F-77F5-471F-B250-6711F7CE9772}"/>
              </c:ext>
            </c:extLst>
          </c:dPt>
          <c:dPt>
            <c:idx val="16"/>
            <c:bubble3D val="0"/>
            <c:spPr>
              <a:solidFill>
                <a:srgbClr val="C198E0"/>
              </a:solidFill>
              <a:ln w="19050">
                <a:solidFill>
                  <a:schemeClr val="lt1"/>
                </a:solidFill>
              </a:ln>
              <a:effectLst/>
            </c:spPr>
            <c:extLst>
              <c:ext xmlns:c16="http://schemas.microsoft.com/office/drawing/2014/chart" uri="{C3380CC4-5D6E-409C-BE32-E72D297353CC}">
                <c16:uniqueId val="{00000021-77F5-471F-B250-6711F7CE9772}"/>
              </c:ext>
            </c:extLst>
          </c:dPt>
          <c:dPt>
            <c:idx val="17"/>
            <c:bubble3D val="0"/>
            <c:spPr>
              <a:solidFill>
                <a:srgbClr val="C198E0"/>
              </a:solidFill>
              <a:ln w="19050">
                <a:solidFill>
                  <a:schemeClr val="lt1"/>
                </a:solidFill>
              </a:ln>
              <a:effectLst/>
            </c:spPr>
            <c:extLst>
              <c:ext xmlns:c16="http://schemas.microsoft.com/office/drawing/2014/chart" uri="{C3380CC4-5D6E-409C-BE32-E72D297353CC}">
                <c16:uniqueId val="{00000023-77F5-471F-B250-6711F7CE9772}"/>
              </c:ext>
            </c:extLst>
          </c:dPt>
          <c:dPt>
            <c:idx val="18"/>
            <c:bubble3D val="0"/>
            <c:spPr>
              <a:solidFill>
                <a:srgbClr val="C198E0"/>
              </a:solidFill>
              <a:ln w="19050">
                <a:solidFill>
                  <a:schemeClr val="lt1"/>
                </a:solidFill>
              </a:ln>
              <a:effectLst/>
            </c:spPr>
            <c:extLst>
              <c:ext xmlns:c16="http://schemas.microsoft.com/office/drawing/2014/chart" uri="{C3380CC4-5D6E-409C-BE32-E72D297353CC}">
                <c16:uniqueId val="{00000025-77F5-471F-B250-6711F7CE9772}"/>
              </c:ext>
            </c:extLst>
          </c:dPt>
          <c:dPt>
            <c:idx val="19"/>
            <c:bubble3D val="0"/>
            <c:spPr>
              <a:solidFill>
                <a:srgbClr val="C198E0"/>
              </a:solidFill>
              <a:ln w="19050">
                <a:solidFill>
                  <a:schemeClr val="lt1"/>
                </a:solidFill>
              </a:ln>
              <a:effectLst/>
            </c:spPr>
            <c:extLst>
              <c:ext xmlns:c16="http://schemas.microsoft.com/office/drawing/2014/chart" uri="{C3380CC4-5D6E-409C-BE32-E72D297353CC}">
                <c16:uniqueId val="{00000027-77F5-471F-B250-6711F7CE9772}"/>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77F5-471F-B250-6711F7CE9772}"/>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77F5-471F-B250-6711F7CE9772}"/>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77F5-471F-B250-6711F7CE9772}"/>
              </c:ext>
            </c:extLst>
          </c:dPt>
          <c:val>
            <c:numLit>
              <c:formatCode>General</c:formatCode>
              <c:ptCount val="2"/>
              <c:pt idx="0">
                <c:v>0</c:v>
              </c:pt>
              <c:pt idx="1">
                <c:v>0</c:v>
              </c:pt>
            </c:numLit>
          </c:val>
          <c:extLst>
            <c:ext xmlns:c16="http://schemas.microsoft.com/office/drawing/2014/chart" uri="{C3380CC4-5D6E-409C-BE32-E72D297353CC}">
              <c16:uniqueId val="{0000002D-77F5-471F-B250-6711F7CE9772}"/>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138888888888885E-2"/>
          <c:y val="8.0138888888888885E-2"/>
          <c:w val="0.82649305555555552"/>
          <c:h val="0.82649305555555552"/>
        </c:manualLayout>
      </c:layout>
      <c:doughnutChart>
        <c:varyColors val="1"/>
        <c:ser>
          <c:idx val="0"/>
          <c:order val="0"/>
          <c:spPr>
            <a:solidFill>
              <a:srgbClr val="C198E0"/>
            </a:solidFill>
          </c:spPr>
          <c:dPt>
            <c:idx val="0"/>
            <c:bubble3D val="0"/>
            <c:spPr>
              <a:solidFill>
                <a:srgbClr val="C198E0"/>
              </a:solidFill>
              <a:ln w="19050">
                <a:solidFill>
                  <a:schemeClr val="lt1"/>
                </a:solidFill>
              </a:ln>
              <a:effectLst/>
            </c:spPr>
            <c:extLst>
              <c:ext xmlns:c16="http://schemas.microsoft.com/office/drawing/2014/chart" uri="{C3380CC4-5D6E-409C-BE32-E72D297353CC}">
                <c16:uniqueId val="{00000001-09FC-4330-B342-E1219E1BABAC}"/>
              </c:ext>
            </c:extLst>
          </c:dPt>
          <c:dPt>
            <c:idx val="1"/>
            <c:bubble3D val="0"/>
            <c:spPr>
              <a:solidFill>
                <a:srgbClr val="C198E0"/>
              </a:solidFill>
              <a:ln w="19050">
                <a:solidFill>
                  <a:schemeClr val="lt1"/>
                </a:solidFill>
              </a:ln>
              <a:effectLst/>
            </c:spPr>
            <c:extLst>
              <c:ext xmlns:c16="http://schemas.microsoft.com/office/drawing/2014/chart" uri="{C3380CC4-5D6E-409C-BE32-E72D297353CC}">
                <c16:uniqueId val="{00000003-09FC-4330-B342-E1219E1BABAC}"/>
              </c:ext>
            </c:extLst>
          </c:dPt>
          <c:dPt>
            <c:idx val="2"/>
            <c:bubble3D val="0"/>
            <c:spPr>
              <a:solidFill>
                <a:srgbClr val="C198E0"/>
              </a:solidFill>
              <a:ln w="19050">
                <a:solidFill>
                  <a:schemeClr val="lt1"/>
                </a:solidFill>
              </a:ln>
              <a:effectLst/>
            </c:spPr>
            <c:extLst>
              <c:ext xmlns:c16="http://schemas.microsoft.com/office/drawing/2014/chart" uri="{C3380CC4-5D6E-409C-BE32-E72D297353CC}">
                <c16:uniqueId val="{00000005-09FC-4330-B342-E1219E1BABAC}"/>
              </c:ext>
            </c:extLst>
          </c:dPt>
          <c:dPt>
            <c:idx val="3"/>
            <c:bubble3D val="0"/>
            <c:spPr>
              <a:solidFill>
                <a:srgbClr val="C198E0"/>
              </a:solidFill>
              <a:ln w="19050">
                <a:solidFill>
                  <a:schemeClr val="lt1"/>
                </a:solidFill>
              </a:ln>
              <a:effectLst/>
            </c:spPr>
            <c:extLst>
              <c:ext xmlns:c16="http://schemas.microsoft.com/office/drawing/2014/chart" uri="{C3380CC4-5D6E-409C-BE32-E72D297353CC}">
                <c16:uniqueId val="{00000007-09FC-4330-B342-E1219E1BABAC}"/>
              </c:ext>
            </c:extLst>
          </c:dPt>
          <c:dPt>
            <c:idx val="4"/>
            <c:bubble3D val="0"/>
            <c:spPr>
              <a:solidFill>
                <a:srgbClr val="C198E0"/>
              </a:solidFill>
              <a:ln w="19050">
                <a:solidFill>
                  <a:schemeClr val="lt1"/>
                </a:solidFill>
              </a:ln>
              <a:effectLst/>
            </c:spPr>
            <c:extLst>
              <c:ext xmlns:c16="http://schemas.microsoft.com/office/drawing/2014/chart" uri="{C3380CC4-5D6E-409C-BE32-E72D297353CC}">
                <c16:uniqueId val="{00000009-09FC-4330-B342-E1219E1BABAC}"/>
              </c:ext>
            </c:extLst>
          </c:dPt>
          <c:dPt>
            <c:idx val="5"/>
            <c:bubble3D val="0"/>
            <c:spPr>
              <a:solidFill>
                <a:srgbClr val="C198E0"/>
              </a:solidFill>
              <a:ln w="19050">
                <a:solidFill>
                  <a:schemeClr val="lt1"/>
                </a:solidFill>
              </a:ln>
              <a:effectLst/>
            </c:spPr>
            <c:extLst>
              <c:ext xmlns:c16="http://schemas.microsoft.com/office/drawing/2014/chart" uri="{C3380CC4-5D6E-409C-BE32-E72D297353CC}">
                <c16:uniqueId val="{0000000B-09FC-4330-B342-E1219E1BABAC}"/>
              </c:ext>
            </c:extLst>
          </c:dPt>
          <c:dPt>
            <c:idx val="6"/>
            <c:bubble3D val="0"/>
            <c:spPr>
              <a:solidFill>
                <a:srgbClr val="C198E0"/>
              </a:solidFill>
              <a:ln w="19050">
                <a:solidFill>
                  <a:schemeClr val="lt1"/>
                </a:solidFill>
              </a:ln>
              <a:effectLst/>
            </c:spPr>
            <c:extLst>
              <c:ext xmlns:c16="http://schemas.microsoft.com/office/drawing/2014/chart" uri="{C3380CC4-5D6E-409C-BE32-E72D297353CC}">
                <c16:uniqueId val="{0000000D-09FC-4330-B342-E1219E1BABAC}"/>
              </c:ext>
            </c:extLst>
          </c:dPt>
          <c:dPt>
            <c:idx val="7"/>
            <c:bubble3D val="0"/>
            <c:spPr>
              <a:solidFill>
                <a:srgbClr val="C198E0"/>
              </a:solidFill>
              <a:ln w="19050">
                <a:solidFill>
                  <a:schemeClr val="lt1"/>
                </a:solidFill>
              </a:ln>
              <a:effectLst/>
            </c:spPr>
            <c:extLst>
              <c:ext xmlns:c16="http://schemas.microsoft.com/office/drawing/2014/chart" uri="{C3380CC4-5D6E-409C-BE32-E72D297353CC}">
                <c16:uniqueId val="{0000000F-09FC-4330-B342-E1219E1BABAC}"/>
              </c:ext>
            </c:extLst>
          </c:dPt>
          <c:dPt>
            <c:idx val="8"/>
            <c:bubble3D val="0"/>
            <c:spPr>
              <a:solidFill>
                <a:srgbClr val="C198E0"/>
              </a:solidFill>
              <a:ln w="19050">
                <a:solidFill>
                  <a:schemeClr val="lt1"/>
                </a:solidFill>
              </a:ln>
              <a:effectLst/>
            </c:spPr>
            <c:extLst>
              <c:ext xmlns:c16="http://schemas.microsoft.com/office/drawing/2014/chart" uri="{C3380CC4-5D6E-409C-BE32-E72D297353CC}">
                <c16:uniqueId val="{00000011-09FC-4330-B342-E1219E1BABAC}"/>
              </c:ext>
            </c:extLst>
          </c:dPt>
          <c:dPt>
            <c:idx val="9"/>
            <c:bubble3D val="0"/>
            <c:spPr>
              <a:solidFill>
                <a:srgbClr val="C198E0"/>
              </a:solidFill>
              <a:ln w="19050">
                <a:solidFill>
                  <a:schemeClr val="lt1"/>
                </a:solidFill>
              </a:ln>
              <a:effectLst/>
            </c:spPr>
            <c:extLst>
              <c:ext xmlns:c16="http://schemas.microsoft.com/office/drawing/2014/chart" uri="{C3380CC4-5D6E-409C-BE32-E72D297353CC}">
                <c16:uniqueId val="{00000013-09FC-4330-B342-E1219E1BABAC}"/>
              </c:ext>
            </c:extLst>
          </c:dPt>
          <c:dPt>
            <c:idx val="10"/>
            <c:bubble3D val="0"/>
            <c:spPr>
              <a:solidFill>
                <a:srgbClr val="C198E0"/>
              </a:solidFill>
              <a:ln w="19050">
                <a:solidFill>
                  <a:schemeClr val="lt1"/>
                </a:solidFill>
              </a:ln>
              <a:effectLst/>
            </c:spPr>
            <c:extLst>
              <c:ext xmlns:c16="http://schemas.microsoft.com/office/drawing/2014/chart" uri="{C3380CC4-5D6E-409C-BE32-E72D297353CC}">
                <c16:uniqueId val="{00000015-09FC-4330-B342-E1219E1BABAC}"/>
              </c:ext>
            </c:extLst>
          </c:dPt>
          <c:dPt>
            <c:idx val="11"/>
            <c:bubble3D val="0"/>
            <c:spPr>
              <a:solidFill>
                <a:srgbClr val="C198E0"/>
              </a:solidFill>
              <a:ln w="19050">
                <a:solidFill>
                  <a:schemeClr val="lt1"/>
                </a:solidFill>
              </a:ln>
              <a:effectLst/>
            </c:spPr>
            <c:extLst>
              <c:ext xmlns:c16="http://schemas.microsoft.com/office/drawing/2014/chart" uri="{C3380CC4-5D6E-409C-BE32-E72D297353CC}">
                <c16:uniqueId val="{00000017-09FC-4330-B342-E1219E1BABAC}"/>
              </c:ext>
            </c:extLst>
          </c:dPt>
          <c:dPt>
            <c:idx val="12"/>
            <c:bubble3D val="0"/>
            <c:spPr>
              <a:solidFill>
                <a:srgbClr val="C198E0"/>
              </a:solidFill>
              <a:ln w="19050">
                <a:solidFill>
                  <a:schemeClr val="lt1"/>
                </a:solidFill>
              </a:ln>
              <a:effectLst/>
            </c:spPr>
            <c:extLst>
              <c:ext xmlns:c16="http://schemas.microsoft.com/office/drawing/2014/chart" uri="{C3380CC4-5D6E-409C-BE32-E72D297353CC}">
                <c16:uniqueId val="{00000019-09FC-4330-B342-E1219E1BABAC}"/>
              </c:ext>
            </c:extLst>
          </c:dPt>
          <c:dPt>
            <c:idx val="13"/>
            <c:bubble3D val="0"/>
            <c:spPr>
              <a:solidFill>
                <a:srgbClr val="C198E0"/>
              </a:solidFill>
              <a:ln w="19050">
                <a:solidFill>
                  <a:schemeClr val="lt1"/>
                </a:solidFill>
              </a:ln>
              <a:effectLst/>
            </c:spPr>
            <c:extLst>
              <c:ext xmlns:c16="http://schemas.microsoft.com/office/drawing/2014/chart" uri="{C3380CC4-5D6E-409C-BE32-E72D297353CC}">
                <c16:uniqueId val="{0000001B-09FC-4330-B342-E1219E1BABAC}"/>
              </c:ext>
            </c:extLst>
          </c:dPt>
          <c:dPt>
            <c:idx val="14"/>
            <c:bubble3D val="0"/>
            <c:spPr>
              <a:solidFill>
                <a:srgbClr val="C198E0"/>
              </a:solidFill>
              <a:ln w="19050">
                <a:solidFill>
                  <a:schemeClr val="lt1"/>
                </a:solidFill>
              </a:ln>
              <a:effectLst/>
            </c:spPr>
            <c:extLst>
              <c:ext xmlns:c16="http://schemas.microsoft.com/office/drawing/2014/chart" uri="{C3380CC4-5D6E-409C-BE32-E72D297353CC}">
                <c16:uniqueId val="{0000001D-09FC-4330-B342-E1219E1BABAC}"/>
              </c:ext>
            </c:extLst>
          </c:dPt>
          <c:dPt>
            <c:idx val="15"/>
            <c:bubble3D val="0"/>
            <c:spPr>
              <a:solidFill>
                <a:srgbClr val="C198E0"/>
              </a:solidFill>
              <a:ln w="19050">
                <a:solidFill>
                  <a:schemeClr val="lt1"/>
                </a:solidFill>
              </a:ln>
              <a:effectLst/>
            </c:spPr>
            <c:extLst>
              <c:ext xmlns:c16="http://schemas.microsoft.com/office/drawing/2014/chart" uri="{C3380CC4-5D6E-409C-BE32-E72D297353CC}">
                <c16:uniqueId val="{0000001F-09FC-4330-B342-E1219E1BABAC}"/>
              </c:ext>
            </c:extLst>
          </c:dPt>
          <c:dPt>
            <c:idx val="16"/>
            <c:bubble3D val="0"/>
            <c:spPr>
              <a:solidFill>
                <a:srgbClr val="C198E0"/>
              </a:solidFill>
              <a:ln w="19050">
                <a:solidFill>
                  <a:schemeClr val="lt1"/>
                </a:solidFill>
              </a:ln>
              <a:effectLst/>
            </c:spPr>
            <c:extLst>
              <c:ext xmlns:c16="http://schemas.microsoft.com/office/drawing/2014/chart" uri="{C3380CC4-5D6E-409C-BE32-E72D297353CC}">
                <c16:uniqueId val="{00000021-09FC-4330-B342-E1219E1BABAC}"/>
              </c:ext>
            </c:extLst>
          </c:dPt>
          <c:dPt>
            <c:idx val="17"/>
            <c:bubble3D val="0"/>
            <c:spPr>
              <a:solidFill>
                <a:srgbClr val="C198E0"/>
              </a:solidFill>
              <a:ln w="19050">
                <a:solidFill>
                  <a:schemeClr val="lt1"/>
                </a:solidFill>
              </a:ln>
              <a:effectLst/>
            </c:spPr>
            <c:extLst>
              <c:ext xmlns:c16="http://schemas.microsoft.com/office/drawing/2014/chart" uri="{C3380CC4-5D6E-409C-BE32-E72D297353CC}">
                <c16:uniqueId val="{00000023-09FC-4330-B342-E1219E1BABAC}"/>
              </c:ext>
            </c:extLst>
          </c:dPt>
          <c:dPt>
            <c:idx val="18"/>
            <c:bubble3D val="0"/>
            <c:spPr>
              <a:solidFill>
                <a:srgbClr val="C198E0"/>
              </a:solidFill>
              <a:ln w="19050">
                <a:solidFill>
                  <a:schemeClr val="lt1"/>
                </a:solidFill>
              </a:ln>
              <a:effectLst/>
            </c:spPr>
            <c:extLst>
              <c:ext xmlns:c16="http://schemas.microsoft.com/office/drawing/2014/chart" uri="{C3380CC4-5D6E-409C-BE32-E72D297353CC}">
                <c16:uniqueId val="{00000025-09FC-4330-B342-E1219E1BABAC}"/>
              </c:ext>
            </c:extLst>
          </c:dPt>
          <c:dPt>
            <c:idx val="19"/>
            <c:bubble3D val="0"/>
            <c:spPr>
              <a:solidFill>
                <a:srgbClr val="C198E0"/>
              </a:solidFill>
              <a:ln w="19050">
                <a:solidFill>
                  <a:schemeClr val="lt1"/>
                </a:solidFill>
              </a:ln>
              <a:effectLst/>
            </c:spPr>
            <c:extLst>
              <c:ext xmlns:c16="http://schemas.microsoft.com/office/drawing/2014/chart" uri="{C3380CC4-5D6E-409C-BE32-E72D297353CC}">
                <c16:uniqueId val="{00000027-09FC-4330-B342-E1219E1BABAC}"/>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09FC-4330-B342-E1219E1BABAC}"/>
            </c:ext>
          </c:extLst>
        </c:ser>
        <c:dLbls>
          <c:showLegendKey val="0"/>
          <c:showVal val="0"/>
          <c:showCatName val="0"/>
          <c:showSerName val="0"/>
          <c:showPercent val="0"/>
          <c:showBubbleSize val="0"/>
          <c:showLeaderLines val="1"/>
        </c:dLbls>
        <c:firstSliceAng val="0"/>
        <c:holeSize val="65"/>
      </c:doughnutChart>
      <c:doughnutChart>
        <c:varyColors val="1"/>
        <c:ser>
          <c:idx val="1"/>
          <c:order val="1"/>
          <c:spPr>
            <a:solidFill>
              <a:schemeClr val="bg1">
                <a:alpha val="70000"/>
              </a:schemeClr>
            </a:solidFill>
          </c:spPr>
          <c:dPt>
            <c:idx val="0"/>
            <c:bubble3D val="0"/>
            <c:spPr>
              <a:noFill/>
              <a:ln w="19050">
                <a:solidFill>
                  <a:schemeClr val="lt1"/>
                </a:solidFill>
              </a:ln>
              <a:effectLst/>
            </c:spPr>
            <c:extLst>
              <c:ext xmlns:c16="http://schemas.microsoft.com/office/drawing/2014/chart" uri="{C3380CC4-5D6E-409C-BE32-E72D297353CC}">
                <c16:uniqueId val="{0000002A-09FC-4330-B342-E1219E1BABAC}"/>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09FC-4330-B342-E1219E1BABAC}"/>
              </c:ext>
            </c:extLst>
          </c:dPt>
          <c:val>
            <c:numLit>
              <c:formatCode>General</c:formatCode>
              <c:ptCount val="2"/>
              <c:pt idx="0">
                <c:v>0</c:v>
              </c:pt>
              <c:pt idx="1">
                <c:v>0</c:v>
              </c:pt>
            </c:numLit>
          </c:val>
          <c:extLst>
            <c:ext xmlns:c16="http://schemas.microsoft.com/office/drawing/2014/chart" uri="{C3380CC4-5D6E-409C-BE32-E72D297353CC}">
              <c16:uniqueId val="{0000002D-09FC-4330-B342-E1219E1BABAC}"/>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5E-2"/>
          <c:y val="8.0138888888888885E-2"/>
          <c:w val="0.84413194444444439"/>
          <c:h val="0.84413194444444439"/>
        </c:manualLayout>
      </c:layout>
      <c:doughnutChart>
        <c:varyColors val="1"/>
        <c:ser>
          <c:idx val="0"/>
          <c:order val="0"/>
          <c:spPr>
            <a:solidFill>
              <a:srgbClr val="C198E0"/>
            </a:solidFill>
          </c:spPr>
          <c:dPt>
            <c:idx val="0"/>
            <c:bubble3D val="0"/>
            <c:spPr>
              <a:solidFill>
                <a:srgbClr val="C198E0"/>
              </a:solidFill>
              <a:ln w="19050">
                <a:solidFill>
                  <a:schemeClr val="lt1"/>
                </a:solidFill>
              </a:ln>
              <a:effectLst/>
            </c:spPr>
            <c:extLst>
              <c:ext xmlns:c16="http://schemas.microsoft.com/office/drawing/2014/chart" uri="{C3380CC4-5D6E-409C-BE32-E72D297353CC}">
                <c16:uniqueId val="{00000001-4D38-4C07-8A56-E86C365C8622}"/>
              </c:ext>
            </c:extLst>
          </c:dPt>
          <c:dPt>
            <c:idx val="1"/>
            <c:bubble3D val="0"/>
            <c:spPr>
              <a:solidFill>
                <a:srgbClr val="C198E0"/>
              </a:solidFill>
              <a:ln w="19050">
                <a:solidFill>
                  <a:schemeClr val="lt1"/>
                </a:solidFill>
              </a:ln>
              <a:effectLst/>
            </c:spPr>
            <c:extLst>
              <c:ext xmlns:c16="http://schemas.microsoft.com/office/drawing/2014/chart" uri="{C3380CC4-5D6E-409C-BE32-E72D297353CC}">
                <c16:uniqueId val="{00000003-4D38-4C07-8A56-E86C365C8622}"/>
              </c:ext>
            </c:extLst>
          </c:dPt>
          <c:dPt>
            <c:idx val="2"/>
            <c:bubble3D val="0"/>
            <c:spPr>
              <a:solidFill>
                <a:srgbClr val="C198E0"/>
              </a:solidFill>
              <a:ln w="19050">
                <a:solidFill>
                  <a:schemeClr val="lt1"/>
                </a:solidFill>
              </a:ln>
              <a:effectLst/>
            </c:spPr>
            <c:extLst>
              <c:ext xmlns:c16="http://schemas.microsoft.com/office/drawing/2014/chart" uri="{C3380CC4-5D6E-409C-BE32-E72D297353CC}">
                <c16:uniqueId val="{00000005-4D38-4C07-8A56-E86C365C8622}"/>
              </c:ext>
            </c:extLst>
          </c:dPt>
          <c:dPt>
            <c:idx val="3"/>
            <c:bubble3D val="0"/>
            <c:spPr>
              <a:solidFill>
                <a:srgbClr val="C198E0"/>
              </a:solidFill>
              <a:ln w="19050">
                <a:solidFill>
                  <a:schemeClr val="lt1"/>
                </a:solidFill>
              </a:ln>
              <a:effectLst/>
            </c:spPr>
            <c:extLst>
              <c:ext xmlns:c16="http://schemas.microsoft.com/office/drawing/2014/chart" uri="{C3380CC4-5D6E-409C-BE32-E72D297353CC}">
                <c16:uniqueId val="{00000007-4D38-4C07-8A56-E86C365C8622}"/>
              </c:ext>
            </c:extLst>
          </c:dPt>
          <c:dPt>
            <c:idx val="4"/>
            <c:bubble3D val="0"/>
            <c:spPr>
              <a:solidFill>
                <a:srgbClr val="C198E0"/>
              </a:solidFill>
              <a:ln w="19050">
                <a:solidFill>
                  <a:schemeClr val="lt1"/>
                </a:solidFill>
              </a:ln>
              <a:effectLst/>
            </c:spPr>
            <c:extLst>
              <c:ext xmlns:c16="http://schemas.microsoft.com/office/drawing/2014/chart" uri="{C3380CC4-5D6E-409C-BE32-E72D297353CC}">
                <c16:uniqueId val="{00000009-4D38-4C07-8A56-E86C365C8622}"/>
              </c:ext>
            </c:extLst>
          </c:dPt>
          <c:dPt>
            <c:idx val="5"/>
            <c:bubble3D val="0"/>
            <c:spPr>
              <a:solidFill>
                <a:srgbClr val="C198E0"/>
              </a:solidFill>
              <a:ln w="19050">
                <a:solidFill>
                  <a:schemeClr val="lt1"/>
                </a:solidFill>
              </a:ln>
              <a:effectLst/>
            </c:spPr>
            <c:extLst>
              <c:ext xmlns:c16="http://schemas.microsoft.com/office/drawing/2014/chart" uri="{C3380CC4-5D6E-409C-BE32-E72D297353CC}">
                <c16:uniqueId val="{0000000B-4D38-4C07-8A56-E86C365C8622}"/>
              </c:ext>
            </c:extLst>
          </c:dPt>
          <c:dPt>
            <c:idx val="6"/>
            <c:bubble3D val="0"/>
            <c:spPr>
              <a:solidFill>
                <a:srgbClr val="C198E0"/>
              </a:solidFill>
              <a:ln w="19050">
                <a:solidFill>
                  <a:schemeClr val="lt1"/>
                </a:solidFill>
              </a:ln>
              <a:effectLst/>
            </c:spPr>
            <c:extLst>
              <c:ext xmlns:c16="http://schemas.microsoft.com/office/drawing/2014/chart" uri="{C3380CC4-5D6E-409C-BE32-E72D297353CC}">
                <c16:uniqueId val="{0000000D-4D38-4C07-8A56-E86C365C8622}"/>
              </c:ext>
            </c:extLst>
          </c:dPt>
          <c:dPt>
            <c:idx val="7"/>
            <c:bubble3D val="0"/>
            <c:spPr>
              <a:solidFill>
                <a:srgbClr val="C198E0"/>
              </a:solidFill>
              <a:ln w="19050">
                <a:solidFill>
                  <a:schemeClr val="lt1"/>
                </a:solidFill>
              </a:ln>
              <a:effectLst/>
            </c:spPr>
            <c:extLst>
              <c:ext xmlns:c16="http://schemas.microsoft.com/office/drawing/2014/chart" uri="{C3380CC4-5D6E-409C-BE32-E72D297353CC}">
                <c16:uniqueId val="{0000000F-4D38-4C07-8A56-E86C365C8622}"/>
              </c:ext>
            </c:extLst>
          </c:dPt>
          <c:dPt>
            <c:idx val="8"/>
            <c:bubble3D val="0"/>
            <c:spPr>
              <a:solidFill>
                <a:srgbClr val="C198E0"/>
              </a:solidFill>
              <a:ln w="19050">
                <a:solidFill>
                  <a:schemeClr val="lt1"/>
                </a:solidFill>
              </a:ln>
              <a:effectLst/>
            </c:spPr>
            <c:extLst>
              <c:ext xmlns:c16="http://schemas.microsoft.com/office/drawing/2014/chart" uri="{C3380CC4-5D6E-409C-BE32-E72D297353CC}">
                <c16:uniqueId val="{00000011-4D38-4C07-8A56-E86C365C8622}"/>
              </c:ext>
            </c:extLst>
          </c:dPt>
          <c:dPt>
            <c:idx val="9"/>
            <c:bubble3D val="0"/>
            <c:spPr>
              <a:solidFill>
                <a:srgbClr val="C198E0"/>
              </a:solidFill>
              <a:ln w="19050">
                <a:solidFill>
                  <a:schemeClr val="lt1"/>
                </a:solidFill>
              </a:ln>
              <a:effectLst/>
            </c:spPr>
            <c:extLst>
              <c:ext xmlns:c16="http://schemas.microsoft.com/office/drawing/2014/chart" uri="{C3380CC4-5D6E-409C-BE32-E72D297353CC}">
                <c16:uniqueId val="{00000013-4D38-4C07-8A56-E86C365C8622}"/>
              </c:ext>
            </c:extLst>
          </c:dPt>
          <c:dPt>
            <c:idx val="10"/>
            <c:bubble3D val="0"/>
            <c:spPr>
              <a:solidFill>
                <a:srgbClr val="C198E0"/>
              </a:solidFill>
              <a:ln w="19050">
                <a:solidFill>
                  <a:schemeClr val="lt1"/>
                </a:solidFill>
              </a:ln>
              <a:effectLst/>
            </c:spPr>
            <c:extLst>
              <c:ext xmlns:c16="http://schemas.microsoft.com/office/drawing/2014/chart" uri="{C3380CC4-5D6E-409C-BE32-E72D297353CC}">
                <c16:uniqueId val="{00000015-4D38-4C07-8A56-E86C365C8622}"/>
              </c:ext>
            </c:extLst>
          </c:dPt>
          <c:dPt>
            <c:idx val="11"/>
            <c:bubble3D val="0"/>
            <c:spPr>
              <a:solidFill>
                <a:srgbClr val="C198E0"/>
              </a:solidFill>
              <a:ln w="19050">
                <a:solidFill>
                  <a:schemeClr val="lt1"/>
                </a:solidFill>
              </a:ln>
              <a:effectLst/>
            </c:spPr>
            <c:extLst>
              <c:ext xmlns:c16="http://schemas.microsoft.com/office/drawing/2014/chart" uri="{C3380CC4-5D6E-409C-BE32-E72D297353CC}">
                <c16:uniqueId val="{00000017-4D38-4C07-8A56-E86C365C8622}"/>
              </c:ext>
            </c:extLst>
          </c:dPt>
          <c:dPt>
            <c:idx val="12"/>
            <c:bubble3D val="0"/>
            <c:spPr>
              <a:solidFill>
                <a:srgbClr val="C198E0"/>
              </a:solidFill>
              <a:ln w="19050">
                <a:solidFill>
                  <a:schemeClr val="lt1"/>
                </a:solidFill>
              </a:ln>
              <a:effectLst/>
            </c:spPr>
            <c:extLst>
              <c:ext xmlns:c16="http://schemas.microsoft.com/office/drawing/2014/chart" uri="{C3380CC4-5D6E-409C-BE32-E72D297353CC}">
                <c16:uniqueId val="{00000019-4D38-4C07-8A56-E86C365C8622}"/>
              </c:ext>
            </c:extLst>
          </c:dPt>
          <c:dPt>
            <c:idx val="13"/>
            <c:bubble3D val="0"/>
            <c:spPr>
              <a:solidFill>
                <a:srgbClr val="C198E0"/>
              </a:solidFill>
              <a:ln w="19050">
                <a:solidFill>
                  <a:schemeClr val="lt1"/>
                </a:solidFill>
              </a:ln>
              <a:effectLst/>
            </c:spPr>
            <c:extLst>
              <c:ext xmlns:c16="http://schemas.microsoft.com/office/drawing/2014/chart" uri="{C3380CC4-5D6E-409C-BE32-E72D297353CC}">
                <c16:uniqueId val="{0000001B-4D38-4C07-8A56-E86C365C8622}"/>
              </c:ext>
            </c:extLst>
          </c:dPt>
          <c:dPt>
            <c:idx val="14"/>
            <c:bubble3D val="0"/>
            <c:spPr>
              <a:solidFill>
                <a:srgbClr val="C198E0"/>
              </a:solidFill>
              <a:ln w="19050">
                <a:solidFill>
                  <a:schemeClr val="lt1"/>
                </a:solidFill>
              </a:ln>
              <a:effectLst/>
            </c:spPr>
            <c:extLst>
              <c:ext xmlns:c16="http://schemas.microsoft.com/office/drawing/2014/chart" uri="{C3380CC4-5D6E-409C-BE32-E72D297353CC}">
                <c16:uniqueId val="{0000001D-4D38-4C07-8A56-E86C365C8622}"/>
              </c:ext>
            </c:extLst>
          </c:dPt>
          <c:dPt>
            <c:idx val="15"/>
            <c:bubble3D val="0"/>
            <c:spPr>
              <a:solidFill>
                <a:srgbClr val="C198E0"/>
              </a:solidFill>
              <a:ln w="19050">
                <a:solidFill>
                  <a:schemeClr val="lt1"/>
                </a:solidFill>
              </a:ln>
              <a:effectLst/>
            </c:spPr>
            <c:extLst>
              <c:ext xmlns:c16="http://schemas.microsoft.com/office/drawing/2014/chart" uri="{C3380CC4-5D6E-409C-BE32-E72D297353CC}">
                <c16:uniqueId val="{0000001F-4D38-4C07-8A56-E86C365C8622}"/>
              </c:ext>
            </c:extLst>
          </c:dPt>
          <c:dPt>
            <c:idx val="16"/>
            <c:bubble3D val="0"/>
            <c:spPr>
              <a:solidFill>
                <a:srgbClr val="C198E0"/>
              </a:solidFill>
              <a:ln w="19050">
                <a:solidFill>
                  <a:schemeClr val="lt1"/>
                </a:solidFill>
              </a:ln>
              <a:effectLst/>
            </c:spPr>
            <c:extLst>
              <c:ext xmlns:c16="http://schemas.microsoft.com/office/drawing/2014/chart" uri="{C3380CC4-5D6E-409C-BE32-E72D297353CC}">
                <c16:uniqueId val="{00000021-4D38-4C07-8A56-E86C365C8622}"/>
              </c:ext>
            </c:extLst>
          </c:dPt>
          <c:dPt>
            <c:idx val="17"/>
            <c:bubble3D val="0"/>
            <c:spPr>
              <a:solidFill>
                <a:srgbClr val="C198E0"/>
              </a:solidFill>
              <a:ln w="19050">
                <a:solidFill>
                  <a:schemeClr val="lt1"/>
                </a:solidFill>
              </a:ln>
              <a:effectLst/>
            </c:spPr>
            <c:extLst>
              <c:ext xmlns:c16="http://schemas.microsoft.com/office/drawing/2014/chart" uri="{C3380CC4-5D6E-409C-BE32-E72D297353CC}">
                <c16:uniqueId val="{00000023-4D38-4C07-8A56-E86C365C8622}"/>
              </c:ext>
            </c:extLst>
          </c:dPt>
          <c:dPt>
            <c:idx val="18"/>
            <c:bubble3D val="0"/>
            <c:spPr>
              <a:solidFill>
                <a:srgbClr val="C198E0"/>
              </a:solidFill>
              <a:ln w="19050">
                <a:solidFill>
                  <a:schemeClr val="lt1"/>
                </a:solidFill>
              </a:ln>
              <a:effectLst/>
            </c:spPr>
            <c:extLst>
              <c:ext xmlns:c16="http://schemas.microsoft.com/office/drawing/2014/chart" uri="{C3380CC4-5D6E-409C-BE32-E72D297353CC}">
                <c16:uniqueId val="{00000025-4D38-4C07-8A56-E86C365C8622}"/>
              </c:ext>
            </c:extLst>
          </c:dPt>
          <c:dPt>
            <c:idx val="19"/>
            <c:bubble3D val="0"/>
            <c:spPr>
              <a:solidFill>
                <a:srgbClr val="C198E0"/>
              </a:solidFill>
              <a:ln w="19050">
                <a:solidFill>
                  <a:schemeClr val="lt1"/>
                </a:solidFill>
              </a:ln>
              <a:effectLst/>
            </c:spPr>
            <c:extLst>
              <c:ext xmlns:c16="http://schemas.microsoft.com/office/drawing/2014/chart" uri="{C3380CC4-5D6E-409C-BE32-E72D297353CC}">
                <c16:uniqueId val="{00000027-4D38-4C07-8A56-E86C365C8622}"/>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4D38-4C07-8A56-E86C365C8622}"/>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4D38-4C07-8A56-E86C365C8622}"/>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4D38-4C07-8A56-E86C365C8622}"/>
              </c:ext>
            </c:extLst>
          </c:dPt>
          <c:val>
            <c:numLit>
              <c:formatCode>General</c:formatCode>
              <c:ptCount val="2"/>
              <c:pt idx="0">
                <c:v>0</c:v>
              </c:pt>
              <c:pt idx="1">
                <c:v>0</c:v>
              </c:pt>
            </c:numLit>
          </c:val>
          <c:extLst>
            <c:ext xmlns:c16="http://schemas.microsoft.com/office/drawing/2014/chart" uri="{C3380CC4-5D6E-409C-BE32-E72D297353CC}">
              <c16:uniqueId val="{0000002D-4D38-4C07-8A56-E86C365C8622}"/>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rgbClr val="0019A8"/>
            </a:solidFill>
          </c:spPr>
          <c:dPt>
            <c:idx val="0"/>
            <c:bubble3D val="0"/>
            <c:spPr>
              <a:solidFill>
                <a:srgbClr val="0019A8"/>
              </a:solidFill>
              <a:ln w="19050">
                <a:solidFill>
                  <a:schemeClr val="lt1"/>
                </a:solidFill>
              </a:ln>
              <a:effectLst/>
            </c:spPr>
            <c:extLst>
              <c:ext xmlns:c16="http://schemas.microsoft.com/office/drawing/2014/chart" uri="{C3380CC4-5D6E-409C-BE32-E72D297353CC}">
                <c16:uniqueId val="{00000001-9C0F-43D9-AC86-208063736658}"/>
              </c:ext>
            </c:extLst>
          </c:dPt>
          <c:dPt>
            <c:idx val="1"/>
            <c:bubble3D val="0"/>
            <c:spPr>
              <a:solidFill>
                <a:srgbClr val="0019A8"/>
              </a:solidFill>
              <a:ln w="19050">
                <a:solidFill>
                  <a:schemeClr val="lt1"/>
                </a:solidFill>
              </a:ln>
              <a:effectLst/>
            </c:spPr>
            <c:extLst>
              <c:ext xmlns:c16="http://schemas.microsoft.com/office/drawing/2014/chart" uri="{C3380CC4-5D6E-409C-BE32-E72D297353CC}">
                <c16:uniqueId val="{00000003-9C0F-43D9-AC86-208063736658}"/>
              </c:ext>
            </c:extLst>
          </c:dPt>
          <c:dPt>
            <c:idx val="2"/>
            <c:bubble3D val="0"/>
            <c:spPr>
              <a:solidFill>
                <a:srgbClr val="0019A8"/>
              </a:solidFill>
              <a:ln w="19050">
                <a:solidFill>
                  <a:schemeClr val="lt1"/>
                </a:solidFill>
              </a:ln>
              <a:effectLst/>
            </c:spPr>
            <c:extLst>
              <c:ext xmlns:c16="http://schemas.microsoft.com/office/drawing/2014/chart" uri="{C3380CC4-5D6E-409C-BE32-E72D297353CC}">
                <c16:uniqueId val="{00000005-9C0F-43D9-AC86-208063736658}"/>
              </c:ext>
            </c:extLst>
          </c:dPt>
          <c:dPt>
            <c:idx val="3"/>
            <c:bubble3D val="0"/>
            <c:spPr>
              <a:solidFill>
                <a:srgbClr val="0019A8"/>
              </a:solidFill>
              <a:ln w="19050">
                <a:solidFill>
                  <a:schemeClr val="lt1"/>
                </a:solidFill>
              </a:ln>
              <a:effectLst/>
            </c:spPr>
            <c:extLst>
              <c:ext xmlns:c16="http://schemas.microsoft.com/office/drawing/2014/chart" uri="{C3380CC4-5D6E-409C-BE32-E72D297353CC}">
                <c16:uniqueId val="{00000007-9C0F-43D9-AC86-208063736658}"/>
              </c:ext>
            </c:extLst>
          </c:dPt>
          <c:dPt>
            <c:idx val="4"/>
            <c:bubble3D val="0"/>
            <c:spPr>
              <a:solidFill>
                <a:srgbClr val="0019A8"/>
              </a:solidFill>
              <a:ln w="19050">
                <a:solidFill>
                  <a:schemeClr val="lt1"/>
                </a:solidFill>
              </a:ln>
              <a:effectLst/>
            </c:spPr>
            <c:extLst>
              <c:ext xmlns:c16="http://schemas.microsoft.com/office/drawing/2014/chart" uri="{C3380CC4-5D6E-409C-BE32-E72D297353CC}">
                <c16:uniqueId val="{00000009-9C0F-43D9-AC86-208063736658}"/>
              </c:ext>
            </c:extLst>
          </c:dPt>
          <c:dPt>
            <c:idx val="5"/>
            <c:bubble3D val="0"/>
            <c:spPr>
              <a:solidFill>
                <a:srgbClr val="0019A8"/>
              </a:solidFill>
              <a:ln w="19050">
                <a:solidFill>
                  <a:schemeClr val="lt1"/>
                </a:solidFill>
              </a:ln>
              <a:effectLst/>
            </c:spPr>
            <c:extLst>
              <c:ext xmlns:c16="http://schemas.microsoft.com/office/drawing/2014/chart" uri="{C3380CC4-5D6E-409C-BE32-E72D297353CC}">
                <c16:uniqueId val="{0000000B-9C0F-43D9-AC86-208063736658}"/>
              </c:ext>
            </c:extLst>
          </c:dPt>
          <c:dPt>
            <c:idx val="6"/>
            <c:bubble3D val="0"/>
            <c:spPr>
              <a:solidFill>
                <a:srgbClr val="0019A8"/>
              </a:solidFill>
              <a:ln w="19050">
                <a:solidFill>
                  <a:schemeClr val="lt1"/>
                </a:solidFill>
              </a:ln>
              <a:effectLst/>
            </c:spPr>
            <c:extLst>
              <c:ext xmlns:c16="http://schemas.microsoft.com/office/drawing/2014/chart" uri="{C3380CC4-5D6E-409C-BE32-E72D297353CC}">
                <c16:uniqueId val="{0000000D-9C0F-43D9-AC86-208063736658}"/>
              </c:ext>
            </c:extLst>
          </c:dPt>
          <c:dPt>
            <c:idx val="7"/>
            <c:bubble3D val="0"/>
            <c:spPr>
              <a:solidFill>
                <a:srgbClr val="0019A8"/>
              </a:solidFill>
              <a:ln w="19050">
                <a:solidFill>
                  <a:schemeClr val="lt1"/>
                </a:solidFill>
              </a:ln>
              <a:effectLst/>
            </c:spPr>
            <c:extLst>
              <c:ext xmlns:c16="http://schemas.microsoft.com/office/drawing/2014/chart" uri="{C3380CC4-5D6E-409C-BE32-E72D297353CC}">
                <c16:uniqueId val="{0000000F-9C0F-43D9-AC86-208063736658}"/>
              </c:ext>
            </c:extLst>
          </c:dPt>
          <c:dPt>
            <c:idx val="8"/>
            <c:bubble3D val="0"/>
            <c:spPr>
              <a:solidFill>
                <a:srgbClr val="0019A8"/>
              </a:solidFill>
              <a:ln w="19050">
                <a:solidFill>
                  <a:schemeClr val="lt1"/>
                </a:solidFill>
              </a:ln>
              <a:effectLst/>
            </c:spPr>
            <c:extLst>
              <c:ext xmlns:c16="http://schemas.microsoft.com/office/drawing/2014/chart" uri="{C3380CC4-5D6E-409C-BE32-E72D297353CC}">
                <c16:uniqueId val="{00000011-9C0F-43D9-AC86-208063736658}"/>
              </c:ext>
            </c:extLst>
          </c:dPt>
          <c:dPt>
            <c:idx val="9"/>
            <c:bubble3D val="0"/>
            <c:spPr>
              <a:solidFill>
                <a:srgbClr val="0019A8"/>
              </a:solidFill>
              <a:ln w="19050">
                <a:solidFill>
                  <a:schemeClr val="lt1"/>
                </a:solidFill>
              </a:ln>
              <a:effectLst/>
            </c:spPr>
            <c:extLst>
              <c:ext xmlns:c16="http://schemas.microsoft.com/office/drawing/2014/chart" uri="{C3380CC4-5D6E-409C-BE32-E72D297353CC}">
                <c16:uniqueId val="{00000013-9C0F-43D9-AC86-208063736658}"/>
              </c:ext>
            </c:extLst>
          </c:dPt>
          <c:dPt>
            <c:idx val="10"/>
            <c:bubble3D val="0"/>
            <c:spPr>
              <a:solidFill>
                <a:srgbClr val="0019A8"/>
              </a:solidFill>
              <a:ln w="19050">
                <a:solidFill>
                  <a:schemeClr val="lt1"/>
                </a:solidFill>
              </a:ln>
              <a:effectLst/>
            </c:spPr>
            <c:extLst>
              <c:ext xmlns:c16="http://schemas.microsoft.com/office/drawing/2014/chart" uri="{C3380CC4-5D6E-409C-BE32-E72D297353CC}">
                <c16:uniqueId val="{00000015-9C0F-43D9-AC86-208063736658}"/>
              </c:ext>
            </c:extLst>
          </c:dPt>
          <c:dPt>
            <c:idx val="11"/>
            <c:bubble3D val="0"/>
            <c:spPr>
              <a:solidFill>
                <a:srgbClr val="0019A8"/>
              </a:solidFill>
              <a:ln w="19050">
                <a:solidFill>
                  <a:schemeClr val="lt1"/>
                </a:solidFill>
              </a:ln>
              <a:effectLst/>
            </c:spPr>
            <c:extLst>
              <c:ext xmlns:c16="http://schemas.microsoft.com/office/drawing/2014/chart" uri="{C3380CC4-5D6E-409C-BE32-E72D297353CC}">
                <c16:uniqueId val="{00000017-9C0F-43D9-AC86-208063736658}"/>
              </c:ext>
            </c:extLst>
          </c:dPt>
          <c:dPt>
            <c:idx val="12"/>
            <c:bubble3D val="0"/>
            <c:spPr>
              <a:solidFill>
                <a:srgbClr val="0019A8"/>
              </a:solidFill>
              <a:ln w="19050">
                <a:solidFill>
                  <a:schemeClr val="lt1"/>
                </a:solidFill>
              </a:ln>
              <a:effectLst/>
            </c:spPr>
            <c:extLst>
              <c:ext xmlns:c16="http://schemas.microsoft.com/office/drawing/2014/chart" uri="{C3380CC4-5D6E-409C-BE32-E72D297353CC}">
                <c16:uniqueId val="{00000019-9C0F-43D9-AC86-208063736658}"/>
              </c:ext>
            </c:extLst>
          </c:dPt>
          <c:dPt>
            <c:idx val="13"/>
            <c:bubble3D val="0"/>
            <c:spPr>
              <a:solidFill>
                <a:srgbClr val="0019A8"/>
              </a:solidFill>
              <a:ln w="19050">
                <a:solidFill>
                  <a:schemeClr val="lt1"/>
                </a:solidFill>
              </a:ln>
              <a:effectLst/>
            </c:spPr>
            <c:extLst>
              <c:ext xmlns:c16="http://schemas.microsoft.com/office/drawing/2014/chart" uri="{C3380CC4-5D6E-409C-BE32-E72D297353CC}">
                <c16:uniqueId val="{0000001B-9C0F-43D9-AC86-208063736658}"/>
              </c:ext>
            </c:extLst>
          </c:dPt>
          <c:dPt>
            <c:idx val="14"/>
            <c:bubble3D val="0"/>
            <c:spPr>
              <a:solidFill>
                <a:srgbClr val="0019A8"/>
              </a:solidFill>
              <a:ln w="19050">
                <a:solidFill>
                  <a:schemeClr val="lt1"/>
                </a:solidFill>
              </a:ln>
              <a:effectLst/>
            </c:spPr>
            <c:extLst>
              <c:ext xmlns:c16="http://schemas.microsoft.com/office/drawing/2014/chart" uri="{C3380CC4-5D6E-409C-BE32-E72D297353CC}">
                <c16:uniqueId val="{0000001D-9C0F-43D9-AC86-208063736658}"/>
              </c:ext>
            </c:extLst>
          </c:dPt>
          <c:dPt>
            <c:idx val="15"/>
            <c:bubble3D val="0"/>
            <c:spPr>
              <a:solidFill>
                <a:srgbClr val="0019A8"/>
              </a:solidFill>
              <a:ln w="19050">
                <a:solidFill>
                  <a:schemeClr val="lt1"/>
                </a:solidFill>
              </a:ln>
              <a:effectLst/>
            </c:spPr>
            <c:extLst>
              <c:ext xmlns:c16="http://schemas.microsoft.com/office/drawing/2014/chart" uri="{C3380CC4-5D6E-409C-BE32-E72D297353CC}">
                <c16:uniqueId val="{0000001F-9C0F-43D9-AC86-208063736658}"/>
              </c:ext>
            </c:extLst>
          </c:dPt>
          <c:dPt>
            <c:idx val="16"/>
            <c:bubble3D val="0"/>
            <c:spPr>
              <a:solidFill>
                <a:srgbClr val="0019A8"/>
              </a:solidFill>
              <a:ln w="19050">
                <a:solidFill>
                  <a:schemeClr val="lt1"/>
                </a:solidFill>
              </a:ln>
              <a:effectLst/>
            </c:spPr>
            <c:extLst>
              <c:ext xmlns:c16="http://schemas.microsoft.com/office/drawing/2014/chart" uri="{C3380CC4-5D6E-409C-BE32-E72D297353CC}">
                <c16:uniqueId val="{00000021-9C0F-43D9-AC86-208063736658}"/>
              </c:ext>
            </c:extLst>
          </c:dPt>
          <c:dPt>
            <c:idx val="17"/>
            <c:bubble3D val="0"/>
            <c:spPr>
              <a:solidFill>
                <a:srgbClr val="0019A8"/>
              </a:solidFill>
              <a:ln w="19050">
                <a:solidFill>
                  <a:schemeClr val="lt1"/>
                </a:solidFill>
              </a:ln>
              <a:effectLst/>
            </c:spPr>
            <c:extLst>
              <c:ext xmlns:c16="http://schemas.microsoft.com/office/drawing/2014/chart" uri="{C3380CC4-5D6E-409C-BE32-E72D297353CC}">
                <c16:uniqueId val="{00000023-9C0F-43D9-AC86-208063736658}"/>
              </c:ext>
            </c:extLst>
          </c:dPt>
          <c:dPt>
            <c:idx val="18"/>
            <c:bubble3D val="0"/>
            <c:spPr>
              <a:solidFill>
                <a:srgbClr val="0019A8"/>
              </a:solidFill>
              <a:ln w="19050">
                <a:solidFill>
                  <a:schemeClr val="lt1"/>
                </a:solidFill>
              </a:ln>
              <a:effectLst/>
            </c:spPr>
            <c:extLst>
              <c:ext xmlns:c16="http://schemas.microsoft.com/office/drawing/2014/chart" uri="{C3380CC4-5D6E-409C-BE32-E72D297353CC}">
                <c16:uniqueId val="{00000025-9C0F-43D9-AC86-208063736658}"/>
              </c:ext>
            </c:extLst>
          </c:dPt>
          <c:dPt>
            <c:idx val="19"/>
            <c:bubble3D val="0"/>
            <c:spPr>
              <a:solidFill>
                <a:srgbClr val="0019A8"/>
              </a:solidFill>
              <a:ln w="19050">
                <a:solidFill>
                  <a:schemeClr val="lt1"/>
                </a:solidFill>
              </a:ln>
              <a:effectLst/>
            </c:spPr>
            <c:extLst>
              <c:ext xmlns:c16="http://schemas.microsoft.com/office/drawing/2014/chart" uri="{C3380CC4-5D6E-409C-BE32-E72D297353CC}">
                <c16:uniqueId val="{00000027-9C0F-43D9-AC86-208063736658}"/>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9C0F-43D9-AC86-208063736658}"/>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9C0F-43D9-AC86-208063736658}"/>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9C0F-43D9-AC86-208063736658}"/>
              </c:ext>
            </c:extLst>
          </c:dPt>
          <c:val>
            <c:numRef>
              <c:f>Data!$J$9:$K$9</c:f>
              <c:numCache>
                <c:formatCode>0%</c:formatCode>
                <c:ptCount val="2"/>
                <c:pt idx="0">
                  <c:v>0</c:v>
                </c:pt>
                <c:pt idx="1">
                  <c:v>1</c:v>
                </c:pt>
              </c:numCache>
            </c:numRef>
          </c:val>
          <c:extLst>
            <c:ext xmlns:c16="http://schemas.microsoft.com/office/drawing/2014/chart" uri="{C3380CC4-5D6E-409C-BE32-E72D297353CC}">
              <c16:uniqueId val="{0000002D-9C0F-43D9-AC86-208063736658}"/>
            </c:ext>
          </c:extLst>
        </c:ser>
        <c:ser>
          <c:idx val="2"/>
          <c:order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2F-9C0F-43D9-AC86-208063736658}"/>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31-9C0F-43D9-AC86-208063736658}"/>
              </c:ext>
            </c:extLst>
          </c:dPt>
          <c:val>
            <c:numRef>
              <c:f>Data!$H$9:$I$9</c:f>
              <c:numCache>
                <c:formatCode>0%</c:formatCode>
                <c:ptCount val="2"/>
                <c:pt idx="0">
                  <c:v>0.21585903083700442</c:v>
                </c:pt>
                <c:pt idx="1">
                  <c:v>0.78414096916299558</c:v>
                </c:pt>
              </c:numCache>
            </c:numRef>
          </c:val>
          <c:extLst>
            <c:ext xmlns:c16="http://schemas.microsoft.com/office/drawing/2014/chart" uri="{C3380CC4-5D6E-409C-BE32-E72D297353CC}">
              <c16:uniqueId val="{00000032-9C0F-43D9-AC86-208063736658}"/>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rgbClr val="0019A8"/>
            </a:solidFill>
          </c:spPr>
          <c:dPt>
            <c:idx val="0"/>
            <c:bubble3D val="0"/>
            <c:spPr>
              <a:solidFill>
                <a:srgbClr val="0019A8"/>
              </a:solidFill>
              <a:ln w="19050">
                <a:solidFill>
                  <a:schemeClr val="lt1"/>
                </a:solidFill>
              </a:ln>
              <a:effectLst/>
            </c:spPr>
            <c:extLst>
              <c:ext xmlns:c16="http://schemas.microsoft.com/office/drawing/2014/chart" uri="{C3380CC4-5D6E-409C-BE32-E72D297353CC}">
                <c16:uniqueId val="{00000001-AFA7-47A7-B1A1-439A5CF00A8B}"/>
              </c:ext>
            </c:extLst>
          </c:dPt>
          <c:dPt>
            <c:idx val="1"/>
            <c:bubble3D val="0"/>
            <c:spPr>
              <a:solidFill>
                <a:srgbClr val="0019A8"/>
              </a:solidFill>
              <a:ln w="19050">
                <a:solidFill>
                  <a:schemeClr val="lt1"/>
                </a:solidFill>
              </a:ln>
              <a:effectLst/>
            </c:spPr>
            <c:extLst>
              <c:ext xmlns:c16="http://schemas.microsoft.com/office/drawing/2014/chart" uri="{C3380CC4-5D6E-409C-BE32-E72D297353CC}">
                <c16:uniqueId val="{00000003-AFA7-47A7-B1A1-439A5CF00A8B}"/>
              </c:ext>
            </c:extLst>
          </c:dPt>
          <c:dPt>
            <c:idx val="2"/>
            <c:bubble3D val="0"/>
            <c:spPr>
              <a:solidFill>
                <a:srgbClr val="0019A8"/>
              </a:solidFill>
              <a:ln w="19050">
                <a:solidFill>
                  <a:schemeClr val="lt1"/>
                </a:solidFill>
              </a:ln>
              <a:effectLst/>
            </c:spPr>
            <c:extLst>
              <c:ext xmlns:c16="http://schemas.microsoft.com/office/drawing/2014/chart" uri="{C3380CC4-5D6E-409C-BE32-E72D297353CC}">
                <c16:uniqueId val="{00000005-AFA7-47A7-B1A1-439A5CF00A8B}"/>
              </c:ext>
            </c:extLst>
          </c:dPt>
          <c:dPt>
            <c:idx val="3"/>
            <c:bubble3D val="0"/>
            <c:spPr>
              <a:solidFill>
                <a:srgbClr val="0019A8"/>
              </a:solidFill>
              <a:ln w="19050">
                <a:solidFill>
                  <a:schemeClr val="lt1"/>
                </a:solidFill>
              </a:ln>
              <a:effectLst/>
            </c:spPr>
            <c:extLst>
              <c:ext xmlns:c16="http://schemas.microsoft.com/office/drawing/2014/chart" uri="{C3380CC4-5D6E-409C-BE32-E72D297353CC}">
                <c16:uniqueId val="{00000007-AFA7-47A7-B1A1-439A5CF00A8B}"/>
              </c:ext>
            </c:extLst>
          </c:dPt>
          <c:dPt>
            <c:idx val="4"/>
            <c:bubble3D val="0"/>
            <c:spPr>
              <a:solidFill>
                <a:srgbClr val="0019A8"/>
              </a:solidFill>
              <a:ln w="19050">
                <a:solidFill>
                  <a:schemeClr val="lt1"/>
                </a:solidFill>
              </a:ln>
              <a:effectLst/>
            </c:spPr>
            <c:extLst>
              <c:ext xmlns:c16="http://schemas.microsoft.com/office/drawing/2014/chart" uri="{C3380CC4-5D6E-409C-BE32-E72D297353CC}">
                <c16:uniqueId val="{00000009-AFA7-47A7-B1A1-439A5CF00A8B}"/>
              </c:ext>
            </c:extLst>
          </c:dPt>
          <c:dPt>
            <c:idx val="5"/>
            <c:bubble3D val="0"/>
            <c:spPr>
              <a:solidFill>
                <a:srgbClr val="0019A8"/>
              </a:solidFill>
              <a:ln w="19050">
                <a:solidFill>
                  <a:schemeClr val="lt1"/>
                </a:solidFill>
              </a:ln>
              <a:effectLst/>
            </c:spPr>
            <c:extLst>
              <c:ext xmlns:c16="http://schemas.microsoft.com/office/drawing/2014/chart" uri="{C3380CC4-5D6E-409C-BE32-E72D297353CC}">
                <c16:uniqueId val="{0000000B-AFA7-47A7-B1A1-439A5CF00A8B}"/>
              </c:ext>
            </c:extLst>
          </c:dPt>
          <c:dPt>
            <c:idx val="6"/>
            <c:bubble3D val="0"/>
            <c:spPr>
              <a:solidFill>
                <a:srgbClr val="0019A8"/>
              </a:solidFill>
              <a:ln w="19050">
                <a:solidFill>
                  <a:schemeClr val="lt1"/>
                </a:solidFill>
              </a:ln>
              <a:effectLst/>
            </c:spPr>
            <c:extLst>
              <c:ext xmlns:c16="http://schemas.microsoft.com/office/drawing/2014/chart" uri="{C3380CC4-5D6E-409C-BE32-E72D297353CC}">
                <c16:uniqueId val="{0000000D-AFA7-47A7-B1A1-439A5CF00A8B}"/>
              </c:ext>
            </c:extLst>
          </c:dPt>
          <c:dPt>
            <c:idx val="7"/>
            <c:bubble3D val="0"/>
            <c:spPr>
              <a:solidFill>
                <a:srgbClr val="0019A8"/>
              </a:solidFill>
              <a:ln w="19050">
                <a:solidFill>
                  <a:schemeClr val="lt1"/>
                </a:solidFill>
              </a:ln>
              <a:effectLst/>
            </c:spPr>
            <c:extLst>
              <c:ext xmlns:c16="http://schemas.microsoft.com/office/drawing/2014/chart" uri="{C3380CC4-5D6E-409C-BE32-E72D297353CC}">
                <c16:uniqueId val="{0000000F-AFA7-47A7-B1A1-439A5CF00A8B}"/>
              </c:ext>
            </c:extLst>
          </c:dPt>
          <c:dPt>
            <c:idx val="8"/>
            <c:bubble3D val="0"/>
            <c:spPr>
              <a:solidFill>
                <a:srgbClr val="0019A8"/>
              </a:solidFill>
              <a:ln w="19050">
                <a:solidFill>
                  <a:schemeClr val="lt1"/>
                </a:solidFill>
              </a:ln>
              <a:effectLst/>
            </c:spPr>
            <c:extLst>
              <c:ext xmlns:c16="http://schemas.microsoft.com/office/drawing/2014/chart" uri="{C3380CC4-5D6E-409C-BE32-E72D297353CC}">
                <c16:uniqueId val="{00000011-AFA7-47A7-B1A1-439A5CF00A8B}"/>
              </c:ext>
            </c:extLst>
          </c:dPt>
          <c:dPt>
            <c:idx val="9"/>
            <c:bubble3D val="0"/>
            <c:spPr>
              <a:solidFill>
                <a:srgbClr val="0019A8"/>
              </a:solidFill>
              <a:ln w="19050">
                <a:solidFill>
                  <a:schemeClr val="lt1"/>
                </a:solidFill>
              </a:ln>
              <a:effectLst/>
            </c:spPr>
            <c:extLst>
              <c:ext xmlns:c16="http://schemas.microsoft.com/office/drawing/2014/chart" uri="{C3380CC4-5D6E-409C-BE32-E72D297353CC}">
                <c16:uniqueId val="{00000013-AFA7-47A7-B1A1-439A5CF00A8B}"/>
              </c:ext>
            </c:extLst>
          </c:dPt>
          <c:dPt>
            <c:idx val="10"/>
            <c:bubble3D val="0"/>
            <c:spPr>
              <a:solidFill>
                <a:srgbClr val="0019A8"/>
              </a:solidFill>
              <a:ln w="19050">
                <a:solidFill>
                  <a:schemeClr val="lt1"/>
                </a:solidFill>
              </a:ln>
              <a:effectLst/>
            </c:spPr>
            <c:extLst>
              <c:ext xmlns:c16="http://schemas.microsoft.com/office/drawing/2014/chart" uri="{C3380CC4-5D6E-409C-BE32-E72D297353CC}">
                <c16:uniqueId val="{00000015-AFA7-47A7-B1A1-439A5CF00A8B}"/>
              </c:ext>
            </c:extLst>
          </c:dPt>
          <c:dPt>
            <c:idx val="11"/>
            <c:bubble3D val="0"/>
            <c:spPr>
              <a:solidFill>
                <a:srgbClr val="0019A8"/>
              </a:solidFill>
              <a:ln w="19050">
                <a:solidFill>
                  <a:schemeClr val="lt1"/>
                </a:solidFill>
              </a:ln>
              <a:effectLst/>
            </c:spPr>
            <c:extLst>
              <c:ext xmlns:c16="http://schemas.microsoft.com/office/drawing/2014/chart" uri="{C3380CC4-5D6E-409C-BE32-E72D297353CC}">
                <c16:uniqueId val="{00000017-AFA7-47A7-B1A1-439A5CF00A8B}"/>
              </c:ext>
            </c:extLst>
          </c:dPt>
          <c:dPt>
            <c:idx val="12"/>
            <c:bubble3D val="0"/>
            <c:spPr>
              <a:solidFill>
                <a:srgbClr val="0019A8"/>
              </a:solidFill>
              <a:ln w="19050">
                <a:solidFill>
                  <a:schemeClr val="lt1"/>
                </a:solidFill>
              </a:ln>
              <a:effectLst/>
            </c:spPr>
            <c:extLst>
              <c:ext xmlns:c16="http://schemas.microsoft.com/office/drawing/2014/chart" uri="{C3380CC4-5D6E-409C-BE32-E72D297353CC}">
                <c16:uniqueId val="{00000019-AFA7-47A7-B1A1-439A5CF00A8B}"/>
              </c:ext>
            </c:extLst>
          </c:dPt>
          <c:dPt>
            <c:idx val="13"/>
            <c:bubble3D val="0"/>
            <c:spPr>
              <a:solidFill>
                <a:srgbClr val="0019A8"/>
              </a:solidFill>
              <a:ln w="19050">
                <a:solidFill>
                  <a:schemeClr val="lt1"/>
                </a:solidFill>
              </a:ln>
              <a:effectLst/>
            </c:spPr>
            <c:extLst>
              <c:ext xmlns:c16="http://schemas.microsoft.com/office/drawing/2014/chart" uri="{C3380CC4-5D6E-409C-BE32-E72D297353CC}">
                <c16:uniqueId val="{0000001B-AFA7-47A7-B1A1-439A5CF00A8B}"/>
              </c:ext>
            </c:extLst>
          </c:dPt>
          <c:dPt>
            <c:idx val="14"/>
            <c:bubble3D val="0"/>
            <c:spPr>
              <a:solidFill>
                <a:srgbClr val="0019A8"/>
              </a:solidFill>
              <a:ln w="19050">
                <a:solidFill>
                  <a:schemeClr val="lt1"/>
                </a:solidFill>
              </a:ln>
              <a:effectLst/>
            </c:spPr>
            <c:extLst>
              <c:ext xmlns:c16="http://schemas.microsoft.com/office/drawing/2014/chart" uri="{C3380CC4-5D6E-409C-BE32-E72D297353CC}">
                <c16:uniqueId val="{0000001D-AFA7-47A7-B1A1-439A5CF00A8B}"/>
              </c:ext>
            </c:extLst>
          </c:dPt>
          <c:dPt>
            <c:idx val="15"/>
            <c:bubble3D val="0"/>
            <c:spPr>
              <a:solidFill>
                <a:srgbClr val="0019A8"/>
              </a:solidFill>
              <a:ln w="19050">
                <a:solidFill>
                  <a:schemeClr val="lt1"/>
                </a:solidFill>
              </a:ln>
              <a:effectLst/>
            </c:spPr>
            <c:extLst>
              <c:ext xmlns:c16="http://schemas.microsoft.com/office/drawing/2014/chart" uri="{C3380CC4-5D6E-409C-BE32-E72D297353CC}">
                <c16:uniqueId val="{0000001F-AFA7-47A7-B1A1-439A5CF00A8B}"/>
              </c:ext>
            </c:extLst>
          </c:dPt>
          <c:dPt>
            <c:idx val="16"/>
            <c:bubble3D val="0"/>
            <c:spPr>
              <a:solidFill>
                <a:srgbClr val="0019A8"/>
              </a:solidFill>
              <a:ln w="19050">
                <a:solidFill>
                  <a:schemeClr val="lt1"/>
                </a:solidFill>
              </a:ln>
              <a:effectLst/>
            </c:spPr>
            <c:extLst>
              <c:ext xmlns:c16="http://schemas.microsoft.com/office/drawing/2014/chart" uri="{C3380CC4-5D6E-409C-BE32-E72D297353CC}">
                <c16:uniqueId val="{00000021-AFA7-47A7-B1A1-439A5CF00A8B}"/>
              </c:ext>
            </c:extLst>
          </c:dPt>
          <c:dPt>
            <c:idx val="17"/>
            <c:bubble3D val="0"/>
            <c:spPr>
              <a:solidFill>
                <a:srgbClr val="0019A8"/>
              </a:solidFill>
              <a:ln w="19050">
                <a:solidFill>
                  <a:schemeClr val="lt1"/>
                </a:solidFill>
              </a:ln>
              <a:effectLst/>
            </c:spPr>
            <c:extLst>
              <c:ext xmlns:c16="http://schemas.microsoft.com/office/drawing/2014/chart" uri="{C3380CC4-5D6E-409C-BE32-E72D297353CC}">
                <c16:uniqueId val="{00000023-AFA7-47A7-B1A1-439A5CF00A8B}"/>
              </c:ext>
            </c:extLst>
          </c:dPt>
          <c:dPt>
            <c:idx val="18"/>
            <c:bubble3D val="0"/>
            <c:spPr>
              <a:solidFill>
                <a:srgbClr val="0019A8"/>
              </a:solidFill>
              <a:ln w="19050">
                <a:solidFill>
                  <a:schemeClr val="lt1"/>
                </a:solidFill>
              </a:ln>
              <a:effectLst/>
            </c:spPr>
            <c:extLst>
              <c:ext xmlns:c16="http://schemas.microsoft.com/office/drawing/2014/chart" uri="{C3380CC4-5D6E-409C-BE32-E72D297353CC}">
                <c16:uniqueId val="{00000025-AFA7-47A7-B1A1-439A5CF00A8B}"/>
              </c:ext>
            </c:extLst>
          </c:dPt>
          <c:dPt>
            <c:idx val="19"/>
            <c:bubble3D val="0"/>
            <c:spPr>
              <a:solidFill>
                <a:srgbClr val="0019A8"/>
              </a:solidFill>
              <a:ln w="19050">
                <a:solidFill>
                  <a:schemeClr val="lt1"/>
                </a:solidFill>
              </a:ln>
              <a:effectLst/>
            </c:spPr>
            <c:extLst>
              <c:ext xmlns:c16="http://schemas.microsoft.com/office/drawing/2014/chart" uri="{C3380CC4-5D6E-409C-BE32-E72D297353CC}">
                <c16:uniqueId val="{00000027-AFA7-47A7-B1A1-439A5CF00A8B}"/>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AFA7-47A7-B1A1-439A5CF00A8B}"/>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AFA7-47A7-B1A1-439A5CF00A8B}"/>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AFA7-47A7-B1A1-439A5CF00A8B}"/>
              </c:ext>
            </c:extLst>
          </c:dPt>
          <c:val>
            <c:numRef>
              <c:f>Data!$AN$9:$AO$9</c:f>
              <c:numCache>
                <c:formatCode>0%</c:formatCode>
                <c:ptCount val="2"/>
                <c:pt idx="0">
                  <c:v>0</c:v>
                </c:pt>
                <c:pt idx="1">
                  <c:v>1</c:v>
                </c:pt>
              </c:numCache>
            </c:numRef>
          </c:val>
          <c:extLst>
            <c:ext xmlns:c16="http://schemas.microsoft.com/office/drawing/2014/chart" uri="{C3380CC4-5D6E-409C-BE32-E72D297353CC}">
              <c16:uniqueId val="{0000002D-AFA7-47A7-B1A1-439A5CF00A8B}"/>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534156175070852"/>
          <c:y val="0.15547859062960423"/>
          <c:w val="0.47996462318052313"/>
          <c:h val="0.76701750263484469"/>
        </c:manualLayout>
      </c:layout>
      <c:doughnutChart>
        <c:varyColors val="1"/>
        <c:ser>
          <c:idx val="0"/>
          <c:order val="0"/>
          <c:spPr>
            <a:solidFill>
              <a:schemeClr val="accent4"/>
            </a:solidFill>
          </c:spPr>
          <c:dPt>
            <c:idx val="0"/>
            <c:bubble3D val="0"/>
            <c:spPr>
              <a:solidFill>
                <a:schemeClr val="accent4"/>
              </a:solidFill>
              <a:ln w="19050">
                <a:solidFill>
                  <a:schemeClr val="lt1"/>
                </a:solidFill>
              </a:ln>
              <a:effectLst/>
            </c:spPr>
            <c:extLst>
              <c:ext xmlns:c16="http://schemas.microsoft.com/office/drawing/2014/chart" uri="{C3380CC4-5D6E-409C-BE32-E72D297353CC}">
                <c16:uniqueId val="{00000001-960B-4B8F-BEF2-1803CAC15C63}"/>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960B-4B8F-BEF2-1803CAC15C63}"/>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960B-4B8F-BEF2-1803CAC15C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60B-4B8F-BEF2-1803CAC15C63}"/>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09-960B-4B8F-BEF2-1803CAC15C63}"/>
              </c:ext>
            </c:extLst>
          </c:dPt>
          <c:dPt>
            <c:idx val="5"/>
            <c:bubble3D val="0"/>
            <c:spPr>
              <a:solidFill>
                <a:schemeClr val="accent4"/>
              </a:solidFill>
              <a:ln w="19050">
                <a:solidFill>
                  <a:schemeClr val="lt1"/>
                </a:solidFill>
              </a:ln>
              <a:effectLst/>
            </c:spPr>
            <c:extLst>
              <c:ext xmlns:c16="http://schemas.microsoft.com/office/drawing/2014/chart" uri="{C3380CC4-5D6E-409C-BE32-E72D297353CC}">
                <c16:uniqueId val="{0000000B-960B-4B8F-BEF2-1803CAC15C63}"/>
              </c:ext>
            </c:extLst>
          </c:dPt>
          <c:dPt>
            <c:idx val="6"/>
            <c:bubble3D val="0"/>
            <c:spPr>
              <a:solidFill>
                <a:schemeClr val="accent4"/>
              </a:solidFill>
              <a:ln w="19050">
                <a:solidFill>
                  <a:schemeClr val="lt1"/>
                </a:solidFill>
              </a:ln>
              <a:effectLst/>
            </c:spPr>
            <c:extLst>
              <c:ext xmlns:c16="http://schemas.microsoft.com/office/drawing/2014/chart" uri="{C3380CC4-5D6E-409C-BE32-E72D297353CC}">
                <c16:uniqueId val="{0000000D-960B-4B8F-BEF2-1803CAC15C63}"/>
              </c:ext>
            </c:extLst>
          </c:dPt>
          <c:dPt>
            <c:idx val="7"/>
            <c:bubble3D val="0"/>
            <c:spPr>
              <a:solidFill>
                <a:schemeClr val="accent4"/>
              </a:solidFill>
              <a:ln w="19050">
                <a:solidFill>
                  <a:schemeClr val="lt1"/>
                </a:solidFill>
              </a:ln>
              <a:effectLst/>
            </c:spPr>
            <c:extLst>
              <c:ext xmlns:c16="http://schemas.microsoft.com/office/drawing/2014/chart" uri="{C3380CC4-5D6E-409C-BE32-E72D297353CC}">
                <c16:uniqueId val="{0000000F-960B-4B8F-BEF2-1803CAC15C63}"/>
              </c:ext>
            </c:extLst>
          </c:dPt>
          <c:dPt>
            <c:idx val="8"/>
            <c:bubble3D val="0"/>
            <c:spPr>
              <a:solidFill>
                <a:schemeClr val="accent4"/>
              </a:solidFill>
              <a:ln w="19050">
                <a:solidFill>
                  <a:schemeClr val="lt1"/>
                </a:solidFill>
              </a:ln>
              <a:effectLst/>
            </c:spPr>
            <c:extLst>
              <c:ext xmlns:c16="http://schemas.microsoft.com/office/drawing/2014/chart" uri="{C3380CC4-5D6E-409C-BE32-E72D297353CC}">
                <c16:uniqueId val="{00000011-960B-4B8F-BEF2-1803CAC15C63}"/>
              </c:ext>
            </c:extLst>
          </c:dPt>
          <c:dPt>
            <c:idx val="9"/>
            <c:bubble3D val="0"/>
            <c:spPr>
              <a:solidFill>
                <a:schemeClr val="accent4"/>
              </a:solidFill>
              <a:ln w="19050">
                <a:solidFill>
                  <a:schemeClr val="lt1"/>
                </a:solidFill>
              </a:ln>
              <a:effectLst/>
            </c:spPr>
            <c:extLst>
              <c:ext xmlns:c16="http://schemas.microsoft.com/office/drawing/2014/chart" uri="{C3380CC4-5D6E-409C-BE32-E72D297353CC}">
                <c16:uniqueId val="{00000013-960B-4B8F-BEF2-1803CAC15C63}"/>
              </c:ext>
            </c:extLst>
          </c:dPt>
          <c:dPt>
            <c:idx val="10"/>
            <c:bubble3D val="0"/>
            <c:spPr>
              <a:solidFill>
                <a:schemeClr val="accent4"/>
              </a:solidFill>
              <a:ln w="19050">
                <a:solidFill>
                  <a:schemeClr val="lt1"/>
                </a:solidFill>
              </a:ln>
              <a:effectLst/>
            </c:spPr>
            <c:extLst>
              <c:ext xmlns:c16="http://schemas.microsoft.com/office/drawing/2014/chart" uri="{C3380CC4-5D6E-409C-BE32-E72D297353CC}">
                <c16:uniqueId val="{00000015-960B-4B8F-BEF2-1803CAC15C63}"/>
              </c:ext>
            </c:extLst>
          </c:dPt>
          <c:dPt>
            <c:idx val="11"/>
            <c:bubble3D val="0"/>
            <c:spPr>
              <a:solidFill>
                <a:schemeClr val="accent4"/>
              </a:solidFill>
              <a:ln w="19050">
                <a:solidFill>
                  <a:schemeClr val="lt1"/>
                </a:solidFill>
              </a:ln>
              <a:effectLst/>
            </c:spPr>
            <c:extLst>
              <c:ext xmlns:c16="http://schemas.microsoft.com/office/drawing/2014/chart" uri="{C3380CC4-5D6E-409C-BE32-E72D297353CC}">
                <c16:uniqueId val="{00000017-960B-4B8F-BEF2-1803CAC15C63}"/>
              </c:ext>
            </c:extLst>
          </c:dPt>
          <c:dPt>
            <c:idx val="12"/>
            <c:bubble3D val="0"/>
            <c:spPr>
              <a:solidFill>
                <a:schemeClr val="accent4"/>
              </a:solidFill>
              <a:ln w="19050">
                <a:solidFill>
                  <a:schemeClr val="lt1"/>
                </a:solidFill>
              </a:ln>
              <a:effectLst/>
            </c:spPr>
            <c:extLst>
              <c:ext xmlns:c16="http://schemas.microsoft.com/office/drawing/2014/chart" uri="{C3380CC4-5D6E-409C-BE32-E72D297353CC}">
                <c16:uniqueId val="{00000019-960B-4B8F-BEF2-1803CAC15C63}"/>
              </c:ext>
            </c:extLst>
          </c:dPt>
          <c:dPt>
            <c:idx val="13"/>
            <c:bubble3D val="0"/>
            <c:spPr>
              <a:solidFill>
                <a:schemeClr val="accent4"/>
              </a:solidFill>
              <a:ln w="19050">
                <a:solidFill>
                  <a:schemeClr val="lt1"/>
                </a:solidFill>
              </a:ln>
              <a:effectLst/>
            </c:spPr>
            <c:extLst>
              <c:ext xmlns:c16="http://schemas.microsoft.com/office/drawing/2014/chart" uri="{C3380CC4-5D6E-409C-BE32-E72D297353CC}">
                <c16:uniqueId val="{0000001B-960B-4B8F-BEF2-1803CAC15C63}"/>
              </c:ext>
            </c:extLst>
          </c:dPt>
          <c:dPt>
            <c:idx val="14"/>
            <c:bubble3D val="0"/>
            <c:spPr>
              <a:solidFill>
                <a:schemeClr val="accent4"/>
              </a:solidFill>
              <a:ln w="19050">
                <a:solidFill>
                  <a:schemeClr val="lt1"/>
                </a:solidFill>
              </a:ln>
              <a:effectLst/>
            </c:spPr>
            <c:extLst>
              <c:ext xmlns:c16="http://schemas.microsoft.com/office/drawing/2014/chart" uri="{C3380CC4-5D6E-409C-BE32-E72D297353CC}">
                <c16:uniqueId val="{0000001D-960B-4B8F-BEF2-1803CAC15C63}"/>
              </c:ext>
            </c:extLst>
          </c:dPt>
          <c:dPt>
            <c:idx val="15"/>
            <c:bubble3D val="0"/>
            <c:spPr>
              <a:solidFill>
                <a:schemeClr val="accent4"/>
              </a:solidFill>
              <a:ln w="19050">
                <a:solidFill>
                  <a:schemeClr val="lt1"/>
                </a:solidFill>
              </a:ln>
              <a:effectLst/>
            </c:spPr>
            <c:extLst>
              <c:ext xmlns:c16="http://schemas.microsoft.com/office/drawing/2014/chart" uri="{C3380CC4-5D6E-409C-BE32-E72D297353CC}">
                <c16:uniqueId val="{0000001F-960B-4B8F-BEF2-1803CAC15C63}"/>
              </c:ext>
            </c:extLst>
          </c:dPt>
          <c:dPt>
            <c:idx val="16"/>
            <c:bubble3D val="0"/>
            <c:spPr>
              <a:solidFill>
                <a:schemeClr val="accent4"/>
              </a:solidFill>
              <a:ln w="19050">
                <a:solidFill>
                  <a:schemeClr val="lt1"/>
                </a:solidFill>
              </a:ln>
              <a:effectLst/>
            </c:spPr>
            <c:extLst>
              <c:ext xmlns:c16="http://schemas.microsoft.com/office/drawing/2014/chart" uri="{C3380CC4-5D6E-409C-BE32-E72D297353CC}">
                <c16:uniqueId val="{00000021-960B-4B8F-BEF2-1803CAC15C63}"/>
              </c:ext>
            </c:extLst>
          </c:dPt>
          <c:dPt>
            <c:idx val="17"/>
            <c:bubble3D val="0"/>
            <c:spPr>
              <a:solidFill>
                <a:schemeClr val="accent4"/>
              </a:solidFill>
              <a:ln w="19050">
                <a:solidFill>
                  <a:schemeClr val="lt1"/>
                </a:solidFill>
              </a:ln>
              <a:effectLst/>
            </c:spPr>
            <c:extLst>
              <c:ext xmlns:c16="http://schemas.microsoft.com/office/drawing/2014/chart" uri="{C3380CC4-5D6E-409C-BE32-E72D297353CC}">
                <c16:uniqueId val="{00000023-960B-4B8F-BEF2-1803CAC15C63}"/>
              </c:ext>
            </c:extLst>
          </c:dPt>
          <c:dPt>
            <c:idx val="18"/>
            <c:bubble3D val="0"/>
            <c:spPr>
              <a:solidFill>
                <a:schemeClr val="accent4"/>
              </a:solidFill>
              <a:ln w="19050">
                <a:solidFill>
                  <a:schemeClr val="lt1"/>
                </a:solidFill>
              </a:ln>
              <a:effectLst/>
            </c:spPr>
            <c:extLst>
              <c:ext xmlns:c16="http://schemas.microsoft.com/office/drawing/2014/chart" uri="{C3380CC4-5D6E-409C-BE32-E72D297353CC}">
                <c16:uniqueId val="{00000025-960B-4B8F-BEF2-1803CAC15C63}"/>
              </c:ext>
            </c:extLst>
          </c:dPt>
          <c:dPt>
            <c:idx val="19"/>
            <c:bubble3D val="0"/>
            <c:spPr>
              <a:solidFill>
                <a:schemeClr val="accent4"/>
              </a:solidFill>
              <a:ln w="19050">
                <a:solidFill>
                  <a:schemeClr val="lt1"/>
                </a:solidFill>
              </a:ln>
              <a:effectLst/>
            </c:spPr>
            <c:extLst>
              <c:ext xmlns:c16="http://schemas.microsoft.com/office/drawing/2014/chart" uri="{C3380CC4-5D6E-409C-BE32-E72D297353CC}">
                <c16:uniqueId val="{00000027-960B-4B8F-BEF2-1803CAC15C63}"/>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960B-4B8F-BEF2-1803CAC15C63}"/>
            </c:ext>
          </c:extLst>
        </c:ser>
        <c:dLbls>
          <c:showLegendKey val="0"/>
          <c:showVal val="0"/>
          <c:showCatName val="0"/>
          <c:showSerName val="0"/>
          <c:showPercent val="0"/>
          <c:showBubbleSize val="0"/>
          <c:showLeaderLines val="1"/>
        </c:dLbls>
        <c:firstSliceAng val="0"/>
        <c:holeSize val="65"/>
      </c:doughnutChart>
      <c:doughnutChart>
        <c:varyColors val="1"/>
        <c:ser>
          <c:idx val="1"/>
          <c:order val="1"/>
          <c:spPr>
            <a:solidFill>
              <a:schemeClr val="bg1"/>
            </a:solidFill>
          </c:spPr>
          <c:dPt>
            <c:idx val="0"/>
            <c:bubble3D val="0"/>
            <c:spPr>
              <a:noFill/>
              <a:ln w="19050">
                <a:solidFill>
                  <a:schemeClr val="lt1"/>
                </a:solidFill>
              </a:ln>
              <a:effectLst/>
            </c:spPr>
            <c:extLst>
              <c:ext xmlns:c16="http://schemas.microsoft.com/office/drawing/2014/chart" uri="{C3380CC4-5D6E-409C-BE32-E72D297353CC}">
                <c16:uniqueId val="{0000002A-960B-4B8F-BEF2-1803CAC15C63}"/>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960B-4B8F-BEF2-1803CAC15C63}"/>
              </c:ext>
            </c:extLst>
          </c:dPt>
          <c:val>
            <c:numRef>
              <c:f>Data!$J$3:$K$3</c:f>
              <c:numCache>
                <c:formatCode>0%</c:formatCode>
                <c:ptCount val="2"/>
                <c:pt idx="0">
                  <c:v>0</c:v>
                </c:pt>
                <c:pt idx="1">
                  <c:v>1</c:v>
                </c:pt>
              </c:numCache>
            </c:numRef>
          </c:val>
          <c:extLst>
            <c:ext xmlns:c16="http://schemas.microsoft.com/office/drawing/2014/chart" uri="{C3380CC4-5D6E-409C-BE32-E72D297353CC}">
              <c16:uniqueId val="{0000002D-960B-4B8F-BEF2-1803CAC15C63}"/>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0565715171763839"/>
          <c:y val="0.18520798767274332"/>
          <c:w val="0.4892382132606472"/>
          <c:h val="0.76701732254737021"/>
        </c:manualLayout>
      </c:layout>
      <c:doughnutChart>
        <c:varyColors val="1"/>
        <c:ser>
          <c:idx val="0"/>
          <c:order val="0"/>
          <c:spPr>
            <a:solidFill>
              <a:schemeClr val="accent6"/>
            </a:solidFill>
          </c:spPr>
          <c:dPt>
            <c:idx val="0"/>
            <c:bubble3D val="0"/>
            <c:spPr>
              <a:solidFill>
                <a:schemeClr val="accent6"/>
              </a:solidFill>
              <a:ln w="19050">
                <a:solidFill>
                  <a:schemeClr val="lt1"/>
                </a:solidFill>
              </a:ln>
              <a:effectLst/>
            </c:spPr>
            <c:extLst>
              <c:ext xmlns:c16="http://schemas.microsoft.com/office/drawing/2014/chart" uri="{C3380CC4-5D6E-409C-BE32-E72D297353CC}">
                <c16:uniqueId val="{00000001-E584-4937-B5E8-ADAB7C9E5FA6}"/>
              </c:ext>
            </c:extLst>
          </c:dPt>
          <c:dPt>
            <c:idx val="1"/>
            <c:bubble3D val="0"/>
            <c:spPr>
              <a:solidFill>
                <a:schemeClr val="accent6"/>
              </a:solidFill>
              <a:ln w="19050">
                <a:solidFill>
                  <a:schemeClr val="lt1"/>
                </a:solidFill>
              </a:ln>
              <a:effectLst/>
            </c:spPr>
            <c:extLst>
              <c:ext xmlns:c16="http://schemas.microsoft.com/office/drawing/2014/chart" uri="{C3380CC4-5D6E-409C-BE32-E72D297353CC}">
                <c16:uniqueId val="{00000003-E584-4937-B5E8-ADAB7C9E5FA6}"/>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E584-4937-B5E8-ADAB7C9E5FA6}"/>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E584-4937-B5E8-ADAB7C9E5FA6}"/>
              </c:ext>
            </c:extLst>
          </c:dPt>
          <c:dPt>
            <c:idx val="4"/>
            <c:bubble3D val="0"/>
            <c:spPr>
              <a:solidFill>
                <a:schemeClr val="accent6"/>
              </a:solidFill>
              <a:ln w="19050">
                <a:solidFill>
                  <a:schemeClr val="lt1"/>
                </a:solidFill>
              </a:ln>
              <a:effectLst/>
            </c:spPr>
            <c:extLst>
              <c:ext xmlns:c16="http://schemas.microsoft.com/office/drawing/2014/chart" uri="{C3380CC4-5D6E-409C-BE32-E72D297353CC}">
                <c16:uniqueId val="{00000009-E584-4937-B5E8-ADAB7C9E5FA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584-4937-B5E8-ADAB7C9E5FA6}"/>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0D-E584-4937-B5E8-ADAB7C9E5FA6}"/>
              </c:ext>
            </c:extLst>
          </c:dPt>
          <c:dPt>
            <c:idx val="7"/>
            <c:bubble3D val="0"/>
            <c:spPr>
              <a:solidFill>
                <a:schemeClr val="accent6"/>
              </a:solidFill>
              <a:ln w="19050">
                <a:solidFill>
                  <a:schemeClr val="lt1"/>
                </a:solidFill>
              </a:ln>
              <a:effectLst/>
            </c:spPr>
            <c:extLst>
              <c:ext xmlns:c16="http://schemas.microsoft.com/office/drawing/2014/chart" uri="{C3380CC4-5D6E-409C-BE32-E72D297353CC}">
                <c16:uniqueId val="{0000000F-E584-4937-B5E8-ADAB7C9E5FA6}"/>
              </c:ext>
            </c:extLst>
          </c:dPt>
          <c:dPt>
            <c:idx val="8"/>
            <c:bubble3D val="0"/>
            <c:spPr>
              <a:solidFill>
                <a:schemeClr val="accent6"/>
              </a:solidFill>
              <a:ln w="19050">
                <a:solidFill>
                  <a:schemeClr val="lt1"/>
                </a:solidFill>
              </a:ln>
              <a:effectLst/>
            </c:spPr>
            <c:extLst>
              <c:ext xmlns:c16="http://schemas.microsoft.com/office/drawing/2014/chart" uri="{C3380CC4-5D6E-409C-BE32-E72D297353CC}">
                <c16:uniqueId val="{00000011-E584-4937-B5E8-ADAB7C9E5FA6}"/>
              </c:ext>
            </c:extLst>
          </c:dPt>
          <c:dPt>
            <c:idx val="9"/>
            <c:bubble3D val="0"/>
            <c:spPr>
              <a:solidFill>
                <a:schemeClr val="accent6"/>
              </a:solidFill>
              <a:ln w="19050">
                <a:solidFill>
                  <a:schemeClr val="lt1"/>
                </a:solidFill>
              </a:ln>
              <a:effectLst/>
            </c:spPr>
            <c:extLst>
              <c:ext xmlns:c16="http://schemas.microsoft.com/office/drawing/2014/chart" uri="{C3380CC4-5D6E-409C-BE32-E72D297353CC}">
                <c16:uniqueId val="{00000013-E584-4937-B5E8-ADAB7C9E5FA6}"/>
              </c:ext>
            </c:extLst>
          </c:dPt>
          <c:dPt>
            <c:idx val="10"/>
            <c:bubble3D val="0"/>
            <c:spPr>
              <a:solidFill>
                <a:schemeClr val="accent6"/>
              </a:solidFill>
              <a:ln w="19050">
                <a:solidFill>
                  <a:schemeClr val="lt1"/>
                </a:solidFill>
              </a:ln>
              <a:effectLst/>
            </c:spPr>
            <c:extLst>
              <c:ext xmlns:c16="http://schemas.microsoft.com/office/drawing/2014/chart" uri="{C3380CC4-5D6E-409C-BE32-E72D297353CC}">
                <c16:uniqueId val="{00000015-E584-4937-B5E8-ADAB7C9E5FA6}"/>
              </c:ext>
            </c:extLst>
          </c:dPt>
          <c:dPt>
            <c:idx val="11"/>
            <c:bubble3D val="0"/>
            <c:spPr>
              <a:solidFill>
                <a:schemeClr val="accent6"/>
              </a:solidFill>
              <a:ln w="19050">
                <a:solidFill>
                  <a:schemeClr val="lt1"/>
                </a:solidFill>
              </a:ln>
              <a:effectLst/>
            </c:spPr>
            <c:extLst>
              <c:ext xmlns:c16="http://schemas.microsoft.com/office/drawing/2014/chart" uri="{C3380CC4-5D6E-409C-BE32-E72D297353CC}">
                <c16:uniqueId val="{00000017-E584-4937-B5E8-ADAB7C9E5FA6}"/>
              </c:ext>
            </c:extLst>
          </c:dPt>
          <c:dPt>
            <c:idx val="12"/>
            <c:bubble3D val="0"/>
            <c:spPr>
              <a:solidFill>
                <a:schemeClr val="accent6"/>
              </a:solidFill>
              <a:ln w="19050">
                <a:solidFill>
                  <a:schemeClr val="lt1"/>
                </a:solidFill>
              </a:ln>
              <a:effectLst/>
            </c:spPr>
            <c:extLst>
              <c:ext xmlns:c16="http://schemas.microsoft.com/office/drawing/2014/chart" uri="{C3380CC4-5D6E-409C-BE32-E72D297353CC}">
                <c16:uniqueId val="{00000019-E584-4937-B5E8-ADAB7C9E5FA6}"/>
              </c:ext>
            </c:extLst>
          </c:dPt>
          <c:dPt>
            <c:idx val="13"/>
            <c:bubble3D val="0"/>
            <c:spPr>
              <a:solidFill>
                <a:schemeClr val="accent6"/>
              </a:solidFill>
              <a:ln w="19050">
                <a:solidFill>
                  <a:schemeClr val="lt1"/>
                </a:solidFill>
              </a:ln>
              <a:effectLst/>
            </c:spPr>
            <c:extLst>
              <c:ext xmlns:c16="http://schemas.microsoft.com/office/drawing/2014/chart" uri="{C3380CC4-5D6E-409C-BE32-E72D297353CC}">
                <c16:uniqueId val="{0000001B-E584-4937-B5E8-ADAB7C9E5FA6}"/>
              </c:ext>
            </c:extLst>
          </c:dPt>
          <c:dPt>
            <c:idx val="14"/>
            <c:bubble3D val="0"/>
            <c:spPr>
              <a:solidFill>
                <a:schemeClr val="accent6"/>
              </a:solidFill>
              <a:ln w="19050">
                <a:solidFill>
                  <a:schemeClr val="lt1"/>
                </a:solidFill>
              </a:ln>
              <a:effectLst/>
            </c:spPr>
            <c:extLst>
              <c:ext xmlns:c16="http://schemas.microsoft.com/office/drawing/2014/chart" uri="{C3380CC4-5D6E-409C-BE32-E72D297353CC}">
                <c16:uniqueId val="{0000001D-E584-4937-B5E8-ADAB7C9E5FA6}"/>
              </c:ext>
            </c:extLst>
          </c:dPt>
          <c:dPt>
            <c:idx val="15"/>
            <c:bubble3D val="0"/>
            <c:spPr>
              <a:solidFill>
                <a:schemeClr val="accent6"/>
              </a:solidFill>
              <a:ln w="19050">
                <a:solidFill>
                  <a:schemeClr val="lt1"/>
                </a:solidFill>
              </a:ln>
              <a:effectLst/>
            </c:spPr>
            <c:extLst>
              <c:ext xmlns:c16="http://schemas.microsoft.com/office/drawing/2014/chart" uri="{C3380CC4-5D6E-409C-BE32-E72D297353CC}">
                <c16:uniqueId val="{0000001F-E584-4937-B5E8-ADAB7C9E5FA6}"/>
              </c:ext>
            </c:extLst>
          </c:dPt>
          <c:dPt>
            <c:idx val="16"/>
            <c:bubble3D val="0"/>
            <c:spPr>
              <a:solidFill>
                <a:schemeClr val="accent6"/>
              </a:solidFill>
              <a:ln w="19050">
                <a:solidFill>
                  <a:schemeClr val="lt1"/>
                </a:solidFill>
              </a:ln>
              <a:effectLst/>
            </c:spPr>
            <c:extLst>
              <c:ext xmlns:c16="http://schemas.microsoft.com/office/drawing/2014/chart" uri="{C3380CC4-5D6E-409C-BE32-E72D297353CC}">
                <c16:uniqueId val="{00000021-E584-4937-B5E8-ADAB7C9E5FA6}"/>
              </c:ext>
            </c:extLst>
          </c:dPt>
          <c:dPt>
            <c:idx val="17"/>
            <c:bubble3D val="0"/>
            <c:spPr>
              <a:solidFill>
                <a:schemeClr val="accent6"/>
              </a:solidFill>
              <a:ln w="19050">
                <a:solidFill>
                  <a:schemeClr val="lt1"/>
                </a:solidFill>
              </a:ln>
              <a:effectLst/>
            </c:spPr>
            <c:extLst>
              <c:ext xmlns:c16="http://schemas.microsoft.com/office/drawing/2014/chart" uri="{C3380CC4-5D6E-409C-BE32-E72D297353CC}">
                <c16:uniqueId val="{00000023-E584-4937-B5E8-ADAB7C9E5FA6}"/>
              </c:ext>
            </c:extLst>
          </c:dPt>
          <c:dPt>
            <c:idx val="18"/>
            <c:bubble3D val="0"/>
            <c:spPr>
              <a:solidFill>
                <a:schemeClr val="accent6"/>
              </a:solidFill>
              <a:ln w="19050">
                <a:solidFill>
                  <a:schemeClr val="lt1"/>
                </a:solidFill>
              </a:ln>
              <a:effectLst/>
            </c:spPr>
            <c:extLst>
              <c:ext xmlns:c16="http://schemas.microsoft.com/office/drawing/2014/chart" uri="{C3380CC4-5D6E-409C-BE32-E72D297353CC}">
                <c16:uniqueId val="{00000025-E584-4937-B5E8-ADAB7C9E5FA6}"/>
              </c:ext>
            </c:extLst>
          </c:dPt>
          <c:dPt>
            <c:idx val="19"/>
            <c:bubble3D val="0"/>
            <c:spPr>
              <a:solidFill>
                <a:schemeClr val="accent6"/>
              </a:solidFill>
              <a:ln w="19050">
                <a:solidFill>
                  <a:schemeClr val="lt1"/>
                </a:solidFill>
              </a:ln>
              <a:effectLst/>
            </c:spPr>
            <c:extLst>
              <c:ext xmlns:c16="http://schemas.microsoft.com/office/drawing/2014/chart" uri="{C3380CC4-5D6E-409C-BE32-E72D297353CC}">
                <c16:uniqueId val="{00000027-E584-4937-B5E8-ADAB7C9E5FA6}"/>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E584-4937-B5E8-ADAB7C9E5FA6}"/>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E584-4937-B5E8-ADAB7C9E5FA6}"/>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E584-4937-B5E8-ADAB7C9E5FA6}"/>
              </c:ext>
            </c:extLst>
          </c:dPt>
          <c:val>
            <c:numRef>
              <c:f>Data!$J$5:$K$5</c:f>
              <c:numCache>
                <c:formatCode>0%</c:formatCode>
                <c:ptCount val="2"/>
                <c:pt idx="0">
                  <c:v>0</c:v>
                </c:pt>
                <c:pt idx="1">
                  <c:v>1</c:v>
                </c:pt>
              </c:numCache>
            </c:numRef>
          </c:val>
          <c:extLst>
            <c:ext xmlns:c16="http://schemas.microsoft.com/office/drawing/2014/chart" uri="{C3380CC4-5D6E-409C-BE32-E72D297353CC}">
              <c16:uniqueId val="{0000002D-E584-4937-B5E8-ADAB7C9E5FA6}"/>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685046051499127"/>
          <c:y val="0.14622043638612456"/>
          <c:w val="0.47996413949417532"/>
          <c:h val="0.76701732254737021"/>
        </c:manualLayout>
      </c:layout>
      <c:doughnutChart>
        <c:varyColors val="1"/>
        <c:ser>
          <c:idx val="0"/>
          <c:order val="0"/>
          <c:spPr>
            <a:solidFill>
              <a:schemeClr val="accent2"/>
            </a:solidFill>
          </c:spPr>
          <c:dPt>
            <c:idx val="0"/>
            <c:bubble3D val="0"/>
            <c:spPr>
              <a:solidFill>
                <a:schemeClr val="accent2"/>
              </a:solidFill>
              <a:ln w="19050">
                <a:solidFill>
                  <a:schemeClr val="lt1"/>
                </a:solidFill>
              </a:ln>
              <a:effectLst/>
            </c:spPr>
            <c:extLst>
              <c:ext xmlns:c16="http://schemas.microsoft.com/office/drawing/2014/chart" uri="{C3380CC4-5D6E-409C-BE32-E72D297353CC}">
                <c16:uniqueId val="{00000001-3EF3-47D2-8730-F3BC0F4A4AC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EF3-47D2-8730-F3BC0F4A4ACE}"/>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5-3EF3-47D2-8730-F3BC0F4A4ACE}"/>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07-3EF3-47D2-8730-F3BC0F4A4ACE}"/>
              </c:ext>
            </c:extLst>
          </c:dPt>
          <c:dPt>
            <c:idx val="4"/>
            <c:bubble3D val="0"/>
            <c:spPr>
              <a:solidFill>
                <a:schemeClr val="accent2"/>
              </a:solidFill>
              <a:ln w="19050">
                <a:solidFill>
                  <a:schemeClr val="lt1"/>
                </a:solidFill>
              </a:ln>
              <a:effectLst/>
            </c:spPr>
            <c:extLst>
              <c:ext xmlns:c16="http://schemas.microsoft.com/office/drawing/2014/chart" uri="{C3380CC4-5D6E-409C-BE32-E72D297353CC}">
                <c16:uniqueId val="{00000009-3EF3-47D2-8730-F3BC0F4A4ACE}"/>
              </c:ext>
            </c:extLst>
          </c:dPt>
          <c:dPt>
            <c:idx val="5"/>
            <c:bubble3D val="0"/>
            <c:spPr>
              <a:solidFill>
                <a:schemeClr val="accent2"/>
              </a:solidFill>
              <a:ln w="19050">
                <a:solidFill>
                  <a:schemeClr val="lt1"/>
                </a:solidFill>
              </a:ln>
              <a:effectLst/>
            </c:spPr>
            <c:extLst>
              <c:ext xmlns:c16="http://schemas.microsoft.com/office/drawing/2014/chart" uri="{C3380CC4-5D6E-409C-BE32-E72D297353CC}">
                <c16:uniqueId val="{0000000B-3EF3-47D2-8730-F3BC0F4A4ACE}"/>
              </c:ext>
            </c:extLst>
          </c:dPt>
          <c:dPt>
            <c:idx val="6"/>
            <c:bubble3D val="0"/>
            <c:spPr>
              <a:solidFill>
                <a:schemeClr val="accent2"/>
              </a:solidFill>
              <a:ln w="19050">
                <a:solidFill>
                  <a:schemeClr val="lt1"/>
                </a:solidFill>
              </a:ln>
              <a:effectLst/>
            </c:spPr>
            <c:extLst>
              <c:ext xmlns:c16="http://schemas.microsoft.com/office/drawing/2014/chart" uri="{C3380CC4-5D6E-409C-BE32-E72D297353CC}">
                <c16:uniqueId val="{0000000D-3EF3-47D2-8730-F3BC0F4A4ACE}"/>
              </c:ext>
            </c:extLst>
          </c:dPt>
          <c:dPt>
            <c:idx val="7"/>
            <c:bubble3D val="0"/>
            <c:spPr>
              <a:solidFill>
                <a:schemeClr val="accent2"/>
              </a:solidFill>
              <a:ln w="19050">
                <a:solidFill>
                  <a:schemeClr val="lt1"/>
                </a:solidFill>
              </a:ln>
              <a:effectLst/>
            </c:spPr>
            <c:extLst>
              <c:ext xmlns:c16="http://schemas.microsoft.com/office/drawing/2014/chart" uri="{C3380CC4-5D6E-409C-BE32-E72D297353CC}">
                <c16:uniqueId val="{0000000F-3EF3-47D2-8730-F3BC0F4A4ACE}"/>
              </c:ext>
            </c:extLst>
          </c:dPt>
          <c:dPt>
            <c:idx val="8"/>
            <c:bubble3D val="0"/>
            <c:spPr>
              <a:solidFill>
                <a:schemeClr val="accent2"/>
              </a:solidFill>
              <a:ln w="19050">
                <a:solidFill>
                  <a:schemeClr val="lt1"/>
                </a:solidFill>
              </a:ln>
              <a:effectLst/>
            </c:spPr>
            <c:extLst>
              <c:ext xmlns:c16="http://schemas.microsoft.com/office/drawing/2014/chart" uri="{C3380CC4-5D6E-409C-BE32-E72D297353CC}">
                <c16:uniqueId val="{00000011-3EF3-47D2-8730-F3BC0F4A4ACE}"/>
              </c:ext>
            </c:extLst>
          </c:dPt>
          <c:dPt>
            <c:idx val="9"/>
            <c:bubble3D val="0"/>
            <c:spPr>
              <a:solidFill>
                <a:schemeClr val="accent2"/>
              </a:solidFill>
              <a:ln w="19050">
                <a:solidFill>
                  <a:schemeClr val="lt1"/>
                </a:solidFill>
              </a:ln>
              <a:effectLst/>
            </c:spPr>
            <c:extLst>
              <c:ext xmlns:c16="http://schemas.microsoft.com/office/drawing/2014/chart" uri="{C3380CC4-5D6E-409C-BE32-E72D297353CC}">
                <c16:uniqueId val="{00000013-3EF3-47D2-8730-F3BC0F4A4ACE}"/>
              </c:ext>
            </c:extLst>
          </c:dPt>
          <c:dPt>
            <c:idx val="10"/>
            <c:bubble3D val="0"/>
            <c:spPr>
              <a:solidFill>
                <a:schemeClr val="accent2"/>
              </a:solidFill>
              <a:ln w="19050">
                <a:solidFill>
                  <a:schemeClr val="lt1"/>
                </a:solidFill>
              </a:ln>
              <a:effectLst/>
            </c:spPr>
            <c:extLst>
              <c:ext xmlns:c16="http://schemas.microsoft.com/office/drawing/2014/chart" uri="{C3380CC4-5D6E-409C-BE32-E72D297353CC}">
                <c16:uniqueId val="{00000015-3EF3-47D2-8730-F3BC0F4A4ACE}"/>
              </c:ext>
            </c:extLst>
          </c:dPt>
          <c:dPt>
            <c:idx val="11"/>
            <c:bubble3D val="0"/>
            <c:spPr>
              <a:solidFill>
                <a:schemeClr val="accent2"/>
              </a:solidFill>
              <a:ln w="19050">
                <a:solidFill>
                  <a:schemeClr val="lt1"/>
                </a:solidFill>
              </a:ln>
              <a:effectLst/>
            </c:spPr>
            <c:extLst>
              <c:ext xmlns:c16="http://schemas.microsoft.com/office/drawing/2014/chart" uri="{C3380CC4-5D6E-409C-BE32-E72D297353CC}">
                <c16:uniqueId val="{00000017-3EF3-47D2-8730-F3BC0F4A4ACE}"/>
              </c:ext>
            </c:extLst>
          </c:dPt>
          <c:dPt>
            <c:idx val="12"/>
            <c:bubble3D val="0"/>
            <c:spPr>
              <a:solidFill>
                <a:schemeClr val="accent2"/>
              </a:solidFill>
              <a:ln w="19050">
                <a:solidFill>
                  <a:schemeClr val="lt1"/>
                </a:solidFill>
              </a:ln>
              <a:effectLst/>
            </c:spPr>
            <c:extLst>
              <c:ext xmlns:c16="http://schemas.microsoft.com/office/drawing/2014/chart" uri="{C3380CC4-5D6E-409C-BE32-E72D297353CC}">
                <c16:uniqueId val="{00000019-3EF3-47D2-8730-F3BC0F4A4ACE}"/>
              </c:ext>
            </c:extLst>
          </c:dPt>
          <c:dPt>
            <c:idx val="13"/>
            <c:bubble3D val="0"/>
            <c:spPr>
              <a:solidFill>
                <a:schemeClr val="accent2"/>
              </a:solidFill>
              <a:ln w="19050">
                <a:solidFill>
                  <a:schemeClr val="lt1"/>
                </a:solidFill>
              </a:ln>
              <a:effectLst/>
            </c:spPr>
            <c:extLst>
              <c:ext xmlns:c16="http://schemas.microsoft.com/office/drawing/2014/chart" uri="{C3380CC4-5D6E-409C-BE32-E72D297353CC}">
                <c16:uniqueId val="{0000001B-3EF3-47D2-8730-F3BC0F4A4ACE}"/>
              </c:ext>
            </c:extLst>
          </c:dPt>
          <c:dPt>
            <c:idx val="14"/>
            <c:bubble3D val="0"/>
            <c:spPr>
              <a:solidFill>
                <a:schemeClr val="accent2"/>
              </a:solidFill>
              <a:ln w="19050">
                <a:solidFill>
                  <a:schemeClr val="lt1"/>
                </a:solidFill>
              </a:ln>
              <a:effectLst/>
            </c:spPr>
            <c:extLst>
              <c:ext xmlns:c16="http://schemas.microsoft.com/office/drawing/2014/chart" uri="{C3380CC4-5D6E-409C-BE32-E72D297353CC}">
                <c16:uniqueId val="{0000001D-3EF3-47D2-8730-F3BC0F4A4ACE}"/>
              </c:ext>
            </c:extLst>
          </c:dPt>
          <c:dPt>
            <c:idx val="15"/>
            <c:bubble3D val="0"/>
            <c:spPr>
              <a:solidFill>
                <a:schemeClr val="accent2"/>
              </a:solidFill>
              <a:ln w="19050">
                <a:solidFill>
                  <a:schemeClr val="lt1"/>
                </a:solidFill>
              </a:ln>
              <a:effectLst/>
            </c:spPr>
            <c:extLst>
              <c:ext xmlns:c16="http://schemas.microsoft.com/office/drawing/2014/chart" uri="{C3380CC4-5D6E-409C-BE32-E72D297353CC}">
                <c16:uniqueId val="{0000001F-3EF3-47D2-8730-F3BC0F4A4ACE}"/>
              </c:ext>
            </c:extLst>
          </c:dPt>
          <c:dPt>
            <c:idx val="16"/>
            <c:bubble3D val="0"/>
            <c:spPr>
              <a:solidFill>
                <a:schemeClr val="accent2"/>
              </a:solidFill>
              <a:ln w="19050">
                <a:solidFill>
                  <a:schemeClr val="lt1"/>
                </a:solidFill>
              </a:ln>
              <a:effectLst/>
            </c:spPr>
            <c:extLst>
              <c:ext xmlns:c16="http://schemas.microsoft.com/office/drawing/2014/chart" uri="{C3380CC4-5D6E-409C-BE32-E72D297353CC}">
                <c16:uniqueId val="{00000021-3EF3-47D2-8730-F3BC0F4A4ACE}"/>
              </c:ext>
            </c:extLst>
          </c:dPt>
          <c:dPt>
            <c:idx val="17"/>
            <c:bubble3D val="0"/>
            <c:spPr>
              <a:solidFill>
                <a:schemeClr val="accent2"/>
              </a:solidFill>
              <a:ln w="19050">
                <a:solidFill>
                  <a:schemeClr val="lt1"/>
                </a:solidFill>
              </a:ln>
              <a:effectLst/>
            </c:spPr>
            <c:extLst>
              <c:ext xmlns:c16="http://schemas.microsoft.com/office/drawing/2014/chart" uri="{C3380CC4-5D6E-409C-BE32-E72D297353CC}">
                <c16:uniqueId val="{00000023-3EF3-47D2-8730-F3BC0F4A4ACE}"/>
              </c:ext>
            </c:extLst>
          </c:dPt>
          <c:dPt>
            <c:idx val="18"/>
            <c:bubble3D val="0"/>
            <c:spPr>
              <a:solidFill>
                <a:schemeClr val="accent2"/>
              </a:solidFill>
              <a:ln w="19050">
                <a:solidFill>
                  <a:schemeClr val="lt1"/>
                </a:solidFill>
              </a:ln>
              <a:effectLst/>
            </c:spPr>
            <c:extLst>
              <c:ext xmlns:c16="http://schemas.microsoft.com/office/drawing/2014/chart" uri="{C3380CC4-5D6E-409C-BE32-E72D297353CC}">
                <c16:uniqueId val="{00000025-3EF3-47D2-8730-F3BC0F4A4ACE}"/>
              </c:ext>
            </c:extLst>
          </c:dPt>
          <c:dPt>
            <c:idx val="19"/>
            <c:bubble3D val="0"/>
            <c:spPr>
              <a:solidFill>
                <a:schemeClr val="accent2"/>
              </a:solidFill>
              <a:ln w="19050">
                <a:solidFill>
                  <a:schemeClr val="lt1"/>
                </a:solidFill>
              </a:ln>
              <a:effectLst/>
            </c:spPr>
            <c:extLst>
              <c:ext xmlns:c16="http://schemas.microsoft.com/office/drawing/2014/chart" uri="{C3380CC4-5D6E-409C-BE32-E72D297353CC}">
                <c16:uniqueId val="{00000027-3EF3-47D2-8730-F3BC0F4A4ACE}"/>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28-3EF3-47D2-8730-F3BC0F4A4ACE}"/>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3EF3-47D2-8730-F3BC0F4A4ACE}"/>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3EF3-47D2-8730-F3BC0F4A4ACE}"/>
              </c:ext>
            </c:extLst>
          </c:dPt>
          <c:val>
            <c:numRef>
              <c:f>Data!$J$4:$K$4</c:f>
              <c:numCache>
                <c:formatCode>0%</c:formatCode>
                <c:ptCount val="2"/>
                <c:pt idx="0">
                  <c:v>0</c:v>
                </c:pt>
                <c:pt idx="1">
                  <c:v>1</c:v>
                </c:pt>
              </c:numCache>
            </c:numRef>
          </c:val>
          <c:extLst>
            <c:ext xmlns:c16="http://schemas.microsoft.com/office/drawing/2014/chart" uri="{C3380CC4-5D6E-409C-BE32-E72D297353CC}">
              <c16:uniqueId val="{0000002D-3EF3-47D2-8730-F3BC0F4A4ACE}"/>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596930647964642"/>
          <c:y val="0.16825375844899798"/>
          <c:w val="0.49993000098590162"/>
          <c:h val="0.78390932803388058"/>
        </c:manualLayout>
      </c:layout>
      <c:doughnutChart>
        <c:varyColors val="1"/>
        <c:ser>
          <c:idx val="0"/>
          <c:order val="0"/>
          <c:spPr>
            <a:solidFill>
              <a:srgbClr val="ACCCEA"/>
            </a:solidFill>
          </c:spPr>
          <c:dPt>
            <c:idx val="0"/>
            <c:bubble3D val="0"/>
            <c:spPr>
              <a:solidFill>
                <a:srgbClr val="ACCCEA"/>
              </a:solidFill>
              <a:ln w="19050">
                <a:solidFill>
                  <a:schemeClr val="lt1"/>
                </a:solidFill>
              </a:ln>
              <a:effectLst/>
            </c:spPr>
            <c:extLst>
              <c:ext xmlns:c16="http://schemas.microsoft.com/office/drawing/2014/chart" uri="{C3380CC4-5D6E-409C-BE32-E72D297353CC}">
                <c16:uniqueId val="{00000001-ECFE-4CE4-80F5-4CFFEDF0E022}"/>
              </c:ext>
            </c:extLst>
          </c:dPt>
          <c:dPt>
            <c:idx val="1"/>
            <c:bubble3D val="0"/>
            <c:spPr>
              <a:solidFill>
                <a:srgbClr val="ACCCEA"/>
              </a:solidFill>
              <a:ln w="19050">
                <a:solidFill>
                  <a:schemeClr val="lt1"/>
                </a:solidFill>
              </a:ln>
              <a:effectLst/>
            </c:spPr>
            <c:extLst>
              <c:ext xmlns:c16="http://schemas.microsoft.com/office/drawing/2014/chart" uri="{C3380CC4-5D6E-409C-BE32-E72D297353CC}">
                <c16:uniqueId val="{00000003-ECFE-4CE4-80F5-4CFFEDF0E022}"/>
              </c:ext>
            </c:extLst>
          </c:dPt>
          <c:dPt>
            <c:idx val="2"/>
            <c:bubble3D val="0"/>
            <c:spPr>
              <a:solidFill>
                <a:srgbClr val="ACCCEA"/>
              </a:solidFill>
              <a:ln w="19050">
                <a:solidFill>
                  <a:schemeClr val="lt1"/>
                </a:solidFill>
              </a:ln>
              <a:effectLst/>
            </c:spPr>
            <c:extLst>
              <c:ext xmlns:c16="http://schemas.microsoft.com/office/drawing/2014/chart" uri="{C3380CC4-5D6E-409C-BE32-E72D297353CC}">
                <c16:uniqueId val="{00000005-ECFE-4CE4-80F5-4CFFEDF0E022}"/>
              </c:ext>
            </c:extLst>
          </c:dPt>
          <c:dPt>
            <c:idx val="3"/>
            <c:bubble3D val="0"/>
            <c:spPr>
              <a:solidFill>
                <a:srgbClr val="ACCCEA"/>
              </a:solidFill>
              <a:ln w="19050">
                <a:solidFill>
                  <a:schemeClr val="lt1"/>
                </a:solidFill>
              </a:ln>
              <a:effectLst/>
            </c:spPr>
            <c:extLst>
              <c:ext xmlns:c16="http://schemas.microsoft.com/office/drawing/2014/chart" uri="{C3380CC4-5D6E-409C-BE32-E72D297353CC}">
                <c16:uniqueId val="{00000007-ECFE-4CE4-80F5-4CFFEDF0E022}"/>
              </c:ext>
            </c:extLst>
          </c:dPt>
          <c:dPt>
            <c:idx val="4"/>
            <c:bubble3D val="0"/>
            <c:spPr>
              <a:solidFill>
                <a:srgbClr val="ACCCEA"/>
              </a:solidFill>
              <a:ln w="19050">
                <a:solidFill>
                  <a:schemeClr val="lt1"/>
                </a:solidFill>
              </a:ln>
              <a:effectLst/>
            </c:spPr>
            <c:extLst>
              <c:ext xmlns:c16="http://schemas.microsoft.com/office/drawing/2014/chart" uri="{C3380CC4-5D6E-409C-BE32-E72D297353CC}">
                <c16:uniqueId val="{00000009-ECFE-4CE4-80F5-4CFFEDF0E022}"/>
              </c:ext>
            </c:extLst>
          </c:dPt>
          <c:dPt>
            <c:idx val="5"/>
            <c:bubble3D val="0"/>
            <c:spPr>
              <a:solidFill>
                <a:srgbClr val="ACCCEA"/>
              </a:solidFill>
              <a:ln w="19050">
                <a:solidFill>
                  <a:schemeClr val="lt1"/>
                </a:solidFill>
              </a:ln>
              <a:effectLst/>
            </c:spPr>
            <c:extLst>
              <c:ext xmlns:c16="http://schemas.microsoft.com/office/drawing/2014/chart" uri="{C3380CC4-5D6E-409C-BE32-E72D297353CC}">
                <c16:uniqueId val="{0000000B-ECFE-4CE4-80F5-4CFFEDF0E022}"/>
              </c:ext>
            </c:extLst>
          </c:dPt>
          <c:dPt>
            <c:idx val="6"/>
            <c:bubble3D val="0"/>
            <c:spPr>
              <a:solidFill>
                <a:srgbClr val="ACCCEA"/>
              </a:solidFill>
              <a:ln w="19050">
                <a:solidFill>
                  <a:schemeClr val="lt1"/>
                </a:solidFill>
              </a:ln>
              <a:effectLst/>
            </c:spPr>
            <c:extLst>
              <c:ext xmlns:c16="http://schemas.microsoft.com/office/drawing/2014/chart" uri="{C3380CC4-5D6E-409C-BE32-E72D297353CC}">
                <c16:uniqueId val="{0000000D-ECFE-4CE4-80F5-4CFFEDF0E022}"/>
              </c:ext>
            </c:extLst>
          </c:dPt>
          <c:dPt>
            <c:idx val="7"/>
            <c:bubble3D val="0"/>
            <c:spPr>
              <a:solidFill>
                <a:srgbClr val="ACCCEA"/>
              </a:solidFill>
              <a:ln w="19050">
                <a:solidFill>
                  <a:schemeClr val="lt1"/>
                </a:solidFill>
              </a:ln>
              <a:effectLst/>
            </c:spPr>
            <c:extLst>
              <c:ext xmlns:c16="http://schemas.microsoft.com/office/drawing/2014/chart" uri="{C3380CC4-5D6E-409C-BE32-E72D297353CC}">
                <c16:uniqueId val="{0000000F-ECFE-4CE4-80F5-4CFFEDF0E022}"/>
              </c:ext>
            </c:extLst>
          </c:dPt>
          <c:dPt>
            <c:idx val="8"/>
            <c:bubble3D val="0"/>
            <c:spPr>
              <a:solidFill>
                <a:srgbClr val="ACCCEA"/>
              </a:solidFill>
              <a:ln w="19050">
                <a:solidFill>
                  <a:schemeClr val="lt1"/>
                </a:solidFill>
              </a:ln>
              <a:effectLst/>
            </c:spPr>
            <c:extLst>
              <c:ext xmlns:c16="http://schemas.microsoft.com/office/drawing/2014/chart" uri="{C3380CC4-5D6E-409C-BE32-E72D297353CC}">
                <c16:uniqueId val="{00000011-ECFE-4CE4-80F5-4CFFEDF0E022}"/>
              </c:ext>
            </c:extLst>
          </c:dPt>
          <c:dPt>
            <c:idx val="9"/>
            <c:bubble3D val="0"/>
            <c:spPr>
              <a:solidFill>
                <a:srgbClr val="ACCCEA"/>
              </a:solidFill>
              <a:ln w="19050">
                <a:solidFill>
                  <a:schemeClr val="lt1"/>
                </a:solidFill>
              </a:ln>
              <a:effectLst/>
            </c:spPr>
            <c:extLst>
              <c:ext xmlns:c16="http://schemas.microsoft.com/office/drawing/2014/chart" uri="{C3380CC4-5D6E-409C-BE32-E72D297353CC}">
                <c16:uniqueId val="{00000013-ECFE-4CE4-80F5-4CFFEDF0E022}"/>
              </c:ext>
            </c:extLst>
          </c:dPt>
          <c:dPt>
            <c:idx val="10"/>
            <c:bubble3D val="0"/>
            <c:spPr>
              <a:solidFill>
                <a:srgbClr val="ACCCEA"/>
              </a:solidFill>
              <a:ln w="19050">
                <a:solidFill>
                  <a:schemeClr val="lt1"/>
                </a:solidFill>
              </a:ln>
              <a:effectLst/>
            </c:spPr>
            <c:extLst>
              <c:ext xmlns:c16="http://schemas.microsoft.com/office/drawing/2014/chart" uri="{C3380CC4-5D6E-409C-BE32-E72D297353CC}">
                <c16:uniqueId val="{00000015-ECFE-4CE4-80F5-4CFFEDF0E022}"/>
              </c:ext>
            </c:extLst>
          </c:dPt>
          <c:dPt>
            <c:idx val="11"/>
            <c:bubble3D val="0"/>
            <c:spPr>
              <a:solidFill>
                <a:srgbClr val="ACCCEA"/>
              </a:solidFill>
              <a:ln w="19050">
                <a:solidFill>
                  <a:schemeClr val="lt1"/>
                </a:solidFill>
              </a:ln>
              <a:effectLst/>
            </c:spPr>
            <c:extLst>
              <c:ext xmlns:c16="http://schemas.microsoft.com/office/drawing/2014/chart" uri="{C3380CC4-5D6E-409C-BE32-E72D297353CC}">
                <c16:uniqueId val="{00000017-ECFE-4CE4-80F5-4CFFEDF0E022}"/>
              </c:ext>
            </c:extLst>
          </c:dPt>
          <c:dPt>
            <c:idx val="12"/>
            <c:bubble3D val="0"/>
            <c:spPr>
              <a:solidFill>
                <a:srgbClr val="ACCCEA"/>
              </a:solidFill>
              <a:ln w="19050">
                <a:solidFill>
                  <a:schemeClr val="lt1"/>
                </a:solidFill>
              </a:ln>
              <a:effectLst/>
            </c:spPr>
            <c:extLst>
              <c:ext xmlns:c16="http://schemas.microsoft.com/office/drawing/2014/chart" uri="{C3380CC4-5D6E-409C-BE32-E72D297353CC}">
                <c16:uniqueId val="{00000019-ECFE-4CE4-80F5-4CFFEDF0E022}"/>
              </c:ext>
            </c:extLst>
          </c:dPt>
          <c:dPt>
            <c:idx val="13"/>
            <c:bubble3D val="0"/>
            <c:spPr>
              <a:solidFill>
                <a:srgbClr val="ACCCEA"/>
              </a:solidFill>
              <a:ln w="19050">
                <a:solidFill>
                  <a:schemeClr val="lt1"/>
                </a:solidFill>
              </a:ln>
              <a:effectLst/>
            </c:spPr>
            <c:extLst>
              <c:ext xmlns:c16="http://schemas.microsoft.com/office/drawing/2014/chart" uri="{C3380CC4-5D6E-409C-BE32-E72D297353CC}">
                <c16:uniqueId val="{0000001B-ECFE-4CE4-80F5-4CFFEDF0E022}"/>
              </c:ext>
            </c:extLst>
          </c:dPt>
          <c:dPt>
            <c:idx val="14"/>
            <c:bubble3D val="0"/>
            <c:spPr>
              <a:solidFill>
                <a:srgbClr val="ACCCEA"/>
              </a:solidFill>
              <a:ln w="19050">
                <a:solidFill>
                  <a:schemeClr val="lt1"/>
                </a:solidFill>
              </a:ln>
              <a:effectLst/>
            </c:spPr>
            <c:extLst>
              <c:ext xmlns:c16="http://schemas.microsoft.com/office/drawing/2014/chart" uri="{C3380CC4-5D6E-409C-BE32-E72D297353CC}">
                <c16:uniqueId val="{0000001D-ECFE-4CE4-80F5-4CFFEDF0E022}"/>
              </c:ext>
            </c:extLst>
          </c:dPt>
          <c:dPt>
            <c:idx val="15"/>
            <c:bubble3D val="0"/>
            <c:spPr>
              <a:solidFill>
                <a:srgbClr val="ACCCEA"/>
              </a:solidFill>
              <a:ln w="19050">
                <a:solidFill>
                  <a:schemeClr val="lt1"/>
                </a:solidFill>
              </a:ln>
              <a:effectLst/>
            </c:spPr>
            <c:extLst>
              <c:ext xmlns:c16="http://schemas.microsoft.com/office/drawing/2014/chart" uri="{C3380CC4-5D6E-409C-BE32-E72D297353CC}">
                <c16:uniqueId val="{0000001F-ECFE-4CE4-80F5-4CFFEDF0E022}"/>
              </c:ext>
            </c:extLst>
          </c:dPt>
          <c:dPt>
            <c:idx val="16"/>
            <c:bubble3D val="0"/>
            <c:spPr>
              <a:solidFill>
                <a:srgbClr val="ACCCEA"/>
              </a:solidFill>
              <a:ln w="19050">
                <a:solidFill>
                  <a:schemeClr val="lt1"/>
                </a:solidFill>
              </a:ln>
              <a:effectLst/>
            </c:spPr>
            <c:extLst>
              <c:ext xmlns:c16="http://schemas.microsoft.com/office/drawing/2014/chart" uri="{C3380CC4-5D6E-409C-BE32-E72D297353CC}">
                <c16:uniqueId val="{00000021-ECFE-4CE4-80F5-4CFFEDF0E022}"/>
              </c:ext>
            </c:extLst>
          </c:dPt>
          <c:dPt>
            <c:idx val="17"/>
            <c:bubble3D val="0"/>
            <c:spPr>
              <a:solidFill>
                <a:srgbClr val="ACCCEA"/>
              </a:solidFill>
              <a:ln w="19050">
                <a:solidFill>
                  <a:schemeClr val="lt1"/>
                </a:solidFill>
              </a:ln>
              <a:effectLst/>
            </c:spPr>
            <c:extLst>
              <c:ext xmlns:c16="http://schemas.microsoft.com/office/drawing/2014/chart" uri="{C3380CC4-5D6E-409C-BE32-E72D297353CC}">
                <c16:uniqueId val="{00000023-ECFE-4CE4-80F5-4CFFEDF0E022}"/>
              </c:ext>
            </c:extLst>
          </c:dPt>
          <c:dPt>
            <c:idx val="18"/>
            <c:bubble3D val="0"/>
            <c:spPr>
              <a:solidFill>
                <a:srgbClr val="ACCCEA"/>
              </a:solidFill>
              <a:ln w="19050">
                <a:solidFill>
                  <a:schemeClr val="lt1"/>
                </a:solidFill>
              </a:ln>
              <a:effectLst/>
            </c:spPr>
            <c:extLst>
              <c:ext xmlns:c16="http://schemas.microsoft.com/office/drawing/2014/chart" uri="{C3380CC4-5D6E-409C-BE32-E72D297353CC}">
                <c16:uniqueId val="{00000025-ECFE-4CE4-80F5-4CFFEDF0E022}"/>
              </c:ext>
            </c:extLst>
          </c:dPt>
          <c:dPt>
            <c:idx val="19"/>
            <c:bubble3D val="0"/>
            <c:spPr>
              <a:solidFill>
                <a:srgbClr val="ACCCEA"/>
              </a:solidFill>
              <a:ln w="19050">
                <a:solidFill>
                  <a:schemeClr val="lt1"/>
                </a:solidFill>
              </a:ln>
              <a:effectLst/>
            </c:spPr>
            <c:extLst>
              <c:ext xmlns:c16="http://schemas.microsoft.com/office/drawing/2014/chart" uri="{C3380CC4-5D6E-409C-BE32-E72D297353CC}">
                <c16:uniqueId val="{00000027-ECFE-4CE4-80F5-4CFFEDF0E022}"/>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ECFE-4CE4-80F5-4CFFEDF0E022}"/>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ECFE-4CE4-80F5-4CFFEDF0E022}"/>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ECFE-4CE4-80F5-4CFFEDF0E022}"/>
              </c:ext>
            </c:extLst>
          </c:dPt>
          <c:val>
            <c:numRef>
              <c:f>Data!$J$6:$K$6</c:f>
              <c:numCache>
                <c:formatCode>0%</c:formatCode>
                <c:ptCount val="2"/>
                <c:pt idx="0">
                  <c:v>0</c:v>
                </c:pt>
                <c:pt idx="1">
                  <c:v>1</c:v>
                </c:pt>
              </c:numCache>
            </c:numRef>
          </c:val>
          <c:extLst>
            <c:ext xmlns:c16="http://schemas.microsoft.com/office/drawing/2014/chart" uri="{C3380CC4-5D6E-409C-BE32-E72D297353CC}">
              <c16:uniqueId val="{0000002D-ECFE-4CE4-80F5-4CFFEDF0E022}"/>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3020102511905"/>
          <c:y val="0.10363665168680633"/>
          <c:w val="0.44903795086697984"/>
          <c:h val="0.75639733678063392"/>
        </c:manualLayout>
      </c:layout>
      <c:doughnutChart>
        <c:varyColors val="1"/>
        <c:ser>
          <c:idx val="0"/>
          <c:order val="0"/>
          <c:spPr>
            <a:solidFill>
              <a:srgbClr val="C198E0"/>
            </a:solidFill>
          </c:spPr>
          <c:dPt>
            <c:idx val="0"/>
            <c:bubble3D val="0"/>
            <c:spPr>
              <a:solidFill>
                <a:srgbClr val="C198E0"/>
              </a:solidFill>
              <a:ln w="19050">
                <a:solidFill>
                  <a:schemeClr val="lt1"/>
                </a:solidFill>
              </a:ln>
              <a:effectLst/>
            </c:spPr>
            <c:extLst>
              <c:ext xmlns:c16="http://schemas.microsoft.com/office/drawing/2014/chart" uri="{C3380CC4-5D6E-409C-BE32-E72D297353CC}">
                <c16:uniqueId val="{00000001-5F3D-484C-B2AC-51FE5B1382D6}"/>
              </c:ext>
            </c:extLst>
          </c:dPt>
          <c:dPt>
            <c:idx val="1"/>
            <c:bubble3D val="0"/>
            <c:spPr>
              <a:solidFill>
                <a:srgbClr val="C198E0"/>
              </a:solidFill>
              <a:ln w="19050">
                <a:solidFill>
                  <a:schemeClr val="lt1"/>
                </a:solidFill>
              </a:ln>
              <a:effectLst/>
            </c:spPr>
            <c:extLst>
              <c:ext xmlns:c16="http://schemas.microsoft.com/office/drawing/2014/chart" uri="{C3380CC4-5D6E-409C-BE32-E72D297353CC}">
                <c16:uniqueId val="{00000003-5F3D-484C-B2AC-51FE5B1382D6}"/>
              </c:ext>
            </c:extLst>
          </c:dPt>
          <c:dPt>
            <c:idx val="2"/>
            <c:bubble3D val="0"/>
            <c:spPr>
              <a:solidFill>
                <a:srgbClr val="C198E0"/>
              </a:solidFill>
              <a:ln w="19050">
                <a:solidFill>
                  <a:schemeClr val="lt1"/>
                </a:solidFill>
              </a:ln>
              <a:effectLst/>
            </c:spPr>
            <c:extLst>
              <c:ext xmlns:c16="http://schemas.microsoft.com/office/drawing/2014/chart" uri="{C3380CC4-5D6E-409C-BE32-E72D297353CC}">
                <c16:uniqueId val="{00000005-5F3D-484C-B2AC-51FE5B1382D6}"/>
              </c:ext>
            </c:extLst>
          </c:dPt>
          <c:dPt>
            <c:idx val="3"/>
            <c:bubble3D val="0"/>
            <c:spPr>
              <a:solidFill>
                <a:srgbClr val="C198E0"/>
              </a:solidFill>
              <a:ln w="19050">
                <a:solidFill>
                  <a:schemeClr val="lt1"/>
                </a:solidFill>
              </a:ln>
              <a:effectLst/>
            </c:spPr>
            <c:extLst>
              <c:ext xmlns:c16="http://schemas.microsoft.com/office/drawing/2014/chart" uri="{C3380CC4-5D6E-409C-BE32-E72D297353CC}">
                <c16:uniqueId val="{00000007-5F3D-484C-B2AC-51FE5B1382D6}"/>
              </c:ext>
            </c:extLst>
          </c:dPt>
          <c:dPt>
            <c:idx val="4"/>
            <c:bubble3D val="0"/>
            <c:spPr>
              <a:solidFill>
                <a:srgbClr val="C198E0"/>
              </a:solidFill>
              <a:ln w="19050">
                <a:solidFill>
                  <a:schemeClr val="lt1"/>
                </a:solidFill>
              </a:ln>
              <a:effectLst/>
            </c:spPr>
            <c:extLst>
              <c:ext xmlns:c16="http://schemas.microsoft.com/office/drawing/2014/chart" uri="{C3380CC4-5D6E-409C-BE32-E72D297353CC}">
                <c16:uniqueId val="{00000009-5F3D-484C-B2AC-51FE5B1382D6}"/>
              </c:ext>
            </c:extLst>
          </c:dPt>
          <c:dPt>
            <c:idx val="5"/>
            <c:bubble3D val="0"/>
            <c:spPr>
              <a:solidFill>
                <a:srgbClr val="C198E0"/>
              </a:solidFill>
              <a:ln w="19050">
                <a:solidFill>
                  <a:schemeClr val="lt1"/>
                </a:solidFill>
              </a:ln>
              <a:effectLst/>
            </c:spPr>
            <c:extLst>
              <c:ext xmlns:c16="http://schemas.microsoft.com/office/drawing/2014/chart" uri="{C3380CC4-5D6E-409C-BE32-E72D297353CC}">
                <c16:uniqueId val="{0000000B-5F3D-484C-B2AC-51FE5B1382D6}"/>
              </c:ext>
            </c:extLst>
          </c:dPt>
          <c:dPt>
            <c:idx val="6"/>
            <c:bubble3D val="0"/>
            <c:spPr>
              <a:solidFill>
                <a:srgbClr val="C198E0"/>
              </a:solidFill>
              <a:ln w="19050">
                <a:solidFill>
                  <a:schemeClr val="lt1"/>
                </a:solidFill>
              </a:ln>
              <a:effectLst/>
            </c:spPr>
            <c:extLst>
              <c:ext xmlns:c16="http://schemas.microsoft.com/office/drawing/2014/chart" uri="{C3380CC4-5D6E-409C-BE32-E72D297353CC}">
                <c16:uniqueId val="{0000000D-5F3D-484C-B2AC-51FE5B1382D6}"/>
              </c:ext>
            </c:extLst>
          </c:dPt>
          <c:dPt>
            <c:idx val="7"/>
            <c:bubble3D val="0"/>
            <c:spPr>
              <a:solidFill>
                <a:srgbClr val="C198E0"/>
              </a:solidFill>
              <a:ln w="19050">
                <a:solidFill>
                  <a:schemeClr val="lt1"/>
                </a:solidFill>
              </a:ln>
              <a:effectLst/>
            </c:spPr>
            <c:extLst>
              <c:ext xmlns:c16="http://schemas.microsoft.com/office/drawing/2014/chart" uri="{C3380CC4-5D6E-409C-BE32-E72D297353CC}">
                <c16:uniqueId val="{0000000F-5F3D-484C-B2AC-51FE5B1382D6}"/>
              </c:ext>
            </c:extLst>
          </c:dPt>
          <c:dPt>
            <c:idx val="8"/>
            <c:bubble3D val="0"/>
            <c:spPr>
              <a:solidFill>
                <a:srgbClr val="C198E0"/>
              </a:solidFill>
              <a:ln w="19050">
                <a:solidFill>
                  <a:schemeClr val="lt1"/>
                </a:solidFill>
              </a:ln>
              <a:effectLst/>
            </c:spPr>
            <c:extLst>
              <c:ext xmlns:c16="http://schemas.microsoft.com/office/drawing/2014/chart" uri="{C3380CC4-5D6E-409C-BE32-E72D297353CC}">
                <c16:uniqueId val="{00000011-5F3D-484C-B2AC-51FE5B1382D6}"/>
              </c:ext>
            </c:extLst>
          </c:dPt>
          <c:dPt>
            <c:idx val="9"/>
            <c:bubble3D val="0"/>
            <c:spPr>
              <a:solidFill>
                <a:srgbClr val="C198E0"/>
              </a:solidFill>
              <a:ln w="19050">
                <a:solidFill>
                  <a:schemeClr val="lt1"/>
                </a:solidFill>
              </a:ln>
              <a:effectLst/>
            </c:spPr>
            <c:extLst>
              <c:ext xmlns:c16="http://schemas.microsoft.com/office/drawing/2014/chart" uri="{C3380CC4-5D6E-409C-BE32-E72D297353CC}">
                <c16:uniqueId val="{00000013-5F3D-484C-B2AC-51FE5B1382D6}"/>
              </c:ext>
            </c:extLst>
          </c:dPt>
          <c:dPt>
            <c:idx val="10"/>
            <c:bubble3D val="0"/>
            <c:spPr>
              <a:solidFill>
                <a:srgbClr val="C198E0"/>
              </a:solidFill>
              <a:ln w="19050">
                <a:solidFill>
                  <a:schemeClr val="lt1"/>
                </a:solidFill>
              </a:ln>
              <a:effectLst/>
            </c:spPr>
            <c:extLst>
              <c:ext xmlns:c16="http://schemas.microsoft.com/office/drawing/2014/chart" uri="{C3380CC4-5D6E-409C-BE32-E72D297353CC}">
                <c16:uniqueId val="{00000015-5F3D-484C-B2AC-51FE5B1382D6}"/>
              </c:ext>
            </c:extLst>
          </c:dPt>
          <c:dPt>
            <c:idx val="11"/>
            <c:bubble3D val="0"/>
            <c:spPr>
              <a:solidFill>
                <a:srgbClr val="C198E0"/>
              </a:solidFill>
              <a:ln w="19050">
                <a:solidFill>
                  <a:schemeClr val="lt1"/>
                </a:solidFill>
              </a:ln>
              <a:effectLst/>
            </c:spPr>
            <c:extLst>
              <c:ext xmlns:c16="http://schemas.microsoft.com/office/drawing/2014/chart" uri="{C3380CC4-5D6E-409C-BE32-E72D297353CC}">
                <c16:uniqueId val="{00000017-5F3D-484C-B2AC-51FE5B1382D6}"/>
              </c:ext>
            </c:extLst>
          </c:dPt>
          <c:dPt>
            <c:idx val="12"/>
            <c:bubble3D val="0"/>
            <c:spPr>
              <a:solidFill>
                <a:srgbClr val="C198E0"/>
              </a:solidFill>
              <a:ln w="19050">
                <a:solidFill>
                  <a:schemeClr val="lt1"/>
                </a:solidFill>
              </a:ln>
              <a:effectLst/>
            </c:spPr>
            <c:extLst>
              <c:ext xmlns:c16="http://schemas.microsoft.com/office/drawing/2014/chart" uri="{C3380CC4-5D6E-409C-BE32-E72D297353CC}">
                <c16:uniqueId val="{00000019-5F3D-484C-B2AC-51FE5B1382D6}"/>
              </c:ext>
            </c:extLst>
          </c:dPt>
          <c:dPt>
            <c:idx val="13"/>
            <c:bubble3D val="0"/>
            <c:spPr>
              <a:solidFill>
                <a:srgbClr val="C198E0"/>
              </a:solidFill>
              <a:ln w="19050">
                <a:solidFill>
                  <a:schemeClr val="lt1"/>
                </a:solidFill>
              </a:ln>
              <a:effectLst/>
            </c:spPr>
            <c:extLst>
              <c:ext xmlns:c16="http://schemas.microsoft.com/office/drawing/2014/chart" uri="{C3380CC4-5D6E-409C-BE32-E72D297353CC}">
                <c16:uniqueId val="{0000001B-5F3D-484C-B2AC-51FE5B1382D6}"/>
              </c:ext>
            </c:extLst>
          </c:dPt>
          <c:dPt>
            <c:idx val="14"/>
            <c:bubble3D val="0"/>
            <c:spPr>
              <a:solidFill>
                <a:srgbClr val="C198E0"/>
              </a:solidFill>
              <a:ln w="19050">
                <a:solidFill>
                  <a:schemeClr val="lt1"/>
                </a:solidFill>
              </a:ln>
              <a:effectLst/>
            </c:spPr>
            <c:extLst>
              <c:ext xmlns:c16="http://schemas.microsoft.com/office/drawing/2014/chart" uri="{C3380CC4-5D6E-409C-BE32-E72D297353CC}">
                <c16:uniqueId val="{0000001D-5F3D-484C-B2AC-51FE5B1382D6}"/>
              </c:ext>
            </c:extLst>
          </c:dPt>
          <c:dPt>
            <c:idx val="15"/>
            <c:bubble3D val="0"/>
            <c:spPr>
              <a:solidFill>
                <a:srgbClr val="C198E0"/>
              </a:solidFill>
              <a:ln w="19050">
                <a:solidFill>
                  <a:schemeClr val="lt1"/>
                </a:solidFill>
              </a:ln>
              <a:effectLst/>
            </c:spPr>
            <c:extLst>
              <c:ext xmlns:c16="http://schemas.microsoft.com/office/drawing/2014/chart" uri="{C3380CC4-5D6E-409C-BE32-E72D297353CC}">
                <c16:uniqueId val="{0000001F-5F3D-484C-B2AC-51FE5B1382D6}"/>
              </c:ext>
            </c:extLst>
          </c:dPt>
          <c:dPt>
            <c:idx val="16"/>
            <c:bubble3D val="0"/>
            <c:spPr>
              <a:solidFill>
                <a:srgbClr val="C198E0"/>
              </a:solidFill>
              <a:ln w="19050">
                <a:solidFill>
                  <a:schemeClr val="lt1"/>
                </a:solidFill>
              </a:ln>
              <a:effectLst/>
            </c:spPr>
            <c:extLst>
              <c:ext xmlns:c16="http://schemas.microsoft.com/office/drawing/2014/chart" uri="{C3380CC4-5D6E-409C-BE32-E72D297353CC}">
                <c16:uniqueId val="{00000021-5F3D-484C-B2AC-51FE5B1382D6}"/>
              </c:ext>
            </c:extLst>
          </c:dPt>
          <c:dPt>
            <c:idx val="17"/>
            <c:bubble3D val="0"/>
            <c:spPr>
              <a:solidFill>
                <a:srgbClr val="C198E0"/>
              </a:solidFill>
              <a:ln w="19050">
                <a:solidFill>
                  <a:schemeClr val="lt1"/>
                </a:solidFill>
              </a:ln>
              <a:effectLst/>
            </c:spPr>
            <c:extLst>
              <c:ext xmlns:c16="http://schemas.microsoft.com/office/drawing/2014/chart" uri="{C3380CC4-5D6E-409C-BE32-E72D297353CC}">
                <c16:uniqueId val="{00000023-5F3D-484C-B2AC-51FE5B1382D6}"/>
              </c:ext>
            </c:extLst>
          </c:dPt>
          <c:dPt>
            <c:idx val="18"/>
            <c:bubble3D val="0"/>
            <c:spPr>
              <a:solidFill>
                <a:srgbClr val="C198E0"/>
              </a:solidFill>
              <a:ln w="19050">
                <a:solidFill>
                  <a:schemeClr val="lt1"/>
                </a:solidFill>
              </a:ln>
              <a:effectLst/>
            </c:spPr>
            <c:extLst>
              <c:ext xmlns:c16="http://schemas.microsoft.com/office/drawing/2014/chart" uri="{C3380CC4-5D6E-409C-BE32-E72D297353CC}">
                <c16:uniqueId val="{00000025-5F3D-484C-B2AC-51FE5B1382D6}"/>
              </c:ext>
            </c:extLst>
          </c:dPt>
          <c:dPt>
            <c:idx val="19"/>
            <c:bubble3D val="0"/>
            <c:spPr>
              <a:solidFill>
                <a:srgbClr val="C198E0"/>
              </a:solidFill>
              <a:ln w="19050">
                <a:solidFill>
                  <a:schemeClr val="lt1"/>
                </a:solidFill>
              </a:ln>
              <a:effectLst/>
            </c:spPr>
            <c:extLst>
              <c:ext xmlns:c16="http://schemas.microsoft.com/office/drawing/2014/chart" uri="{C3380CC4-5D6E-409C-BE32-E72D297353CC}">
                <c16:uniqueId val="{00000027-5F3D-484C-B2AC-51FE5B1382D6}"/>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5F3D-484C-B2AC-51FE5B1382D6}"/>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5F3D-484C-B2AC-51FE5B1382D6}"/>
              </c:ext>
            </c:extLst>
          </c:dPt>
          <c:dPt>
            <c:idx val="1"/>
            <c:bubble3D val="0"/>
            <c:explosion val="2"/>
            <c:spPr>
              <a:solidFill>
                <a:schemeClr val="bg1">
                  <a:alpha val="70000"/>
                </a:schemeClr>
              </a:solidFill>
              <a:ln w="19050">
                <a:solidFill>
                  <a:schemeClr val="lt1"/>
                </a:solidFill>
              </a:ln>
              <a:effectLst/>
            </c:spPr>
            <c:extLst>
              <c:ext xmlns:c16="http://schemas.microsoft.com/office/drawing/2014/chart" uri="{C3380CC4-5D6E-409C-BE32-E72D297353CC}">
                <c16:uniqueId val="{0000002C-5F3D-484C-B2AC-51FE5B1382D6}"/>
              </c:ext>
            </c:extLst>
          </c:dPt>
          <c:val>
            <c:numRef>
              <c:f>Data!$J$7:$K$7</c:f>
              <c:numCache>
                <c:formatCode>0%</c:formatCode>
                <c:ptCount val="2"/>
                <c:pt idx="0">
                  <c:v>0</c:v>
                </c:pt>
                <c:pt idx="1">
                  <c:v>1</c:v>
                </c:pt>
              </c:numCache>
            </c:numRef>
          </c:val>
          <c:extLst>
            <c:ext xmlns:c16="http://schemas.microsoft.com/office/drawing/2014/chart" uri="{C3380CC4-5D6E-409C-BE32-E72D297353CC}">
              <c16:uniqueId val="{0000002D-5F3D-484C-B2AC-51FE5B1382D6}"/>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rgbClr val="0019A8"/>
            </a:solidFill>
          </c:spPr>
          <c:dPt>
            <c:idx val="0"/>
            <c:bubble3D val="0"/>
            <c:spPr>
              <a:solidFill>
                <a:srgbClr val="0019A8"/>
              </a:solidFill>
              <a:ln w="19050">
                <a:solidFill>
                  <a:schemeClr val="lt1"/>
                </a:solidFill>
              </a:ln>
              <a:effectLst/>
            </c:spPr>
            <c:extLst>
              <c:ext xmlns:c16="http://schemas.microsoft.com/office/drawing/2014/chart" uri="{C3380CC4-5D6E-409C-BE32-E72D297353CC}">
                <c16:uniqueId val="{00000001-9C0F-43D9-AC86-208063736658}"/>
              </c:ext>
            </c:extLst>
          </c:dPt>
          <c:dPt>
            <c:idx val="1"/>
            <c:bubble3D val="0"/>
            <c:spPr>
              <a:solidFill>
                <a:srgbClr val="0019A8"/>
              </a:solidFill>
              <a:ln w="19050">
                <a:solidFill>
                  <a:schemeClr val="lt1"/>
                </a:solidFill>
              </a:ln>
              <a:effectLst/>
            </c:spPr>
            <c:extLst>
              <c:ext xmlns:c16="http://schemas.microsoft.com/office/drawing/2014/chart" uri="{C3380CC4-5D6E-409C-BE32-E72D297353CC}">
                <c16:uniqueId val="{00000003-9C0F-43D9-AC86-208063736658}"/>
              </c:ext>
            </c:extLst>
          </c:dPt>
          <c:dPt>
            <c:idx val="2"/>
            <c:bubble3D val="0"/>
            <c:spPr>
              <a:solidFill>
                <a:srgbClr val="0019A8"/>
              </a:solidFill>
              <a:ln w="19050">
                <a:solidFill>
                  <a:schemeClr val="lt1"/>
                </a:solidFill>
              </a:ln>
              <a:effectLst/>
            </c:spPr>
            <c:extLst>
              <c:ext xmlns:c16="http://schemas.microsoft.com/office/drawing/2014/chart" uri="{C3380CC4-5D6E-409C-BE32-E72D297353CC}">
                <c16:uniqueId val="{00000005-9C0F-43D9-AC86-208063736658}"/>
              </c:ext>
            </c:extLst>
          </c:dPt>
          <c:dPt>
            <c:idx val="3"/>
            <c:bubble3D val="0"/>
            <c:spPr>
              <a:solidFill>
                <a:srgbClr val="0019A8"/>
              </a:solidFill>
              <a:ln w="19050">
                <a:solidFill>
                  <a:schemeClr val="lt1"/>
                </a:solidFill>
              </a:ln>
              <a:effectLst/>
            </c:spPr>
            <c:extLst>
              <c:ext xmlns:c16="http://schemas.microsoft.com/office/drawing/2014/chart" uri="{C3380CC4-5D6E-409C-BE32-E72D297353CC}">
                <c16:uniqueId val="{00000007-9C0F-43D9-AC86-208063736658}"/>
              </c:ext>
            </c:extLst>
          </c:dPt>
          <c:dPt>
            <c:idx val="4"/>
            <c:bubble3D val="0"/>
            <c:spPr>
              <a:solidFill>
                <a:srgbClr val="0019A8"/>
              </a:solidFill>
              <a:ln w="19050">
                <a:solidFill>
                  <a:schemeClr val="lt1"/>
                </a:solidFill>
              </a:ln>
              <a:effectLst/>
            </c:spPr>
            <c:extLst>
              <c:ext xmlns:c16="http://schemas.microsoft.com/office/drawing/2014/chart" uri="{C3380CC4-5D6E-409C-BE32-E72D297353CC}">
                <c16:uniqueId val="{00000009-9C0F-43D9-AC86-208063736658}"/>
              </c:ext>
            </c:extLst>
          </c:dPt>
          <c:dPt>
            <c:idx val="5"/>
            <c:bubble3D val="0"/>
            <c:spPr>
              <a:solidFill>
                <a:srgbClr val="0019A8"/>
              </a:solidFill>
              <a:ln w="19050">
                <a:solidFill>
                  <a:schemeClr val="lt1"/>
                </a:solidFill>
              </a:ln>
              <a:effectLst/>
            </c:spPr>
            <c:extLst>
              <c:ext xmlns:c16="http://schemas.microsoft.com/office/drawing/2014/chart" uri="{C3380CC4-5D6E-409C-BE32-E72D297353CC}">
                <c16:uniqueId val="{0000000B-9C0F-43D9-AC86-208063736658}"/>
              </c:ext>
            </c:extLst>
          </c:dPt>
          <c:dPt>
            <c:idx val="6"/>
            <c:bubble3D val="0"/>
            <c:spPr>
              <a:solidFill>
                <a:srgbClr val="0019A8"/>
              </a:solidFill>
              <a:ln w="19050">
                <a:solidFill>
                  <a:schemeClr val="lt1"/>
                </a:solidFill>
              </a:ln>
              <a:effectLst/>
            </c:spPr>
            <c:extLst>
              <c:ext xmlns:c16="http://schemas.microsoft.com/office/drawing/2014/chart" uri="{C3380CC4-5D6E-409C-BE32-E72D297353CC}">
                <c16:uniqueId val="{0000000D-9C0F-43D9-AC86-208063736658}"/>
              </c:ext>
            </c:extLst>
          </c:dPt>
          <c:dPt>
            <c:idx val="7"/>
            <c:bubble3D val="0"/>
            <c:spPr>
              <a:solidFill>
                <a:srgbClr val="0019A8"/>
              </a:solidFill>
              <a:ln w="19050">
                <a:solidFill>
                  <a:schemeClr val="lt1"/>
                </a:solidFill>
              </a:ln>
              <a:effectLst/>
            </c:spPr>
            <c:extLst>
              <c:ext xmlns:c16="http://schemas.microsoft.com/office/drawing/2014/chart" uri="{C3380CC4-5D6E-409C-BE32-E72D297353CC}">
                <c16:uniqueId val="{0000000F-9C0F-43D9-AC86-208063736658}"/>
              </c:ext>
            </c:extLst>
          </c:dPt>
          <c:dPt>
            <c:idx val="8"/>
            <c:bubble3D val="0"/>
            <c:spPr>
              <a:solidFill>
                <a:srgbClr val="0019A8"/>
              </a:solidFill>
              <a:ln w="19050">
                <a:solidFill>
                  <a:schemeClr val="lt1"/>
                </a:solidFill>
              </a:ln>
              <a:effectLst/>
            </c:spPr>
            <c:extLst>
              <c:ext xmlns:c16="http://schemas.microsoft.com/office/drawing/2014/chart" uri="{C3380CC4-5D6E-409C-BE32-E72D297353CC}">
                <c16:uniqueId val="{00000011-9C0F-43D9-AC86-208063736658}"/>
              </c:ext>
            </c:extLst>
          </c:dPt>
          <c:dPt>
            <c:idx val="9"/>
            <c:bubble3D val="0"/>
            <c:spPr>
              <a:solidFill>
                <a:srgbClr val="0019A8"/>
              </a:solidFill>
              <a:ln w="19050">
                <a:solidFill>
                  <a:schemeClr val="lt1"/>
                </a:solidFill>
              </a:ln>
              <a:effectLst/>
            </c:spPr>
            <c:extLst>
              <c:ext xmlns:c16="http://schemas.microsoft.com/office/drawing/2014/chart" uri="{C3380CC4-5D6E-409C-BE32-E72D297353CC}">
                <c16:uniqueId val="{00000013-9C0F-43D9-AC86-208063736658}"/>
              </c:ext>
            </c:extLst>
          </c:dPt>
          <c:dPt>
            <c:idx val="10"/>
            <c:bubble3D val="0"/>
            <c:spPr>
              <a:solidFill>
                <a:srgbClr val="0019A8"/>
              </a:solidFill>
              <a:ln w="19050">
                <a:solidFill>
                  <a:schemeClr val="lt1"/>
                </a:solidFill>
              </a:ln>
              <a:effectLst/>
            </c:spPr>
            <c:extLst>
              <c:ext xmlns:c16="http://schemas.microsoft.com/office/drawing/2014/chart" uri="{C3380CC4-5D6E-409C-BE32-E72D297353CC}">
                <c16:uniqueId val="{00000015-9C0F-43D9-AC86-208063736658}"/>
              </c:ext>
            </c:extLst>
          </c:dPt>
          <c:dPt>
            <c:idx val="11"/>
            <c:bubble3D val="0"/>
            <c:spPr>
              <a:solidFill>
                <a:srgbClr val="0019A8"/>
              </a:solidFill>
              <a:ln w="19050">
                <a:solidFill>
                  <a:schemeClr val="lt1"/>
                </a:solidFill>
              </a:ln>
              <a:effectLst/>
            </c:spPr>
            <c:extLst>
              <c:ext xmlns:c16="http://schemas.microsoft.com/office/drawing/2014/chart" uri="{C3380CC4-5D6E-409C-BE32-E72D297353CC}">
                <c16:uniqueId val="{00000017-9C0F-43D9-AC86-208063736658}"/>
              </c:ext>
            </c:extLst>
          </c:dPt>
          <c:dPt>
            <c:idx val="12"/>
            <c:bubble3D val="0"/>
            <c:spPr>
              <a:solidFill>
                <a:srgbClr val="0019A8"/>
              </a:solidFill>
              <a:ln w="19050">
                <a:solidFill>
                  <a:schemeClr val="lt1"/>
                </a:solidFill>
              </a:ln>
              <a:effectLst/>
            </c:spPr>
            <c:extLst>
              <c:ext xmlns:c16="http://schemas.microsoft.com/office/drawing/2014/chart" uri="{C3380CC4-5D6E-409C-BE32-E72D297353CC}">
                <c16:uniqueId val="{00000019-9C0F-43D9-AC86-208063736658}"/>
              </c:ext>
            </c:extLst>
          </c:dPt>
          <c:dPt>
            <c:idx val="13"/>
            <c:bubble3D val="0"/>
            <c:spPr>
              <a:solidFill>
                <a:srgbClr val="0019A8"/>
              </a:solidFill>
              <a:ln w="19050">
                <a:solidFill>
                  <a:schemeClr val="lt1"/>
                </a:solidFill>
              </a:ln>
              <a:effectLst/>
            </c:spPr>
            <c:extLst>
              <c:ext xmlns:c16="http://schemas.microsoft.com/office/drawing/2014/chart" uri="{C3380CC4-5D6E-409C-BE32-E72D297353CC}">
                <c16:uniqueId val="{0000001B-9C0F-43D9-AC86-208063736658}"/>
              </c:ext>
            </c:extLst>
          </c:dPt>
          <c:dPt>
            <c:idx val="14"/>
            <c:bubble3D val="0"/>
            <c:spPr>
              <a:solidFill>
                <a:srgbClr val="0019A8"/>
              </a:solidFill>
              <a:ln w="19050">
                <a:solidFill>
                  <a:schemeClr val="lt1"/>
                </a:solidFill>
              </a:ln>
              <a:effectLst/>
            </c:spPr>
            <c:extLst>
              <c:ext xmlns:c16="http://schemas.microsoft.com/office/drawing/2014/chart" uri="{C3380CC4-5D6E-409C-BE32-E72D297353CC}">
                <c16:uniqueId val="{0000001D-9C0F-43D9-AC86-208063736658}"/>
              </c:ext>
            </c:extLst>
          </c:dPt>
          <c:dPt>
            <c:idx val="15"/>
            <c:bubble3D val="0"/>
            <c:spPr>
              <a:solidFill>
                <a:srgbClr val="0019A8"/>
              </a:solidFill>
              <a:ln w="19050">
                <a:solidFill>
                  <a:schemeClr val="lt1"/>
                </a:solidFill>
              </a:ln>
              <a:effectLst/>
            </c:spPr>
            <c:extLst>
              <c:ext xmlns:c16="http://schemas.microsoft.com/office/drawing/2014/chart" uri="{C3380CC4-5D6E-409C-BE32-E72D297353CC}">
                <c16:uniqueId val="{0000001F-9C0F-43D9-AC86-208063736658}"/>
              </c:ext>
            </c:extLst>
          </c:dPt>
          <c:dPt>
            <c:idx val="16"/>
            <c:bubble3D val="0"/>
            <c:spPr>
              <a:solidFill>
                <a:srgbClr val="0019A8"/>
              </a:solidFill>
              <a:ln w="19050">
                <a:solidFill>
                  <a:schemeClr val="lt1"/>
                </a:solidFill>
              </a:ln>
              <a:effectLst/>
            </c:spPr>
            <c:extLst>
              <c:ext xmlns:c16="http://schemas.microsoft.com/office/drawing/2014/chart" uri="{C3380CC4-5D6E-409C-BE32-E72D297353CC}">
                <c16:uniqueId val="{00000021-9C0F-43D9-AC86-208063736658}"/>
              </c:ext>
            </c:extLst>
          </c:dPt>
          <c:dPt>
            <c:idx val="17"/>
            <c:bubble3D val="0"/>
            <c:spPr>
              <a:solidFill>
                <a:srgbClr val="0019A8"/>
              </a:solidFill>
              <a:ln w="19050">
                <a:solidFill>
                  <a:schemeClr val="lt1"/>
                </a:solidFill>
              </a:ln>
              <a:effectLst/>
            </c:spPr>
            <c:extLst>
              <c:ext xmlns:c16="http://schemas.microsoft.com/office/drawing/2014/chart" uri="{C3380CC4-5D6E-409C-BE32-E72D297353CC}">
                <c16:uniqueId val="{00000023-9C0F-43D9-AC86-208063736658}"/>
              </c:ext>
            </c:extLst>
          </c:dPt>
          <c:dPt>
            <c:idx val="18"/>
            <c:bubble3D val="0"/>
            <c:spPr>
              <a:solidFill>
                <a:srgbClr val="0019A8"/>
              </a:solidFill>
              <a:ln w="19050">
                <a:solidFill>
                  <a:schemeClr val="lt1"/>
                </a:solidFill>
              </a:ln>
              <a:effectLst/>
            </c:spPr>
            <c:extLst>
              <c:ext xmlns:c16="http://schemas.microsoft.com/office/drawing/2014/chart" uri="{C3380CC4-5D6E-409C-BE32-E72D297353CC}">
                <c16:uniqueId val="{00000025-9C0F-43D9-AC86-208063736658}"/>
              </c:ext>
            </c:extLst>
          </c:dPt>
          <c:dPt>
            <c:idx val="19"/>
            <c:bubble3D val="0"/>
            <c:spPr>
              <a:solidFill>
                <a:srgbClr val="0019A8"/>
              </a:solidFill>
              <a:ln w="19050">
                <a:solidFill>
                  <a:schemeClr val="lt1"/>
                </a:solidFill>
              </a:ln>
              <a:effectLst/>
            </c:spPr>
            <c:extLst>
              <c:ext xmlns:c16="http://schemas.microsoft.com/office/drawing/2014/chart" uri="{C3380CC4-5D6E-409C-BE32-E72D297353CC}">
                <c16:uniqueId val="{00000027-9C0F-43D9-AC86-208063736658}"/>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9C0F-43D9-AC86-208063736658}"/>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9C0F-43D9-AC86-208063736658}"/>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9C0F-43D9-AC86-208063736658}"/>
              </c:ext>
            </c:extLst>
          </c:dPt>
          <c:val>
            <c:numRef>
              <c:f>Data!$T$9:$U$9</c:f>
              <c:numCache>
                <c:formatCode>0%</c:formatCode>
                <c:ptCount val="2"/>
                <c:pt idx="0">
                  <c:v>0</c:v>
                </c:pt>
                <c:pt idx="1">
                  <c:v>1</c:v>
                </c:pt>
              </c:numCache>
            </c:numRef>
          </c:val>
          <c:extLst>
            <c:ext xmlns:c16="http://schemas.microsoft.com/office/drawing/2014/chart" uri="{C3380CC4-5D6E-409C-BE32-E72D297353CC}">
              <c16:uniqueId val="{0000002D-9C0F-43D9-AC86-208063736658}"/>
            </c:ext>
          </c:extLst>
        </c:ser>
        <c:ser>
          <c:idx val="2"/>
          <c:order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2F-9C0F-43D9-AC86-208063736658}"/>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31-9C0F-43D9-AC86-208063736658}"/>
              </c:ext>
            </c:extLst>
          </c:dPt>
          <c:val>
            <c:numRef>
              <c:f>Data!$R$9:$S$9</c:f>
              <c:numCache>
                <c:formatCode>0%</c:formatCode>
                <c:ptCount val="2"/>
                <c:pt idx="0">
                  <c:v>0.21585903083700442</c:v>
                </c:pt>
                <c:pt idx="1">
                  <c:v>0.78414096916299558</c:v>
                </c:pt>
              </c:numCache>
            </c:numRef>
          </c:val>
          <c:extLst>
            <c:ext xmlns:c16="http://schemas.microsoft.com/office/drawing/2014/chart" uri="{C3380CC4-5D6E-409C-BE32-E72D297353CC}">
              <c16:uniqueId val="{00000032-9C0F-43D9-AC86-208063736658}"/>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613992929640231"/>
          <c:y val="0.15581864583659374"/>
          <c:w val="0.47996462318052313"/>
          <c:h val="0.76701750263484469"/>
        </c:manualLayout>
      </c:layout>
      <c:doughnutChart>
        <c:varyColors val="1"/>
        <c:ser>
          <c:idx val="0"/>
          <c:order val="0"/>
          <c:spPr>
            <a:solidFill>
              <a:schemeClr val="accent4"/>
            </a:solidFill>
          </c:spPr>
          <c:dPt>
            <c:idx val="0"/>
            <c:bubble3D val="0"/>
            <c:spPr>
              <a:solidFill>
                <a:schemeClr val="accent4"/>
              </a:solidFill>
              <a:ln w="19050">
                <a:solidFill>
                  <a:schemeClr val="lt1"/>
                </a:solidFill>
              </a:ln>
              <a:effectLst/>
            </c:spPr>
            <c:extLst>
              <c:ext xmlns:c16="http://schemas.microsoft.com/office/drawing/2014/chart" uri="{C3380CC4-5D6E-409C-BE32-E72D297353CC}">
                <c16:uniqueId val="{00000001-960B-4B8F-BEF2-1803CAC15C63}"/>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960B-4B8F-BEF2-1803CAC15C63}"/>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960B-4B8F-BEF2-1803CAC15C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60B-4B8F-BEF2-1803CAC15C63}"/>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09-960B-4B8F-BEF2-1803CAC15C63}"/>
              </c:ext>
            </c:extLst>
          </c:dPt>
          <c:dPt>
            <c:idx val="5"/>
            <c:bubble3D val="0"/>
            <c:spPr>
              <a:solidFill>
                <a:schemeClr val="accent4"/>
              </a:solidFill>
              <a:ln w="19050">
                <a:solidFill>
                  <a:schemeClr val="lt1"/>
                </a:solidFill>
              </a:ln>
              <a:effectLst/>
            </c:spPr>
            <c:extLst>
              <c:ext xmlns:c16="http://schemas.microsoft.com/office/drawing/2014/chart" uri="{C3380CC4-5D6E-409C-BE32-E72D297353CC}">
                <c16:uniqueId val="{0000000B-960B-4B8F-BEF2-1803CAC15C63}"/>
              </c:ext>
            </c:extLst>
          </c:dPt>
          <c:dPt>
            <c:idx val="6"/>
            <c:bubble3D val="0"/>
            <c:spPr>
              <a:solidFill>
                <a:schemeClr val="accent4"/>
              </a:solidFill>
              <a:ln w="19050">
                <a:solidFill>
                  <a:schemeClr val="lt1"/>
                </a:solidFill>
              </a:ln>
              <a:effectLst/>
            </c:spPr>
            <c:extLst>
              <c:ext xmlns:c16="http://schemas.microsoft.com/office/drawing/2014/chart" uri="{C3380CC4-5D6E-409C-BE32-E72D297353CC}">
                <c16:uniqueId val="{0000000D-960B-4B8F-BEF2-1803CAC15C63}"/>
              </c:ext>
            </c:extLst>
          </c:dPt>
          <c:dPt>
            <c:idx val="7"/>
            <c:bubble3D val="0"/>
            <c:spPr>
              <a:solidFill>
                <a:schemeClr val="accent4"/>
              </a:solidFill>
              <a:ln w="19050">
                <a:solidFill>
                  <a:schemeClr val="lt1"/>
                </a:solidFill>
              </a:ln>
              <a:effectLst/>
            </c:spPr>
            <c:extLst>
              <c:ext xmlns:c16="http://schemas.microsoft.com/office/drawing/2014/chart" uri="{C3380CC4-5D6E-409C-BE32-E72D297353CC}">
                <c16:uniqueId val="{0000000F-960B-4B8F-BEF2-1803CAC15C63}"/>
              </c:ext>
            </c:extLst>
          </c:dPt>
          <c:dPt>
            <c:idx val="8"/>
            <c:bubble3D val="0"/>
            <c:spPr>
              <a:solidFill>
                <a:schemeClr val="accent4"/>
              </a:solidFill>
              <a:ln w="19050">
                <a:solidFill>
                  <a:schemeClr val="lt1"/>
                </a:solidFill>
              </a:ln>
              <a:effectLst/>
            </c:spPr>
            <c:extLst>
              <c:ext xmlns:c16="http://schemas.microsoft.com/office/drawing/2014/chart" uri="{C3380CC4-5D6E-409C-BE32-E72D297353CC}">
                <c16:uniqueId val="{00000011-960B-4B8F-BEF2-1803CAC15C63}"/>
              </c:ext>
            </c:extLst>
          </c:dPt>
          <c:dPt>
            <c:idx val="9"/>
            <c:bubble3D val="0"/>
            <c:spPr>
              <a:solidFill>
                <a:schemeClr val="accent4"/>
              </a:solidFill>
              <a:ln w="19050">
                <a:solidFill>
                  <a:schemeClr val="lt1"/>
                </a:solidFill>
              </a:ln>
              <a:effectLst/>
            </c:spPr>
            <c:extLst>
              <c:ext xmlns:c16="http://schemas.microsoft.com/office/drawing/2014/chart" uri="{C3380CC4-5D6E-409C-BE32-E72D297353CC}">
                <c16:uniqueId val="{00000013-960B-4B8F-BEF2-1803CAC15C63}"/>
              </c:ext>
            </c:extLst>
          </c:dPt>
          <c:dPt>
            <c:idx val="10"/>
            <c:bubble3D val="0"/>
            <c:spPr>
              <a:solidFill>
                <a:schemeClr val="accent4"/>
              </a:solidFill>
              <a:ln w="19050">
                <a:solidFill>
                  <a:schemeClr val="lt1"/>
                </a:solidFill>
              </a:ln>
              <a:effectLst/>
            </c:spPr>
            <c:extLst>
              <c:ext xmlns:c16="http://schemas.microsoft.com/office/drawing/2014/chart" uri="{C3380CC4-5D6E-409C-BE32-E72D297353CC}">
                <c16:uniqueId val="{00000015-960B-4B8F-BEF2-1803CAC15C63}"/>
              </c:ext>
            </c:extLst>
          </c:dPt>
          <c:dPt>
            <c:idx val="11"/>
            <c:bubble3D val="0"/>
            <c:spPr>
              <a:solidFill>
                <a:schemeClr val="accent4"/>
              </a:solidFill>
              <a:ln w="19050">
                <a:solidFill>
                  <a:schemeClr val="lt1"/>
                </a:solidFill>
              </a:ln>
              <a:effectLst/>
            </c:spPr>
            <c:extLst>
              <c:ext xmlns:c16="http://schemas.microsoft.com/office/drawing/2014/chart" uri="{C3380CC4-5D6E-409C-BE32-E72D297353CC}">
                <c16:uniqueId val="{00000017-960B-4B8F-BEF2-1803CAC15C63}"/>
              </c:ext>
            </c:extLst>
          </c:dPt>
          <c:dPt>
            <c:idx val="12"/>
            <c:bubble3D val="0"/>
            <c:spPr>
              <a:solidFill>
                <a:schemeClr val="accent4"/>
              </a:solidFill>
              <a:ln w="19050">
                <a:solidFill>
                  <a:schemeClr val="lt1"/>
                </a:solidFill>
              </a:ln>
              <a:effectLst/>
            </c:spPr>
            <c:extLst>
              <c:ext xmlns:c16="http://schemas.microsoft.com/office/drawing/2014/chart" uri="{C3380CC4-5D6E-409C-BE32-E72D297353CC}">
                <c16:uniqueId val="{00000019-960B-4B8F-BEF2-1803CAC15C63}"/>
              </c:ext>
            </c:extLst>
          </c:dPt>
          <c:dPt>
            <c:idx val="13"/>
            <c:bubble3D val="0"/>
            <c:spPr>
              <a:solidFill>
                <a:schemeClr val="accent4"/>
              </a:solidFill>
              <a:ln w="19050">
                <a:solidFill>
                  <a:schemeClr val="lt1"/>
                </a:solidFill>
              </a:ln>
              <a:effectLst/>
            </c:spPr>
            <c:extLst>
              <c:ext xmlns:c16="http://schemas.microsoft.com/office/drawing/2014/chart" uri="{C3380CC4-5D6E-409C-BE32-E72D297353CC}">
                <c16:uniqueId val="{0000001B-960B-4B8F-BEF2-1803CAC15C63}"/>
              </c:ext>
            </c:extLst>
          </c:dPt>
          <c:dPt>
            <c:idx val="14"/>
            <c:bubble3D val="0"/>
            <c:spPr>
              <a:solidFill>
                <a:schemeClr val="accent4"/>
              </a:solidFill>
              <a:ln w="19050">
                <a:solidFill>
                  <a:schemeClr val="lt1"/>
                </a:solidFill>
              </a:ln>
              <a:effectLst/>
            </c:spPr>
            <c:extLst>
              <c:ext xmlns:c16="http://schemas.microsoft.com/office/drawing/2014/chart" uri="{C3380CC4-5D6E-409C-BE32-E72D297353CC}">
                <c16:uniqueId val="{0000001D-960B-4B8F-BEF2-1803CAC15C63}"/>
              </c:ext>
            </c:extLst>
          </c:dPt>
          <c:dPt>
            <c:idx val="15"/>
            <c:bubble3D val="0"/>
            <c:spPr>
              <a:solidFill>
                <a:schemeClr val="accent4"/>
              </a:solidFill>
              <a:ln w="19050">
                <a:solidFill>
                  <a:schemeClr val="lt1"/>
                </a:solidFill>
              </a:ln>
              <a:effectLst/>
            </c:spPr>
            <c:extLst>
              <c:ext xmlns:c16="http://schemas.microsoft.com/office/drawing/2014/chart" uri="{C3380CC4-5D6E-409C-BE32-E72D297353CC}">
                <c16:uniqueId val="{0000001F-960B-4B8F-BEF2-1803CAC15C63}"/>
              </c:ext>
            </c:extLst>
          </c:dPt>
          <c:dPt>
            <c:idx val="16"/>
            <c:bubble3D val="0"/>
            <c:spPr>
              <a:solidFill>
                <a:schemeClr val="accent4"/>
              </a:solidFill>
              <a:ln w="19050">
                <a:solidFill>
                  <a:schemeClr val="lt1"/>
                </a:solidFill>
              </a:ln>
              <a:effectLst/>
            </c:spPr>
            <c:extLst>
              <c:ext xmlns:c16="http://schemas.microsoft.com/office/drawing/2014/chart" uri="{C3380CC4-5D6E-409C-BE32-E72D297353CC}">
                <c16:uniqueId val="{00000021-960B-4B8F-BEF2-1803CAC15C63}"/>
              </c:ext>
            </c:extLst>
          </c:dPt>
          <c:dPt>
            <c:idx val="17"/>
            <c:bubble3D val="0"/>
            <c:spPr>
              <a:solidFill>
                <a:schemeClr val="accent4"/>
              </a:solidFill>
              <a:ln w="19050">
                <a:solidFill>
                  <a:schemeClr val="lt1"/>
                </a:solidFill>
              </a:ln>
              <a:effectLst/>
            </c:spPr>
            <c:extLst>
              <c:ext xmlns:c16="http://schemas.microsoft.com/office/drawing/2014/chart" uri="{C3380CC4-5D6E-409C-BE32-E72D297353CC}">
                <c16:uniqueId val="{00000023-960B-4B8F-BEF2-1803CAC15C63}"/>
              </c:ext>
            </c:extLst>
          </c:dPt>
          <c:dPt>
            <c:idx val="18"/>
            <c:bubble3D val="0"/>
            <c:spPr>
              <a:solidFill>
                <a:schemeClr val="accent4"/>
              </a:solidFill>
              <a:ln w="19050">
                <a:solidFill>
                  <a:schemeClr val="lt1"/>
                </a:solidFill>
              </a:ln>
              <a:effectLst/>
            </c:spPr>
            <c:extLst>
              <c:ext xmlns:c16="http://schemas.microsoft.com/office/drawing/2014/chart" uri="{C3380CC4-5D6E-409C-BE32-E72D297353CC}">
                <c16:uniqueId val="{00000025-960B-4B8F-BEF2-1803CAC15C63}"/>
              </c:ext>
            </c:extLst>
          </c:dPt>
          <c:dPt>
            <c:idx val="19"/>
            <c:bubble3D val="0"/>
            <c:spPr>
              <a:solidFill>
                <a:schemeClr val="accent4"/>
              </a:solidFill>
              <a:ln w="19050">
                <a:solidFill>
                  <a:schemeClr val="lt1"/>
                </a:solidFill>
              </a:ln>
              <a:effectLst/>
            </c:spPr>
            <c:extLst>
              <c:ext xmlns:c16="http://schemas.microsoft.com/office/drawing/2014/chart" uri="{C3380CC4-5D6E-409C-BE32-E72D297353CC}">
                <c16:uniqueId val="{00000027-960B-4B8F-BEF2-1803CAC15C63}"/>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960B-4B8F-BEF2-1803CAC15C63}"/>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960B-4B8F-BEF2-1803CAC15C63}"/>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960B-4B8F-BEF2-1803CAC15C63}"/>
              </c:ext>
            </c:extLst>
          </c:dPt>
          <c:val>
            <c:numRef>
              <c:f>Data!$T$3:$U$3</c:f>
              <c:numCache>
                <c:formatCode>0%</c:formatCode>
                <c:ptCount val="2"/>
                <c:pt idx="0">
                  <c:v>0</c:v>
                </c:pt>
                <c:pt idx="1">
                  <c:v>1</c:v>
                </c:pt>
              </c:numCache>
            </c:numRef>
          </c:val>
          <c:extLst>
            <c:ext xmlns:c16="http://schemas.microsoft.com/office/drawing/2014/chart" uri="{C3380CC4-5D6E-409C-BE32-E72D297353CC}">
              <c16:uniqueId val="{0000002D-960B-4B8F-BEF2-1803CAC15C63}"/>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0565715171763839"/>
          <c:y val="0.18520798767274332"/>
          <c:w val="0.4892382132606472"/>
          <c:h val="0.76701732254737021"/>
        </c:manualLayout>
      </c:layout>
      <c:doughnutChart>
        <c:varyColors val="1"/>
        <c:ser>
          <c:idx val="0"/>
          <c:order val="0"/>
          <c:spPr>
            <a:solidFill>
              <a:schemeClr val="accent6"/>
            </a:solidFill>
          </c:spPr>
          <c:dPt>
            <c:idx val="0"/>
            <c:bubble3D val="0"/>
            <c:spPr>
              <a:solidFill>
                <a:schemeClr val="accent6"/>
              </a:solidFill>
              <a:ln w="19050">
                <a:solidFill>
                  <a:schemeClr val="lt1"/>
                </a:solidFill>
              </a:ln>
              <a:effectLst/>
            </c:spPr>
            <c:extLst>
              <c:ext xmlns:c16="http://schemas.microsoft.com/office/drawing/2014/chart" uri="{C3380CC4-5D6E-409C-BE32-E72D297353CC}">
                <c16:uniqueId val="{00000001-E584-4937-B5E8-ADAB7C9E5FA6}"/>
              </c:ext>
            </c:extLst>
          </c:dPt>
          <c:dPt>
            <c:idx val="1"/>
            <c:bubble3D val="0"/>
            <c:spPr>
              <a:solidFill>
                <a:schemeClr val="accent6"/>
              </a:solidFill>
              <a:ln w="19050">
                <a:solidFill>
                  <a:schemeClr val="lt1"/>
                </a:solidFill>
              </a:ln>
              <a:effectLst/>
            </c:spPr>
            <c:extLst>
              <c:ext xmlns:c16="http://schemas.microsoft.com/office/drawing/2014/chart" uri="{C3380CC4-5D6E-409C-BE32-E72D297353CC}">
                <c16:uniqueId val="{00000003-E584-4937-B5E8-ADAB7C9E5FA6}"/>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E584-4937-B5E8-ADAB7C9E5FA6}"/>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E584-4937-B5E8-ADAB7C9E5FA6}"/>
              </c:ext>
            </c:extLst>
          </c:dPt>
          <c:dPt>
            <c:idx val="4"/>
            <c:bubble3D val="0"/>
            <c:spPr>
              <a:solidFill>
                <a:schemeClr val="accent6"/>
              </a:solidFill>
              <a:ln w="19050">
                <a:solidFill>
                  <a:schemeClr val="lt1"/>
                </a:solidFill>
              </a:ln>
              <a:effectLst/>
            </c:spPr>
            <c:extLst>
              <c:ext xmlns:c16="http://schemas.microsoft.com/office/drawing/2014/chart" uri="{C3380CC4-5D6E-409C-BE32-E72D297353CC}">
                <c16:uniqueId val="{00000009-E584-4937-B5E8-ADAB7C9E5FA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584-4937-B5E8-ADAB7C9E5FA6}"/>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0D-E584-4937-B5E8-ADAB7C9E5FA6}"/>
              </c:ext>
            </c:extLst>
          </c:dPt>
          <c:dPt>
            <c:idx val="7"/>
            <c:bubble3D val="0"/>
            <c:spPr>
              <a:solidFill>
                <a:schemeClr val="accent6"/>
              </a:solidFill>
              <a:ln w="19050">
                <a:solidFill>
                  <a:schemeClr val="lt1"/>
                </a:solidFill>
              </a:ln>
              <a:effectLst/>
            </c:spPr>
            <c:extLst>
              <c:ext xmlns:c16="http://schemas.microsoft.com/office/drawing/2014/chart" uri="{C3380CC4-5D6E-409C-BE32-E72D297353CC}">
                <c16:uniqueId val="{0000000F-E584-4937-B5E8-ADAB7C9E5FA6}"/>
              </c:ext>
            </c:extLst>
          </c:dPt>
          <c:dPt>
            <c:idx val="8"/>
            <c:bubble3D val="0"/>
            <c:spPr>
              <a:solidFill>
                <a:schemeClr val="accent6"/>
              </a:solidFill>
              <a:ln w="19050">
                <a:solidFill>
                  <a:schemeClr val="lt1"/>
                </a:solidFill>
              </a:ln>
              <a:effectLst/>
            </c:spPr>
            <c:extLst>
              <c:ext xmlns:c16="http://schemas.microsoft.com/office/drawing/2014/chart" uri="{C3380CC4-5D6E-409C-BE32-E72D297353CC}">
                <c16:uniqueId val="{00000011-E584-4937-B5E8-ADAB7C9E5FA6}"/>
              </c:ext>
            </c:extLst>
          </c:dPt>
          <c:dPt>
            <c:idx val="9"/>
            <c:bubble3D val="0"/>
            <c:spPr>
              <a:solidFill>
                <a:schemeClr val="accent6"/>
              </a:solidFill>
              <a:ln w="19050">
                <a:solidFill>
                  <a:schemeClr val="lt1"/>
                </a:solidFill>
              </a:ln>
              <a:effectLst/>
            </c:spPr>
            <c:extLst>
              <c:ext xmlns:c16="http://schemas.microsoft.com/office/drawing/2014/chart" uri="{C3380CC4-5D6E-409C-BE32-E72D297353CC}">
                <c16:uniqueId val="{00000013-E584-4937-B5E8-ADAB7C9E5FA6}"/>
              </c:ext>
            </c:extLst>
          </c:dPt>
          <c:dPt>
            <c:idx val="10"/>
            <c:bubble3D val="0"/>
            <c:spPr>
              <a:solidFill>
                <a:schemeClr val="accent6"/>
              </a:solidFill>
              <a:ln w="19050">
                <a:solidFill>
                  <a:schemeClr val="lt1"/>
                </a:solidFill>
              </a:ln>
              <a:effectLst/>
            </c:spPr>
            <c:extLst>
              <c:ext xmlns:c16="http://schemas.microsoft.com/office/drawing/2014/chart" uri="{C3380CC4-5D6E-409C-BE32-E72D297353CC}">
                <c16:uniqueId val="{00000015-E584-4937-B5E8-ADAB7C9E5FA6}"/>
              </c:ext>
            </c:extLst>
          </c:dPt>
          <c:dPt>
            <c:idx val="11"/>
            <c:bubble3D val="0"/>
            <c:spPr>
              <a:solidFill>
                <a:schemeClr val="accent6"/>
              </a:solidFill>
              <a:ln w="19050">
                <a:solidFill>
                  <a:schemeClr val="lt1"/>
                </a:solidFill>
              </a:ln>
              <a:effectLst/>
            </c:spPr>
            <c:extLst>
              <c:ext xmlns:c16="http://schemas.microsoft.com/office/drawing/2014/chart" uri="{C3380CC4-5D6E-409C-BE32-E72D297353CC}">
                <c16:uniqueId val="{00000017-E584-4937-B5E8-ADAB7C9E5FA6}"/>
              </c:ext>
            </c:extLst>
          </c:dPt>
          <c:dPt>
            <c:idx val="12"/>
            <c:bubble3D val="0"/>
            <c:spPr>
              <a:solidFill>
                <a:schemeClr val="accent6"/>
              </a:solidFill>
              <a:ln w="19050">
                <a:solidFill>
                  <a:schemeClr val="lt1"/>
                </a:solidFill>
              </a:ln>
              <a:effectLst/>
            </c:spPr>
            <c:extLst>
              <c:ext xmlns:c16="http://schemas.microsoft.com/office/drawing/2014/chart" uri="{C3380CC4-5D6E-409C-BE32-E72D297353CC}">
                <c16:uniqueId val="{00000019-E584-4937-B5E8-ADAB7C9E5FA6}"/>
              </c:ext>
            </c:extLst>
          </c:dPt>
          <c:dPt>
            <c:idx val="13"/>
            <c:bubble3D val="0"/>
            <c:spPr>
              <a:solidFill>
                <a:schemeClr val="accent6"/>
              </a:solidFill>
              <a:ln w="19050">
                <a:solidFill>
                  <a:schemeClr val="lt1"/>
                </a:solidFill>
              </a:ln>
              <a:effectLst/>
            </c:spPr>
            <c:extLst>
              <c:ext xmlns:c16="http://schemas.microsoft.com/office/drawing/2014/chart" uri="{C3380CC4-5D6E-409C-BE32-E72D297353CC}">
                <c16:uniqueId val="{0000001B-E584-4937-B5E8-ADAB7C9E5FA6}"/>
              </c:ext>
            </c:extLst>
          </c:dPt>
          <c:dPt>
            <c:idx val="14"/>
            <c:bubble3D val="0"/>
            <c:spPr>
              <a:solidFill>
                <a:schemeClr val="accent6"/>
              </a:solidFill>
              <a:ln w="19050">
                <a:solidFill>
                  <a:schemeClr val="lt1"/>
                </a:solidFill>
              </a:ln>
              <a:effectLst/>
            </c:spPr>
            <c:extLst>
              <c:ext xmlns:c16="http://schemas.microsoft.com/office/drawing/2014/chart" uri="{C3380CC4-5D6E-409C-BE32-E72D297353CC}">
                <c16:uniqueId val="{0000001D-E584-4937-B5E8-ADAB7C9E5FA6}"/>
              </c:ext>
            </c:extLst>
          </c:dPt>
          <c:dPt>
            <c:idx val="15"/>
            <c:bubble3D val="0"/>
            <c:spPr>
              <a:solidFill>
                <a:schemeClr val="accent6"/>
              </a:solidFill>
              <a:ln w="19050">
                <a:solidFill>
                  <a:schemeClr val="lt1"/>
                </a:solidFill>
              </a:ln>
              <a:effectLst/>
            </c:spPr>
            <c:extLst>
              <c:ext xmlns:c16="http://schemas.microsoft.com/office/drawing/2014/chart" uri="{C3380CC4-5D6E-409C-BE32-E72D297353CC}">
                <c16:uniqueId val="{0000001F-E584-4937-B5E8-ADAB7C9E5FA6}"/>
              </c:ext>
            </c:extLst>
          </c:dPt>
          <c:dPt>
            <c:idx val="16"/>
            <c:bubble3D val="0"/>
            <c:spPr>
              <a:solidFill>
                <a:schemeClr val="accent6"/>
              </a:solidFill>
              <a:ln w="19050">
                <a:solidFill>
                  <a:schemeClr val="lt1"/>
                </a:solidFill>
              </a:ln>
              <a:effectLst/>
            </c:spPr>
            <c:extLst>
              <c:ext xmlns:c16="http://schemas.microsoft.com/office/drawing/2014/chart" uri="{C3380CC4-5D6E-409C-BE32-E72D297353CC}">
                <c16:uniqueId val="{00000021-E584-4937-B5E8-ADAB7C9E5FA6}"/>
              </c:ext>
            </c:extLst>
          </c:dPt>
          <c:dPt>
            <c:idx val="17"/>
            <c:bubble3D val="0"/>
            <c:spPr>
              <a:solidFill>
                <a:schemeClr val="accent6"/>
              </a:solidFill>
              <a:ln w="19050">
                <a:solidFill>
                  <a:schemeClr val="lt1"/>
                </a:solidFill>
              </a:ln>
              <a:effectLst/>
            </c:spPr>
            <c:extLst>
              <c:ext xmlns:c16="http://schemas.microsoft.com/office/drawing/2014/chart" uri="{C3380CC4-5D6E-409C-BE32-E72D297353CC}">
                <c16:uniqueId val="{00000023-E584-4937-B5E8-ADAB7C9E5FA6}"/>
              </c:ext>
            </c:extLst>
          </c:dPt>
          <c:dPt>
            <c:idx val="18"/>
            <c:bubble3D val="0"/>
            <c:spPr>
              <a:solidFill>
                <a:schemeClr val="accent6"/>
              </a:solidFill>
              <a:ln w="19050">
                <a:solidFill>
                  <a:schemeClr val="lt1"/>
                </a:solidFill>
              </a:ln>
              <a:effectLst/>
            </c:spPr>
            <c:extLst>
              <c:ext xmlns:c16="http://schemas.microsoft.com/office/drawing/2014/chart" uri="{C3380CC4-5D6E-409C-BE32-E72D297353CC}">
                <c16:uniqueId val="{00000025-E584-4937-B5E8-ADAB7C9E5FA6}"/>
              </c:ext>
            </c:extLst>
          </c:dPt>
          <c:dPt>
            <c:idx val="19"/>
            <c:bubble3D val="0"/>
            <c:spPr>
              <a:solidFill>
                <a:schemeClr val="accent6"/>
              </a:solidFill>
              <a:ln w="19050">
                <a:solidFill>
                  <a:schemeClr val="lt1"/>
                </a:solidFill>
              </a:ln>
              <a:effectLst/>
            </c:spPr>
            <c:extLst>
              <c:ext xmlns:c16="http://schemas.microsoft.com/office/drawing/2014/chart" uri="{C3380CC4-5D6E-409C-BE32-E72D297353CC}">
                <c16:uniqueId val="{00000027-E584-4937-B5E8-ADAB7C9E5FA6}"/>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E584-4937-B5E8-ADAB7C9E5FA6}"/>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E584-4937-B5E8-ADAB7C9E5FA6}"/>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E584-4937-B5E8-ADAB7C9E5FA6}"/>
              </c:ext>
            </c:extLst>
          </c:dPt>
          <c:val>
            <c:numRef>
              <c:f>Data!$T$5:$U$5</c:f>
              <c:numCache>
                <c:formatCode>0%</c:formatCode>
                <c:ptCount val="2"/>
                <c:pt idx="0">
                  <c:v>0</c:v>
                </c:pt>
                <c:pt idx="1">
                  <c:v>1</c:v>
                </c:pt>
              </c:numCache>
            </c:numRef>
          </c:val>
          <c:extLst>
            <c:ext xmlns:c16="http://schemas.microsoft.com/office/drawing/2014/chart" uri="{C3380CC4-5D6E-409C-BE32-E72D297353CC}">
              <c16:uniqueId val="{0000002D-E584-4937-B5E8-ADAB7C9E5FA6}"/>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275820965269368"/>
          <c:y val="0.16042381893565838"/>
          <c:w val="0.47996413949417532"/>
          <c:h val="0.76701732254737021"/>
        </c:manualLayout>
      </c:layout>
      <c:doughnutChart>
        <c:varyColors val="1"/>
        <c:ser>
          <c:idx val="0"/>
          <c:order val="0"/>
          <c:spPr>
            <a:solidFill>
              <a:schemeClr val="accent2"/>
            </a:solidFill>
          </c:spPr>
          <c:dPt>
            <c:idx val="0"/>
            <c:bubble3D val="0"/>
            <c:spPr>
              <a:solidFill>
                <a:schemeClr val="accent2"/>
              </a:solidFill>
              <a:ln w="19050">
                <a:solidFill>
                  <a:schemeClr val="lt1"/>
                </a:solidFill>
              </a:ln>
              <a:effectLst/>
            </c:spPr>
            <c:extLst>
              <c:ext xmlns:c16="http://schemas.microsoft.com/office/drawing/2014/chart" uri="{C3380CC4-5D6E-409C-BE32-E72D297353CC}">
                <c16:uniqueId val="{00000001-3EF3-47D2-8730-F3BC0F4A4AC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EF3-47D2-8730-F3BC0F4A4ACE}"/>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5-3EF3-47D2-8730-F3BC0F4A4ACE}"/>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07-3EF3-47D2-8730-F3BC0F4A4ACE}"/>
              </c:ext>
            </c:extLst>
          </c:dPt>
          <c:dPt>
            <c:idx val="4"/>
            <c:bubble3D val="0"/>
            <c:spPr>
              <a:solidFill>
                <a:schemeClr val="accent2"/>
              </a:solidFill>
              <a:ln w="19050">
                <a:solidFill>
                  <a:schemeClr val="lt1"/>
                </a:solidFill>
              </a:ln>
              <a:effectLst/>
            </c:spPr>
            <c:extLst>
              <c:ext xmlns:c16="http://schemas.microsoft.com/office/drawing/2014/chart" uri="{C3380CC4-5D6E-409C-BE32-E72D297353CC}">
                <c16:uniqueId val="{00000009-3EF3-47D2-8730-F3BC0F4A4ACE}"/>
              </c:ext>
            </c:extLst>
          </c:dPt>
          <c:dPt>
            <c:idx val="5"/>
            <c:bubble3D val="0"/>
            <c:spPr>
              <a:solidFill>
                <a:schemeClr val="accent2"/>
              </a:solidFill>
              <a:ln w="19050">
                <a:solidFill>
                  <a:schemeClr val="lt1"/>
                </a:solidFill>
              </a:ln>
              <a:effectLst/>
            </c:spPr>
            <c:extLst>
              <c:ext xmlns:c16="http://schemas.microsoft.com/office/drawing/2014/chart" uri="{C3380CC4-5D6E-409C-BE32-E72D297353CC}">
                <c16:uniqueId val="{0000000B-3EF3-47D2-8730-F3BC0F4A4ACE}"/>
              </c:ext>
            </c:extLst>
          </c:dPt>
          <c:dPt>
            <c:idx val="6"/>
            <c:bubble3D val="0"/>
            <c:spPr>
              <a:solidFill>
                <a:schemeClr val="accent2"/>
              </a:solidFill>
              <a:ln w="19050">
                <a:solidFill>
                  <a:schemeClr val="lt1"/>
                </a:solidFill>
              </a:ln>
              <a:effectLst/>
            </c:spPr>
            <c:extLst>
              <c:ext xmlns:c16="http://schemas.microsoft.com/office/drawing/2014/chart" uri="{C3380CC4-5D6E-409C-BE32-E72D297353CC}">
                <c16:uniqueId val="{0000000D-3EF3-47D2-8730-F3BC0F4A4ACE}"/>
              </c:ext>
            </c:extLst>
          </c:dPt>
          <c:dPt>
            <c:idx val="7"/>
            <c:bubble3D val="0"/>
            <c:spPr>
              <a:solidFill>
                <a:schemeClr val="accent2"/>
              </a:solidFill>
              <a:ln w="19050">
                <a:solidFill>
                  <a:schemeClr val="lt1"/>
                </a:solidFill>
              </a:ln>
              <a:effectLst/>
            </c:spPr>
            <c:extLst>
              <c:ext xmlns:c16="http://schemas.microsoft.com/office/drawing/2014/chart" uri="{C3380CC4-5D6E-409C-BE32-E72D297353CC}">
                <c16:uniqueId val="{0000000F-3EF3-47D2-8730-F3BC0F4A4ACE}"/>
              </c:ext>
            </c:extLst>
          </c:dPt>
          <c:dPt>
            <c:idx val="8"/>
            <c:bubble3D val="0"/>
            <c:spPr>
              <a:solidFill>
                <a:schemeClr val="accent2"/>
              </a:solidFill>
              <a:ln w="19050">
                <a:solidFill>
                  <a:schemeClr val="lt1"/>
                </a:solidFill>
              </a:ln>
              <a:effectLst/>
            </c:spPr>
            <c:extLst>
              <c:ext xmlns:c16="http://schemas.microsoft.com/office/drawing/2014/chart" uri="{C3380CC4-5D6E-409C-BE32-E72D297353CC}">
                <c16:uniqueId val="{00000011-3EF3-47D2-8730-F3BC0F4A4ACE}"/>
              </c:ext>
            </c:extLst>
          </c:dPt>
          <c:dPt>
            <c:idx val="9"/>
            <c:bubble3D val="0"/>
            <c:spPr>
              <a:solidFill>
                <a:schemeClr val="accent2"/>
              </a:solidFill>
              <a:ln w="19050">
                <a:solidFill>
                  <a:schemeClr val="lt1"/>
                </a:solidFill>
              </a:ln>
              <a:effectLst/>
            </c:spPr>
            <c:extLst>
              <c:ext xmlns:c16="http://schemas.microsoft.com/office/drawing/2014/chart" uri="{C3380CC4-5D6E-409C-BE32-E72D297353CC}">
                <c16:uniqueId val="{00000013-3EF3-47D2-8730-F3BC0F4A4ACE}"/>
              </c:ext>
            </c:extLst>
          </c:dPt>
          <c:dPt>
            <c:idx val="10"/>
            <c:bubble3D val="0"/>
            <c:spPr>
              <a:solidFill>
                <a:schemeClr val="accent2"/>
              </a:solidFill>
              <a:ln w="19050">
                <a:solidFill>
                  <a:schemeClr val="lt1"/>
                </a:solidFill>
              </a:ln>
              <a:effectLst/>
            </c:spPr>
            <c:extLst>
              <c:ext xmlns:c16="http://schemas.microsoft.com/office/drawing/2014/chart" uri="{C3380CC4-5D6E-409C-BE32-E72D297353CC}">
                <c16:uniqueId val="{00000015-3EF3-47D2-8730-F3BC0F4A4ACE}"/>
              </c:ext>
            </c:extLst>
          </c:dPt>
          <c:dPt>
            <c:idx val="11"/>
            <c:bubble3D val="0"/>
            <c:spPr>
              <a:solidFill>
                <a:schemeClr val="accent2"/>
              </a:solidFill>
              <a:ln w="19050">
                <a:solidFill>
                  <a:schemeClr val="lt1"/>
                </a:solidFill>
              </a:ln>
              <a:effectLst/>
            </c:spPr>
            <c:extLst>
              <c:ext xmlns:c16="http://schemas.microsoft.com/office/drawing/2014/chart" uri="{C3380CC4-5D6E-409C-BE32-E72D297353CC}">
                <c16:uniqueId val="{00000017-3EF3-47D2-8730-F3BC0F4A4ACE}"/>
              </c:ext>
            </c:extLst>
          </c:dPt>
          <c:dPt>
            <c:idx val="12"/>
            <c:bubble3D val="0"/>
            <c:spPr>
              <a:solidFill>
                <a:schemeClr val="accent2"/>
              </a:solidFill>
              <a:ln w="19050">
                <a:solidFill>
                  <a:schemeClr val="lt1"/>
                </a:solidFill>
              </a:ln>
              <a:effectLst/>
            </c:spPr>
            <c:extLst>
              <c:ext xmlns:c16="http://schemas.microsoft.com/office/drawing/2014/chart" uri="{C3380CC4-5D6E-409C-BE32-E72D297353CC}">
                <c16:uniqueId val="{00000019-3EF3-47D2-8730-F3BC0F4A4ACE}"/>
              </c:ext>
            </c:extLst>
          </c:dPt>
          <c:dPt>
            <c:idx val="13"/>
            <c:bubble3D val="0"/>
            <c:spPr>
              <a:solidFill>
                <a:schemeClr val="accent2"/>
              </a:solidFill>
              <a:ln w="19050">
                <a:solidFill>
                  <a:schemeClr val="lt1"/>
                </a:solidFill>
              </a:ln>
              <a:effectLst/>
            </c:spPr>
            <c:extLst>
              <c:ext xmlns:c16="http://schemas.microsoft.com/office/drawing/2014/chart" uri="{C3380CC4-5D6E-409C-BE32-E72D297353CC}">
                <c16:uniqueId val="{0000001B-3EF3-47D2-8730-F3BC0F4A4ACE}"/>
              </c:ext>
            </c:extLst>
          </c:dPt>
          <c:dPt>
            <c:idx val="14"/>
            <c:bubble3D val="0"/>
            <c:spPr>
              <a:solidFill>
                <a:schemeClr val="accent2"/>
              </a:solidFill>
              <a:ln w="19050">
                <a:solidFill>
                  <a:schemeClr val="lt1"/>
                </a:solidFill>
              </a:ln>
              <a:effectLst/>
            </c:spPr>
            <c:extLst>
              <c:ext xmlns:c16="http://schemas.microsoft.com/office/drawing/2014/chart" uri="{C3380CC4-5D6E-409C-BE32-E72D297353CC}">
                <c16:uniqueId val="{0000001D-3EF3-47D2-8730-F3BC0F4A4ACE}"/>
              </c:ext>
            </c:extLst>
          </c:dPt>
          <c:dPt>
            <c:idx val="15"/>
            <c:bubble3D val="0"/>
            <c:spPr>
              <a:solidFill>
                <a:schemeClr val="accent2"/>
              </a:solidFill>
              <a:ln w="19050">
                <a:solidFill>
                  <a:schemeClr val="lt1"/>
                </a:solidFill>
              </a:ln>
              <a:effectLst/>
            </c:spPr>
            <c:extLst>
              <c:ext xmlns:c16="http://schemas.microsoft.com/office/drawing/2014/chart" uri="{C3380CC4-5D6E-409C-BE32-E72D297353CC}">
                <c16:uniqueId val="{0000001F-3EF3-47D2-8730-F3BC0F4A4ACE}"/>
              </c:ext>
            </c:extLst>
          </c:dPt>
          <c:dPt>
            <c:idx val="16"/>
            <c:bubble3D val="0"/>
            <c:spPr>
              <a:solidFill>
                <a:schemeClr val="accent2"/>
              </a:solidFill>
              <a:ln w="19050">
                <a:solidFill>
                  <a:schemeClr val="lt1"/>
                </a:solidFill>
              </a:ln>
              <a:effectLst/>
            </c:spPr>
            <c:extLst>
              <c:ext xmlns:c16="http://schemas.microsoft.com/office/drawing/2014/chart" uri="{C3380CC4-5D6E-409C-BE32-E72D297353CC}">
                <c16:uniqueId val="{00000021-3EF3-47D2-8730-F3BC0F4A4ACE}"/>
              </c:ext>
            </c:extLst>
          </c:dPt>
          <c:dPt>
            <c:idx val="17"/>
            <c:bubble3D val="0"/>
            <c:spPr>
              <a:solidFill>
                <a:schemeClr val="accent2"/>
              </a:solidFill>
              <a:ln w="19050">
                <a:solidFill>
                  <a:schemeClr val="lt1"/>
                </a:solidFill>
              </a:ln>
              <a:effectLst/>
            </c:spPr>
            <c:extLst>
              <c:ext xmlns:c16="http://schemas.microsoft.com/office/drawing/2014/chart" uri="{C3380CC4-5D6E-409C-BE32-E72D297353CC}">
                <c16:uniqueId val="{00000023-3EF3-47D2-8730-F3BC0F4A4ACE}"/>
              </c:ext>
            </c:extLst>
          </c:dPt>
          <c:dPt>
            <c:idx val="18"/>
            <c:bubble3D val="0"/>
            <c:spPr>
              <a:solidFill>
                <a:schemeClr val="accent2"/>
              </a:solidFill>
              <a:ln w="19050">
                <a:solidFill>
                  <a:schemeClr val="lt1"/>
                </a:solidFill>
              </a:ln>
              <a:effectLst/>
            </c:spPr>
            <c:extLst>
              <c:ext xmlns:c16="http://schemas.microsoft.com/office/drawing/2014/chart" uri="{C3380CC4-5D6E-409C-BE32-E72D297353CC}">
                <c16:uniqueId val="{00000025-3EF3-47D2-8730-F3BC0F4A4ACE}"/>
              </c:ext>
            </c:extLst>
          </c:dPt>
          <c:dPt>
            <c:idx val="19"/>
            <c:bubble3D val="0"/>
            <c:spPr>
              <a:solidFill>
                <a:schemeClr val="accent2"/>
              </a:solidFill>
              <a:ln w="19050">
                <a:solidFill>
                  <a:schemeClr val="lt1"/>
                </a:solidFill>
              </a:ln>
              <a:effectLst/>
            </c:spPr>
            <c:extLst>
              <c:ext xmlns:c16="http://schemas.microsoft.com/office/drawing/2014/chart" uri="{C3380CC4-5D6E-409C-BE32-E72D297353CC}">
                <c16:uniqueId val="{00000027-3EF3-47D2-8730-F3BC0F4A4ACE}"/>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28-3EF3-47D2-8730-F3BC0F4A4ACE}"/>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3EF3-47D2-8730-F3BC0F4A4ACE}"/>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3EF3-47D2-8730-F3BC0F4A4ACE}"/>
              </c:ext>
            </c:extLst>
          </c:dPt>
          <c:val>
            <c:numRef>
              <c:f>Data!$T$4:$U$4</c:f>
              <c:numCache>
                <c:formatCode>0%</c:formatCode>
                <c:ptCount val="2"/>
                <c:pt idx="0">
                  <c:v>0</c:v>
                </c:pt>
                <c:pt idx="1">
                  <c:v>1</c:v>
                </c:pt>
              </c:numCache>
            </c:numRef>
          </c:val>
          <c:extLst>
            <c:ext xmlns:c16="http://schemas.microsoft.com/office/drawing/2014/chart" uri="{C3380CC4-5D6E-409C-BE32-E72D297353CC}">
              <c16:uniqueId val="{0000002D-3EF3-47D2-8730-F3BC0F4A4ACE}"/>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596930647964642"/>
          <c:y val="0.16825375844899798"/>
          <c:w val="0.49993000098590162"/>
          <c:h val="0.78390932803388058"/>
        </c:manualLayout>
      </c:layout>
      <c:doughnutChart>
        <c:varyColors val="1"/>
        <c:ser>
          <c:idx val="0"/>
          <c:order val="0"/>
          <c:spPr>
            <a:solidFill>
              <a:srgbClr val="ACCCEA"/>
            </a:solidFill>
          </c:spPr>
          <c:dPt>
            <c:idx val="0"/>
            <c:bubble3D val="0"/>
            <c:spPr>
              <a:solidFill>
                <a:srgbClr val="ACCCEA"/>
              </a:solidFill>
              <a:ln w="19050">
                <a:solidFill>
                  <a:schemeClr val="lt1"/>
                </a:solidFill>
              </a:ln>
              <a:effectLst/>
            </c:spPr>
            <c:extLst>
              <c:ext xmlns:c16="http://schemas.microsoft.com/office/drawing/2014/chart" uri="{C3380CC4-5D6E-409C-BE32-E72D297353CC}">
                <c16:uniqueId val="{00000001-ECFE-4CE4-80F5-4CFFEDF0E022}"/>
              </c:ext>
            </c:extLst>
          </c:dPt>
          <c:dPt>
            <c:idx val="1"/>
            <c:bubble3D val="0"/>
            <c:spPr>
              <a:solidFill>
                <a:srgbClr val="ACCCEA"/>
              </a:solidFill>
              <a:ln w="19050">
                <a:solidFill>
                  <a:schemeClr val="lt1"/>
                </a:solidFill>
              </a:ln>
              <a:effectLst/>
            </c:spPr>
            <c:extLst>
              <c:ext xmlns:c16="http://schemas.microsoft.com/office/drawing/2014/chart" uri="{C3380CC4-5D6E-409C-BE32-E72D297353CC}">
                <c16:uniqueId val="{00000003-ECFE-4CE4-80F5-4CFFEDF0E022}"/>
              </c:ext>
            </c:extLst>
          </c:dPt>
          <c:dPt>
            <c:idx val="2"/>
            <c:bubble3D val="0"/>
            <c:spPr>
              <a:solidFill>
                <a:srgbClr val="ACCCEA"/>
              </a:solidFill>
              <a:ln w="19050">
                <a:solidFill>
                  <a:schemeClr val="lt1"/>
                </a:solidFill>
              </a:ln>
              <a:effectLst/>
            </c:spPr>
            <c:extLst>
              <c:ext xmlns:c16="http://schemas.microsoft.com/office/drawing/2014/chart" uri="{C3380CC4-5D6E-409C-BE32-E72D297353CC}">
                <c16:uniqueId val="{00000005-ECFE-4CE4-80F5-4CFFEDF0E022}"/>
              </c:ext>
            </c:extLst>
          </c:dPt>
          <c:dPt>
            <c:idx val="3"/>
            <c:bubble3D val="0"/>
            <c:spPr>
              <a:solidFill>
                <a:srgbClr val="ACCCEA"/>
              </a:solidFill>
              <a:ln w="19050">
                <a:solidFill>
                  <a:schemeClr val="lt1"/>
                </a:solidFill>
              </a:ln>
              <a:effectLst/>
            </c:spPr>
            <c:extLst>
              <c:ext xmlns:c16="http://schemas.microsoft.com/office/drawing/2014/chart" uri="{C3380CC4-5D6E-409C-BE32-E72D297353CC}">
                <c16:uniqueId val="{00000007-ECFE-4CE4-80F5-4CFFEDF0E022}"/>
              </c:ext>
            </c:extLst>
          </c:dPt>
          <c:dPt>
            <c:idx val="4"/>
            <c:bubble3D val="0"/>
            <c:spPr>
              <a:solidFill>
                <a:srgbClr val="ACCCEA"/>
              </a:solidFill>
              <a:ln w="19050">
                <a:solidFill>
                  <a:schemeClr val="lt1"/>
                </a:solidFill>
              </a:ln>
              <a:effectLst/>
            </c:spPr>
            <c:extLst>
              <c:ext xmlns:c16="http://schemas.microsoft.com/office/drawing/2014/chart" uri="{C3380CC4-5D6E-409C-BE32-E72D297353CC}">
                <c16:uniqueId val="{00000009-ECFE-4CE4-80F5-4CFFEDF0E022}"/>
              </c:ext>
            </c:extLst>
          </c:dPt>
          <c:dPt>
            <c:idx val="5"/>
            <c:bubble3D val="0"/>
            <c:spPr>
              <a:solidFill>
                <a:srgbClr val="ACCCEA"/>
              </a:solidFill>
              <a:ln w="19050">
                <a:solidFill>
                  <a:schemeClr val="lt1"/>
                </a:solidFill>
              </a:ln>
              <a:effectLst/>
            </c:spPr>
            <c:extLst>
              <c:ext xmlns:c16="http://schemas.microsoft.com/office/drawing/2014/chart" uri="{C3380CC4-5D6E-409C-BE32-E72D297353CC}">
                <c16:uniqueId val="{0000000B-ECFE-4CE4-80F5-4CFFEDF0E022}"/>
              </c:ext>
            </c:extLst>
          </c:dPt>
          <c:dPt>
            <c:idx val="6"/>
            <c:bubble3D val="0"/>
            <c:spPr>
              <a:solidFill>
                <a:srgbClr val="ACCCEA"/>
              </a:solidFill>
              <a:ln w="19050">
                <a:solidFill>
                  <a:schemeClr val="lt1"/>
                </a:solidFill>
              </a:ln>
              <a:effectLst/>
            </c:spPr>
            <c:extLst>
              <c:ext xmlns:c16="http://schemas.microsoft.com/office/drawing/2014/chart" uri="{C3380CC4-5D6E-409C-BE32-E72D297353CC}">
                <c16:uniqueId val="{0000000D-ECFE-4CE4-80F5-4CFFEDF0E022}"/>
              </c:ext>
            </c:extLst>
          </c:dPt>
          <c:dPt>
            <c:idx val="7"/>
            <c:bubble3D val="0"/>
            <c:spPr>
              <a:solidFill>
                <a:srgbClr val="ACCCEA"/>
              </a:solidFill>
              <a:ln w="19050">
                <a:solidFill>
                  <a:schemeClr val="lt1"/>
                </a:solidFill>
              </a:ln>
              <a:effectLst/>
            </c:spPr>
            <c:extLst>
              <c:ext xmlns:c16="http://schemas.microsoft.com/office/drawing/2014/chart" uri="{C3380CC4-5D6E-409C-BE32-E72D297353CC}">
                <c16:uniqueId val="{0000000F-ECFE-4CE4-80F5-4CFFEDF0E022}"/>
              </c:ext>
            </c:extLst>
          </c:dPt>
          <c:dPt>
            <c:idx val="8"/>
            <c:bubble3D val="0"/>
            <c:spPr>
              <a:solidFill>
                <a:srgbClr val="ACCCEA"/>
              </a:solidFill>
              <a:ln w="19050">
                <a:solidFill>
                  <a:schemeClr val="lt1"/>
                </a:solidFill>
              </a:ln>
              <a:effectLst/>
            </c:spPr>
            <c:extLst>
              <c:ext xmlns:c16="http://schemas.microsoft.com/office/drawing/2014/chart" uri="{C3380CC4-5D6E-409C-BE32-E72D297353CC}">
                <c16:uniqueId val="{00000011-ECFE-4CE4-80F5-4CFFEDF0E022}"/>
              </c:ext>
            </c:extLst>
          </c:dPt>
          <c:dPt>
            <c:idx val="9"/>
            <c:bubble3D val="0"/>
            <c:spPr>
              <a:solidFill>
                <a:srgbClr val="ACCCEA"/>
              </a:solidFill>
              <a:ln w="19050">
                <a:solidFill>
                  <a:schemeClr val="lt1"/>
                </a:solidFill>
              </a:ln>
              <a:effectLst/>
            </c:spPr>
            <c:extLst>
              <c:ext xmlns:c16="http://schemas.microsoft.com/office/drawing/2014/chart" uri="{C3380CC4-5D6E-409C-BE32-E72D297353CC}">
                <c16:uniqueId val="{00000013-ECFE-4CE4-80F5-4CFFEDF0E022}"/>
              </c:ext>
            </c:extLst>
          </c:dPt>
          <c:dPt>
            <c:idx val="10"/>
            <c:bubble3D val="0"/>
            <c:spPr>
              <a:solidFill>
                <a:srgbClr val="ACCCEA"/>
              </a:solidFill>
              <a:ln w="19050">
                <a:solidFill>
                  <a:schemeClr val="lt1"/>
                </a:solidFill>
              </a:ln>
              <a:effectLst/>
            </c:spPr>
            <c:extLst>
              <c:ext xmlns:c16="http://schemas.microsoft.com/office/drawing/2014/chart" uri="{C3380CC4-5D6E-409C-BE32-E72D297353CC}">
                <c16:uniqueId val="{00000015-ECFE-4CE4-80F5-4CFFEDF0E022}"/>
              </c:ext>
            </c:extLst>
          </c:dPt>
          <c:dPt>
            <c:idx val="11"/>
            <c:bubble3D val="0"/>
            <c:spPr>
              <a:solidFill>
                <a:srgbClr val="ACCCEA"/>
              </a:solidFill>
              <a:ln w="19050">
                <a:solidFill>
                  <a:schemeClr val="lt1"/>
                </a:solidFill>
              </a:ln>
              <a:effectLst/>
            </c:spPr>
            <c:extLst>
              <c:ext xmlns:c16="http://schemas.microsoft.com/office/drawing/2014/chart" uri="{C3380CC4-5D6E-409C-BE32-E72D297353CC}">
                <c16:uniqueId val="{00000017-ECFE-4CE4-80F5-4CFFEDF0E022}"/>
              </c:ext>
            </c:extLst>
          </c:dPt>
          <c:dPt>
            <c:idx val="12"/>
            <c:bubble3D val="0"/>
            <c:spPr>
              <a:solidFill>
                <a:srgbClr val="ACCCEA"/>
              </a:solidFill>
              <a:ln w="19050">
                <a:solidFill>
                  <a:schemeClr val="lt1"/>
                </a:solidFill>
              </a:ln>
              <a:effectLst/>
            </c:spPr>
            <c:extLst>
              <c:ext xmlns:c16="http://schemas.microsoft.com/office/drawing/2014/chart" uri="{C3380CC4-5D6E-409C-BE32-E72D297353CC}">
                <c16:uniqueId val="{00000019-ECFE-4CE4-80F5-4CFFEDF0E022}"/>
              </c:ext>
            </c:extLst>
          </c:dPt>
          <c:dPt>
            <c:idx val="13"/>
            <c:bubble3D val="0"/>
            <c:spPr>
              <a:solidFill>
                <a:srgbClr val="ACCCEA"/>
              </a:solidFill>
              <a:ln w="19050">
                <a:solidFill>
                  <a:schemeClr val="lt1"/>
                </a:solidFill>
              </a:ln>
              <a:effectLst/>
            </c:spPr>
            <c:extLst>
              <c:ext xmlns:c16="http://schemas.microsoft.com/office/drawing/2014/chart" uri="{C3380CC4-5D6E-409C-BE32-E72D297353CC}">
                <c16:uniqueId val="{0000001B-ECFE-4CE4-80F5-4CFFEDF0E022}"/>
              </c:ext>
            </c:extLst>
          </c:dPt>
          <c:dPt>
            <c:idx val="14"/>
            <c:bubble3D val="0"/>
            <c:spPr>
              <a:solidFill>
                <a:srgbClr val="ACCCEA"/>
              </a:solidFill>
              <a:ln w="19050">
                <a:solidFill>
                  <a:schemeClr val="lt1"/>
                </a:solidFill>
              </a:ln>
              <a:effectLst/>
            </c:spPr>
            <c:extLst>
              <c:ext xmlns:c16="http://schemas.microsoft.com/office/drawing/2014/chart" uri="{C3380CC4-5D6E-409C-BE32-E72D297353CC}">
                <c16:uniqueId val="{0000001D-ECFE-4CE4-80F5-4CFFEDF0E022}"/>
              </c:ext>
            </c:extLst>
          </c:dPt>
          <c:dPt>
            <c:idx val="15"/>
            <c:bubble3D val="0"/>
            <c:spPr>
              <a:solidFill>
                <a:srgbClr val="ACCCEA"/>
              </a:solidFill>
              <a:ln w="19050">
                <a:solidFill>
                  <a:schemeClr val="lt1"/>
                </a:solidFill>
              </a:ln>
              <a:effectLst/>
            </c:spPr>
            <c:extLst>
              <c:ext xmlns:c16="http://schemas.microsoft.com/office/drawing/2014/chart" uri="{C3380CC4-5D6E-409C-BE32-E72D297353CC}">
                <c16:uniqueId val="{0000001F-ECFE-4CE4-80F5-4CFFEDF0E022}"/>
              </c:ext>
            </c:extLst>
          </c:dPt>
          <c:dPt>
            <c:idx val="16"/>
            <c:bubble3D val="0"/>
            <c:spPr>
              <a:solidFill>
                <a:srgbClr val="ACCCEA"/>
              </a:solidFill>
              <a:ln w="19050">
                <a:solidFill>
                  <a:schemeClr val="lt1"/>
                </a:solidFill>
              </a:ln>
              <a:effectLst/>
            </c:spPr>
            <c:extLst>
              <c:ext xmlns:c16="http://schemas.microsoft.com/office/drawing/2014/chart" uri="{C3380CC4-5D6E-409C-BE32-E72D297353CC}">
                <c16:uniqueId val="{00000021-ECFE-4CE4-80F5-4CFFEDF0E022}"/>
              </c:ext>
            </c:extLst>
          </c:dPt>
          <c:dPt>
            <c:idx val="17"/>
            <c:bubble3D val="0"/>
            <c:spPr>
              <a:solidFill>
                <a:srgbClr val="ACCCEA"/>
              </a:solidFill>
              <a:ln w="19050">
                <a:solidFill>
                  <a:schemeClr val="lt1"/>
                </a:solidFill>
              </a:ln>
              <a:effectLst/>
            </c:spPr>
            <c:extLst>
              <c:ext xmlns:c16="http://schemas.microsoft.com/office/drawing/2014/chart" uri="{C3380CC4-5D6E-409C-BE32-E72D297353CC}">
                <c16:uniqueId val="{00000023-ECFE-4CE4-80F5-4CFFEDF0E022}"/>
              </c:ext>
            </c:extLst>
          </c:dPt>
          <c:dPt>
            <c:idx val="18"/>
            <c:bubble3D val="0"/>
            <c:spPr>
              <a:solidFill>
                <a:srgbClr val="ACCCEA"/>
              </a:solidFill>
              <a:ln w="19050">
                <a:solidFill>
                  <a:schemeClr val="lt1"/>
                </a:solidFill>
              </a:ln>
              <a:effectLst/>
            </c:spPr>
            <c:extLst>
              <c:ext xmlns:c16="http://schemas.microsoft.com/office/drawing/2014/chart" uri="{C3380CC4-5D6E-409C-BE32-E72D297353CC}">
                <c16:uniqueId val="{00000025-ECFE-4CE4-80F5-4CFFEDF0E022}"/>
              </c:ext>
            </c:extLst>
          </c:dPt>
          <c:dPt>
            <c:idx val="19"/>
            <c:bubble3D val="0"/>
            <c:spPr>
              <a:solidFill>
                <a:srgbClr val="ACCCEA"/>
              </a:solidFill>
              <a:ln w="19050">
                <a:solidFill>
                  <a:schemeClr val="lt1"/>
                </a:solidFill>
              </a:ln>
              <a:effectLst/>
            </c:spPr>
            <c:extLst>
              <c:ext xmlns:c16="http://schemas.microsoft.com/office/drawing/2014/chart" uri="{C3380CC4-5D6E-409C-BE32-E72D297353CC}">
                <c16:uniqueId val="{00000027-ECFE-4CE4-80F5-4CFFEDF0E022}"/>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ECFE-4CE4-80F5-4CFFEDF0E022}"/>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ECFE-4CE4-80F5-4CFFEDF0E022}"/>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ECFE-4CE4-80F5-4CFFEDF0E022}"/>
              </c:ext>
            </c:extLst>
          </c:dPt>
          <c:val>
            <c:numRef>
              <c:f>Data!$T$6:$U$6</c:f>
              <c:numCache>
                <c:formatCode>0%</c:formatCode>
                <c:ptCount val="2"/>
                <c:pt idx="0">
                  <c:v>0</c:v>
                </c:pt>
                <c:pt idx="1">
                  <c:v>1</c:v>
                </c:pt>
              </c:numCache>
            </c:numRef>
          </c:val>
          <c:extLst>
            <c:ext xmlns:c16="http://schemas.microsoft.com/office/drawing/2014/chart" uri="{C3380CC4-5D6E-409C-BE32-E72D297353CC}">
              <c16:uniqueId val="{0000002D-ECFE-4CE4-80F5-4CFFEDF0E022}"/>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rgbClr val="0019A8"/>
            </a:solidFill>
          </c:spPr>
          <c:dPt>
            <c:idx val="0"/>
            <c:bubble3D val="0"/>
            <c:spPr>
              <a:solidFill>
                <a:srgbClr val="0019A8"/>
              </a:solidFill>
              <a:ln w="19050">
                <a:solidFill>
                  <a:schemeClr val="lt1"/>
                </a:solidFill>
              </a:ln>
              <a:effectLst/>
            </c:spPr>
            <c:extLst>
              <c:ext xmlns:c16="http://schemas.microsoft.com/office/drawing/2014/chart" uri="{C3380CC4-5D6E-409C-BE32-E72D297353CC}">
                <c16:uniqueId val="{00000001-ED81-4F80-89F6-F20694772FC8}"/>
              </c:ext>
            </c:extLst>
          </c:dPt>
          <c:dPt>
            <c:idx val="1"/>
            <c:bubble3D val="0"/>
            <c:spPr>
              <a:solidFill>
                <a:srgbClr val="0019A8"/>
              </a:solidFill>
              <a:ln w="19050">
                <a:solidFill>
                  <a:schemeClr val="lt1"/>
                </a:solidFill>
              </a:ln>
              <a:effectLst/>
            </c:spPr>
            <c:extLst>
              <c:ext xmlns:c16="http://schemas.microsoft.com/office/drawing/2014/chart" uri="{C3380CC4-5D6E-409C-BE32-E72D297353CC}">
                <c16:uniqueId val="{00000003-ED81-4F80-89F6-F20694772FC8}"/>
              </c:ext>
            </c:extLst>
          </c:dPt>
          <c:dPt>
            <c:idx val="2"/>
            <c:bubble3D val="0"/>
            <c:spPr>
              <a:solidFill>
                <a:srgbClr val="0019A8"/>
              </a:solidFill>
              <a:ln w="19050">
                <a:solidFill>
                  <a:schemeClr val="lt1"/>
                </a:solidFill>
              </a:ln>
              <a:effectLst/>
            </c:spPr>
            <c:extLst>
              <c:ext xmlns:c16="http://schemas.microsoft.com/office/drawing/2014/chart" uri="{C3380CC4-5D6E-409C-BE32-E72D297353CC}">
                <c16:uniqueId val="{00000005-ED81-4F80-89F6-F20694772FC8}"/>
              </c:ext>
            </c:extLst>
          </c:dPt>
          <c:dPt>
            <c:idx val="3"/>
            <c:bubble3D val="0"/>
            <c:spPr>
              <a:solidFill>
                <a:srgbClr val="0019A8"/>
              </a:solidFill>
              <a:ln w="19050">
                <a:solidFill>
                  <a:schemeClr val="lt1"/>
                </a:solidFill>
              </a:ln>
              <a:effectLst/>
            </c:spPr>
            <c:extLst>
              <c:ext xmlns:c16="http://schemas.microsoft.com/office/drawing/2014/chart" uri="{C3380CC4-5D6E-409C-BE32-E72D297353CC}">
                <c16:uniqueId val="{00000007-ED81-4F80-89F6-F20694772FC8}"/>
              </c:ext>
            </c:extLst>
          </c:dPt>
          <c:dPt>
            <c:idx val="4"/>
            <c:bubble3D val="0"/>
            <c:spPr>
              <a:solidFill>
                <a:srgbClr val="0019A8"/>
              </a:solidFill>
              <a:ln w="19050">
                <a:solidFill>
                  <a:schemeClr val="lt1"/>
                </a:solidFill>
              </a:ln>
              <a:effectLst/>
            </c:spPr>
            <c:extLst>
              <c:ext xmlns:c16="http://schemas.microsoft.com/office/drawing/2014/chart" uri="{C3380CC4-5D6E-409C-BE32-E72D297353CC}">
                <c16:uniqueId val="{00000009-ED81-4F80-89F6-F20694772FC8}"/>
              </c:ext>
            </c:extLst>
          </c:dPt>
          <c:dPt>
            <c:idx val="5"/>
            <c:bubble3D val="0"/>
            <c:spPr>
              <a:solidFill>
                <a:srgbClr val="0019A8"/>
              </a:solidFill>
              <a:ln w="19050">
                <a:solidFill>
                  <a:schemeClr val="lt1"/>
                </a:solidFill>
              </a:ln>
              <a:effectLst/>
            </c:spPr>
            <c:extLst>
              <c:ext xmlns:c16="http://schemas.microsoft.com/office/drawing/2014/chart" uri="{C3380CC4-5D6E-409C-BE32-E72D297353CC}">
                <c16:uniqueId val="{0000000B-ED81-4F80-89F6-F20694772FC8}"/>
              </c:ext>
            </c:extLst>
          </c:dPt>
          <c:dPt>
            <c:idx val="6"/>
            <c:bubble3D val="0"/>
            <c:spPr>
              <a:solidFill>
                <a:srgbClr val="0019A8"/>
              </a:solidFill>
              <a:ln w="19050">
                <a:solidFill>
                  <a:schemeClr val="lt1"/>
                </a:solidFill>
              </a:ln>
              <a:effectLst/>
            </c:spPr>
            <c:extLst>
              <c:ext xmlns:c16="http://schemas.microsoft.com/office/drawing/2014/chart" uri="{C3380CC4-5D6E-409C-BE32-E72D297353CC}">
                <c16:uniqueId val="{0000000D-ED81-4F80-89F6-F20694772FC8}"/>
              </c:ext>
            </c:extLst>
          </c:dPt>
          <c:dPt>
            <c:idx val="7"/>
            <c:bubble3D val="0"/>
            <c:spPr>
              <a:solidFill>
                <a:srgbClr val="0019A8"/>
              </a:solidFill>
              <a:ln w="19050">
                <a:solidFill>
                  <a:schemeClr val="lt1"/>
                </a:solidFill>
              </a:ln>
              <a:effectLst/>
            </c:spPr>
            <c:extLst>
              <c:ext xmlns:c16="http://schemas.microsoft.com/office/drawing/2014/chart" uri="{C3380CC4-5D6E-409C-BE32-E72D297353CC}">
                <c16:uniqueId val="{0000000F-ED81-4F80-89F6-F20694772FC8}"/>
              </c:ext>
            </c:extLst>
          </c:dPt>
          <c:dPt>
            <c:idx val="8"/>
            <c:bubble3D val="0"/>
            <c:spPr>
              <a:solidFill>
                <a:srgbClr val="0019A8"/>
              </a:solidFill>
              <a:ln w="19050">
                <a:solidFill>
                  <a:schemeClr val="lt1"/>
                </a:solidFill>
              </a:ln>
              <a:effectLst/>
            </c:spPr>
            <c:extLst>
              <c:ext xmlns:c16="http://schemas.microsoft.com/office/drawing/2014/chart" uri="{C3380CC4-5D6E-409C-BE32-E72D297353CC}">
                <c16:uniqueId val="{00000011-ED81-4F80-89F6-F20694772FC8}"/>
              </c:ext>
            </c:extLst>
          </c:dPt>
          <c:dPt>
            <c:idx val="9"/>
            <c:bubble3D val="0"/>
            <c:spPr>
              <a:solidFill>
                <a:srgbClr val="0019A8"/>
              </a:solidFill>
              <a:ln w="19050">
                <a:solidFill>
                  <a:schemeClr val="lt1"/>
                </a:solidFill>
              </a:ln>
              <a:effectLst/>
            </c:spPr>
            <c:extLst>
              <c:ext xmlns:c16="http://schemas.microsoft.com/office/drawing/2014/chart" uri="{C3380CC4-5D6E-409C-BE32-E72D297353CC}">
                <c16:uniqueId val="{00000013-ED81-4F80-89F6-F20694772FC8}"/>
              </c:ext>
            </c:extLst>
          </c:dPt>
          <c:dPt>
            <c:idx val="10"/>
            <c:bubble3D val="0"/>
            <c:spPr>
              <a:solidFill>
                <a:srgbClr val="0019A8"/>
              </a:solidFill>
              <a:ln w="19050">
                <a:solidFill>
                  <a:schemeClr val="lt1"/>
                </a:solidFill>
              </a:ln>
              <a:effectLst/>
            </c:spPr>
            <c:extLst>
              <c:ext xmlns:c16="http://schemas.microsoft.com/office/drawing/2014/chart" uri="{C3380CC4-5D6E-409C-BE32-E72D297353CC}">
                <c16:uniqueId val="{00000015-ED81-4F80-89F6-F20694772FC8}"/>
              </c:ext>
            </c:extLst>
          </c:dPt>
          <c:dPt>
            <c:idx val="11"/>
            <c:bubble3D val="0"/>
            <c:spPr>
              <a:solidFill>
                <a:srgbClr val="0019A8"/>
              </a:solidFill>
              <a:ln w="19050">
                <a:solidFill>
                  <a:schemeClr val="lt1"/>
                </a:solidFill>
              </a:ln>
              <a:effectLst/>
            </c:spPr>
            <c:extLst>
              <c:ext xmlns:c16="http://schemas.microsoft.com/office/drawing/2014/chart" uri="{C3380CC4-5D6E-409C-BE32-E72D297353CC}">
                <c16:uniqueId val="{00000017-ED81-4F80-89F6-F20694772FC8}"/>
              </c:ext>
            </c:extLst>
          </c:dPt>
          <c:dPt>
            <c:idx val="12"/>
            <c:bubble3D val="0"/>
            <c:spPr>
              <a:solidFill>
                <a:srgbClr val="0019A8"/>
              </a:solidFill>
              <a:ln w="19050">
                <a:solidFill>
                  <a:schemeClr val="lt1"/>
                </a:solidFill>
              </a:ln>
              <a:effectLst/>
            </c:spPr>
            <c:extLst>
              <c:ext xmlns:c16="http://schemas.microsoft.com/office/drawing/2014/chart" uri="{C3380CC4-5D6E-409C-BE32-E72D297353CC}">
                <c16:uniqueId val="{00000019-ED81-4F80-89F6-F20694772FC8}"/>
              </c:ext>
            </c:extLst>
          </c:dPt>
          <c:dPt>
            <c:idx val="13"/>
            <c:bubble3D val="0"/>
            <c:spPr>
              <a:solidFill>
                <a:srgbClr val="0019A8"/>
              </a:solidFill>
              <a:ln w="19050">
                <a:solidFill>
                  <a:schemeClr val="lt1"/>
                </a:solidFill>
              </a:ln>
              <a:effectLst/>
            </c:spPr>
            <c:extLst>
              <c:ext xmlns:c16="http://schemas.microsoft.com/office/drawing/2014/chart" uri="{C3380CC4-5D6E-409C-BE32-E72D297353CC}">
                <c16:uniqueId val="{0000001B-ED81-4F80-89F6-F20694772FC8}"/>
              </c:ext>
            </c:extLst>
          </c:dPt>
          <c:dPt>
            <c:idx val="14"/>
            <c:bubble3D val="0"/>
            <c:spPr>
              <a:solidFill>
                <a:srgbClr val="0019A8"/>
              </a:solidFill>
              <a:ln w="19050">
                <a:solidFill>
                  <a:schemeClr val="lt1"/>
                </a:solidFill>
              </a:ln>
              <a:effectLst/>
            </c:spPr>
            <c:extLst>
              <c:ext xmlns:c16="http://schemas.microsoft.com/office/drawing/2014/chart" uri="{C3380CC4-5D6E-409C-BE32-E72D297353CC}">
                <c16:uniqueId val="{0000001D-ED81-4F80-89F6-F20694772FC8}"/>
              </c:ext>
            </c:extLst>
          </c:dPt>
          <c:dPt>
            <c:idx val="15"/>
            <c:bubble3D val="0"/>
            <c:spPr>
              <a:solidFill>
                <a:srgbClr val="0019A8"/>
              </a:solidFill>
              <a:ln w="19050">
                <a:solidFill>
                  <a:schemeClr val="lt1"/>
                </a:solidFill>
              </a:ln>
              <a:effectLst/>
            </c:spPr>
            <c:extLst>
              <c:ext xmlns:c16="http://schemas.microsoft.com/office/drawing/2014/chart" uri="{C3380CC4-5D6E-409C-BE32-E72D297353CC}">
                <c16:uniqueId val="{0000001F-ED81-4F80-89F6-F20694772FC8}"/>
              </c:ext>
            </c:extLst>
          </c:dPt>
          <c:dPt>
            <c:idx val="16"/>
            <c:bubble3D val="0"/>
            <c:spPr>
              <a:solidFill>
                <a:srgbClr val="0019A8"/>
              </a:solidFill>
              <a:ln w="19050">
                <a:solidFill>
                  <a:schemeClr val="lt1"/>
                </a:solidFill>
              </a:ln>
              <a:effectLst/>
            </c:spPr>
            <c:extLst>
              <c:ext xmlns:c16="http://schemas.microsoft.com/office/drawing/2014/chart" uri="{C3380CC4-5D6E-409C-BE32-E72D297353CC}">
                <c16:uniqueId val="{00000021-ED81-4F80-89F6-F20694772FC8}"/>
              </c:ext>
            </c:extLst>
          </c:dPt>
          <c:dPt>
            <c:idx val="17"/>
            <c:bubble3D val="0"/>
            <c:spPr>
              <a:solidFill>
                <a:srgbClr val="0019A8"/>
              </a:solidFill>
              <a:ln w="19050">
                <a:solidFill>
                  <a:schemeClr val="lt1"/>
                </a:solidFill>
              </a:ln>
              <a:effectLst/>
            </c:spPr>
            <c:extLst>
              <c:ext xmlns:c16="http://schemas.microsoft.com/office/drawing/2014/chart" uri="{C3380CC4-5D6E-409C-BE32-E72D297353CC}">
                <c16:uniqueId val="{00000023-ED81-4F80-89F6-F20694772FC8}"/>
              </c:ext>
            </c:extLst>
          </c:dPt>
          <c:dPt>
            <c:idx val="18"/>
            <c:bubble3D val="0"/>
            <c:spPr>
              <a:solidFill>
                <a:srgbClr val="0019A8"/>
              </a:solidFill>
              <a:ln w="19050">
                <a:solidFill>
                  <a:schemeClr val="lt1"/>
                </a:solidFill>
              </a:ln>
              <a:effectLst/>
            </c:spPr>
            <c:extLst>
              <c:ext xmlns:c16="http://schemas.microsoft.com/office/drawing/2014/chart" uri="{C3380CC4-5D6E-409C-BE32-E72D297353CC}">
                <c16:uniqueId val="{00000025-ED81-4F80-89F6-F20694772FC8}"/>
              </c:ext>
            </c:extLst>
          </c:dPt>
          <c:dPt>
            <c:idx val="19"/>
            <c:bubble3D val="0"/>
            <c:spPr>
              <a:solidFill>
                <a:srgbClr val="0019A8"/>
              </a:solidFill>
              <a:ln w="19050">
                <a:solidFill>
                  <a:schemeClr val="lt1"/>
                </a:solidFill>
              </a:ln>
              <a:effectLst/>
            </c:spPr>
            <c:extLst>
              <c:ext xmlns:c16="http://schemas.microsoft.com/office/drawing/2014/chart" uri="{C3380CC4-5D6E-409C-BE32-E72D297353CC}">
                <c16:uniqueId val="{00000027-ED81-4F80-89F6-F20694772FC8}"/>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ED81-4F80-89F6-F20694772FC8}"/>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ED81-4F80-89F6-F20694772FC8}"/>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ED81-4F80-89F6-F20694772FC8}"/>
              </c:ext>
            </c:extLst>
          </c:dPt>
          <c:val>
            <c:numRef>
              <c:f>Data!$AD$9:$AE$9</c:f>
              <c:numCache>
                <c:formatCode>0%</c:formatCode>
                <c:ptCount val="2"/>
                <c:pt idx="0">
                  <c:v>0</c:v>
                </c:pt>
                <c:pt idx="1">
                  <c:v>1</c:v>
                </c:pt>
              </c:numCache>
            </c:numRef>
          </c:val>
          <c:extLst>
            <c:ext xmlns:c16="http://schemas.microsoft.com/office/drawing/2014/chart" uri="{C3380CC4-5D6E-409C-BE32-E72D297353CC}">
              <c16:uniqueId val="{0000002D-ED81-4F80-89F6-F20694772FC8}"/>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654974081189676"/>
          <c:y val="0.11163643679584004"/>
          <c:w val="0.4321058839917693"/>
          <c:h val="0.76689983904915193"/>
        </c:manualLayout>
      </c:layout>
      <c:doughnutChart>
        <c:varyColors val="1"/>
        <c:ser>
          <c:idx val="0"/>
          <c:order val="0"/>
          <c:spPr>
            <a:solidFill>
              <a:srgbClr val="C198E0"/>
            </a:solidFill>
          </c:spPr>
          <c:dPt>
            <c:idx val="0"/>
            <c:bubble3D val="0"/>
            <c:spPr>
              <a:solidFill>
                <a:srgbClr val="C198E0"/>
              </a:solidFill>
              <a:ln w="19050">
                <a:solidFill>
                  <a:schemeClr val="lt1"/>
                </a:solidFill>
              </a:ln>
              <a:effectLst/>
            </c:spPr>
            <c:extLst>
              <c:ext xmlns:c16="http://schemas.microsoft.com/office/drawing/2014/chart" uri="{C3380CC4-5D6E-409C-BE32-E72D297353CC}">
                <c16:uniqueId val="{00000001-5F3D-484C-B2AC-51FE5B1382D6}"/>
              </c:ext>
            </c:extLst>
          </c:dPt>
          <c:dPt>
            <c:idx val="1"/>
            <c:bubble3D val="0"/>
            <c:spPr>
              <a:solidFill>
                <a:srgbClr val="C198E0"/>
              </a:solidFill>
              <a:ln w="19050">
                <a:solidFill>
                  <a:schemeClr val="lt1"/>
                </a:solidFill>
              </a:ln>
              <a:effectLst/>
            </c:spPr>
            <c:extLst>
              <c:ext xmlns:c16="http://schemas.microsoft.com/office/drawing/2014/chart" uri="{C3380CC4-5D6E-409C-BE32-E72D297353CC}">
                <c16:uniqueId val="{00000003-5F3D-484C-B2AC-51FE5B1382D6}"/>
              </c:ext>
            </c:extLst>
          </c:dPt>
          <c:dPt>
            <c:idx val="2"/>
            <c:bubble3D val="0"/>
            <c:spPr>
              <a:solidFill>
                <a:srgbClr val="C198E0"/>
              </a:solidFill>
              <a:ln w="19050">
                <a:solidFill>
                  <a:schemeClr val="lt1"/>
                </a:solidFill>
              </a:ln>
              <a:effectLst/>
            </c:spPr>
            <c:extLst>
              <c:ext xmlns:c16="http://schemas.microsoft.com/office/drawing/2014/chart" uri="{C3380CC4-5D6E-409C-BE32-E72D297353CC}">
                <c16:uniqueId val="{00000005-5F3D-484C-B2AC-51FE5B1382D6}"/>
              </c:ext>
            </c:extLst>
          </c:dPt>
          <c:dPt>
            <c:idx val="3"/>
            <c:bubble3D val="0"/>
            <c:spPr>
              <a:solidFill>
                <a:srgbClr val="C198E0"/>
              </a:solidFill>
              <a:ln w="19050">
                <a:solidFill>
                  <a:schemeClr val="lt1"/>
                </a:solidFill>
              </a:ln>
              <a:effectLst/>
            </c:spPr>
            <c:extLst>
              <c:ext xmlns:c16="http://schemas.microsoft.com/office/drawing/2014/chart" uri="{C3380CC4-5D6E-409C-BE32-E72D297353CC}">
                <c16:uniqueId val="{00000007-5F3D-484C-B2AC-51FE5B1382D6}"/>
              </c:ext>
            </c:extLst>
          </c:dPt>
          <c:dPt>
            <c:idx val="4"/>
            <c:bubble3D val="0"/>
            <c:spPr>
              <a:solidFill>
                <a:srgbClr val="C198E0"/>
              </a:solidFill>
              <a:ln w="19050">
                <a:solidFill>
                  <a:schemeClr val="lt1"/>
                </a:solidFill>
              </a:ln>
              <a:effectLst/>
            </c:spPr>
            <c:extLst>
              <c:ext xmlns:c16="http://schemas.microsoft.com/office/drawing/2014/chart" uri="{C3380CC4-5D6E-409C-BE32-E72D297353CC}">
                <c16:uniqueId val="{00000009-5F3D-484C-B2AC-51FE5B1382D6}"/>
              </c:ext>
            </c:extLst>
          </c:dPt>
          <c:dPt>
            <c:idx val="5"/>
            <c:bubble3D val="0"/>
            <c:spPr>
              <a:solidFill>
                <a:srgbClr val="C198E0"/>
              </a:solidFill>
              <a:ln w="19050">
                <a:solidFill>
                  <a:schemeClr val="lt1"/>
                </a:solidFill>
              </a:ln>
              <a:effectLst/>
            </c:spPr>
            <c:extLst>
              <c:ext xmlns:c16="http://schemas.microsoft.com/office/drawing/2014/chart" uri="{C3380CC4-5D6E-409C-BE32-E72D297353CC}">
                <c16:uniqueId val="{0000000B-5F3D-484C-B2AC-51FE5B1382D6}"/>
              </c:ext>
            </c:extLst>
          </c:dPt>
          <c:dPt>
            <c:idx val="6"/>
            <c:bubble3D val="0"/>
            <c:spPr>
              <a:solidFill>
                <a:srgbClr val="C198E0"/>
              </a:solidFill>
              <a:ln w="19050">
                <a:solidFill>
                  <a:schemeClr val="lt1"/>
                </a:solidFill>
              </a:ln>
              <a:effectLst/>
            </c:spPr>
            <c:extLst>
              <c:ext xmlns:c16="http://schemas.microsoft.com/office/drawing/2014/chart" uri="{C3380CC4-5D6E-409C-BE32-E72D297353CC}">
                <c16:uniqueId val="{0000000D-5F3D-484C-B2AC-51FE5B1382D6}"/>
              </c:ext>
            </c:extLst>
          </c:dPt>
          <c:dPt>
            <c:idx val="7"/>
            <c:bubble3D val="0"/>
            <c:spPr>
              <a:solidFill>
                <a:srgbClr val="C198E0"/>
              </a:solidFill>
              <a:ln w="19050">
                <a:solidFill>
                  <a:schemeClr val="lt1"/>
                </a:solidFill>
              </a:ln>
              <a:effectLst/>
            </c:spPr>
            <c:extLst>
              <c:ext xmlns:c16="http://schemas.microsoft.com/office/drawing/2014/chart" uri="{C3380CC4-5D6E-409C-BE32-E72D297353CC}">
                <c16:uniqueId val="{0000000F-5F3D-484C-B2AC-51FE5B1382D6}"/>
              </c:ext>
            </c:extLst>
          </c:dPt>
          <c:dPt>
            <c:idx val="8"/>
            <c:bubble3D val="0"/>
            <c:spPr>
              <a:solidFill>
                <a:srgbClr val="C198E0"/>
              </a:solidFill>
              <a:ln w="19050">
                <a:solidFill>
                  <a:schemeClr val="lt1"/>
                </a:solidFill>
              </a:ln>
              <a:effectLst/>
            </c:spPr>
            <c:extLst>
              <c:ext xmlns:c16="http://schemas.microsoft.com/office/drawing/2014/chart" uri="{C3380CC4-5D6E-409C-BE32-E72D297353CC}">
                <c16:uniqueId val="{00000011-5F3D-484C-B2AC-51FE5B1382D6}"/>
              </c:ext>
            </c:extLst>
          </c:dPt>
          <c:dPt>
            <c:idx val="9"/>
            <c:bubble3D val="0"/>
            <c:spPr>
              <a:solidFill>
                <a:srgbClr val="C198E0"/>
              </a:solidFill>
              <a:ln w="19050">
                <a:solidFill>
                  <a:schemeClr val="lt1"/>
                </a:solidFill>
              </a:ln>
              <a:effectLst/>
            </c:spPr>
            <c:extLst>
              <c:ext xmlns:c16="http://schemas.microsoft.com/office/drawing/2014/chart" uri="{C3380CC4-5D6E-409C-BE32-E72D297353CC}">
                <c16:uniqueId val="{00000013-5F3D-484C-B2AC-51FE5B1382D6}"/>
              </c:ext>
            </c:extLst>
          </c:dPt>
          <c:dPt>
            <c:idx val="10"/>
            <c:bubble3D val="0"/>
            <c:spPr>
              <a:solidFill>
                <a:srgbClr val="C198E0"/>
              </a:solidFill>
              <a:ln w="19050">
                <a:solidFill>
                  <a:schemeClr val="lt1"/>
                </a:solidFill>
              </a:ln>
              <a:effectLst/>
            </c:spPr>
            <c:extLst>
              <c:ext xmlns:c16="http://schemas.microsoft.com/office/drawing/2014/chart" uri="{C3380CC4-5D6E-409C-BE32-E72D297353CC}">
                <c16:uniqueId val="{00000015-5F3D-484C-B2AC-51FE5B1382D6}"/>
              </c:ext>
            </c:extLst>
          </c:dPt>
          <c:dPt>
            <c:idx val="11"/>
            <c:bubble3D val="0"/>
            <c:spPr>
              <a:solidFill>
                <a:srgbClr val="C198E0"/>
              </a:solidFill>
              <a:ln w="19050">
                <a:solidFill>
                  <a:schemeClr val="lt1"/>
                </a:solidFill>
              </a:ln>
              <a:effectLst/>
            </c:spPr>
            <c:extLst>
              <c:ext xmlns:c16="http://schemas.microsoft.com/office/drawing/2014/chart" uri="{C3380CC4-5D6E-409C-BE32-E72D297353CC}">
                <c16:uniqueId val="{00000017-5F3D-484C-B2AC-51FE5B1382D6}"/>
              </c:ext>
            </c:extLst>
          </c:dPt>
          <c:dPt>
            <c:idx val="12"/>
            <c:bubble3D val="0"/>
            <c:spPr>
              <a:solidFill>
                <a:srgbClr val="C198E0"/>
              </a:solidFill>
              <a:ln w="19050">
                <a:solidFill>
                  <a:schemeClr val="lt1"/>
                </a:solidFill>
              </a:ln>
              <a:effectLst/>
            </c:spPr>
            <c:extLst>
              <c:ext xmlns:c16="http://schemas.microsoft.com/office/drawing/2014/chart" uri="{C3380CC4-5D6E-409C-BE32-E72D297353CC}">
                <c16:uniqueId val="{00000019-5F3D-484C-B2AC-51FE5B1382D6}"/>
              </c:ext>
            </c:extLst>
          </c:dPt>
          <c:dPt>
            <c:idx val="13"/>
            <c:bubble3D val="0"/>
            <c:spPr>
              <a:solidFill>
                <a:srgbClr val="C198E0"/>
              </a:solidFill>
              <a:ln w="19050">
                <a:solidFill>
                  <a:schemeClr val="lt1"/>
                </a:solidFill>
              </a:ln>
              <a:effectLst/>
            </c:spPr>
            <c:extLst>
              <c:ext xmlns:c16="http://schemas.microsoft.com/office/drawing/2014/chart" uri="{C3380CC4-5D6E-409C-BE32-E72D297353CC}">
                <c16:uniqueId val="{0000001B-5F3D-484C-B2AC-51FE5B1382D6}"/>
              </c:ext>
            </c:extLst>
          </c:dPt>
          <c:dPt>
            <c:idx val="14"/>
            <c:bubble3D val="0"/>
            <c:spPr>
              <a:solidFill>
                <a:srgbClr val="C198E0"/>
              </a:solidFill>
              <a:ln w="19050">
                <a:solidFill>
                  <a:schemeClr val="lt1"/>
                </a:solidFill>
              </a:ln>
              <a:effectLst/>
            </c:spPr>
            <c:extLst>
              <c:ext xmlns:c16="http://schemas.microsoft.com/office/drawing/2014/chart" uri="{C3380CC4-5D6E-409C-BE32-E72D297353CC}">
                <c16:uniqueId val="{0000001D-5F3D-484C-B2AC-51FE5B1382D6}"/>
              </c:ext>
            </c:extLst>
          </c:dPt>
          <c:dPt>
            <c:idx val="15"/>
            <c:bubble3D val="0"/>
            <c:spPr>
              <a:solidFill>
                <a:srgbClr val="C198E0"/>
              </a:solidFill>
              <a:ln w="19050">
                <a:solidFill>
                  <a:schemeClr val="lt1"/>
                </a:solidFill>
              </a:ln>
              <a:effectLst/>
            </c:spPr>
            <c:extLst>
              <c:ext xmlns:c16="http://schemas.microsoft.com/office/drawing/2014/chart" uri="{C3380CC4-5D6E-409C-BE32-E72D297353CC}">
                <c16:uniqueId val="{0000001F-5F3D-484C-B2AC-51FE5B1382D6}"/>
              </c:ext>
            </c:extLst>
          </c:dPt>
          <c:dPt>
            <c:idx val="16"/>
            <c:bubble3D val="0"/>
            <c:spPr>
              <a:solidFill>
                <a:srgbClr val="C198E0"/>
              </a:solidFill>
              <a:ln w="19050">
                <a:solidFill>
                  <a:schemeClr val="lt1"/>
                </a:solidFill>
              </a:ln>
              <a:effectLst/>
            </c:spPr>
            <c:extLst>
              <c:ext xmlns:c16="http://schemas.microsoft.com/office/drawing/2014/chart" uri="{C3380CC4-5D6E-409C-BE32-E72D297353CC}">
                <c16:uniqueId val="{00000021-5F3D-484C-B2AC-51FE5B1382D6}"/>
              </c:ext>
            </c:extLst>
          </c:dPt>
          <c:dPt>
            <c:idx val="17"/>
            <c:bubble3D val="0"/>
            <c:spPr>
              <a:solidFill>
                <a:srgbClr val="C198E0"/>
              </a:solidFill>
              <a:ln w="19050">
                <a:solidFill>
                  <a:schemeClr val="lt1"/>
                </a:solidFill>
              </a:ln>
              <a:effectLst/>
            </c:spPr>
            <c:extLst>
              <c:ext xmlns:c16="http://schemas.microsoft.com/office/drawing/2014/chart" uri="{C3380CC4-5D6E-409C-BE32-E72D297353CC}">
                <c16:uniqueId val="{00000023-5F3D-484C-B2AC-51FE5B1382D6}"/>
              </c:ext>
            </c:extLst>
          </c:dPt>
          <c:dPt>
            <c:idx val="18"/>
            <c:bubble3D val="0"/>
            <c:spPr>
              <a:solidFill>
                <a:srgbClr val="C198E0"/>
              </a:solidFill>
              <a:ln w="19050">
                <a:solidFill>
                  <a:schemeClr val="lt1"/>
                </a:solidFill>
              </a:ln>
              <a:effectLst/>
            </c:spPr>
            <c:extLst>
              <c:ext xmlns:c16="http://schemas.microsoft.com/office/drawing/2014/chart" uri="{C3380CC4-5D6E-409C-BE32-E72D297353CC}">
                <c16:uniqueId val="{00000025-5F3D-484C-B2AC-51FE5B1382D6}"/>
              </c:ext>
            </c:extLst>
          </c:dPt>
          <c:dPt>
            <c:idx val="19"/>
            <c:bubble3D val="0"/>
            <c:spPr>
              <a:solidFill>
                <a:srgbClr val="C198E0"/>
              </a:solidFill>
              <a:ln w="19050">
                <a:solidFill>
                  <a:schemeClr val="lt1"/>
                </a:solidFill>
              </a:ln>
              <a:effectLst/>
            </c:spPr>
            <c:extLst>
              <c:ext xmlns:c16="http://schemas.microsoft.com/office/drawing/2014/chart" uri="{C3380CC4-5D6E-409C-BE32-E72D297353CC}">
                <c16:uniqueId val="{00000027-5F3D-484C-B2AC-51FE5B1382D6}"/>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5F3D-484C-B2AC-51FE5B1382D6}"/>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5F3D-484C-B2AC-51FE5B1382D6}"/>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5F3D-484C-B2AC-51FE5B1382D6}"/>
              </c:ext>
            </c:extLst>
          </c:dPt>
          <c:val>
            <c:numRef>
              <c:f>Data!$T$7:$U$7</c:f>
              <c:numCache>
                <c:formatCode>0%</c:formatCode>
                <c:ptCount val="2"/>
                <c:pt idx="0">
                  <c:v>0</c:v>
                </c:pt>
                <c:pt idx="1">
                  <c:v>1</c:v>
                </c:pt>
              </c:numCache>
            </c:numRef>
          </c:val>
          <c:extLst>
            <c:ext xmlns:c16="http://schemas.microsoft.com/office/drawing/2014/chart" uri="{C3380CC4-5D6E-409C-BE32-E72D297353CC}">
              <c16:uniqueId val="{0000002D-5F3D-484C-B2AC-51FE5B1382D6}"/>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rgbClr val="0019A8"/>
            </a:solidFill>
          </c:spPr>
          <c:dPt>
            <c:idx val="0"/>
            <c:bubble3D val="0"/>
            <c:spPr>
              <a:solidFill>
                <a:srgbClr val="0019A8"/>
              </a:solidFill>
              <a:ln w="19050">
                <a:solidFill>
                  <a:schemeClr val="lt1"/>
                </a:solidFill>
              </a:ln>
              <a:effectLst/>
            </c:spPr>
            <c:extLst>
              <c:ext xmlns:c16="http://schemas.microsoft.com/office/drawing/2014/chart" uri="{C3380CC4-5D6E-409C-BE32-E72D297353CC}">
                <c16:uniqueId val="{00000001-88FE-4E6F-A7CB-88E491994959}"/>
              </c:ext>
            </c:extLst>
          </c:dPt>
          <c:dPt>
            <c:idx val="1"/>
            <c:bubble3D val="0"/>
            <c:spPr>
              <a:solidFill>
                <a:srgbClr val="0019A8"/>
              </a:solidFill>
              <a:ln w="19050">
                <a:solidFill>
                  <a:schemeClr val="lt1"/>
                </a:solidFill>
              </a:ln>
              <a:effectLst/>
            </c:spPr>
            <c:extLst>
              <c:ext xmlns:c16="http://schemas.microsoft.com/office/drawing/2014/chart" uri="{C3380CC4-5D6E-409C-BE32-E72D297353CC}">
                <c16:uniqueId val="{00000003-88FE-4E6F-A7CB-88E491994959}"/>
              </c:ext>
            </c:extLst>
          </c:dPt>
          <c:dPt>
            <c:idx val="2"/>
            <c:bubble3D val="0"/>
            <c:spPr>
              <a:solidFill>
                <a:srgbClr val="0019A8"/>
              </a:solidFill>
              <a:ln w="19050">
                <a:solidFill>
                  <a:schemeClr val="lt1"/>
                </a:solidFill>
              </a:ln>
              <a:effectLst/>
            </c:spPr>
            <c:extLst>
              <c:ext xmlns:c16="http://schemas.microsoft.com/office/drawing/2014/chart" uri="{C3380CC4-5D6E-409C-BE32-E72D297353CC}">
                <c16:uniqueId val="{00000005-88FE-4E6F-A7CB-88E491994959}"/>
              </c:ext>
            </c:extLst>
          </c:dPt>
          <c:dPt>
            <c:idx val="3"/>
            <c:bubble3D val="0"/>
            <c:spPr>
              <a:solidFill>
                <a:srgbClr val="0019A8"/>
              </a:solidFill>
              <a:ln w="19050">
                <a:solidFill>
                  <a:schemeClr val="lt1"/>
                </a:solidFill>
              </a:ln>
              <a:effectLst/>
            </c:spPr>
            <c:extLst>
              <c:ext xmlns:c16="http://schemas.microsoft.com/office/drawing/2014/chart" uri="{C3380CC4-5D6E-409C-BE32-E72D297353CC}">
                <c16:uniqueId val="{00000007-88FE-4E6F-A7CB-88E491994959}"/>
              </c:ext>
            </c:extLst>
          </c:dPt>
          <c:dPt>
            <c:idx val="4"/>
            <c:bubble3D val="0"/>
            <c:spPr>
              <a:solidFill>
                <a:srgbClr val="0019A8"/>
              </a:solidFill>
              <a:ln w="19050">
                <a:solidFill>
                  <a:schemeClr val="lt1"/>
                </a:solidFill>
              </a:ln>
              <a:effectLst/>
            </c:spPr>
            <c:extLst>
              <c:ext xmlns:c16="http://schemas.microsoft.com/office/drawing/2014/chart" uri="{C3380CC4-5D6E-409C-BE32-E72D297353CC}">
                <c16:uniqueId val="{00000009-88FE-4E6F-A7CB-88E491994959}"/>
              </c:ext>
            </c:extLst>
          </c:dPt>
          <c:dPt>
            <c:idx val="5"/>
            <c:bubble3D val="0"/>
            <c:spPr>
              <a:solidFill>
                <a:srgbClr val="0019A8"/>
              </a:solidFill>
              <a:ln w="19050">
                <a:solidFill>
                  <a:schemeClr val="lt1"/>
                </a:solidFill>
              </a:ln>
              <a:effectLst/>
            </c:spPr>
            <c:extLst>
              <c:ext xmlns:c16="http://schemas.microsoft.com/office/drawing/2014/chart" uri="{C3380CC4-5D6E-409C-BE32-E72D297353CC}">
                <c16:uniqueId val="{0000000B-88FE-4E6F-A7CB-88E491994959}"/>
              </c:ext>
            </c:extLst>
          </c:dPt>
          <c:dPt>
            <c:idx val="6"/>
            <c:bubble3D val="0"/>
            <c:spPr>
              <a:solidFill>
                <a:srgbClr val="0019A8"/>
              </a:solidFill>
              <a:ln w="19050">
                <a:solidFill>
                  <a:schemeClr val="lt1"/>
                </a:solidFill>
              </a:ln>
              <a:effectLst/>
            </c:spPr>
            <c:extLst>
              <c:ext xmlns:c16="http://schemas.microsoft.com/office/drawing/2014/chart" uri="{C3380CC4-5D6E-409C-BE32-E72D297353CC}">
                <c16:uniqueId val="{0000000D-88FE-4E6F-A7CB-88E491994959}"/>
              </c:ext>
            </c:extLst>
          </c:dPt>
          <c:dPt>
            <c:idx val="7"/>
            <c:bubble3D val="0"/>
            <c:spPr>
              <a:solidFill>
                <a:srgbClr val="0019A8"/>
              </a:solidFill>
              <a:ln w="19050">
                <a:solidFill>
                  <a:schemeClr val="lt1"/>
                </a:solidFill>
              </a:ln>
              <a:effectLst/>
            </c:spPr>
            <c:extLst>
              <c:ext xmlns:c16="http://schemas.microsoft.com/office/drawing/2014/chart" uri="{C3380CC4-5D6E-409C-BE32-E72D297353CC}">
                <c16:uniqueId val="{0000000F-88FE-4E6F-A7CB-88E491994959}"/>
              </c:ext>
            </c:extLst>
          </c:dPt>
          <c:dPt>
            <c:idx val="8"/>
            <c:bubble3D val="0"/>
            <c:spPr>
              <a:solidFill>
                <a:srgbClr val="0019A8"/>
              </a:solidFill>
              <a:ln w="19050">
                <a:solidFill>
                  <a:schemeClr val="lt1"/>
                </a:solidFill>
              </a:ln>
              <a:effectLst/>
            </c:spPr>
            <c:extLst>
              <c:ext xmlns:c16="http://schemas.microsoft.com/office/drawing/2014/chart" uri="{C3380CC4-5D6E-409C-BE32-E72D297353CC}">
                <c16:uniqueId val="{00000011-88FE-4E6F-A7CB-88E491994959}"/>
              </c:ext>
            </c:extLst>
          </c:dPt>
          <c:dPt>
            <c:idx val="9"/>
            <c:bubble3D val="0"/>
            <c:spPr>
              <a:solidFill>
                <a:srgbClr val="0019A8"/>
              </a:solidFill>
              <a:ln w="19050">
                <a:solidFill>
                  <a:schemeClr val="lt1"/>
                </a:solidFill>
              </a:ln>
              <a:effectLst/>
            </c:spPr>
            <c:extLst>
              <c:ext xmlns:c16="http://schemas.microsoft.com/office/drawing/2014/chart" uri="{C3380CC4-5D6E-409C-BE32-E72D297353CC}">
                <c16:uniqueId val="{00000013-88FE-4E6F-A7CB-88E491994959}"/>
              </c:ext>
            </c:extLst>
          </c:dPt>
          <c:dPt>
            <c:idx val="10"/>
            <c:bubble3D val="0"/>
            <c:spPr>
              <a:solidFill>
                <a:srgbClr val="0019A8"/>
              </a:solidFill>
              <a:ln w="19050">
                <a:solidFill>
                  <a:schemeClr val="lt1"/>
                </a:solidFill>
              </a:ln>
              <a:effectLst/>
            </c:spPr>
            <c:extLst>
              <c:ext xmlns:c16="http://schemas.microsoft.com/office/drawing/2014/chart" uri="{C3380CC4-5D6E-409C-BE32-E72D297353CC}">
                <c16:uniqueId val="{00000015-88FE-4E6F-A7CB-88E491994959}"/>
              </c:ext>
            </c:extLst>
          </c:dPt>
          <c:dPt>
            <c:idx val="11"/>
            <c:bubble3D val="0"/>
            <c:spPr>
              <a:solidFill>
                <a:srgbClr val="0019A8"/>
              </a:solidFill>
              <a:ln w="19050">
                <a:solidFill>
                  <a:schemeClr val="lt1"/>
                </a:solidFill>
              </a:ln>
              <a:effectLst/>
            </c:spPr>
            <c:extLst>
              <c:ext xmlns:c16="http://schemas.microsoft.com/office/drawing/2014/chart" uri="{C3380CC4-5D6E-409C-BE32-E72D297353CC}">
                <c16:uniqueId val="{00000017-88FE-4E6F-A7CB-88E491994959}"/>
              </c:ext>
            </c:extLst>
          </c:dPt>
          <c:dPt>
            <c:idx val="12"/>
            <c:bubble3D val="0"/>
            <c:spPr>
              <a:solidFill>
                <a:srgbClr val="0019A8"/>
              </a:solidFill>
              <a:ln w="19050">
                <a:solidFill>
                  <a:schemeClr val="lt1"/>
                </a:solidFill>
              </a:ln>
              <a:effectLst/>
            </c:spPr>
            <c:extLst>
              <c:ext xmlns:c16="http://schemas.microsoft.com/office/drawing/2014/chart" uri="{C3380CC4-5D6E-409C-BE32-E72D297353CC}">
                <c16:uniqueId val="{00000019-88FE-4E6F-A7CB-88E491994959}"/>
              </c:ext>
            </c:extLst>
          </c:dPt>
          <c:dPt>
            <c:idx val="13"/>
            <c:bubble3D val="0"/>
            <c:spPr>
              <a:solidFill>
                <a:srgbClr val="0019A8"/>
              </a:solidFill>
              <a:ln w="19050">
                <a:solidFill>
                  <a:schemeClr val="lt1"/>
                </a:solidFill>
              </a:ln>
              <a:effectLst/>
            </c:spPr>
            <c:extLst>
              <c:ext xmlns:c16="http://schemas.microsoft.com/office/drawing/2014/chart" uri="{C3380CC4-5D6E-409C-BE32-E72D297353CC}">
                <c16:uniqueId val="{0000001B-88FE-4E6F-A7CB-88E491994959}"/>
              </c:ext>
            </c:extLst>
          </c:dPt>
          <c:dPt>
            <c:idx val="14"/>
            <c:bubble3D val="0"/>
            <c:spPr>
              <a:solidFill>
                <a:srgbClr val="0019A8"/>
              </a:solidFill>
              <a:ln w="19050">
                <a:solidFill>
                  <a:schemeClr val="lt1"/>
                </a:solidFill>
              </a:ln>
              <a:effectLst/>
            </c:spPr>
            <c:extLst>
              <c:ext xmlns:c16="http://schemas.microsoft.com/office/drawing/2014/chart" uri="{C3380CC4-5D6E-409C-BE32-E72D297353CC}">
                <c16:uniqueId val="{0000001D-88FE-4E6F-A7CB-88E491994959}"/>
              </c:ext>
            </c:extLst>
          </c:dPt>
          <c:dPt>
            <c:idx val="15"/>
            <c:bubble3D val="0"/>
            <c:spPr>
              <a:solidFill>
                <a:srgbClr val="0019A8"/>
              </a:solidFill>
              <a:ln w="19050">
                <a:solidFill>
                  <a:schemeClr val="lt1"/>
                </a:solidFill>
              </a:ln>
              <a:effectLst/>
            </c:spPr>
            <c:extLst>
              <c:ext xmlns:c16="http://schemas.microsoft.com/office/drawing/2014/chart" uri="{C3380CC4-5D6E-409C-BE32-E72D297353CC}">
                <c16:uniqueId val="{0000001F-88FE-4E6F-A7CB-88E491994959}"/>
              </c:ext>
            </c:extLst>
          </c:dPt>
          <c:dPt>
            <c:idx val="16"/>
            <c:bubble3D val="0"/>
            <c:spPr>
              <a:solidFill>
                <a:srgbClr val="0019A8"/>
              </a:solidFill>
              <a:ln w="19050">
                <a:solidFill>
                  <a:schemeClr val="lt1"/>
                </a:solidFill>
              </a:ln>
              <a:effectLst/>
            </c:spPr>
            <c:extLst>
              <c:ext xmlns:c16="http://schemas.microsoft.com/office/drawing/2014/chart" uri="{C3380CC4-5D6E-409C-BE32-E72D297353CC}">
                <c16:uniqueId val="{00000021-88FE-4E6F-A7CB-88E491994959}"/>
              </c:ext>
            </c:extLst>
          </c:dPt>
          <c:dPt>
            <c:idx val="17"/>
            <c:bubble3D val="0"/>
            <c:spPr>
              <a:solidFill>
                <a:srgbClr val="0019A8"/>
              </a:solidFill>
              <a:ln w="19050">
                <a:solidFill>
                  <a:schemeClr val="lt1"/>
                </a:solidFill>
              </a:ln>
              <a:effectLst/>
            </c:spPr>
            <c:extLst>
              <c:ext xmlns:c16="http://schemas.microsoft.com/office/drawing/2014/chart" uri="{C3380CC4-5D6E-409C-BE32-E72D297353CC}">
                <c16:uniqueId val="{00000023-88FE-4E6F-A7CB-88E491994959}"/>
              </c:ext>
            </c:extLst>
          </c:dPt>
          <c:dPt>
            <c:idx val="18"/>
            <c:bubble3D val="0"/>
            <c:spPr>
              <a:solidFill>
                <a:srgbClr val="0019A8"/>
              </a:solidFill>
              <a:ln w="19050">
                <a:solidFill>
                  <a:schemeClr val="lt1"/>
                </a:solidFill>
              </a:ln>
              <a:effectLst/>
            </c:spPr>
            <c:extLst>
              <c:ext xmlns:c16="http://schemas.microsoft.com/office/drawing/2014/chart" uri="{C3380CC4-5D6E-409C-BE32-E72D297353CC}">
                <c16:uniqueId val="{00000025-88FE-4E6F-A7CB-88E491994959}"/>
              </c:ext>
            </c:extLst>
          </c:dPt>
          <c:dPt>
            <c:idx val="19"/>
            <c:bubble3D val="0"/>
            <c:spPr>
              <a:solidFill>
                <a:srgbClr val="0019A8"/>
              </a:solidFill>
              <a:ln w="19050">
                <a:solidFill>
                  <a:schemeClr val="lt1"/>
                </a:solidFill>
              </a:ln>
              <a:effectLst/>
            </c:spPr>
            <c:extLst>
              <c:ext xmlns:c16="http://schemas.microsoft.com/office/drawing/2014/chart" uri="{C3380CC4-5D6E-409C-BE32-E72D297353CC}">
                <c16:uniqueId val="{00000027-88FE-4E6F-A7CB-88E491994959}"/>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88FE-4E6F-A7CB-88E491994959}"/>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88FE-4E6F-A7CB-88E491994959}"/>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0E58-41B3-A59D-29EA0A52787A}"/>
              </c:ext>
            </c:extLst>
          </c:dPt>
          <c:val>
            <c:numRef>
              <c:f>Data!$AD$9:$AE$9</c:f>
              <c:numCache>
                <c:formatCode>0%</c:formatCode>
                <c:ptCount val="2"/>
                <c:pt idx="0">
                  <c:v>0</c:v>
                </c:pt>
                <c:pt idx="1">
                  <c:v>1</c:v>
                </c:pt>
              </c:numCache>
            </c:numRef>
          </c:val>
          <c:extLst>
            <c:ext xmlns:c16="http://schemas.microsoft.com/office/drawing/2014/chart" uri="{C3380CC4-5D6E-409C-BE32-E72D297353CC}">
              <c16:uniqueId val="{0000002D-88FE-4E6F-A7CB-88E491994959}"/>
            </c:ext>
          </c:extLst>
        </c:ser>
        <c:ser>
          <c:idx val="2"/>
          <c:order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2F-88FE-4E6F-A7CB-88E491994959}"/>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2D-0E58-41B3-A59D-29EA0A52787A}"/>
              </c:ext>
            </c:extLst>
          </c:dPt>
          <c:val>
            <c:numRef>
              <c:f>Data!$AB$9:$AC$9</c:f>
              <c:numCache>
                <c:formatCode>0%</c:formatCode>
                <c:ptCount val="2"/>
                <c:pt idx="0">
                  <c:v>0.21585903083700442</c:v>
                </c:pt>
                <c:pt idx="1">
                  <c:v>0.78414096916299558</c:v>
                </c:pt>
              </c:numCache>
            </c:numRef>
          </c:val>
          <c:extLst>
            <c:ext xmlns:c16="http://schemas.microsoft.com/office/drawing/2014/chart" uri="{C3380CC4-5D6E-409C-BE32-E72D297353CC}">
              <c16:uniqueId val="{00000032-88FE-4E6F-A7CB-88E491994959}"/>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008984510766546"/>
          <c:y val="0.14668966475950776"/>
          <c:w val="0.47996462318052313"/>
          <c:h val="0.76701750263484469"/>
        </c:manualLayout>
      </c:layout>
      <c:doughnutChart>
        <c:varyColors val="1"/>
        <c:ser>
          <c:idx val="0"/>
          <c:order val="0"/>
          <c:spPr>
            <a:solidFill>
              <a:schemeClr val="accent4"/>
            </a:solidFill>
          </c:spPr>
          <c:dPt>
            <c:idx val="0"/>
            <c:bubble3D val="0"/>
            <c:spPr>
              <a:solidFill>
                <a:schemeClr val="accent4"/>
              </a:solidFill>
              <a:ln w="19050">
                <a:solidFill>
                  <a:schemeClr val="lt1"/>
                </a:solidFill>
              </a:ln>
              <a:effectLst/>
            </c:spPr>
            <c:extLst>
              <c:ext xmlns:c16="http://schemas.microsoft.com/office/drawing/2014/chart" uri="{C3380CC4-5D6E-409C-BE32-E72D297353CC}">
                <c16:uniqueId val="{00000001-8A10-481C-94A7-4194A89BB414}"/>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8A10-481C-94A7-4194A89BB414}"/>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8A10-481C-94A7-4194A89BB41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A10-481C-94A7-4194A89BB414}"/>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09-8A10-481C-94A7-4194A89BB414}"/>
              </c:ext>
            </c:extLst>
          </c:dPt>
          <c:dPt>
            <c:idx val="5"/>
            <c:bubble3D val="0"/>
            <c:spPr>
              <a:solidFill>
                <a:schemeClr val="accent4"/>
              </a:solidFill>
              <a:ln w="19050">
                <a:solidFill>
                  <a:schemeClr val="lt1"/>
                </a:solidFill>
              </a:ln>
              <a:effectLst/>
            </c:spPr>
            <c:extLst>
              <c:ext xmlns:c16="http://schemas.microsoft.com/office/drawing/2014/chart" uri="{C3380CC4-5D6E-409C-BE32-E72D297353CC}">
                <c16:uniqueId val="{0000000B-8A10-481C-94A7-4194A89BB414}"/>
              </c:ext>
            </c:extLst>
          </c:dPt>
          <c:dPt>
            <c:idx val="6"/>
            <c:bubble3D val="0"/>
            <c:spPr>
              <a:solidFill>
                <a:schemeClr val="accent4"/>
              </a:solidFill>
              <a:ln w="19050">
                <a:solidFill>
                  <a:schemeClr val="lt1"/>
                </a:solidFill>
              </a:ln>
              <a:effectLst/>
            </c:spPr>
            <c:extLst>
              <c:ext xmlns:c16="http://schemas.microsoft.com/office/drawing/2014/chart" uri="{C3380CC4-5D6E-409C-BE32-E72D297353CC}">
                <c16:uniqueId val="{0000000D-8A10-481C-94A7-4194A89BB414}"/>
              </c:ext>
            </c:extLst>
          </c:dPt>
          <c:dPt>
            <c:idx val="7"/>
            <c:bubble3D val="0"/>
            <c:spPr>
              <a:solidFill>
                <a:schemeClr val="accent4"/>
              </a:solidFill>
              <a:ln w="19050">
                <a:solidFill>
                  <a:schemeClr val="lt1"/>
                </a:solidFill>
              </a:ln>
              <a:effectLst/>
            </c:spPr>
            <c:extLst>
              <c:ext xmlns:c16="http://schemas.microsoft.com/office/drawing/2014/chart" uri="{C3380CC4-5D6E-409C-BE32-E72D297353CC}">
                <c16:uniqueId val="{0000000F-8A10-481C-94A7-4194A89BB414}"/>
              </c:ext>
            </c:extLst>
          </c:dPt>
          <c:dPt>
            <c:idx val="8"/>
            <c:bubble3D val="0"/>
            <c:spPr>
              <a:solidFill>
                <a:schemeClr val="accent4"/>
              </a:solidFill>
              <a:ln w="19050">
                <a:solidFill>
                  <a:schemeClr val="lt1"/>
                </a:solidFill>
              </a:ln>
              <a:effectLst/>
            </c:spPr>
            <c:extLst>
              <c:ext xmlns:c16="http://schemas.microsoft.com/office/drawing/2014/chart" uri="{C3380CC4-5D6E-409C-BE32-E72D297353CC}">
                <c16:uniqueId val="{00000011-8A10-481C-94A7-4194A89BB414}"/>
              </c:ext>
            </c:extLst>
          </c:dPt>
          <c:dPt>
            <c:idx val="9"/>
            <c:bubble3D val="0"/>
            <c:spPr>
              <a:solidFill>
                <a:schemeClr val="accent4"/>
              </a:solidFill>
              <a:ln w="19050">
                <a:solidFill>
                  <a:schemeClr val="lt1"/>
                </a:solidFill>
              </a:ln>
              <a:effectLst/>
            </c:spPr>
            <c:extLst>
              <c:ext xmlns:c16="http://schemas.microsoft.com/office/drawing/2014/chart" uri="{C3380CC4-5D6E-409C-BE32-E72D297353CC}">
                <c16:uniqueId val="{00000013-8A10-481C-94A7-4194A89BB414}"/>
              </c:ext>
            </c:extLst>
          </c:dPt>
          <c:dPt>
            <c:idx val="10"/>
            <c:bubble3D val="0"/>
            <c:spPr>
              <a:solidFill>
                <a:schemeClr val="accent4"/>
              </a:solidFill>
              <a:ln w="19050">
                <a:solidFill>
                  <a:schemeClr val="lt1"/>
                </a:solidFill>
              </a:ln>
              <a:effectLst/>
            </c:spPr>
            <c:extLst>
              <c:ext xmlns:c16="http://schemas.microsoft.com/office/drawing/2014/chart" uri="{C3380CC4-5D6E-409C-BE32-E72D297353CC}">
                <c16:uniqueId val="{00000015-8A10-481C-94A7-4194A89BB414}"/>
              </c:ext>
            </c:extLst>
          </c:dPt>
          <c:dPt>
            <c:idx val="11"/>
            <c:bubble3D val="0"/>
            <c:spPr>
              <a:solidFill>
                <a:schemeClr val="accent4"/>
              </a:solidFill>
              <a:ln w="19050">
                <a:solidFill>
                  <a:schemeClr val="lt1"/>
                </a:solidFill>
              </a:ln>
              <a:effectLst/>
            </c:spPr>
            <c:extLst>
              <c:ext xmlns:c16="http://schemas.microsoft.com/office/drawing/2014/chart" uri="{C3380CC4-5D6E-409C-BE32-E72D297353CC}">
                <c16:uniqueId val="{00000017-8A10-481C-94A7-4194A89BB414}"/>
              </c:ext>
            </c:extLst>
          </c:dPt>
          <c:dPt>
            <c:idx val="12"/>
            <c:bubble3D val="0"/>
            <c:spPr>
              <a:solidFill>
                <a:schemeClr val="accent4"/>
              </a:solidFill>
              <a:ln w="19050">
                <a:solidFill>
                  <a:schemeClr val="lt1"/>
                </a:solidFill>
              </a:ln>
              <a:effectLst/>
            </c:spPr>
            <c:extLst>
              <c:ext xmlns:c16="http://schemas.microsoft.com/office/drawing/2014/chart" uri="{C3380CC4-5D6E-409C-BE32-E72D297353CC}">
                <c16:uniqueId val="{00000019-8A10-481C-94A7-4194A89BB414}"/>
              </c:ext>
            </c:extLst>
          </c:dPt>
          <c:dPt>
            <c:idx val="13"/>
            <c:bubble3D val="0"/>
            <c:spPr>
              <a:solidFill>
                <a:schemeClr val="accent4"/>
              </a:solidFill>
              <a:ln w="19050">
                <a:solidFill>
                  <a:schemeClr val="lt1"/>
                </a:solidFill>
              </a:ln>
              <a:effectLst/>
            </c:spPr>
            <c:extLst>
              <c:ext xmlns:c16="http://schemas.microsoft.com/office/drawing/2014/chart" uri="{C3380CC4-5D6E-409C-BE32-E72D297353CC}">
                <c16:uniqueId val="{0000001B-8A10-481C-94A7-4194A89BB414}"/>
              </c:ext>
            </c:extLst>
          </c:dPt>
          <c:dPt>
            <c:idx val="14"/>
            <c:bubble3D val="0"/>
            <c:spPr>
              <a:solidFill>
                <a:schemeClr val="accent4"/>
              </a:solidFill>
              <a:ln w="19050">
                <a:solidFill>
                  <a:schemeClr val="lt1"/>
                </a:solidFill>
              </a:ln>
              <a:effectLst/>
            </c:spPr>
            <c:extLst>
              <c:ext xmlns:c16="http://schemas.microsoft.com/office/drawing/2014/chart" uri="{C3380CC4-5D6E-409C-BE32-E72D297353CC}">
                <c16:uniqueId val="{0000001D-8A10-481C-94A7-4194A89BB414}"/>
              </c:ext>
            </c:extLst>
          </c:dPt>
          <c:dPt>
            <c:idx val="15"/>
            <c:bubble3D val="0"/>
            <c:spPr>
              <a:solidFill>
                <a:schemeClr val="accent4"/>
              </a:solidFill>
              <a:ln w="19050">
                <a:solidFill>
                  <a:schemeClr val="lt1"/>
                </a:solidFill>
              </a:ln>
              <a:effectLst/>
            </c:spPr>
            <c:extLst>
              <c:ext xmlns:c16="http://schemas.microsoft.com/office/drawing/2014/chart" uri="{C3380CC4-5D6E-409C-BE32-E72D297353CC}">
                <c16:uniqueId val="{0000001F-8A10-481C-94A7-4194A89BB414}"/>
              </c:ext>
            </c:extLst>
          </c:dPt>
          <c:dPt>
            <c:idx val="16"/>
            <c:bubble3D val="0"/>
            <c:spPr>
              <a:solidFill>
                <a:schemeClr val="accent4"/>
              </a:solidFill>
              <a:ln w="19050">
                <a:solidFill>
                  <a:schemeClr val="lt1"/>
                </a:solidFill>
              </a:ln>
              <a:effectLst/>
            </c:spPr>
            <c:extLst>
              <c:ext xmlns:c16="http://schemas.microsoft.com/office/drawing/2014/chart" uri="{C3380CC4-5D6E-409C-BE32-E72D297353CC}">
                <c16:uniqueId val="{00000021-8A10-481C-94A7-4194A89BB414}"/>
              </c:ext>
            </c:extLst>
          </c:dPt>
          <c:dPt>
            <c:idx val="17"/>
            <c:bubble3D val="0"/>
            <c:spPr>
              <a:solidFill>
                <a:schemeClr val="accent4"/>
              </a:solidFill>
              <a:ln w="19050">
                <a:solidFill>
                  <a:schemeClr val="lt1"/>
                </a:solidFill>
              </a:ln>
              <a:effectLst/>
            </c:spPr>
            <c:extLst>
              <c:ext xmlns:c16="http://schemas.microsoft.com/office/drawing/2014/chart" uri="{C3380CC4-5D6E-409C-BE32-E72D297353CC}">
                <c16:uniqueId val="{00000023-8A10-481C-94A7-4194A89BB414}"/>
              </c:ext>
            </c:extLst>
          </c:dPt>
          <c:dPt>
            <c:idx val="18"/>
            <c:bubble3D val="0"/>
            <c:spPr>
              <a:solidFill>
                <a:schemeClr val="accent4"/>
              </a:solidFill>
              <a:ln w="19050">
                <a:solidFill>
                  <a:schemeClr val="lt1"/>
                </a:solidFill>
              </a:ln>
              <a:effectLst/>
            </c:spPr>
            <c:extLst>
              <c:ext xmlns:c16="http://schemas.microsoft.com/office/drawing/2014/chart" uri="{C3380CC4-5D6E-409C-BE32-E72D297353CC}">
                <c16:uniqueId val="{00000025-8A10-481C-94A7-4194A89BB414}"/>
              </c:ext>
            </c:extLst>
          </c:dPt>
          <c:dPt>
            <c:idx val="19"/>
            <c:bubble3D val="0"/>
            <c:spPr>
              <a:solidFill>
                <a:schemeClr val="accent4"/>
              </a:solidFill>
              <a:ln w="19050">
                <a:solidFill>
                  <a:schemeClr val="lt1"/>
                </a:solidFill>
              </a:ln>
              <a:effectLst/>
            </c:spPr>
            <c:extLst>
              <c:ext xmlns:c16="http://schemas.microsoft.com/office/drawing/2014/chart" uri="{C3380CC4-5D6E-409C-BE32-E72D297353CC}">
                <c16:uniqueId val="{00000027-8A10-481C-94A7-4194A89BB414}"/>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8A10-481C-94A7-4194A89BB414}"/>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8A10-481C-94A7-4194A89BB414}"/>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A-F91C-48C6-8152-35391630ABAF}"/>
              </c:ext>
            </c:extLst>
          </c:dPt>
          <c:val>
            <c:numRef>
              <c:f>Data!$AD$3:$AE$3</c:f>
              <c:numCache>
                <c:formatCode>0%</c:formatCode>
                <c:ptCount val="2"/>
                <c:pt idx="0">
                  <c:v>0</c:v>
                </c:pt>
                <c:pt idx="1">
                  <c:v>1</c:v>
                </c:pt>
              </c:numCache>
            </c:numRef>
          </c:val>
          <c:extLst>
            <c:ext xmlns:c16="http://schemas.microsoft.com/office/drawing/2014/chart" uri="{C3380CC4-5D6E-409C-BE32-E72D297353CC}">
              <c16:uniqueId val="{0000002D-8A10-481C-94A7-4194A89BB414}"/>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0565715171763839"/>
          <c:y val="0.18520798767274332"/>
          <c:w val="0.4892382132606472"/>
          <c:h val="0.76701732254737021"/>
        </c:manualLayout>
      </c:layout>
      <c:doughnutChart>
        <c:varyColors val="1"/>
        <c:ser>
          <c:idx val="0"/>
          <c:order val="0"/>
          <c:spPr>
            <a:solidFill>
              <a:schemeClr val="accent6"/>
            </a:solidFill>
          </c:spPr>
          <c:dPt>
            <c:idx val="0"/>
            <c:bubble3D val="0"/>
            <c:spPr>
              <a:solidFill>
                <a:schemeClr val="accent6"/>
              </a:solidFill>
              <a:ln w="19050">
                <a:solidFill>
                  <a:schemeClr val="lt1"/>
                </a:solidFill>
              </a:ln>
              <a:effectLst/>
            </c:spPr>
            <c:extLst>
              <c:ext xmlns:c16="http://schemas.microsoft.com/office/drawing/2014/chart" uri="{C3380CC4-5D6E-409C-BE32-E72D297353CC}">
                <c16:uniqueId val="{00000001-05C1-4C72-88E3-9E45F6E3E90A}"/>
              </c:ext>
            </c:extLst>
          </c:dPt>
          <c:dPt>
            <c:idx val="1"/>
            <c:bubble3D val="0"/>
            <c:spPr>
              <a:solidFill>
                <a:schemeClr val="accent6"/>
              </a:solidFill>
              <a:ln w="19050">
                <a:solidFill>
                  <a:schemeClr val="lt1"/>
                </a:solidFill>
              </a:ln>
              <a:effectLst/>
            </c:spPr>
            <c:extLst>
              <c:ext xmlns:c16="http://schemas.microsoft.com/office/drawing/2014/chart" uri="{C3380CC4-5D6E-409C-BE32-E72D297353CC}">
                <c16:uniqueId val="{00000003-05C1-4C72-88E3-9E45F6E3E90A}"/>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05C1-4C72-88E3-9E45F6E3E90A}"/>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05C1-4C72-88E3-9E45F6E3E90A}"/>
              </c:ext>
            </c:extLst>
          </c:dPt>
          <c:dPt>
            <c:idx val="4"/>
            <c:bubble3D val="0"/>
            <c:spPr>
              <a:solidFill>
                <a:schemeClr val="accent6"/>
              </a:solidFill>
              <a:ln w="19050">
                <a:solidFill>
                  <a:schemeClr val="lt1"/>
                </a:solidFill>
              </a:ln>
              <a:effectLst/>
            </c:spPr>
            <c:extLst>
              <c:ext xmlns:c16="http://schemas.microsoft.com/office/drawing/2014/chart" uri="{C3380CC4-5D6E-409C-BE32-E72D297353CC}">
                <c16:uniqueId val="{00000009-05C1-4C72-88E3-9E45F6E3E90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5C1-4C72-88E3-9E45F6E3E90A}"/>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0D-05C1-4C72-88E3-9E45F6E3E90A}"/>
              </c:ext>
            </c:extLst>
          </c:dPt>
          <c:dPt>
            <c:idx val="7"/>
            <c:bubble3D val="0"/>
            <c:spPr>
              <a:solidFill>
                <a:schemeClr val="accent6"/>
              </a:solidFill>
              <a:ln w="19050">
                <a:solidFill>
                  <a:schemeClr val="lt1"/>
                </a:solidFill>
              </a:ln>
              <a:effectLst/>
            </c:spPr>
            <c:extLst>
              <c:ext xmlns:c16="http://schemas.microsoft.com/office/drawing/2014/chart" uri="{C3380CC4-5D6E-409C-BE32-E72D297353CC}">
                <c16:uniqueId val="{0000000F-05C1-4C72-88E3-9E45F6E3E90A}"/>
              </c:ext>
            </c:extLst>
          </c:dPt>
          <c:dPt>
            <c:idx val="8"/>
            <c:bubble3D val="0"/>
            <c:spPr>
              <a:solidFill>
                <a:schemeClr val="accent6"/>
              </a:solidFill>
              <a:ln w="19050">
                <a:solidFill>
                  <a:schemeClr val="lt1"/>
                </a:solidFill>
              </a:ln>
              <a:effectLst/>
            </c:spPr>
            <c:extLst>
              <c:ext xmlns:c16="http://schemas.microsoft.com/office/drawing/2014/chart" uri="{C3380CC4-5D6E-409C-BE32-E72D297353CC}">
                <c16:uniqueId val="{00000011-05C1-4C72-88E3-9E45F6E3E90A}"/>
              </c:ext>
            </c:extLst>
          </c:dPt>
          <c:dPt>
            <c:idx val="9"/>
            <c:bubble3D val="0"/>
            <c:spPr>
              <a:solidFill>
                <a:schemeClr val="accent6"/>
              </a:solidFill>
              <a:ln w="19050">
                <a:solidFill>
                  <a:schemeClr val="lt1"/>
                </a:solidFill>
              </a:ln>
              <a:effectLst/>
            </c:spPr>
            <c:extLst>
              <c:ext xmlns:c16="http://schemas.microsoft.com/office/drawing/2014/chart" uri="{C3380CC4-5D6E-409C-BE32-E72D297353CC}">
                <c16:uniqueId val="{00000013-05C1-4C72-88E3-9E45F6E3E90A}"/>
              </c:ext>
            </c:extLst>
          </c:dPt>
          <c:dPt>
            <c:idx val="10"/>
            <c:bubble3D val="0"/>
            <c:spPr>
              <a:solidFill>
                <a:schemeClr val="accent6"/>
              </a:solidFill>
              <a:ln w="19050">
                <a:solidFill>
                  <a:schemeClr val="lt1"/>
                </a:solidFill>
              </a:ln>
              <a:effectLst/>
            </c:spPr>
            <c:extLst>
              <c:ext xmlns:c16="http://schemas.microsoft.com/office/drawing/2014/chart" uri="{C3380CC4-5D6E-409C-BE32-E72D297353CC}">
                <c16:uniqueId val="{00000015-05C1-4C72-88E3-9E45F6E3E90A}"/>
              </c:ext>
            </c:extLst>
          </c:dPt>
          <c:dPt>
            <c:idx val="11"/>
            <c:bubble3D val="0"/>
            <c:spPr>
              <a:solidFill>
                <a:schemeClr val="accent6"/>
              </a:solidFill>
              <a:ln w="19050">
                <a:solidFill>
                  <a:schemeClr val="lt1"/>
                </a:solidFill>
              </a:ln>
              <a:effectLst/>
            </c:spPr>
            <c:extLst>
              <c:ext xmlns:c16="http://schemas.microsoft.com/office/drawing/2014/chart" uri="{C3380CC4-5D6E-409C-BE32-E72D297353CC}">
                <c16:uniqueId val="{00000017-05C1-4C72-88E3-9E45F6E3E90A}"/>
              </c:ext>
            </c:extLst>
          </c:dPt>
          <c:dPt>
            <c:idx val="12"/>
            <c:bubble3D val="0"/>
            <c:spPr>
              <a:solidFill>
                <a:schemeClr val="accent6"/>
              </a:solidFill>
              <a:ln w="19050">
                <a:solidFill>
                  <a:schemeClr val="lt1"/>
                </a:solidFill>
              </a:ln>
              <a:effectLst/>
            </c:spPr>
            <c:extLst>
              <c:ext xmlns:c16="http://schemas.microsoft.com/office/drawing/2014/chart" uri="{C3380CC4-5D6E-409C-BE32-E72D297353CC}">
                <c16:uniqueId val="{00000019-05C1-4C72-88E3-9E45F6E3E90A}"/>
              </c:ext>
            </c:extLst>
          </c:dPt>
          <c:dPt>
            <c:idx val="13"/>
            <c:bubble3D val="0"/>
            <c:spPr>
              <a:solidFill>
                <a:schemeClr val="accent6"/>
              </a:solidFill>
              <a:ln w="19050">
                <a:solidFill>
                  <a:schemeClr val="lt1"/>
                </a:solidFill>
              </a:ln>
              <a:effectLst/>
            </c:spPr>
            <c:extLst>
              <c:ext xmlns:c16="http://schemas.microsoft.com/office/drawing/2014/chart" uri="{C3380CC4-5D6E-409C-BE32-E72D297353CC}">
                <c16:uniqueId val="{0000001B-05C1-4C72-88E3-9E45F6E3E90A}"/>
              </c:ext>
            </c:extLst>
          </c:dPt>
          <c:dPt>
            <c:idx val="14"/>
            <c:bubble3D val="0"/>
            <c:spPr>
              <a:solidFill>
                <a:schemeClr val="accent6"/>
              </a:solidFill>
              <a:ln w="19050">
                <a:solidFill>
                  <a:schemeClr val="lt1"/>
                </a:solidFill>
              </a:ln>
              <a:effectLst/>
            </c:spPr>
            <c:extLst>
              <c:ext xmlns:c16="http://schemas.microsoft.com/office/drawing/2014/chart" uri="{C3380CC4-5D6E-409C-BE32-E72D297353CC}">
                <c16:uniqueId val="{0000001D-05C1-4C72-88E3-9E45F6E3E90A}"/>
              </c:ext>
            </c:extLst>
          </c:dPt>
          <c:dPt>
            <c:idx val="15"/>
            <c:bubble3D val="0"/>
            <c:spPr>
              <a:solidFill>
                <a:schemeClr val="accent6"/>
              </a:solidFill>
              <a:ln w="19050">
                <a:solidFill>
                  <a:schemeClr val="lt1"/>
                </a:solidFill>
              </a:ln>
              <a:effectLst/>
            </c:spPr>
            <c:extLst>
              <c:ext xmlns:c16="http://schemas.microsoft.com/office/drawing/2014/chart" uri="{C3380CC4-5D6E-409C-BE32-E72D297353CC}">
                <c16:uniqueId val="{0000001F-05C1-4C72-88E3-9E45F6E3E90A}"/>
              </c:ext>
            </c:extLst>
          </c:dPt>
          <c:dPt>
            <c:idx val="16"/>
            <c:bubble3D val="0"/>
            <c:spPr>
              <a:solidFill>
                <a:schemeClr val="accent6"/>
              </a:solidFill>
              <a:ln w="19050">
                <a:solidFill>
                  <a:schemeClr val="lt1"/>
                </a:solidFill>
              </a:ln>
              <a:effectLst/>
            </c:spPr>
            <c:extLst>
              <c:ext xmlns:c16="http://schemas.microsoft.com/office/drawing/2014/chart" uri="{C3380CC4-5D6E-409C-BE32-E72D297353CC}">
                <c16:uniqueId val="{00000021-05C1-4C72-88E3-9E45F6E3E90A}"/>
              </c:ext>
            </c:extLst>
          </c:dPt>
          <c:dPt>
            <c:idx val="17"/>
            <c:bubble3D val="0"/>
            <c:spPr>
              <a:solidFill>
                <a:schemeClr val="accent6"/>
              </a:solidFill>
              <a:ln w="19050">
                <a:solidFill>
                  <a:schemeClr val="lt1"/>
                </a:solidFill>
              </a:ln>
              <a:effectLst/>
            </c:spPr>
            <c:extLst>
              <c:ext xmlns:c16="http://schemas.microsoft.com/office/drawing/2014/chart" uri="{C3380CC4-5D6E-409C-BE32-E72D297353CC}">
                <c16:uniqueId val="{00000023-05C1-4C72-88E3-9E45F6E3E90A}"/>
              </c:ext>
            </c:extLst>
          </c:dPt>
          <c:dPt>
            <c:idx val="18"/>
            <c:bubble3D val="0"/>
            <c:spPr>
              <a:solidFill>
                <a:schemeClr val="accent6"/>
              </a:solidFill>
              <a:ln w="19050">
                <a:solidFill>
                  <a:schemeClr val="lt1"/>
                </a:solidFill>
              </a:ln>
              <a:effectLst/>
            </c:spPr>
            <c:extLst>
              <c:ext xmlns:c16="http://schemas.microsoft.com/office/drawing/2014/chart" uri="{C3380CC4-5D6E-409C-BE32-E72D297353CC}">
                <c16:uniqueId val="{00000025-05C1-4C72-88E3-9E45F6E3E90A}"/>
              </c:ext>
            </c:extLst>
          </c:dPt>
          <c:dPt>
            <c:idx val="19"/>
            <c:bubble3D val="0"/>
            <c:spPr>
              <a:solidFill>
                <a:schemeClr val="accent6"/>
              </a:solidFill>
              <a:ln w="19050">
                <a:solidFill>
                  <a:schemeClr val="lt1"/>
                </a:solidFill>
              </a:ln>
              <a:effectLst/>
            </c:spPr>
            <c:extLst>
              <c:ext xmlns:c16="http://schemas.microsoft.com/office/drawing/2014/chart" uri="{C3380CC4-5D6E-409C-BE32-E72D297353CC}">
                <c16:uniqueId val="{00000027-05C1-4C72-88E3-9E45F6E3E90A}"/>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05C1-4C72-88E3-9E45F6E3E90A}"/>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05C1-4C72-88E3-9E45F6E3E90A}"/>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A-A004-46F2-920C-4DEA63B3B78A}"/>
              </c:ext>
            </c:extLst>
          </c:dPt>
          <c:val>
            <c:numRef>
              <c:f>Data!$AD$5:$AE$5</c:f>
              <c:numCache>
                <c:formatCode>0%</c:formatCode>
                <c:ptCount val="2"/>
                <c:pt idx="0">
                  <c:v>0</c:v>
                </c:pt>
                <c:pt idx="1">
                  <c:v>1</c:v>
                </c:pt>
              </c:numCache>
            </c:numRef>
          </c:val>
          <c:extLst>
            <c:ext xmlns:c16="http://schemas.microsoft.com/office/drawing/2014/chart" uri="{C3380CC4-5D6E-409C-BE32-E72D297353CC}">
              <c16:uniqueId val="{0000002D-05C1-4C72-88E3-9E45F6E3E90A}"/>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19474200785863"/>
          <c:y val="0.189716984031057"/>
          <c:w val="0.47996413949417532"/>
          <c:h val="0.76701732254737021"/>
        </c:manualLayout>
      </c:layout>
      <c:doughnutChart>
        <c:varyColors val="1"/>
        <c:ser>
          <c:idx val="0"/>
          <c:order val="0"/>
          <c:spPr>
            <a:solidFill>
              <a:schemeClr val="accent2"/>
            </a:solidFill>
          </c:spPr>
          <c:dPt>
            <c:idx val="0"/>
            <c:bubble3D val="0"/>
            <c:spPr>
              <a:solidFill>
                <a:schemeClr val="accent2"/>
              </a:solidFill>
              <a:ln w="19050">
                <a:solidFill>
                  <a:schemeClr val="lt1"/>
                </a:solidFill>
              </a:ln>
              <a:effectLst/>
            </c:spPr>
            <c:extLst>
              <c:ext xmlns:c16="http://schemas.microsoft.com/office/drawing/2014/chart" uri="{C3380CC4-5D6E-409C-BE32-E72D297353CC}">
                <c16:uniqueId val="{00000001-A350-4CEA-9260-D920DC9F38E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350-4CEA-9260-D920DC9F38EB}"/>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5-A350-4CEA-9260-D920DC9F38EB}"/>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07-A350-4CEA-9260-D920DC9F38EB}"/>
              </c:ext>
            </c:extLst>
          </c:dPt>
          <c:dPt>
            <c:idx val="4"/>
            <c:bubble3D val="0"/>
            <c:spPr>
              <a:solidFill>
                <a:schemeClr val="accent2"/>
              </a:solidFill>
              <a:ln w="19050">
                <a:solidFill>
                  <a:schemeClr val="lt1"/>
                </a:solidFill>
              </a:ln>
              <a:effectLst/>
            </c:spPr>
            <c:extLst>
              <c:ext xmlns:c16="http://schemas.microsoft.com/office/drawing/2014/chart" uri="{C3380CC4-5D6E-409C-BE32-E72D297353CC}">
                <c16:uniqueId val="{00000009-A350-4CEA-9260-D920DC9F38EB}"/>
              </c:ext>
            </c:extLst>
          </c:dPt>
          <c:dPt>
            <c:idx val="5"/>
            <c:bubble3D val="0"/>
            <c:spPr>
              <a:solidFill>
                <a:schemeClr val="accent2"/>
              </a:solidFill>
              <a:ln w="19050">
                <a:solidFill>
                  <a:schemeClr val="lt1"/>
                </a:solidFill>
              </a:ln>
              <a:effectLst/>
            </c:spPr>
            <c:extLst>
              <c:ext xmlns:c16="http://schemas.microsoft.com/office/drawing/2014/chart" uri="{C3380CC4-5D6E-409C-BE32-E72D297353CC}">
                <c16:uniqueId val="{0000000B-A350-4CEA-9260-D920DC9F38EB}"/>
              </c:ext>
            </c:extLst>
          </c:dPt>
          <c:dPt>
            <c:idx val="6"/>
            <c:bubble3D val="0"/>
            <c:spPr>
              <a:solidFill>
                <a:schemeClr val="accent2"/>
              </a:solidFill>
              <a:ln w="19050">
                <a:solidFill>
                  <a:schemeClr val="lt1"/>
                </a:solidFill>
              </a:ln>
              <a:effectLst/>
            </c:spPr>
            <c:extLst>
              <c:ext xmlns:c16="http://schemas.microsoft.com/office/drawing/2014/chart" uri="{C3380CC4-5D6E-409C-BE32-E72D297353CC}">
                <c16:uniqueId val="{0000000D-A350-4CEA-9260-D920DC9F38EB}"/>
              </c:ext>
            </c:extLst>
          </c:dPt>
          <c:dPt>
            <c:idx val="7"/>
            <c:bubble3D val="0"/>
            <c:spPr>
              <a:solidFill>
                <a:schemeClr val="accent2"/>
              </a:solidFill>
              <a:ln w="19050">
                <a:solidFill>
                  <a:schemeClr val="lt1"/>
                </a:solidFill>
              </a:ln>
              <a:effectLst/>
            </c:spPr>
            <c:extLst>
              <c:ext xmlns:c16="http://schemas.microsoft.com/office/drawing/2014/chart" uri="{C3380CC4-5D6E-409C-BE32-E72D297353CC}">
                <c16:uniqueId val="{0000000F-A350-4CEA-9260-D920DC9F38EB}"/>
              </c:ext>
            </c:extLst>
          </c:dPt>
          <c:dPt>
            <c:idx val="8"/>
            <c:bubble3D val="0"/>
            <c:spPr>
              <a:solidFill>
                <a:schemeClr val="accent2"/>
              </a:solidFill>
              <a:ln w="19050">
                <a:solidFill>
                  <a:schemeClr val="lt1"/>
                </a:solidFill>
              </a:ln>
              <a:effectLst/>
            </c:spPr>
            <c:extLst>
              <c:ext xmlns:c16="http://schemas.microsoft.com/office/drawing/2014/chart" uri="{C3380CC4-5D6E-409C-BE32-E72D297353CC}">
                <c16:uniqueId val="{00000011-A350-4CEA-9260-D920DC9F38EB}"/>
              </c:ext>
            </c:extLst>
          </c:dPt>
          <c:dPt>
            <c:idx val="9"/>
            <c:bubble3D val="0"/>
            <c:spPr>
              <a:solidFill>
                <a:schemeClr val="accent2"/>
              </a:solidFill>
              <a:ln w="19050">
                <a:solidFill>
                  <a:schemeClr val="lt1"/>
                </a:solidFill>
              </a:ln>
              <a:effectLst/>
            </c:spPr>
            <c:extLst>
              <c:ext xmlns:c16="http://schemas.microsoft.com/office/drawing/2014/chart" uri="{C3380CC4-5D6E-409C-BE32-E72D297353CC}">
                <c16:uniqueId val="{00000013-A350-4CEA-9260-D920DC9F38EB}"/>
              </c:ext>
            </c:extLst>
          </c:dPt>
          <c:dPt>
            <c:idx val="10"/>
            <c:bubble3D val="0"/>
            <c:spPr>
              <a:solidFill>
                <a:schemeClr val="accent2"/>
              </a:solidFill>
              <a:ln w="19050">
                <a:solidFill>
                  <a:schemeClr val="lt1"/>
                </a:solidFill>
              </a:ln>
              <a:effectLst/>
            </c:spPr>
            <c:extLst>
              <c:ext xmlns:c16="http://schemas.microsoft.com/office/drawing/2014/chart" uri="{C3380CC4-5D6E-409C-BE32-E72D297353CC}">
                <c16:uniqueId val="{00000015-A350-4CEA-9260-D920DC9F38EB}"/>
              </c:ext>
            </c:extLst>
          </c:dPt>
          <c:dPt>
            <c:idx val="11"/>
            <c:bubble3D val="0"/>
            <c:spPr>
              <a:solidFill>
                <a:schemeClr val="accent2"/>
              </a:solidFill>
              <a:ln w="19050">
                <a:solidFill>
                  <a:schemeClr val="lt1"/>
                </a:solidFill>
              </a:ln>
              <a:effectLst/>
            </c:spPr>
            <c:extLst>
              <c:ext xmlns:c16="http://schemas.microsoft.com/office/drawing/2014/chart" uri="{C3380CC4-5D6E-409C-BE32-E72D297353CC}">
                <c16:uniqueId val="{00000017-A350-4CEA-9260-D920DC9F38EB}"/>
              </c:ext>
            </c:extLst>
          </c:dPt>
          <c:dPt>
            <c:idx val="12"/>
            <c:bubble3D val="0"/>
            <c:spPr>
              <a:solidFill>
                <a:schemeClr val="accent2"/>
              </a:solidFill>
              <a:ln w="19050">
                <a:solidFill>
                  <a:schemeClr val="lt1"/>
                </a:solidFill>
              </a:ln>
              <a:effectLst/>
            </c:spPr>
            <c:extLst>
              <c:ext xmlns:c16="http://schemas.microsoft.com/office/drawing/2014/chart" uri="{C3380CC4-5D6E-409C-BE32-E72D297353CC}">
                <c16:uniqueId val="{00000019-A350-4CEA-9260-D920DC9F38EB}"/>
              </c:ext>
            </c:extLst>
          </c:dPt>
          <c:dPt>
            <c:idx val="13"/>
            <c:bubble3D val="0"/>
            <c:spPr>
              <a:solidFill>
                <a:schemeClr val="accent2"/>
              </a:solidFill>
              <a:ln w="19050">
                <a:solidFill>
                  <a:schemeClr val="lt1"/>
                </a:solidFill>
              </a:ln>
              <a:effectLst/>
            </c:spPr>
            <c:extLst>
              <c:ext xmlns:c16="http://schemas.microsoft.com/office/drawing/2014/chart" uri="{C3380CC4-5D6E-409C-BE32-E72D297353CC}">
                <c16:uniqueId val="{0000001B-A350-4CEA-9260-D920DC9F38EB}"/>
              </c:ext>
            </c:extLst>
          </c:dPt>
          <c:dPt>
            <c:idx val="14"/>
            <c:bubble3D val="0"/>
            <c:spPr>
              <a:solidFill>
                <a:schemeClr val="accent2"/>
              </a:solidFill>
              <a:ln w="19050">
                <a:solidFill>
                  <a:schemeClr val="lt1"/>
                </a:solidFill>
              </a:ln>
              <a:effectLst/>
            </c:spPr>
            <c:extLst>
              <c:ext xmlns:c16="http://schemas.microsoft.com/office/drawing/2014/chart" uri="{C3380CC4-5D6E-409C-BE32-E72D297353CC}">
                <c16:uniqueId val="{0000001D-A350-4CEA-9260-D920DC9F38EB}"/>
              </c:ext>
            </c:extLst>
          </c:dPt>
          <c:dPt>
            <c:idx val="15"/>
            <c:bubble3D val="0"/>
            <c:spPr>
              <a:solidFill>
                <a:schemeClr val="accent2"/>
              </a:solidFill>
              <a:ln w="19050">
                <a:solidFill>
                  <a:schemeClr val="lt1"/>
                </a:solidFill>
              </a:ln>
              <a:effectLst/>
            </c:spPr>
            <c:extLst>
              <c:ext xmlns:c16="http://schemas.microsoft.com/office/drawing/2014/chart" uri="{C3380CC4-5D6E-409C-BE32-E72D297353CC}">
                <c16:uniqueId val="{0000001F-A350-4CEA-9260-D920DC9F38EB}"/>
              </c:ext>
            </c:extLst>
          </c:dPt>
          <c:dPt>
            <c:idx val="16"/>
            <c:bubble3D val="0"/>
            <c:spPr>
              <a:solidFill>
                <a:schemeClr val="accent2"/>
              </a:solidFill>
              <a:ln w="19050">
                <a:solidFill>
                  <a:schemeClr val="lt1"/>
                </a:solidFill>
              </a:ln>
              <a:effectLst/>
            </c:spPr>
            <c:extLst>
              <c:ext xmlns:c16="http://schemas.microsoft.com/office/drawing/2014/chart" uri="{C3380CC4-5D6E-409C-BE32-E72D297353CC}">
                <c16:uniqueId val="{00000021-A350-4CEA-9260-D920DC9F38EB}"/>
              </c:ext>
            </c:extLst>
          </c:dPt>
          <c:dPt>
            <c:idx val="17"/>
            <c:bubble3D val="0"/>
            <c:spPr>
              <a:solidFill>
                <a:schemeClr val="accent2"/>
              </a:solidFill>
              <a:ln w="19050">
                <a:solidFill>
                  <a:schemeClr val="lt1"/>
                </a:solidFill>
              </a:ln>
              <a:effectLst/>
            </c:spPr>
            <c:extLst>
              <c:ext xmlns:c16="http://schemas.microsoft.com/office/drawing/2014/chart" uri="{C3380CC4-5D6E-409C-BE32-E72D297353CC}">
                <c16:uniqueId val="{00000023-A350-4CEA-9260-D920DC9F38EB}"/>
              </c:ext>
            </c:extLst>
          </c:dPt>
          <c:dPt>
            <c:idx val="18"/>
            <c:bubble3D val="0"/>
            <c:spPr>
              <a:solidFill>
                <a:schemeClr val="accent2"/>
              </a:solidFill>
              <a:ln w="19050">
                <a:solidFill>
                  <a:schemeClr val="lt1"/>
                </a:solidFill>
              </a:ln>
              <a:effectLst/>
            </c:spPr>
            <c:extLst>
              <c:ext xmlns:c16="http://schemas.microsoft.com/office/drawing/2014/chart" uri="{C3380CC4-5D6E-409C-BE32-E72D297353CC}">
                <c16:uniqueId val="{00000025-A350-4CEA-9260-D920DC9F38EB}"/>
              </c:ext>
            </c:extLst>
          </c:dPt>
          <c:dPt>
            <c:idx val="19"/>
            <c:bubble3D val="0"/>
            <c:spPr>
              <a:solidFill>
                <a:schemeClr val="accent2"/>
              </a:solidFill>
              <a:ln w="19050">
                <a:solidFill>
                  <a:schemeClr val="lt1"/>
                </a:solidFill>
              </a:ln>
              <a:effectLst/>
            </c:spPr>
            <c:extLst>
              <c:ext xmlns:c16="http://schemas.microsoft.com/office/drawing/2014/chart" uri="{C3380CC4-5D6E-409C-BE32-E72D297353CC}">
                <c16:uniqueId val="{00000027-A350-4CEA-9260-D920DC9F38EB}"/>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28-A350-4CEA-9260-D920DC9F38EB}"/>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A350-4CEA-9260-D920DC9F38EB}"/>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A-D3AF-49B7-BE82-B1A3ECD1A31B}"/>
              </c:ext>
            </c:extLst>
          </c:dPt>
          <c:val>
            <c:numRef>
              <c:f>Data!$AD$4:$AE$4</c:f>
              <c:numCache>
                <c:formatCode>0%</c:formatCode>
                <c:ptCount val="2"/>
                <c:pt idx="0">
                  <c:v>0</c:v>
                </c:pt>
                <c:pt idx="1">
                  <c:v>1</c:v>
                </c:pt>
              </c:numCache>
            </c:numRef>
          </c:val>
          <c:extLst>
            <c:ext xmlns:c16="http://schemas.microsoft.com/office/drawing/2014/chart" uri="{C3380CC4-5D6E-409C-BE32-E72D297353CC}">
              <c16:uniqueId val="{0000002D-A350-4CEA-9260-D920DC9F38EB}"/>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596930647964642"/>
          <c:y val="0.16825375844899798"/>
          <c:w val="0.49993000098590162"/>
          <c:h val="0.78390932803388058"/>
        </c:manualLayout>
      </c:layout>
      <c:doughnutChart>
        <c:varyColors val="1"/>
        <c:ser>
          <c:idx val="0"/>
          <c:order val="0"/>
          <c:spPr>
            <a:solidFill>
              <a:srgbClr val="ACCCEA"/>
            </a:solidFill>
          </c:spPr>
          <c:dPt>
            <c:idx val="0"/>
            <c:bubble3D val="0"/>
            <c:spPr>
              <a:solidFill>
                <a:srgbClr val="ACCCEA"/>
              </a:solidFill>
              <a:ln w="19050">
                <a:solidFill>
                  <a:schemeClr val="lt1"/>
                </a:solidFill>
              </a:ln>
              <a:effectLst/>
            </c:spPr>
            <c:extLst>
              <c:ext xmlns:c16="http://schemas.microsoft.com/office/drawing/2014/chart" uri="{C3380CC4-5D6E-409C-BE32-E72D297353CC}">
                <c16:uniqueId val="{00000001-B3EB-4272-ABF8-BC4DCD405016}"/>
              </c:ext>
            </c:extLst>
          </c:dPt>
          <c:dPt>
            <c:idx val="1"/>
            <c:bubble3D val="0"/>
            <c:spPr>
              <a:solidFill>
                <a:srgbClr val="ACCCEA"/>
              </a:solidFill>
              <a:ln w="19050">
                <a:solidFill>
                  <a:schemeClr val="lt1"/>
                </a:solidFill>
              </a:ln>
              <a:effectLst/>
            </c:spPr>
            <c:extLst>
              <c:ext xmlns:c16="http://schemas.microsoft.com/office/drawing/2014/chart" uri="{C3380CC4-5D6E-409C-BE32-E72D297353CC}">
                <c16:uniqueId val="{00000003-B3EB-4272-ABF8-BC4DCD405016}"/>
              </c:ext>
            </c:extLst>
          </c:dPt>
          <c:dPt>
            <c:idx val="2"/>
            <c:bubble3D val="0"/>
            <c:spPr>
              <a:solidFill>
                <a:srgbClr val="ACCCEA"/>
              </a:solidFill>
              <a:ln w="19050">
                <a:solidFill>
                  <a:schemeClr val="lt1"/>
                </a:solidFill>
              </a:ln>
              <a:effectLst/>
            </c:spPr>
            <c:extLst>
              <c:ext xmlns:c16="http://schemas.microsoft.com/office/drawing/2014/chart" uri="{C3380CC4-5D6E-409C-BE32-E72D297353CC}">
                <c16:uniqueId val="{00000005-B3EB-4272-ABF8-BC4DCD405016}"/>
              </c:ext>
            </c:extLst>
          </c:dPt>
          <c:dPt>
            <c:idx val="3"/>
            <c:bubble3D val="0"/>
            <c:spPr>
              <a:solidFill>
                <a:srgbClr val="ACCCEA"/>
              </a:solidFill>
              <a:ln w="19050">
                <a:solidFill>
                  <a:schemeClr val="lt1"/>
                </a:solidFill>
              </a:ln>
              <a:effectLst/>
            </c:spPr>
            <c:extLst>
              <c:ext xmlns:c16="http://schemas.microsoft.com/office/drawing/2014/chart" uri="{C3380CC4-5D6E-409C-BE32-E72D297353CC}">
                <c16:uniqueId val="{00000007-B3EB-4272-ABF8-BC4DCD405016}"/>
              </c:ext>
            </c:extLst>
          </c:dPt>
          <c:dPt>
            <c:idx val="4"/>
            <c:bubble3D val="0"/>
            <c:spPr>
              <a:solidFill>
                <a:srgbClr val="ACCCEA"/>
              </a:solidFill>
              <a:ln w="19050">
                <a:solidFill>
                  <a:schemeClr val="lt1"/>
                </a:solidFill>
              </a:ln>
              <a:effectLst/>
            </c:spPr>
            <c:extLst>
              <c:ext xmlns:c16="http://schemas.microsoft.com/office/drawing/2014/chart" uri="{C3380CC4-5D6E-409C-BE32-E72D297353CC}">
                <c16:uniqueId val="{00000009-B3EB-4272-ABF8-BC4DCD405016}"/>
              </c:ext>
            </c:extLst>
          </c:dPt>
          <c:dPt>
            <c:idx val="5"/>
            <c:bubble3D val="0"/>
            <c:spPr>
              <a:solidFill>
                <a:srgbClr val="ACCCEA"/>
              </a:solidFill>
              <a:ln w="19050">
                <a:solidFill>
                  <a:schemeClr val="lt1"/>
                </a:solidFill>
              </a:ln>
              <a:effectLst/>
            </c:spPr>
            <c:extLst>
              <c:ext xmlns:c16="http://schemas.microsoft.com/office/drawing/2014/chart" uri="{C3380CC4-5D6E-409C-BE32-E72D297353CC}">
                <c16:uniqueId val="{0000000B-B3EB-4272-ABF8-BC4DCD405016}"/>
              </c:ext>
            </c:extLst>
          </c:dPt>
          <c:dPt>
            <c:idx val="6"/>
            <c:bubble3D val="0"/>
            <c:spPr>
              <a:solidFill>
                <a:srgbClr val="ACCCEA"/>
              </a:solidFill>
              <a:ln w="19050">
                <a:solidFill>
                  <a:schemeClr val="lt1"/>
                </a:solidFill>
              </a:ln>
              <a:effectLst/>
            </c:spPr>
            <c:extLst>
              <c:ext xmlns:c16="http://schemas.microsoft.com/office/drawing/2014/chart" uri="{C3380CC4-5D6E-409C-BE32-E72D297353CC}">
                <c16:uniqueId val="{0000000D-B3EB-4272-ABF8-BC4DCD405016}"/>
              </c:ext>
            </c:extLst>
          </c:dPt>
          <c:dPt>
            <c:idx val="7"/>
            <c:bubble3D val="0"/>
            <c:spPr>
              <a:solidFill>
                <a:srgbClr val="ACCCEA"/>
              </a:solidFill>
              <a:ln w="19050">
                <a:solidFill>
                  <a:schemeClr val="lt1"/>
                </a:solidFill>
              </a:ln>
              <a:effectLst/>
            </c:spPr>
            <c:extLst>
              <c:ext xmlns:c16="http://schemas.microsoft.com/office/drawing/2014/chart" uri="{C3380CC4-5D6E-409C-BE32-E72D297353CC}">
                <c16:uniqueId val="{0000000F-B3EB-4272-ABF8-BC4DCD405016}"/>
              </c:ext>
            </c:extLst>
          </c:dPt>
          <c:dPt>
            <c:idx val="8"/>
            <c:bubble3D val="0"/>
            <c:spPr>
              <a:solidFill>
                <a:srgbClr val="ACCCEA"/>
              </a:solidFill>
              <a:ln w="19050">
                <a:solidFill>
                  <a:schemeClr val="lt1"/>
                </a:solidFill>
              </a:ln>
              <a:effectLst/>
            </c:spPr>
            <c:extLst>
              <c:ext xmlns:c16="http://schemas.microsoft.com/office/drawing/2014/chart" uri="{C3380CC4-5D6E-409C-BE32-E72D297353CC}">
                <c16:uniqueId val="{00000011-B3EB-4272-ABF8-BC4DCD405016}"/>
              </c:ext>
            </c:extLst>
          </c:dPt>
          <c:dPt>
            <c:idx val="9"/>
            <c:bubble3D val="0"/>
            <c:spPr>
              <a:solidFill>
                <a:srgbClr val="ACCCEA"/>
              </a:solidFill>
              <a:ln w="19050">
                <a:solidFill>
                  <a:schemeClr val="lt1"/>
                </a:solidFill>
              </a:ln>
              <a:effectLst/>
            </c:spPr>
            <c:extLst>
              <c:ext xmlns:c16="http://schemas.microsoft.com/office/drawing/2014/chart" uri="{C3380CC4-5D6E-409C-BE32-E72D297353CC}">
                <c16:uniqueId val="{00000013-B3EB-4272-ABF8-BC4DCD405016}"/>
              </c:ext>
            </c:extLst>
          </c:dPt>
          <c:dPt>
            <c:idx val="10"/>
            <c:bubble3D val="0"/>
            <c:spPr>
              <a:solidFill>
                <a:srgbClr val="ACCCEA"/>
              </a:solidFill>
              <a:ln w="19050">
                <a:solidFill>
                  <a:schemeClr val="lt1"/>
                </a:solidFill>
              </a:ln>
              <a:effectLst/>
            </c:spPr>
            <c:extLst>
              <c:ext xmlns:c16="http://schemas.microsoft.com/office/drawing/2014/chart" uri="{C3380CC4-5D6E-409C-BE32-E72D297353CC}">
                <c16:uniqueId val="{00000015-B3EB-4272-ABF8-BC4DCD405016}"/>
              </c:ext>
            </c:extLst>
          </c:dPt>
          <c:dPt>
            <c:idx val="11"/>
            <c:bubble3D val="0"/>
            <c:spPr>
              <a:solidFill>
                <a:srgbClr val="ACCCEA"/>
              </a:solidFill>
              <a:ln w="19050">
                <a:solidFill>
                  <a:schemeClr val="lt1"/>
                </a:solidFill>
              </a:ln>
              <a:effectLst/>
            </c:spPr>
            <c:extLst>
              <c:ext xmlns:c16="http://schemas.microsoft.com/office/drawing/2014/chart" uri="{C3380CC4-5D6E-409C-BE32-E72D297353CC}">
                <c16:uniqueId val="{00000017-B3EB-4272-ABF8-BC4DCD405016}"/>
              </c:ext>
            </c:extLst>
          </c:dPt>
          <c:dPt>
            <c:idx val="12"/>
            <c:bubble3D val="0"/>
            <c:spPr>
              <a:solidFill>
                <a:srgbClr val="ACCCEA"/>
              </a:solidFill>
              <a:ln w="19050">
                <a:solidFill>
                  <a:schemeClr val="lt1"/>
                </a:solidFill>
              </a:ln>
              <a:effectLst/>
            </c:spPr>
            <c:extLst>
              <c:ext xmlns:c16="http://schemas.microsoft.com/office/drawing/2014/chart" uri="{C3380CC4-5D6E-409C-BE32-E72D297353CC}">
                <c16:uniqueId val="{00000019-B3EB-4272-ABF8-BC4DCD405016}"/>
              </c:ext>
            </c:extLst>
          </c:dPt>
          <c:dPt>
            <c:idx val="13"/>
            <c:bubble3D val="0"/>
            <c:spPr>
              <a:solidFill>
                <a:srgbClr val="ACCCEA"/>
              </a:solidFill>
              <a:ln w="19050">
                <a:solidFill>
                  <a:schemeClr val="lt1"/>
                </a:solidFill>
              </a:ln>
              <a:effectLst/>
            </c:spPr>
            <c:extLst>
              <c:ext xmlns:c16="http://schemas.microsoft.com/office/drawing/2014/chart" uri="{C3380CC4-5D6E-409C-BE32-E72D297353CC}">
                <c16:uniqueId val="{0000001B-B3EB-4272-ABF8-BC4DCD405016}"/>
              </c:ext>
            </c:extLst>
          </c:dPt>
          <c:dPt>
            <c:idx val="14"/>
            <c:bubble3D val="0"/>
            <c:spPr>
              <a:solidFill>
                <a:srgbClr val="ACCCEA"/>
              </a:solidFill>
              <a:ln w="19050">
                <a:solidFill>
                  <a:schemeClr val="lt1"/>
                </a:solidFill>
              </a:ln>
              <a:effectLst/>
            </c:spPr>
            <c:extLst>
              <c:ext xmlns:c16="http://schemas.microsoft.com/office/drawing/2014/chart" uri="{C3380CC4-5D6E-409C-BE32-E72D297353CC}">
                <c16:uniqueId val="{0000001D-B3EB-4272-ABF8-BC4DCD405016}"/>
              </c:ext>
            </c:extLst>
          </c:dPt>
          <c:dPt>
            <c:idx val="15"/>
            <c:bubble3D val="0"/>
            <c:spPr>
              <a:solidFill>
                <a:srgbClr val="ACCCEA"/>
              </a:solidFill>
              <a:ln w="19050">
                <a:solidFill>
                  <a:schemeClr val="lt1"/>
                </a:solidFill>
              </a:ln>
              <a:effectLst/>
            </c:spPr>
            <c:extLst>
              <c:ext xmlns:c16="http://schemas.microsoft.com/office/drawing/2014/chart" uri="{C3380CC4-5D6E-409C-BE32-E72D297353CC}">
                <c16:uniqueId val="{0000001F-B3EB-4272-ABF8-BC4DCD405016}"/>
              </c:ext>
            </c:extLst>
          </c:dPt>
          <c:dPt>
            <c:idx val="16"/>
            <c:bubble3D val="0"/>
            <c:spPr>
              <a:solidFill>
                <a:srgbClr val="ACCCEA"/>
              </a:solidFill>
              <a:ln w="19050">
                <a:solidFill>
                  <a:schemeClr val="lt1"/>
                </a:solidFill>
              </a:ln>
              <a:effectLst/>
            </c:spPr>
            <c:extLst>
              <c:ext xmlns:c16="http://schemas.microsoft.com/office/drawing/2014/chart" uri="{C3380CC4-5D6E-409C-BE32-E72D297353CC}">
                <c16:uniqueId val="{00000021-B3EB-4272-ABF8-BC4DCD405016}"/>
              </c:ext>
            </c:extLst>
          </c:dPt>
          <c:dPt>
            <c:idx val="17"/>
            <c:bubble3D val="0"/>
            <c:spPr>
              <a:solidFill>
                <a:srgbClr val="ACCCEA"/>
              </a:solidFill>
              <a:ln w="19050">
                <a:solidFill>
                  <a:schemeClr val="lt1"/>
                </a:solidFill>
              </a:ln>
              <a:effectLst/>
            </c:spPr>
            <c:extLst>
              <c:ext xmlns:c16="http://schemas.microsoft.com/office/drawing/2014/chart" uri="{C3380CC4-5D6E-409C-BE32-E72D297353CC}">
                <c16:uniqueId val="{00000023-B3EB-4272-ABF8-BC4DCD405016}"/>
              </c:ext>
            </c:extLst>
          </c:dPt>
          <c:dPt>
            <c:idx val="18"/>
            <c:bubble3D val="0"/>
            <c:spPr>
              <a:solidFill>
                <a:srgbClr val="ACCCEA"/>
              </a:solidFill>
              <a:ln w="19050">
                <a:solidFill>
                  <a:schemeClr val="lt1"/>
                </a:solidFill>
              </a:ln>
              <a:effectLst/>
            </c:spPr>
            <c:extLst>
              <c:ext xmlns:c16="http://schemas.microsoft.com/office/drawing/2014/chart" uri="{C3380CC4-5D6E-409C-BE32-E72D297353CC}">
                <c16:uniqueId val="{00000025-B3EB-4272-ABF8-BC4DCD405016}"/>
              </c:ext>
            </c:extLst>
          </c:dPt>
          <c:dPt>
            <c:idx val="19"/>
            <c:bubble3D val="0"/>
            <c:spPr>
              <a:solidFill>
                <a:srgbClr val="ACCCEA"/>
              </a:solidFill>
              <a:ln w="19050">
                <a:solidFill>
                  <a:schemeClr val="lt1"/>
                </a:solidFill>
              </a:ln>
              <a:effectLst/>
            </c:spPr>
            <c:extLst>
              <c:ext xmlns:c16="http://schemas.microsoft.com/office/drawing/2014/chart" uri="{C3380CC4-5D6E-409C-BE32-E72D297353CC}">
                <c16:uniqueId val="{00000027-B3EB-4272-ABF8-BC4DCD405016}"/>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B3EB-4272-ABF8-BC4DCD405016}"/>
            </c:ext>
          </c:extLst>
        </c:ser>
        <c:dLbls>
          <c:showLegendKey val="0"/>
          <c:showVal val="0"/>
          <c:showCatName val="0"/>
          <c:showSerName val="0"/>
          <c:showPercent val="0"/>
          <c:showBubbleSize val="0"/>
          <c:showLeaderLines val="1"/>
        </c:dLbls>
        <c:firstSliceAng val="0"/>
        <c:holeSize val="65"/>
      </c:doughnutChart>
      <c:doughnutChart>
        <c:varyColors val="1"/>
        <c:ser>
          <c:idx val="1"/>
          <c:order val="1"/>
          <c:spPr>
            <a:noFill/>
          </c:spPr>
          <c:dPt>
            <c:idx val="0"/>
            <c:bubble3D val="0"/>
            <c:spPr>
              <a:noFill/>
              <a:ln w="19050">
                <a:solidFill>
                  <a:schemeClr val="lt1"/>
                </a:solidFill>
              </a:ln>
              <a:effectLst/>
            </c:spPr>
            <c:extLst>
              <c:ext xmlns:c16="http://schemas.microsoft.com/office/drawing/2014/chart" uri="{C3380CC4-5D6E-409C-BE32-E72D297353CC}">
                <c16:uniqueId val="{0000002A-B3EB-4272-ABF8-BC4DCD405016}"/>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A-DA62-4295-ADFD-0F9DA19C209B}"/>
              </c:ext>
            </c:extLst>
          </c:dPt>
          <c:val>
            <c:numRef>
              <c:f>Data!$AD$6:$AE$6</c:f>
              <c:numCache>
                <c:formatCode>0%</c:formatCode>
                <c:ptCount val="2"/>
                <c:pt idx="0">
                  <c:v>0</c:v>
                </c:pt>
                <c:pt idx="1">
                  <c:v>1</c:v>
                </c:pt>
              </c:numCache>
            </c:numRef>
          </c:val>
          <c:extLst>
            <c:ext xmlns:c16="http://schemas.microsoft.com/office/drawing/2014/chart" uri="{C3380CC4-5D6E-409C-BE32-E72D297353CC}">
              <c16:uniqueId val="{0000002D-B3EB-4272-ABF8-BC4DCD405016}"/>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352725467664669"/>
          <c:y val="0.11119589236121363"/>
          <c:w val="0.47862379499607444"/>
          <c:h val="0.76786902242660038"/>
        </c:manualLayout>
      </c:layout>
      <c:doughnutChart>
        <c:varyColors val="1"/>
        <c:ser>
          <c:idx val="0"/>
          <c:order val="0"/>
          <c:spPr>
            <a:solidFill>
              <a:srgbClr val="C198E0"/>
            </a:solidFill>
          </c:spPr>
          <c:dPt>
            <c:idx val="0"/>
            <c:bubble3D val="0"/>
            <c:spPr>
              <a:solidFill>
                <a:srgbClr val="C198E0"/>
              </a:solidFill>
              <a:ln w="19050">
                <a:solidFill>
                  <a:schemeClr val="lt1"/>
                </a:solidFill>
              </a:ln>
              <a:effectLst/>
            </c:spPr>
            <c:extLst>
              <c:ext xmlns:c16="http://schemas.microsoft.com/office/drawing/2014/chart" uri="{C3380CC4-5D6E-409C-BE32-E72D297353CC}">
                <c16:uniqueId val="{00000001-931E-4E61-B8A0-AF9B58F1CC4B}"/>
              </c:ext>
            </c:extLst>
          </c:dPt>
          <c:dPt>
            <c:idx val="1"/>
            <c:bubble3D val="0"/>
            <c:spPr>
              <a:solidFill>
                <a:srgbClr val="C198E0"/>
              </a:solidFill>
              <a:ln w="19050">
                <a:solidFill>
                  <a:schemeClr val="lt1"/>
                </a:solidFill>
              </a:ln>
              <a:effectLst/>
            </c:spPr>
            <c:extLst>
              <c:ext xmlns:c16="http://schemas.microsoft.com/office/drawing/2014/chart" uri="{C3380CC4-5D6E-409C-BE32-E72D297353CC}">
                <c16:uniqueId val="{00000003-931E-4E61-B8A0-AF9B58F1CC4B}"/>
              </c:ext>
            </c:extLst>
          </c:dPt>
          <c:dPt>
            <c:idx val="2"/>
            <c:bubble3D val="0"/>
            <c:spPr>
              <a:solidFill>
                <a:srgbClr val="C198E0"/>
              </a:solidFill>
              <a:ln w="19050">
                <a:solidFill>
                  <a:schemeClr val="lt1"/>
                </a:solidFill>
              </a:ln>
              <a:effectLst/>
            </c:spPr>
            <c:extLst>
              <c:ext xmlns:c16="http://schemas.microsoft.com/office/drawing/2014/chart" uri="{C3380CC4-5D6E-409C-BE32-E72D297353CC}">
                <c16:uniqueId val="{00000005-931E-4E61-B8A0-AF9B58F1CC4B}"/>
              </c:ext>
            </c:extLst>
          </c:dPt>
          <c:dPt>
            <c:idx val="3"/>
            <c:bubble3D val="0"/>
            <c:spPr>
              <a:solidFill>
                <a:srgbClr val="C198E0"/>
              </a:solidFill>
              <a:ln w="19050">
                <a:solidFill>
                  <a:schemeClr val="lt1"/>
                </a:solidFill>
              </a:ln>
              <a:effectLst/>
            </c:spPr>
            <c:extLst>
              <c:ext xmlns:c16="http://schemas.microsoft.com/office/drawing/2014/chart" uri="{C3380CC4-5D6E-409C-BE32-E72D297353CC}">
                <c16:uniqueId val="{00000007-931E-4E61-B8A0-AF9B58F1CC4B}"/>
              </c:ext>
            </c:extLst>
          </c:dPt>
          <c:dPt>
            <c:idx val="4"/>
            <c:bubble3D val="0"/>
            <c:spPr>
              <a:solidFill>
                <a:srgbClr val="C198E0"/>
              </a:solidFill>
              <a:ln w="19050">
                <a:solidFill>
                  <a:schemeClr val="lt1"/>
                </a:solidFill>
              </a:ln>
              <a:effectLst/>
            </c:spPr>
            <c:extLst>
              <c:ext xmlns:c16="http://schemas.microsoft.com/office/drawing/2014/chart" uri="{C3380CC4-5D6E-409C-BE32-E72D297353CC}">
                <c16:uniqueId val="{00000009-931E-4E61-B8A0-AF9B58F1CC4B}"/>
              </c:ext>
            </c:extLst>
          </c:dPt>
          <c:dPt>
            <c:idx val="5"/>
            <c:bubble3D val="0"/>
            <c:spPr>
              <a:solidFill>
                <a:srgbClr val="C198E0"/>
              </a:solidFill>
              <a:ln w="19050">
                <a:solidFill>
                  <a:schemeClr val="lt1"/>
                </a:solidFill>
              </a:ln>
              <a:effectLst/>
            </c:spPr>
            <c:extLst>
              <c:ext xmlns:c16="http://schemas.microsoft.com/office/drawing/2014/chart" uri="{C3380CC4-5D6E-409C-BE32-E72D297353CC}">
                <c16:uniqueId val="{0000000B-931E-4E61-B8A0-AF9B58F1CC4B}"/>
              </c:ext>
            </c:extLst>
          </c:dPt>
          <c:dPt>
            <c:idx val="6"/>
            <c:bubble3D val="0"/>
            <c:spPr>
              <a:solidFill>
                <a:srgbClr val="C198E0"/>
              </a:solidFill>
              <a:ln w="19050">
                <a:solidFill>
                  <a:schemeClr val="lt1"/>
                </a:solidFill>
              </a:ln>
              <a:effectLst/>
            </c:spPr>
            <c:extLst>
              <c:ext xmlns:c16="http://schemas.microsoft.com/office/drawing/2014/chart" uri="{C3380CC4-5D6E-409C-BE32-E72D297353CC}">
                <c16:uniqueId val="{0000000D-931E-4E61-B8A0-AF9B58F1CC4B}"/>
              </c:ext>
            </c:extLst>
          </c:dPt>
          <c:dPt>
            <c:idx val="7"/>
            <c:bubble3D val="0"/>
            <c:spPr>
              <a:solidFill>
                <a:srgbClr val="C198E0"/>
              </a:solidFill>
              <a:ln w="19050">
                <a:solidFill>
                  <a:schemeClr val="lt1"/>
                </a:solidFill>
              </a:ln>
              <a:effectLst/>
            </c:spPr>
            <c:extLst>
              <c:ext xmlns:c16="http://schemas.microsoft.com/office/drawing/2014/chart" uri="{C3380CC4-5D6E-409C-BE32-E72D297353CC}">
                <c16:uniqueId val="{0000000F-931E-4E61-B8A0-AF9B58F1CC4B}"/>
              </c:ext>
            </c:extLst>
          </c:dPt>
          <c:dPt>
            <c:idx val="8"/>
            <c:bubble3D val="0"/>
            <c:spPr>
              <a:solidFill>
                <a:srgbClr val="C198E0"/>
              </a:solidFill>
              <a:ln w="19050">
                <a:solidFill>
                  <a:schemeClr val="lt1"/>
                </a:solidFill>
              </a:ln>
              <a:effectLst/>
            </c:spPr>
            <c:extLst>
              <c:ext xmlns:c16="http://schemas.microsoft.com/office/drawing/2014/chart" uri="{C3380CC4-5D6E-409C-BE32-E72D297353CC}">
                <c16:uniqueId val="{00000011-931E-4E61-B8A0-AF9B58F1CC4B}"/>
              </c:ext>
            </c:extLst>
          </c:dPt>
          <c:dPt>
            <c:idx val="9"/>
            <c:bubble3D val="0"/>
            <c:spPr>
              <a:solidFill>
                <a:srgbClr val="C198E0"/>
              </a:solidFill>
              <a:ln w="19050">
                <a:solidFill>
                  <a:schemeClr val="lt1"/>
                </a:solidFill>
              </a:ln>
              <a:effectLst/>
            </c:spPr>
            <c:extLst>
              <c:ext xmlns:c16="http://schemas.microsoft.com/office/drawing/2014/chart" uri="{C3380CC4-5D6E-409C-BE32-E72D297353CC}">
                <c16:uniqueId val="{00000013-931E-4E61-B8A0-AF9B58F1CC4B}"/>
              </c:ext>
            </c:extLst>
          </c:dPt>
          <c:dPt>
            <c:idx val="10"/>
            <c:bubble3D val="0"/>
            <c:spPr>
              <a:solidFill>
                <a:srgbClr val="C198E0"/>
              </a:solidFill>
              <a:ln w="19050">
                <a:solidFill>
                  <a:schemeClr val="lt1"/>
                </a:solidFill>
              </a:ln>
              <a:effectLst/>
            </c:spPr>
            <c:extLst>
              <c:ext xmlns:c16="http://schemas.microsoft.com/office/drawing/2014/chart" uri="{C3380CC4-5D6E-409C-BE32-E72D297353CC}">
                <c16:uniqueId val="{00000015-931E-4E61-B8A0-AF9B58F1CC4B}"/>
              </c:ext>
            </c:extLst>
          </c:dPt>
          <c:dPt>
            <c:idx val="11"/>
            <c:bubble3D val="0"/>
            <c:spPr>
              <a:solidFill>
                <a:srgbClr val="C198E0"/>
              </a:solidFill>
              <a:ln w="19050">
                <a:solidFill>
                  <a:schemeClr val="lt1"/>
                </a:solidFill>
              </a:ln>
              <a:effectLst/>
            </c:spPr>
            <c:extLst>
              <c:ext xmlns:c16="http://schemas.microsoft.com/office/drawing/2014/chart" uri="{C3380CC4-5D6E-409C-BE32-E72D297353CC}">
                <c16:uniqueId val="{00000017-931E-4E61-B8A0-AF9B58F1CC4B}"/>
              </c:ext>
            </c:extLst>
          </c:dPt>
          <c:dPt>
            <c:idx val="12"/>
            <c:bubble3D val="0"/>
            <c:spPr>
              <a:solidFill>
                <a:srgbClr val="C198E0"/>
              </a:solidFill>
              <a:ln w="19050">
                <a:solidFill>
                  <a:schemeClr val="lt1"/>
                </a:solidFill>
              </a:ln>
              <a:effectLst/>
            </c:spPr>
            <c:extLst>
              <c:ext xmlns:c16="http://schemas.microsoft.com/office/drawing/2014/chart" uri="{C3380CC4-5D6E-409C-BE32-E72D297353CC}">
                <c16:uniqueId val="{00000019-931E-4E61-B8A0-AF9B58F1CC4B}"/>
              </c:ext>
            </c:extLst>
          </c:dPt>
          <c:dPt>
            <c:idx val="13"/>
            <c:bubble3D val="0"/>
            <c:spPr>
              <a:solidFill>
                <a:srgbClr val="C198E0"/>
              </a:solidFill>
              <a:ln w="19050">
                <a:solidFill>
                  <a:schemeClr val="lt1"/>
                </a:solidFill>
              </a:ln>
              <a:effectLst/>
            </c:spPr>
            <c:extLst>
              <c:ext xmlns:c16="http://schemas.microsoft.com/office/drawing/2014/chart" uri="{C3380CC4-5D6E-409C-BE32-E72D297353CC}">
                <c16:uniqueId val="{0000001B-931E-4E61-B8A0-AF9B58F1CC4B}"/>
              </c:ext>
            </c:extLst>
          </c:dPt>
          <c:dPt>
            <c:idx val="14"/>
            <c:bubble3D val="0"/>
            <c:spPr>
              <a:solidFill>
                <a:srgbClr val="C198E0"/>
              </a:solidFill>
              <a:ln w="19050">
                <a:solidFill>
                  <a:schemeClr val="lt1"/>
                </a:solidFill>
              </a:ln>
              <a:effectLst/>
            </c:spPr>
            <c:extLst>
              <c:ext xmlns:c16="http://schemas.microsoft.com/office/drawing/2014/chart" uri="{C3380CC4-5D6E-409C-BE32-E72D297353CC}">
                <c16:uniqueId val="{0000001D-931E-4E61-B8A0-AF9B58F1CC4B}"/>
              </c:ext>
            </c:extLst>
          </c:dPt>
          <c:dPt>
            <c:idx val="15"/>
            <c:bubble3D val="0"/>
            <c:spPr>
              <a:solidFill>
                <a:srgbClr val="C198E0"/>
              </a:solidFill>
              <a:ln w="19050">
                <a:solidFill>
                  <a:schemeClr val="lt1"/>
                </a:solidFill>
              </a:ln>
              <a:effectLst/>
            </c:spPr>
            <c:extLst>
              <c:ext xmlns:c16="http://schemas.microsoft.com/office/drawing/2014/chart" uri="{C3380CC4-5D6E-409C-BE32-E72D297353CC}">
                <c16:uniqueId val="{0000001F-931E-4E61-B8A0-AF9B58F1CC4B}"/>
              </c:ext>
            </c:extLst>
          </c:dPt>
          <c:dPt>
            <c:idx val="16"/>
            <c:bubble3D val="0"/>
            <c:spPr>
              <a:solidFill>
                <a:srgbClr val="C198E0"/>
              </a:solidFill>
              <a:ln w="19050">
                <a:solidFill>
                  <a:schemeClr val="lt1"/>
                </a:solidFill>
              </a:ln>
              <a:effectLst/>
            </c:spPr>
            <c:extLst>
              <c:ext xmlns:c16="http://schemas.microsoft.com/office/drawing/2014/chart" uri="{C3380CC4-5D6E-409C-BE32-E72D297353CC}">
                <c16:uniqueId val="{00000021-931E-4E61-B8A0-AF9B58F1CC4B}"/>
              </c:ext>
            </c:extLst>
          </c:dPt>
          <c:dPt>
            <c:idx val="17"/>
            <c:bubble3D val="0"/>
            <c:spPr>
              <a:solidFill>
                <a:srgbClr val="C198E0"/>
              </a:solidFill>
              <a:ln w="19050">
                <a:solidFill>
                  <a:schemeClr val="lt1"/>
                </a:solidFill>
              </a:ln>
              <a:effectLst/>
            </c:spPr>
            <c:extLst>
              <c:ext xmlns:c16="http://schemas.microsoft.com/office/drawing/2014/chart" uri="{C3380CC4-5D6E-409C-BE32-E72D297353CC}">
                <c16:uniqueId val="{00000023-931E-4E61-B8A0-AF9B58F1CC4B}"/>
              </c:ext>
            </c:extLst>
          </c:dPt>
          <c:dPt>
            <c:idx val="18"/>
            <c:bubble3D val="0"/>
            <c:spPr>
              <a:solidFill>
                <a:srgbClr val="C198E0"/>
              </a:solidFill>
              <a:ln w="19050">
                <a:solidFill>
                  <a:schemeClr val="lt1"/>
                </a:solidFill>
              </a:ln>
              <a:effectLst/>
            </c:spPr>
            <c:extLst>
              <c:ext xmlns:c16="http://schemas.microsoft.com/office/drawing/2014/chart" uri="{C3380CC4-5D6E-409C-BE32-E72D297353CC}">
                <c16:uniqueId val="{00000025-931E-4E61-B8A0-AF9B58F1CC4B}"/>
              </c:ext>
            </c:extLst>
          </c:dPt>
          <c:dPt>
            <c:idx val="19"/>
            <c:bubble3D val="0"/>
            <c:spPr>
              <a:solidFill>
                <a:srgbClr val="C198E0"/>
              </a:solidFill>
              <a:ln w="19050">
                <a:solidFill>
                  <a:schemeClr val="lt1"/>
                </a:solidFill>
              </a:ln>
              <a:effectLst/>
            </c:spPr>
            <c:extLst>
              <c:ext xmlns:c16="http://schemas.microsoft.com/office/drawing/2014/chart" uri="{C3380CC4-5D6E-409C-BE32-E72D297353CC}">
                <c16:uniqueId val="{00000027-931E-4E61-B8A0-AF9B58F1CC4B}"/>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931E-4E61-B8A0-AF9B58F1CC4B}"/>
            </c:ext>
          </c:extLst>
        </c:ser>
        <c:dLbls>
          <c:showLegendKey val="0"/>
          <c:showVal val="0"/>
          <c:showCatName val="0"/>
          <c:showSerName val="0"/>
          <c:showPercent val="0"/>
          <c:showBubbleSize val="0"/>
          <c:showLeaderLines val="1"/>
        </c:dLbls>
        <c:firstSliceAng val="0"/>
        <c:holeSize val="65"/>
      </c:doughnutChart>
      <c:doughnutChart>
        <c:varyColors val="1"/>
        <c:ser>
          <c:idx val="1"/>
          <c:order val="1"/>
          <c:spPr>
            <a:solidFill>
              <a:schemeClr val="bg1">
                <a:alpha val="70000"/>
              </a:schemeClr>
            </a:solidFill>
          </c:spPr>
          <c:dPt>
            <c:idx val="0"/>
            <c:bubble3D val="0"/>
            <c:explosion val="3"/>
            <c:spPr>
              <a:noFill/>
              <a:ln w="19050">
                <a:solidFill>
                  <a:schemeClr val="lt1"/>
                </a:solidFill>
              </a:ln>
              <a:effectLst/>
            </c:spPr>
            <c:extLst>
              <c:ext xmlns:c16="http://schemas.microsoft.com/office/drawing/2014/chart" uri="{C3380CC4-5D6E-409C-BE32-E72D297353CC}">
                <c16:uniqueId val="{0000002A-931E-4E61-B8A0-AF9B58F1CC4B}"/>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B-DF05-49A3-A3D4-E2EC61AF62E0}"/>
              </c:ext>
            </c:extLst>
          </c:dPt>
          <c:val>
            <c:numRef>
              <c:f>Data!$AD$7:$AE$7</c:f>
              <c:numCache>
                <c:formatCode>0%</c:formatCode>
                <c:ptCount val="2"/>
                <c:pt idx="0">
                  <c:v>0</c:v>
                </c:pt>
                <c:pt idx="1">
                  <c:v>1</c:v>
                </c:pt>
              </c:numCache>
            </c:numRef>
          </c:val>
          <c:extLst>
            <c:ext xmlns:c16="http://schemas.microsoft.com/office/drawing/2014/chart" uri="{C3380CC4-5D6E-409C-BE32-E72D297353CC}">
              <c16:uniqueId val="{0000002D-931E-4E61-B8A0-AF9B58F1CC4B}"/>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229720537997936"/>
          <c:y val="5.5039649706830965E-2"/>
          <c:w val="0.46701269194415684"/>
          <c:h val="0.83023833880960118"/>
        </c:manualLayout>
      </c:layout>
      <c:doughnutChart>
        <c:varyColors val="1"/>
        <c:ser>
          <c:idx val="0"/>
          <c:order val="0"/>
          <c:spPr>
            <a:solidFill>
              <a:srgbClr val="0019A8"/>
            </a:solidFill>
          </c:spPr>
          <c:dPt>
            <c:idx val="0"/>
            <c:bubble3D val="0"/>
            <c:spPr>
              <a:solidFill>
                <a:srgbClr val="0019A8"/>
              </a:solidFill>
              <a:ln w="19050">
                <a:solidFill>
                  <a:schemeClr val="lt1"/>
                </a:solidFill>
              </a:ln>
              <a:effectLst/>
            </c:spPr>
            <c:extLst>
              <c:ext xmlns:c16="http://schemas.microsoft.com/office/drawing/2014/chart" uri="{C3380CC4-5D6E-409C-BE32-E72D297353CC}">
                <c16:uniqueId val="{00000001-239D-49D5-A0C5-AF452B4C18C7}"/>
              </c:ext>
            </c:extLst>
          </c:dPt>
          <c:dPt>
            <c:idx val="1"/>
            <c:bubble3D val="0"/>
            <c:spPr>
              <a:solidFill>
                <a:srgbClr val="0019A8"/>
              </a:solidFill>
              <a:ln w="19050">
                <a:solidFill>
                  <a:schemeClr val="lt1"/>
                </a:solidFill>
              </a:ln>
              <a:effectLst/>
            </c:spPr>
            <c:extLst>
              <c:ext xmlns:c16="http://schemas.microsoft.com/office/drawing/2014/chart" uri="{C3380CC4-5D6E-409C-BE32-E72D297353CC}">
                <c16:uniqueId val="{00000003-239D-49D5-A0C5-AF452B4C18C7}"/>
              </c:ext>
            </c:extLst>
          </c:dPt>
          <c:dPt>
            <c:idx val="2"/>
            <c:bubble3D val="0"/>
            <c:spPr>
              <a:solidFill>
                <a:srgbClr val="0019A8"/>
              </a:solidFill>
              <a:ln w="19050">
                <a:solidFill>
                  <a:schemeClr val="lt1"/>
                </a:solidFill>
              </a:ln>
              <a:effectLst/>
            </c:spPr>
            <c:extLst>
              <c:ext xmlns:c16="http://schemas.microsoft.com/office/drawing/2014/chart" uri="{C3380CC4-5D6E-409C-BE32-E72D297353CC}">
                <c16:uniqueId val="{00000005-239D-49D5-A0C5-AF452B4C18C7}"/>
              </c:ext>
            </c:extLst>
          </c:dPt>
          <c:dPt>
            <c:idx val="3"/>
            <c:bubble3D val="0"/>
            <c:spPr>
              <a:solidFill>
                <a:srgbClr val="0019A8"/>
              </a:solidFill>
              <a:ln w="19050">
                <a:solidFill>
                  <a:schemeClr val="lt1"/>
                </a:solidFill>
              </a:ln>
              <a:effectLst/>
            </c:spPr>
            <c:extLst>
              <c:ext xmlns:c16="http://schemas.microsoft.com/office/drawing/2014/chart" uri="{C3380CC4-5D6E-409C-BE32-E72D297353CC}">
                <c16:uniqueId val="{00000007-239D-49D5-A0C5-AF452B4C18C7}"/>
              </c:ext>
            </c:extLst>
          </c:dPt>
          <c:dPt>
            <c:idx val="4"/>
            <c:bubble3D val="0"/>
            <c:spPr>
              <a:solidFill>
                <a:srgbClr val="0019A8"/>
              </a:solidFill>
              <a:ln w="19050">
                <a:solidFill>
                  <a:schemeClr val="lt1"/>
                </a:solidFill>
              </a:ln>
              <a:effectLst/>
            </c:spPr>
            <c:extLst>
              <c:ext xmlns:c16="http://schemas.microsoft.com/office/drawing/2014/chart" uri="{C3380CC4-5D6E-409C-BE32-E72D297353CC}">
                <c16:uniqueId val="{00000009-239D-49D5-A0C5-AF452B4C18C7}"/>
              </c:ext>
            </c:extLst>
          </c:dPt>
          <c:dPt>
            <c:idx val="5"/>
            <c:bubble3D val="0"/>
            <c:spPr>
              <a:solidFill>
                <a:srgbClr val="0019A8"/>
              </a:solidFill>
              <a:ln w="19050">
                <a:solidFill>
                  <a:schemeClr val="lt1"/>
                </a:solidFill>
              </a:ln>
              <a:effectLst/>
            </c:spPr>
            <c:extLst>
              <c:ext xmlns:c16="http://schemas.microsoft.com/office/drawing/2014/chart" uri="{C3380CC4-5D6E-409C-BE32-E72D297353CC}">
                <c16:uniqueId val="{0000000B-239D-49D5-A0C5-AF452B4C18C7}"/>
              </c:ext>
            </c:extLst>
          </c:dPt>
          <c:dPt>
            <c:idx val="6"/>
            <c:bubble3D val="0"/>
            <c:spPr>
              <a:solidFill>
                <a:srgbClr val="0019A8"/>
              </a:solidFill>
              <a:ln w="19050">
                <a:solidFill>
                  <a:schemeClr val="lt1"/>
                </a:solidFill>
              </a:ln>
              <a:effectLst/>
            </c:spPr>
            <c:extLst>
              <c:ext xmlns:c16="http://schemas.microsoft.com/office/drawing/2014/chart" uri="{C3380CC4-5D6E-409C-BE32-E72D297353CC}">
                <c16:uniqueId val="{0000000D-239D-49D5-A0C5-AF452B4C18C7}"/>
              </c:ext>
            </c:extLst>
          </c:dPt>
          <c:dPt>
            <c:idx val="7"/>
            <c:bubble3D val="0"/>
            <c:spPr>
              <a:solidFill>
                <a:srgbClr val="0019A8"/>
              </a:solidFill>
              <a:ln w="19050">
                <a:solidFill>
                  <a:schemeClr val="lt1"/>
                </a:solidFill>
              </a:ln>
              <a:effectLst/>
            </c:spPr>
            <c:extLst>
              <c:ext xmlns:c16="http://schemas.microsoft.com/office/drawing/2014/chart" uri="{C3380CC4-5D6E-409C-BE32-E72D297353CC}">
                <c16:uniqueId val="{0000000F-239D-49D5-A0C5-AF452B4C18C7}"/>
              </c:ext>
            </c:extLst>
          </c:dPt>
          <c:dPt>
            <c:idx val="8"/>
            <c:bubble3D val="0"/>
            <c:spPr>
              <a:solidFill>
                <a:srgbClr val="0019A8"/>
              </a:solidFill>
              <a:ln w="19050">
                <a:solidFill>
                  <a:schemeClr val="lt1"/>
                </a:solidFill>
              </a:ln>
              <a:effectLst/>
            </c:spPr>
            <c:extLst>
              <c:ext xmlns:c16="http://schemas.microsoft.com/office/drawing/2014/chart" uri="{C3380CC4-5D6E-409C-BE32-E72D297353CC}">
                <c16:uniqueId val="{00000011-239D-49D5-A0C5-AF452B4C18C7}"/>
              </c:ext>
            </c:extLst>
          </c:dPt>
          <c:dPt>
            <c:idx val="9"/>
            <c:bubble3D val="0"/>
            <c:spPr>
              <a:solidFill>
                <a:srgbClr val="0019A8"/>
              </a:solidFill>
              <a:ln w="19050">
                <a:solidFill>
                  <a:schemeClr val="lt1"/>
                </a:solidFill>
              </a:ln>
              <a:effectLst/>
            </c:spPr>
            <c:extLst>
              <c:ext xmlns:c16="http://schemas.microsoft.com/office/drawing/2014/chart" uri="{C3380CC4-5D6E-409C-BE32-E72D297353CC}">
                <c16:uniqueId val="{00000013-239D-49D5-A0C5-AF452B4C18C7}"/>
              </c:ext>
            </c:extLst>
          </c:dPt>
          <c:dPt>
            <c:idx val="10"/>
            <c:bubble3D val="0"/>
            <c:spPr>
              <a:solidFill>
                <a:srgbClr val="0019A8"/>
              </a:solidFill>
              <a:ln w="19050">
                <a:solidFill>
                  <a:schemeClr val="lt1"/>
                </a:solidFill>
              </a:ln>
              <a:effectLst/>
            </c:spPr>
            <c:extLst>
              <c:ext xmlns:c16="http://schemas.microsoft.com/office/drawing/2014/chart" uri="{C3380CC4-5D6E-409C-BE32-E72D297353CC}">
                <c16:uniqueId val="{00000015-239D-49D5-A0C5-AF452B4C18C7}"/>
              </c:ext>
            </c:extLst>
          </c:dPt>
          <c:dPt>
            <c:idx val="11"/>
            <c:bubble3D val="0"/>
            <c:spPr>
              <a:solidFill>
                <a:srgbClr val="0019A8"/>
              </a:solidFill>
              <a:ln w="19050">
                <a:solidFill>
                  <a:schemeClr val="lt1"/>
                </a:solidFill>
              </a:ln>
              <a:effectLst/>
            </c:spPr>
            <c:extLst>
              <c:ext xmlns:c16="http://schemas.microsoft.com/office/drawing/2014/chart" uri="{C3380CC4-5D6E-409C-BE32-E72D297353CC}">
                <c16:uniqueId val="{00000017-239D-49D5-A0C5-AF452B4C18C7}"/>
              </c:ext>
            </c:extLst>
          </c:dPt>
          <c:dPt>
            <c:idx val="12"/>
            <c:bubble3D val="0"/>
            <c:spPr>
              <a:solidFill>
                <a:srgbClr val="0019A8"/>
              </a:solidFill>
              <a:ln w="19050">
                <a:solidFill>
                  <a:schemeClr val="lt1"/>
                </a:solidFill>
              </a:ln>
              <a:effectLst/>
            </c:spPr>
            <c:extLst>
              <c:ext xmlns:c16="http://schemas.microsoft.com/office/drawing/2014/chart" uri="{C3380CC4-5D6E-409C-BE32-E72D297353CC}">
                <c16:uniqueId val="{00000019-239D-49D5-A0C5-AF452B4C18C7}"/>
              </c:ext>
            </c:extLst>
          </c:dPt>
          <c:dPt>
            <c:idx val="13"/>
            <c:bubble3D val="0"/>
            <c:spPr>
              <a:solidFill>
                <a:srgbClr val="0019A8"/>
              </a:solidFill>
              <a:ln w="19050">
                <a:solidFill>
                  <a:schemeClr val="lt1"/>
                </a:solidFill>
              </a:ln>
              <a:effectLst/>
            </c:spPr>
            <c:extLst>
              <c:ext xmlns:c16="http://schemas.microsoft.com/office/drawing/2014/chart" uri="{C3380CC4-5D6E-409C-BE32-E72D297353CC}">
                <c16:uniqueId val="{0000001B-239D-49D5-A0C5-AF452B4C18C7}"/>
              </c:ext>
            </c:extLst>
          </c:dPt>
          <c:dPt>
            <c:idx val="14"/>
            <c:bubble3D val="0"/>
            <c:spPr>
              <a:solidFill>
                <a:srgbClr val="0019A8"/>
              </a:solidFill>
              <a:ln w="19050">
                <a:solidFill>
                  <a:schemeClr val="lt1"/>
                </a:solidFill>
              </a:ln>
              <a:effectLst/>
            </c:spPr>
            <c:extLst>
              <c:ext xmlns:c16="http://schemas.microsoft.com/office/drawing/2014/chart" uri="{C3380CC4-5D6E-409C-BE32-E72D297353CC}">
                <c16:uniqueId val="{0000001D-239D-49D5-A0C5-AF452B4C18C7}"/>
              </c:ext>
            </c:extLst>
          </c:dPt>
          <c:dPt>
            <c:idx val="15"/>
            <c:bubble3D val="0"/>
            <c:spPr>
              <a:solidFill>
                <a:srgbClr val="0019A8"/>
              </a:solidFill>
              <a:ln w="19050">
                <a:solidFill>
                  <a:schemeClr val="lt1"/>
                </a:solidFill>
              </a:ln>
              <a:effectLst/>
            </c:spPr>
            <c:extLst>
              <c:ext xmlns:c16="http://schemas.microsoft.com/office/drawing/2014/chart" uri="{C3380CC4-5D6E-409C-BE32-E72D297353CC}">
                <c16:uniqueId val="{0000001F-239D-49D5-A0C5-AF452B4C18C7}"/>
              </c:ext>
            </c:extLst>
          </c:dPt>
          <c:dPt>
            <c:idx val="16"/>
            <c:bubble3D val="0"/>
            <c:spPr>
              <a:solidFill>
                <a:srgbClr val="0019A8"/>
              </a:solidFill>
              <a:ln w="19050">
                <a:solidFill>
                  <a:schemeClr val="lt1"/>
                </a:solidFill>
              </a:ln>
              <a:effectLst/>
            </c:spPr>
            <c:extLst>
              <c:ext xmlns:c16="http://schemas.microsoft.com/office/drawing/2014/chart" uri="{C3380CC4-5D6E-409C-BE32-E72D297353CC}">
                <c16:uniqueId val="{00000021-239D-49D5-A0C5-AF452B4C18C7}"/>
              </c:ext>
            </c:extLst>
          </c:dPt>
          <c:dPt>
            <c:idx val="17"/>
            <c:bubble3D val="0"/>
            <c:spPr>
              <a:solidFill>
                <a:srgbClr val="0019A8"/>
              </a:solidFill>
              <a:ln w="19050">
                <a:solidFill>
                  <a:schemeClr val="lt1"/>
                </a:solidFill>
              </a:ln>
              <a:effectLst/>
            </c:spPr>
            <c:extLst>
              <c:ext xmlns:c16="http://schemas.microsoft.com/office/drawing/2014/chart" uri="{C3380CC4-5D6E-409C-BE32-E72D297353CC}">
                <c16:uniqueId val="{00000023-239D-49D5-A0C5-AF452B4C18C7}"/>
              </c:ext>
            </c:extLst>
          </c:dPt>
          <c:dPt>
            <c:idx val="18"/>
            <c:bubble3D val="0"/>
            <c:spPr>
              <a:solidFill>
                <a:srgbClr val="0019A8"/>
              </a:solidFill>
              <a:ln w="19050">
                <a:solidFill>
                  <a:schemeClr val="lt1"/>
                </a:solidFill>
              </a:ln>
              <a:effectLst/>
            </c:spPr>
            <c:extLst>
              <c:ext xmlns:c16="http://schemas.microsoft.com/office/drawing/2014/chart" uri="{C3380CC4-5D6E-409C-BE32-E72D297353CC}">
                <c16:uniqueId val="{00000025-239D-49D5-A0C5-AF452B4C18C7}"/>
              </c:ext>
            </c:extLst>
          </c:dPt>
          <c:dPt>
            <c:idx val="19"/>
            <c:bubble3D val="0"/>
            <c:spPr>
              <a:solidFill>
                <a:srgbClr val="0019A8"/>
              </a:solidFill>
              <a:ln w="19050">
                <a:solidFill>
                  <a:schemeClr val="lt1"/>
                </a:solidFill>
              </a:ln>
              <a:effectLst/>
            </c:spPr>
            <c:extLst>
              <c:ext xmlns:c16="http://schemas.microsoft.com/office/drawing/2014/chart" uri="{C3380CC4-5D6E-409C-BE32-E72D297353CC}">
                <c16:uniqueId val="{00000027-239D-49D5-A0C5-AF452B4C18C7}"/>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239D-49D5-A0C5-AF452B4C18C7}"/>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239D-49D5-A0C5-AF452B4C18C7}"/>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075B-491F-AC05-D7FD43C81051}"/>
              </c:ext>
            </c:extLst>
          </c:dPt>
          <c:val>
            <c:numRef>
              <c:f>Data!$AN$9:$AO$9</c:f>
              <c:numCache>
                <c:formatCode>0%</c:formatCode>
                <c:ptCount val="2"/>
                <c:pt idx="0">
                  <c:v>0</c:v>
                </c:pt>
                <c:pt idx="1">
                  <c:v>1</c:v>
                </c:pt>
              </c:numCache>
            </c:numRef>
          </c:val>
          <c:extLst>
            <c:ext xmlns:c16="http://schemas.microsoft.com/office/drawing/2014/chart" uri="{C3380CC4-5D6E-409C-BE32-E72D297353CC}">
              <c16:uniqueId val="{0000002D-239D-49D5-A0C5-AF452B4C18C7}"/>
            </c:ext>
          </c:extLst>
        </c:ser>
        <c:ser>
          <c:idx val="2"/>
          <c:order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2F-239D-49D5-A0C5-AF452B4C18C7}"/>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2D-075B-491F-AC05-D7FD43C81051}"/>
              </c:ext>
            </c:extLst>
          </c:dPt>
          <c:val>
            <c:numRef>
              <c:f>Data!$AL$9:$AM$9</c:f>
              <c:numCache>
                <c:formatCode>0%</c:formatCode>
                <c:ptCount val="2"/>
                <c:pt idx="0">
                  <c:v>0.21585903083700442</c:v>
                </c:pt>
                <c:pt idx="1">
                  <c:v>0.78414096916299558</c:v>
                </c:pt>
              </c:numCache>
            </c:numRef>
          </c:val>
          <c:extLst>
            <c:ext xmlns:c16="http://schemas.microsoft.com/office/drawing/2014/chart" uri="{C3380CC4-5D6E-409C-BE32-E72D297353CC}">
              <c16:uniqueId val="{00000032-239D-49D5-A0C5-AF452B4C18C7}"/>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8874860016774077"/>
          <c:y val="0.10836142825724709"/>
          <c:w val="0.47996462318052313"/>
          <c:h val="0.76701750263484469"/>
        </c:manualLayout>
      </c:layout>
      <c:doughnutChart>
        <c:varyColors val="1"/>
        <c:ser>
          <c:idx val="0"/>
          <c:order val="0"/>
          <c:spPr>
            <a:solidFill>
              <a:schemeClr val="accent4"/>
            </a:solidFill>
          </c:spPr>
          <c:dPt>
            <c:idx val="0"/>
            <c:bubble3D val="0"/>
            <c:spPr>
              <a:solidFill>
                <a:schemeClr val="accent4"/>
              </a:solidFill>
              <a:ln w="19050">
                <a:solidFill>
                  <a:schemeClr val="lt1"/>
                </a:solidFill>
              </a:ln>
              <a:effectLst/>
            </c:spPr>
            <c:extLst>
              <c:ext xmlns:c16="http://schemas.microsoft.com/office/drawing/2014/chart" uri="{C3380CC4-5D6E-409C-BE32-E72D297353CC}">
                <c16:uniqueId val="{00000001-7033-43FD-9A8D-0403CD1B9280}"/>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7033-43FD-9A8D-0403CD1B9280}"/>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7033-43FD-9A8D-0403CD1B928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033-43FD-9A8D-0403CD1B9280}"/>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09-7033-43FD-9A8D-0403CD1B9280}"/>
              </c:ext>
            </c:extLst>
          </c:dPt>
          <c:dPt>
            <c:idx val="5"/>
            <c:bubble3D val="0"/>
            <c:spPr>
              <a:solidFill>
                <a:schemeClr val="accent4"/>
              </a:solidFill>
              <a:ln w="19050">
                <a:solidFill>
                  <a:schemeClr val="lt1"/>
                </a:solidFill>
              </a:ln>
              <a:effectLst/>
            </c:spPr>
            <c:extLst>
              <c:ext xmlns:c16="http://schemas.microsoft.com/office/drawing/2014/chart" uri="{C3380CC4-5D6E-409C-BE32-E72D297353CC}">
                <c16:uniqueId val="{0000000B-7033-43FD-9A8D-0403CD1B9280}"/>
              </c:ext>
            </c:extLst>
          </c:dPt>
          <c:dPt>
            <c:idx val="6"/>
            <c:bubble3D val="0"/>
            <c:spPr>
              <a:solidFill>
                <a:schemeClr val="accent4"/>
              </a:solidFill>
              <a:ln w="19050">
                <a:solidFill>
                  <a:schemeClr val="lt1"/>
                </a:solidFill>
              </a:ln>
              <a:effectLst/>
            </c:spPr>
            <c:extLst>
              <c:ext xmlns:c16="http://schemas.microsoft.com/office/drawing/2014/chart" uri="{C3380CC4-5D6E-409C-BE32-E72D297353CC}">
                <c16:uniqueId val="{0000000D-7033-43FD-9A8D-0403CD1B9280}"/>
              </c:ext>
            </c:extLst>
          </c:dPt>
          <c:dPt>
            <c:idx val="7"/>
            <c:bubble3D val="0"/>
            <c:spPr>
              <a:solidFill>
                <a:schemeClr val="accent4"/>
              </a:solidFill>
              <a:ln w="19050">
                <a:solidFill>
                  <a:schemeClr val="lt1"/>
                </a:solidFill>
              </a:ln>
              <a:effectLst/>
            </c:spPr>
            <c:extLst>
              <c:ext xmlns:c16="http://schemas.microsoft.com/office/drawing/2014/chart" uri="{C3380CC4-5D6E-409C-BE32-E72D297353CC}">
                <c16:uniqueId val="{0000000F-7033-43FD-9A8D-0403CD1B9280}"/>
              </c:ext>
            </c:extLst>
          </c:dPt>
          <c:dPt>
            <c:idx val="8"/>
            <c:bubble3D val="0"/>
            <c:spPr>
              <a:solidFill>
                <a:schemeClr val="accent4"/>
              </a:solidFill>
              <a:ln w="19050">
                <a:solidFill>
                  <a:schemeClr val="lt1"/>
                </a:solidFill>
              </a:ln>
              <a:effectLst/>
            </c:spPr>
            <c:extLst>
              <c:ext xmlns:c16="http://schemas.microsoft.com/office/drawing/2014/chart" uri="{C3380CC4-5D6E-409C-BE32-E72D297353CC}">
                <c16:uniqueId val="{00000011-7033-43FD-9A8D-0403CD1B9280}"/>
              </c:ext>
            </c:extLst>
          </c:dPt>
          <c:dPt>
            <c:idx val="9"/>
            <c:bubble3D val="0"/>
            <c:spPr>
              <a:solidFill>
                <a:schemeClr val="accent4"/>
              </a:solidFill>
              <a:ln w="19050">
                <a:solidFill>
                  <a:schemeClr val="lt1"/>
                </a:solidFill>
              </a:ln>
              <a:effectLst/>
            </c:spPr>
            <c:extLst>
              <c:ext xmlns:c16="http://schemas.microsoft.com/office/drawing/2014/chart" uri="{C3380CC4-5D6E-409C-BE32-E72D297353CC}">
                <c16:uniqueId val="{00000013-7033-43FD-9A8D-0403CD1B9280}"/>
              </c:ext>
            </c:extLst>
          </c:dPt>
          <c:dPt>
            <c:idx val="10"/>
            <c:bubble3D val="0"/>
            <c:spPr>
              <a:solidFill>
                <a:schemeClr val="accent4"/>
              </a:solidFill>
              <a:ln w="19050">
                <a:solidFill>
                  <a:schemeClr val="lt1"/>
                </a:solidFill>
              </a:ln>
              <a:effectLst/>
            </c:spPr>
            <c:extLst>
              <c:ext xmlns:c16="http://schemas.microsoft.com/office/drawing/2014/chart" uri="{C3380CC4-5D6E-409C-BE32-E72D297353CC}">
                <c16:uniqueId val="{00000015-7033-43FD-9A8D-0403CD1B9280}"/>
              </c:ext>
            </c:extLst>
          </c:dPt>
          <c:dPt>
            <c:idx val="11"/>
            <c:bubble3D val="0"/>
            <c:spPr>
              <a:solidFill>
                <a:schemeClr val="accent4"/>
              </a:solidFill>
              <a:ln w="19050">
                <a:solidFill>
                  <a:schemeClr val="lt1"/>
                </a:solidFill>
              </a:ln>
              <a:effectLst/>
            </c:spPr>
            <c:extLst>
              <c:ext xmlns:c16="http://schemas.microsoft.com/office/drawing/2014/chart" uri="{C3380CC4-5D6E-409C-BE32-E72D297353CC}">
                <c16:uniqueId val="{00000017-7033-43FD-9A8D-0403CD1B9280}"/>
              </c:ext>
            </c:extLst>
          </c:dPt>
          <c:dPt>
            <c:idx val="12"/>
            <c:bubble3D val="0"/>
            <c:spPr>
              <a:solidFill>
                <a:schemeClr val="accent4"/>
              </a:solidFill>
              <a:ln w="19050">
                <a:solidFill>
                  <a:schemeClr val="lt1"/>
                </a:solidFill>
              </a:ln>
              <a:effectLst/>
            </c:spPr>
            <c:extLst>
              <c:ext xmlns:c16="http://schemas.microsoft.com/office/drawing/2014/chart" uri="{C3380CC4-5D6E-409C-BE32-E72D297353CC}">
                <c16:uniqueId val="{00000019-7033-43FD-9A8D-0403CD1B9280}"/>
              </c:ext>
            </c:extLst>
          </c:dPt>
          <c:dPt>
            <c:idx val="13"/>
            <c:bubble3D val="0"/>
            <c:spPr>
              <a:solidFill>
                <a:schemeClr val="accent4"/>
              </a:solidFill>
              <a:ln w="19050">
                <a:solidFill>
                  <a:schemeClr val="lt1"/>
                </a:solidFill>
              </a:ln>
              <a:effectLst/>
            </c:spPr>
            <c:extLst>
              <c:ext xmlns:c16="http://schemas.microsoft.com/office/drawing/2014/chart" uri="{C3380CC4-5D6E-409C-BE32-E72D297353CC}">
                <c16:uniqueId val="{0000001B-7033-43FD-9A8D-0403CD1B9280}"/>
              </c:ext>
            </c:extLst>
          </c:dPt>
          <c:dPt>
            <c:idx val="14"/>
            <c:bubble3D val="0"/>
            <c:spPr>
              <a:solidFill>
                <a:schemeClr val="accent4"/>
              </a:solidFill>
              <a:ln w="19050">
                <a:solidFill>
                  <a:schemeClr val="lt1"/>
                </a:solidFill>
              </a:ln>
              <a:effectLst/>
            </c:spPr>
            <c:extLst>
              <c:ext xmlns:c16="http://schemas.microsoft.com/office/drawing/2014/chart" uri="{C3380CC4-5D6E-409C-BE32-E72D297353CC}">
                <c16:uniqueId val="{0000001D-7033-43FD-9A8D-0403CD1B9280}"/>
              </c:ext>
            </c:extLst>
          </c:dPt>
          <c:dPt>
            <c:idx val="15"/>
            <c:bubble3D val="0"/>
            <c:spPr>
              <a:solidFill>
                <a:schemeClr val="accent4"/>
              </a:solidFill>
              <a:ln w="19050">
                <a:solidFill>
                  <a:schemeClr val="lt1"/>
                </a:solidFill>
              </a:ln>
              <a:effectLst/>
            </c:spPr>
            <c:extLst>
              <c:ext xmlns:c16="http://schemas.microsoft.com/office/drawing/2014/chart" uri="{C3380CC4-5D6E-409C-BE32-E72D297353CC}">
                <c16:uniqueId val="{0000001F-7033-43FD-9A8D-0403CD1B9280}"/>
              </c:ext>
            </c:extLst>
          </c:dPt>
          <c:dPt>
            <c:idx val="16"/>
            <c:bubble3D val="0"/>
            <c:spPr>
              <a:solidFill>
                <a:schemeClr val="accent4"/>
              </a:solidFill>
              <a:ln w="19050">
                <a:solidFill>
                  <a:schemeClr val="lt1"/>
                </a:solidFill>
              </a:ln>
              <a:effectLst/>
            </c:spPr>
            <c:extLst>
              <c:ext xmlns:c16="http://schemas.microsoft.com/office/drawing/2014/chart" uri="{C3380CC4-5D6E-409C-BE32-E72D297353CC}">
                <c16:uniqueId val="{00000021-7033-43FD-9A8D-0403CD1B9280}"/>
              </c:ext>
            </c:extLst>
          </c:dPt>
          <c:dPt>
            <c:idx val="17"/>
            <c:bubble3D val="0"/>
            <c:spPr>
              <a:solidFill>
                <a:schemeClr val="accent4"/>
              </a:solidFill>
              <a:ln w="19050">
                <a:solidFill>
                  <a:schemeClr val="lt1"/>
                </a:solidFill>
              </a:ln>
              <a:effectLst/>
            </c:spPr>
            <c:extLst>
              <c:ext xmlns:c16="http://schemas.microsoft.com/office/drawing/2014/chart" uri="{C3380CC4-5D6E-409C-BE32-E72D297353CC}">
                <c16:uniqueId val="{00000023-7033-43FD-9A8D-0403CD1B9280}"/>
              </c:ext>
            </c:extLst>
          </c:dPt>
          <c:dPt>
            <c:idx val="18"/>
            <c:bubble3D val="0"/>
            <c:spPr>
              <a:solidFill>
                <a:schemeClr val="accent4"/>
              </a:solidFill>
              <a:ln w="19050">
                <a:solidFill>
                  <a:schemeClr val="lt1"/>
                </a:solidFill>
              </a:ln>
              <a:effectLst/>
            </c:spPr>
            <c:extLst>
              <c:ext xmlns:c16="http://schemas.microsoft.com/office/drawing/2014/chart" uri="{C3380CC4-5D6E-409C-BE32-E72D297353CC}">
                <c16:uniqueId val="{00000025-7033-43FD-9A8D-0403CD1B9280}"/>
              </c:ext>
            </c:extLst>
          </c:dPt>
          <c:dPt>
            <c:idx val="19"/>
            <c:bubble3D val="0"/>
            <c:spPr>
              <a:solidFill>
                <a:schemeClr val="accent4"/>
              </a:solidFill>
              <a:ln w="19050">
                <a:solidFill>
                  <a:schemeClr val="lt1"/>
                </a:solidFill>
              </a:ln>
              <a:effectLst/>
            </c:spPr>
            <c:extLst>
              <c:ext xmlns:c16="http://schemas.microsoft.com/office/drawing/2014/chart" uri="{C3380CC4-5D6E-409C-BE32-E72D297353CC}">
                <c16:uniqueId val="{00000027-7033-43FD-9A8D-0403CD1B9280}"/>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7033-43FD-9A8D-0403CD1B9280}"/>
            </c:ext>
          </c:extLst>
        </c:ser>
        <c:dLbls>
          <c:showLegendKey val="0"/>
          <c:showVal val="0"/>
          <c:showCatName val="0"/>
          <c:showSerName val="0"/>
          <c:showPercent val="0"/>
          <c:showBubbleSize val="0"/>
          <c:showLeaderLines val="1"/>
        </c:dLbls>
        <c:firstSliceAng val="0"/>
        <c:holeSize val="65"/>
      </c:doughnutChart>
      <c:doughnutChart>
        <c:varyColors val="1"/>
        <c:ser>
          <c:idx val="1"/>
          <c:order val="1"/>
          <c:spPr>
            <a:solidFill>
              <a:schemeClr val="bg1">
                <a:alpha val="70000"/>
              </a:schemeClr>
            </a:solidFill>
          </c:spPr>
          <c:dPt>
            <c:idx val="0"/>
            <c:bubble3D val="0"/>
            <c:spPr>
              <a:noFill/>
              <a:ln w="19050">
                <a:solidFill>
                  <a:schemeClr val="lt1"/>
                </a:solidFill>
              </a:ln>
              <a:effectLst/>
            </c:spPr>
            <c:extLst>
              <c:ext xmlns:c16="http://schemas.microsoft.com/office/drawing/2014/chart" uri="{C3380CC4-5D6E-409C-BE32-E72D297353CC}">
                <c16:uniqueId val="{0000002A-7033-43FD-9A8D-0403CD1B9280}"/>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B-6FAC-4BD0-A14D-5E6E72A5CED3}"/>
              </c:ext>
            </c:extLst>
          </c:dPt>
          <c:val>
            <c:numRef>
              <c:f>Data!$AN$3:$AO$3</c:f>
              <c:numCache>
                <c:formatCode>0%</c:formatCode>
                <c:ptCount val="2"/>
                <c:pt idx="0">
                  <c:v>0</c:v>
                </c:pt>
                <c:pt idx="1">
                  <c:v>1</c:v>
                </c:pt>
              </c:numCache>
            </c:numRef>
          </c:val>
          <c:extLst>
            <c:ext xmlns:c16="http://schemas.microsoft.com/office/drawing/2014/chart" uri="{C3380CC4-5D6E-409C-BE32-E72D297353CC}">
              <c16:uniqueId val="{0000002D-7033-43FD-9A8D-0403CD1B9280}"/>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0565715171763839"/>
          <c:y val="0.18520798767274332"/>
          <c:w val="0.4892382132606472"/>
          <c:h val="0.76701732254737021"/>
        </c:manualLayout>
      </c:layout>
      <c:doughnutChart>
        <c:varyColors val="1"/>
        <c:ser>
          <c:idx val="0"/>
          <c:order val="0"/>
          <c:spPr>
            <a:solidFill>
              <a:schemeClr val="accent6"/>
            </a:solidFill>
          </c:spPr>
          <c:dPt>
            <c:idx val="0"/>
            <c:bubble3D val="0"/>
            <c:spPr>
              <a:solidFill>
                <a:schemeClr val="accent6"/>
              </a:solidFill>
              <a:ln w="19050">
                <a:solidFill>
                  <a:schemeClr val="lt1"/>
                </a:solidFill>
              </a:ln>
              <a:effectLst/>
            </c:spPr>
            <c:extLst>
              <c:ext xmlns:c16="http://schemas.microsoft.com/office/drawing/2014/chart" uri="{C3380CC4-5D6E-409C-BE32-E72D297353CC}">
                <c16:uniqueId val="{00000001-170D-4072-A213-DD9F3B001E0E}"/>
              </c:ext>
            </c:extLst>
          </c:dPt>
          <c:dPt>
            <c:idx val="1"/>
            <c:bubble3D val="0"/>
            <c:spPr>
              <a:solidFill>
                <a:schemeClr val="accent6"/>
              </a:solidFill>
              <a:ln w="19050">
                <a:solidFill>
                  <a:schemeClr val="lt1"/>
                </a:solidFill>
              </a:ln>
              <a:effectLst/>
            </c:spPr>
            <c:extLst>
              <c:ext xmlns:c16="http://schemas.microsoft.com/office/drawing/2014/chart" uri="{C3380CC4-5D6E-409C-BE32-E72D297353CC}">
                <c16:uniqueId val="{00000003-170D-4072-A213-DD9F3B001E0E}"/>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170D-4072-A213-DD9F3B001E0E}"/>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170D-4072-A213-DD9F3B001E0E}"/>
              </c:ext>
            </c:extLst>
          </c:dPt>
          <c:dPt>
            <c:idx val="4"/>
            <c:bubble3D val="0"/>
            <c:spPr>
              <a:solidFill>
                <a:schemeClr val="accent6"/>
              </a:solidFill>
              <a:ln w="19050">
                <a:solidFill>
                  <a:schemeClr val="lt1"/>
                </a:solidFill>
              </a:ln>
              <a:effectLst/>
            </c:spPr>
            <c:extLst>
              <c:ext xmlns:c16="http://schemas.microsoft.com/office/drawing/2014/chart" uri="{C3380CC4-5D6E-409C-BE32-E72D297353CC}">
                <c16:uniqueId val="{00000009-170D-4072-A213-DD9F3B001E0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70D-4072-A213-DD9F3B001E0E}"/>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0D-170D-4072-A213-DD9F3B001E0E}"/>
              </c:ext>
            </c:extLst>
          </c:dPt>
          <c:dPt>
            <c:idx val="7"/>
            <c:bubble3D val="0"/>
            <c:spPr>
              <a:solidFill>
                <a:schemeClr val="accent6"/>
              </a:solidFill>
              <a:ln w="19050">
                <a:solidFill>
                  <a:schemeClr val="lt1"/>
                </a:solidFill>
              </a:ln>
              <a:effectLst/>
            </c:spPr>
            <c:extLst>
              <c:ext xmlns:c16="http://schemas.microsoft.com/office/drawing/2014/chart" uri="{C3380CC4-5D6E-409C-BE32-E72D297353CC}">
                <c16:uniqueId val="{0000000F-170D-4072-A213-DD9F3B001E0E}"/>
              </c:ext>
            </c:extLst>
          </c:dPt>
          <c:dPt>
            <c:idx val="8"/>
            <c:bubble3D val="0"/>
            <c:spPr>
              <a:solidFill>
                <a:schemeClr val="accent6"/>
              </a:solidFill>
              <a:ln w="19050">
                <a:solidFill>
                  <a:schemeClr val="lt1"/>
                </a:solidFill>
              </a:ln>
              <a:effectLst/>
            </c:spPr>
            <c:extLst>
              <c:ext xmlns:c16="http://schemas.microsoft.com/office/drawing/2014/chart" uri="{C3380CC4-5D6E-409C-BE32-E72D297353CC}">
                <c16:uniqueId val="{00000011-170D-4072-A213-DD9F3B001E0E}"/>
              </c:ext>
            </c:extLst>
          </c:dPt>
          <c:dPt>
            <c:idx val="9"/>
            <c:bubble3D val="0"/>
            <c:spPr>
              <a:solidFill>
                <a:schemeClr val="accent6"/>
              </a:solidFill>
              <a:ln w="19050">
                <a:solidFill>
                  <a:schemeClr val="lt1"/>
                </a:solidFill>
              </a:ln>
              <a:effectLst/>
            </c:spPr>
            <c:extLst>
              <c:ext xmlns:c16="http://schemas.microsoft.com/office/drawing/2014/chart" uri="{C3380CC4-5D6E-409C-BE32-E72D297353CC}">
                <c16:uniqueId val="{00000013-170D-4072-A213-DD9F3B001E0E}"/>
              </c:ext>
            </c:extLst>
          </c:dPt>
          <c:dPt>
            <c:idx val="10"/>
            <c:bubble3D val="0"/>
            <c:spPr>
              <a:solidFill>
                <a:schemeClr val="accent6"/>
              </a:solidFill>
              <a:ln w="19050">
                <a:solidFill>
                  <a:schemeClr val="lt1"/>
                </a:solidFill>
              </a:ln>
              <a:effectLst/>
            </c:spPr>
            <c:extLst>
              <c:ext xmlns:c16="http://schemas.microsoft.com/office/drawing/2014/chart" uri="{C3380CC4-5D6E-409C-BE32-E72D297353CC}">
                <c16:uniqueId val="{00000015-170D-4072-A213-DD9F3B001E0E}"/>
              </c:ext>
            </c:extLst>
          </c:dPt>
          <c:dPt>
            <c:idx val="11"/>
            <c:bubble3D val="0"/>
            <c:spPr>
              <a:solidFill>
                <a:schemeClr val="accent6"/>
              </a:solidFill>
              <a:ln w="19050">
                <a:solidFill>
                  <a:schemeClr val="lt1"/>
                </a:solidFill>
              </a:ln>
              <a:effectLst/>
            </c:spPr>
            <c:extLst>
              <c:ext xmlns:c16="http://schemas.microsoft.com/office/drawing/2014/chart" uri="{C3380CC4-5D6E-409C-BE32-E72D297353CC}">
                <c16:uniqueId val="{00000017-170D-4072-A213-DD9F3B001E0E}"/>
              </c:ext>
            </c:extLst>
          </c:dPt>
          <c:dPt>
            <c:idx val="12"/>
            <c:bubble3D val="0"/>
            <c:spPr>
              <a:solidFill>
                <a:schemeClr val="accent6"/>
              </a:solidFill>
              <a:ln w="19050">
                <a:solidFill>
                  <a:schemeClr val="lt1"/>
                </a:solidFill>
              </a:ln>
              <a:effectLst/>
            </c:spPr>
            <c:extLst>
              <c:ext xmlns:c16="http://schemas.microsoft.com/office/drawing/2014/chart" uri="{C3380CC4-5D6E-409C-BE32-E72D297353CC}">
                <c16:uniqueId val="{00000019-170D-4072-A213-DD9F3B001E0E}"/>
              </c:ext>
            </c:extLst>
          </c:dPt>
          <c:dPt>
            <c:idx val="13"/>
            <c:bubble3D val="0"/>
            <c:spPr>
              <a:solidFill>
                <a:schemeClr val="accent6"/>
              </a:solidFill>
              <a:ln w="19050">
                <a:solidFill>
                  <a:schemeClr val="lt1"/>
                </a:solidFill>
              </a:ln>
              <a:effectLst/>
            </c:spPr>
            <c:extLst>
              <c:ext xmlns:c16="http://schemas.microsoft.com/office/drawing/2014/chart" uri="{C3380CC4-5D6E-409C-BE32-E72D297353CC}">
                <c16:uniqueId val="{0000001B-170D-4072-A213-DD9F3B001E0E}"/>
              </c:ext>
            </c:extLst>
          </c:dPt>
          <c:dPt>
            <c:idx val="14"/>
            <c:bubble3D val="0"/>
            <c:spPr>
              <a:solidFill>
                <a:schemeClr val="accent6"/>
              </a:solidFill>
              <a:ln w="19050">
                <a:solidFill>
                  <a:schemeClr val="lt1"/>
                </a:solidFill>
              </a:ln>
              <a:effectLst/>
            </c:spPr>
            <c:extLst>
              <c:ext xmlns:c16="http://schemas.microsoft.com/office/drawing/2014/chart" uri="{C3380CC4-5D6E-409C-BE32-E72D297353CC}">
                <c16:uniqueId val="{0000001D-170D-4072-A213-DD9F3B001E0E}"/>
              </c:ext>
            </c:extLst>
          </c:dPt>
          <c:dPt>
            <c:idx val="15"/>
            <c:bubble3D val="0"/>
            <c:spPr>
              <a:solidFill>
                <a:schemeClr val="accent6"/>
              </a:solidFill>
              <a:ln w="19050">
                <a:solidFill>
                  <a:schemeClr val="lt1"/>
                </a:solidFill>
              </a:ln>
              <a:effectLst/>
            </c:spPr>
            <c:extLst>
              <c:ext xmlns:c16="http://schemas.microsoft.com/office/drawing/2014/chart" uri="{C3380CC4-5D6E-409C-BE32-E72D297353CC}">
                <c16:uniqueId val="{0000001F-170D-4072-A213-DD9F3B001E0E}"/>
              </c:ext>
            </c:extLst>
          </c:dPt>
          <c:dPt>
            <c:idx val="16"/>
            <c:bubble3D val="0"/>
            <c:spPr>
              <a:solidFill>
                <a:schemeClr val="accent6"/>
              </a:solidFill>
              <a:ln w="19050">
                <a:solidFill>
                  <a:schemeClr val="lt1"/>
                </a:solidFill>
              </a:ln>
              <a:effectLst/>
            </c:spPr>
            <c:extLst>
              <c:ext xmlns:c16="http://schemas.microsoft.com/office/drawing/2014/chart" uri="{C3380CC4-5D6E-409C-BE32-E72D297353CC}">
                <c16:uniqueId val="{00000021-170D-4072-A213-DD9F3B001E0E}"/>
              </c:ext>
            </c:extLst>
          </c:dPt>
          <c:dPt>
            <c:idx val="17"/>
            <c:bubble3D val="0"/>
            <c:spPr>
              <a:solidFill>
                <a:schemeClr val="accent6"/>
              </a:solidFill>
              <a:ln w="19050">
                <a:solidFill>
                  <a:schemeClr val="lt1"/>
                </a:solidFill>
              </a:ln>
              <a:effectLst/>
            </c:spPr>
            <c:extLst>
              <c:ext xmlns:c16="http://schemas.microsoft.com/office/drawing/2014/chart" uri="{C3380CC4-5D6E-409C-BE32-E72D297353CC}">
                <c16:uniqueId val="{00000023-170D-4072-A213-DD9F3B001E0E}"/>
              </c:ext>
            </c:extLst>
          </c:dPt>
          <c:dPt>
            <c:idx val="18"/>
            <c:bubble3D val="0"/>
            <c:spPr>
              <a:solidFill>
                <a:schemeClr val="accent6"/>
              </a:solidFill>
              <a:ln w="19050">
                <a:solidFill>
                  <a:schemeClr val="lt1"/>
                </a:solidFill>
              </a:ln>
              <a:effectLst/>
            </c:spPr>
            <c:extLst>
              <c:ext xmlns:c16="http://schemas.microsoft.com/office/drawing/2014/chart" uri="{C3380CC4-5D6E-409C-BE32-E72D297353CC}">
                <c16:uniqueId val="{00000025-170D-4072-A213-DD9F3B001E0E}"/>
              </c:ext>
            </c:extLst>
          </c:dPt>
          <c:dPt>
            <c:idx val="19"/>
            <c:bubble3D val="0"/>
            <c:spPr>
              <a:solidFill>
                <a:schemeClr val="accent6"/>
              </a:solidFill>
              <a:ln w="19050">
                <a:solidFill>
                  <a:schemeClr val="lt1"/>
                </a:solidFill>
              </a:ln>
              <a:effectLst/>
            </c:spPr>
            <c:extLst>
              <c:ext xmlns:c16="http://schemas.microsoft.com/office/drawing/2014/chart" uri="{C3380CC4-5D6E-409C-BE32-E72D297353CC}">
                <c16:uniqueId val="{00000027-170D-4072-A213-DD9F3B001E0E}"/>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170D-4072-A213-DD9F3B001E0E}"/>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170D-4072-A213-DD9F3B001E0E}"/>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A-5149-491D-BFA9-A353C09F28C9}"/>
              </c:ext>
            </c:extLst>
          </c:dPt>
          <c:val>
            <c:numRef>
              <c:f>Data!$AN$5:$AO$5</c:f>
              <c:numCache>
                <c:formatCode>0%</c:formatCode>
                <c:ptCount val="2"/>
                <c:pt idx="0">
                  <c:v>0</c:v>
                </c:pt>
                <c:pt idx="1">
                  <c:v>1</c:v>
                </c:pt>
              </c:numCache>
            </c:numRef>
          </c:val>
          <c:extLst>
            <c:ext xmlns:c16="http://schemas.microsoft.com/office/drawing/2014/chart" uri="{C3380CC4-5D6E-409C-BE32-E72D297353CC}">
              <c16:uniqueId val="{0000002D-170D-4072-A213-DD9F3B001E0E}"/>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185763888888891E-2"/>
          <c:y val="3.9609375000000002E-2"/>
          <c:w val="0.88079652777777773"/>
          <c:h val="0.93288555309281329"/>
        </c:manualLayout>
      </c:layout>
      <c:doughnutChart>
        <c:varyColors val="1"/>
        <c:ser>
          <c:idx val="0"/>
          <c:order val="0"/>
          <c:spPr>
            <a:solidFill>
              <a:schemeClr val="accent4"/>
            </a:solidFill>
          </c:spPr>
          <c:dPt>
            <c:idx val="0"/>
            <c:bubble3D val="0"/>
            <c:spPr>
              <a:solidFill>
                <a:schemeClr val="accent4"/>
              </a:solidFill>
              <a:ln w="19050">
                <a:solidFill>
                  <a:schemeClr val="lt1"/>
                </a:solidFill>
              </a:ln>
              <a:effectLst/>
            </c:spPr>
            <c:extLst>
              <c:ext xmlns:c16="http://schemas.microsoft.com/office/drawing/2014/chart" uri="{C3380CC4-5D6E-409C-BE32-E72D297353CC}">
                <c16:uniqueId val="{00000001-92CC-4134-8AB9-7A91067A9542}"/>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92CC-4134-8AB9-7A91067A9542}"/>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92CC-4134-8AB9-7A91067A954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2CC-4134-8AB9-7A91067A9542}"/>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09-92CC-4134-8AB9-7A91067A9542}"/>
              </c:ext>
            </c:extLst>
          </c:dPt>
          <c:dPt>
            <c:idx val="5"/>
            <c:bubble3D val="0"/>
            <c:spPr>
              <a:solidFill>
                <a:schemeClr val="accent4"/>
              </a:solidFill>
              <a:ln w="19050">
                <a:solidFill>
                  <a:schemeClr val="lt1"/>
                </a:solidFill>
              </a:ln>
              <a:effectLst/>
            </c:spPr>
            <c:extLst>
              <c:ext xmlns:c16="http://schemas.microsoft.com/office/drawing/2014/chart" uri="{C3380CC4-5D6E-409C-BE32-E72D297353CC}">
                <c16:uniqueId val="{0000000B-92CC-4134-8AB9-7A91067A9542}"/>
              </c:ext>
            </c:extLst>
          </c:dPt>
          <c:dPt>
            <c:idx val="6"/>
            <c:bubble3D val="0"/>
            <c:spPr>
              <a:solidFill>
                <a:schemeClr val="accent4"/>
              </a:solidFill>
              <a:ln w="19050">
                <a:solidFill>
                  <a:schemeClr val="lt1"/>
                </a:solidFill>
              </a:ln>
              <a:effectLst/>
            </c:spPr>
            <c:extLst>
              <c:ext xmlns:c16="http://schemas.microsoft.com/office/drawing/2014/chart" uri="{C3380CC4-5D6E-409C-BE32-E72D297353CC}">
                <c16:uniqueId val="{0000000D-92CC-4134-8AB9-7A91067A9542}"/>
              </c:ext>
            </c:extLst>
          </c:dPt>
          <c:dPt>
            <c:idx val="7"/>
            <c:bubble3D val="0"/>
            <c:spPr>
              <a:solidFill>
                <a:schemeClr val="accent4"/>
              </a:solidFill>
              <a:ln w="19050">
                <a:solidFill>
                  <a:schemeClr val="lt1"/>
                </a:solidFill>
              </a:ln>
              <a:effectLst/>
            </c:spPr>
            <c:extLst>
              <c:ext xmlns:c16="http://schemas.microsoft.com/office/drawing/2014/chart" uri="{C3380CC4-5D6E-409C-BE32-E72D297353CC}">
                <c16:uniqueId val="{0000000F-92CC-4134-8AB9-7A91067A9542}"/>
              </c:ext>
            </c:extLst>
          </c:dPt>
          <c:dPt>
            <c:idx val="8"/>
            <c:bubble3D val="0"/>
            <c:spPr>
              <a:solidFill>
                <a:schemeClr val="accent4"/>
              </a:solidFill>
              <a:ln w="19050">
                <a:solidFill>
                  <a:schemeClr val="lt1"/>
                </a:solidFill>
              </a:ln>
              <a:effectLst/>
            </c:spPr>
            <c:extLst>
              <c:ext xmlns:c16="http://schemas.microsoft.com/office/drawing/2014/chart" uri="{C3380CC4-5D6E-409C-BE32-E72D297353CC}">
                <c16:uniqueId val="{00000011-92CC-4134-8AB9-7A91067A9542}"/>
              </c:ext>
            </c:extLst>
          </c:dPt>
          <c:dPt>
            <c:idx val="9"/>
            <c:bubble3D val="0"/>
            <c:spPr>
              <a:solidFill>
                <a:schemeClr val="accent4"/>
              </a:solidFill>
              <a:ln w="19050">
                <a:solidFill>
                  <a:schemeClr val="lt1"/>
                </a:solidFill>
              </a:ln>
              <a:effectLst/>
            </c:spPr>
            <c:extLst>
              <c:ext xmlns:c16="http://schemas.microsoft.com/office/drawing/2014/chart" uri="{C3380CC4-5D6E-409C-BE32-E72D297353CC}">
                <c16:uniqueId val="{00000013-92CC-4134-8AB9-7A91067A9542}"/>
              </c:ext>
            </c:extLst>
          </c:dPt>
          <c:dPt>
            <c:idx val="10"/>
            <c:bubble3D val="0"/>
            <c:spPr>
              <a:solidFill>
                <a:schemeClr val="accent4"/>
              </a:solidFill>
              <a:ln w="19050">
                <a:solidFill>
                  <a:schemeClr val="lt1"/>
                </a:solidFill>
              </a:ln>
              <a:effectLst/>
            </c:spPr>
            <c:extLst>
              <c:ext xmlns:c16="http://schemas.microsoft.com/office/drawing/2014/chart" uri="{C3380CC4-5D6E-409C-BE32-E72D297353CC}">
                <c16:uniqueId val="{00000015-92CC-4134-8AB9-7A91067A9542}"/>
              </c:ext>
            </c:extLst>
          </c:dPt>
          <c:dPt>
            <c:idx val="11"/>
            <c:bubble3D val="0"/>
            <c:spPr>
              <a:solidFill>
                <a:schemeClr val="accent4"/>
              </a:solidFill>
              <a:ln w="19050">
                <a:solidFill>
                  <a:schemeClr val="lt1"/>
                </a:solidFill>
              </a:ln>
              <a:effectLst/>
            </c:spPr>
            <c:extLst>
              <c:ext xmlns:c16="http://schemas.microsoft.com/office/drawing/2014/chart" uri="{C3380CC4-5D6E-409C-BE32-E72D297353CC}">
                <c16:uniqueId val="{00000017-92CC-4134-8AB9-7A91067A9542}"/>
              </c:ext>
            </c:extLst>
          </c:dPt>
          <c:dPt>
            <c:idx val="12"/>
            <c:bubble3D val="0"/>
            <c:spPr>
              <a:solidFill>
                <a:schemeClr val="accent4"/>
              </a:solidFill>
              <a:ln w="19050">
                <a:solidFill>
                  <a:schemeClr val="lt1"/>
                </a:solidFill>
              </a:ln>
              <a:effectLst/>
            </c:spPr>
            <c:extLst>
              <c:ext xmlns:c16="http://schemas.microsoft.com/office/drawing/2014/chart" uri="{C3380CC4-5D6E-409C-BE32-E72D297353CC}">
                <c16:uniqueId val="{00000019-92CC-4134-8AB9-7A91067A9542}"/>
              </c:ext>
            </c:extLst>
          </c:dPt>
          <c:dPt>
            <c:idx val="13"/>
            <c:bubble3D val="0"/>
            <c:spPr>
              <a:solidFill>
                <a:schemeClr val="accent4"/>
              </a:solidFill>
              <a:ln w="19050">
                <a:solidFill>
                  <a:schemeClr val="lt1"/>
                </a:solidFill>
              </a:ln>
              <a:effectLst/>
            </c:spPr>
            <c:extLst>
              <c:ext xmlns:c16="http://schemas.microsoft.com/office/drawing/2014/chart" uri="{C3380CC4-5D6E-409C-BE32-E72D297353CC}">
                <c16:uniqueId val="{0000001B-92CC-4134-8AB9-7A91067A9542}"/>
              </c:ext>
            </c:extLst>
          </c:dPt>
          <c:dPt>
            <c:idx val="14"/>
            <c:bubble3D val="0"/>
            <c:spPr>
              <a:solidFill>
                <a:schemeClr val="accent4"/>
              </a:solidFill>
              <a:ln w="19050">
                <a:solidFill>
                  <a:schemeClr val="lt1"/>
                </a:solidFill>
              </a:ln>
              <a:effectLst/>
            </c:spPr>
            <c:extLst>
              <c:ext xmlns:c16="http://schemas.microsoft.com/office/drawing/2014/chart" uri="{C3380CC4-5D6E-409C-BE32-E72D297353CC}">
                <c16:uniqueId val="{0000001D-92CC-4134-8AB9-7A91067A9542}"/>
              </c:ext>
            </c:extLst>
          </c:dPt>
          <c:dPt>
            <c:idx val="15"/>
            <c:bubble3D val="0"/>
            <c:spPr>
              <a:solidFill>
                <a:schemeClr val="accent4"/>
              </a:solidFill>
              <a:ln w="19050">
                <a:solidFill>
                  <a:schemeClr val="lt1"/>
                </a:solidFill>
              </a:ln>
              <a:effectLst/>
            </c:spPr>
            <c:extLst>
              <c:ext xmlns:c16="http://schemas.microsoft.com/office/drawing/2014/chart" uri="{C3380CC4-5D6E-409C-BE32-E72D297353CC}">
                <c16:uniqueId val="{0000001F-92CC-4134-8AB9-7A91067A9542}"/>
              </c:ext>
            </c:extLst>
          </c:dPt>
          <c:dPt>
            <c:idx val="16"/>
            <c:bubble3D val="0"/>
            <c:spPr>
              <a:solidFill>
                <a:schemeClr val="accent4"/>
              </a:solidFill>
              <a:ln w="19050">
                <a:solidFill>
                  <a:schemeClr val="lt1"/>
                </a:solidFill>
              </a:ln>
              <a:effectLst/>
            </c:spPr>
            <c:extLst>
              <c:ext xmlns:c16="http://schemas.microsoft.com/office/drawing/2014/chart" uri="{C3380CC4-5D6E-409C-BE32-E72D297353CC}">
                <c16:uniqueId val="{00000021-92CC-4134-8AB9-7A91067A9542}"/>
              </c:ext>
            </c:extLst>
          </c:dPt>
          <c:dPt>
            <c:idx val="17"/>
            <c:bubble3D val="0"/>
            <c:spPr>
              <a:solidFill>
                <a:schemeClr val="accent4"/>
              </a:solidFill>
              <a:ln w="19050">
                <a:solidFill>
                  <a:schemeClr val="lt1"/>
                </a:solidFill>
              </a:ln>
              <a:effectLst/>
            </c:spPr>
            <c:extLst>
              <c:ext xmlns:c16="http://schemas.microsoft.com/office/drawing/2014/chart" uri="{C3380CC4-5D6E-409C-BE32-E72D297353CC}">
                <c16:uniqueId val="{00000023-92CC-4134-8AB9-7A91067A9542}"/>
              </c:ext>
            </c:extLst>
          </c:dPt>
          <c:dPt>
            <c:idx val="18"/>
            <c:bubble3D val="0"/>
            <c:spPr>
              <a:solidFill>
                <a:schemeClr val="accent4"/>
              </a:solidFill>
              <a:ln w="19050">
                <a:solidFill>
                  <a:schemeClr val="lt1"/>
                </a:solidFill>
              </a:ln>
              <a:effectLst/>
            </c:spPr>
            <c:extLst>
              <c:ext xmlns:c16="http://schemas.microsoft.com/office/drawing/2014/chart" uri="{C3380CC4-5D6E-409C-BE32-E72D297353CC}">
                <c16:uniqueId val="{00000025-92CC-4134-8AB9-7A91067A9542}"/>
              </c:ext>
            </c:extLst>
          </c:dPt>
          <c:dPt>
            <c:idx val="19"/>
            <c:bubble3D val="0"/>
            <c:spPr>
              <a:solidFill>
                <a:schemeClr val="accent4"/>
              </a:solidFill>
              <a:ln w="19050">
                <a:solidFill>
                  <a:schemeClr val="lt1"/>
                </a:solidFill>
              </a:ln>
              <a:effectLst/>
            </c:spPr>
            <c:extLst>
              <c:ext xmlns:c16="http://schemas.microsoft.com/office/drawing/2014/chart" uri="{C3380CC4-5D6E-409C-BE32-E72D297353CC}">
                <c16:uniqueId val="{00000027-92CC-4134-8AB9-7A91067A9542}"/>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92CC-4134-8AB9-7A91067A9542}"/>
            </c:ext>
          </c:extLst>
        </c:ser>
        <c:dLbls>
          <c:showLegendKey val="0"/>
          <c:showVal val="0"/>
          <c:showCatName val="0"/>
          <c:showSerName val="0"/>
          <c:showPercent val="0"/>
          <c:showBubbleSize val="0"/>
          <c:showLeaderLines val="1"/>
        </c:dLbls>
        <c:firstSliceAng val="0"/>
        <c:holeSize val="65"/>
      </c:doughnutChart>
      <c:doughnutChart>
        <c:varyColors val="1"/>
        <c:ser>
          <c:idx val="1"/>
          <c:order val="1"/>
          <c:spPr>
            <a:solidFill>
              <a:schemeClr val="bg1"/>
            </a:solidFill>
          </c:spPr>
          <c:dPt>
            <c:idx val="0"/>
            <c:bubble3D val="0"/>
            <c:spPr>
              <a:noFill/>
              <a:ln w="19050">
                <a:solidFill>
                  <a:schemeClr val="lt1"/>
                </a:solidFill>
              </a:ln>
              <a:effectLst/>
            </c:spPr>
            <c:extLst>
              <c:ext xmlns:c16="http://schemas.microsoft.com/office/drawing/2014/chart" uri="{C3380CC4-5D6E-409C-BE32-E72D297353CC}">
                <c16:uniqueId val="{0000002A-92CC-4134-8AB9-7A91067A9542}"/>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92CC-4134-8AB9-7A91067A9542}"/>
              </c:ext>
            </c:extLst>
          </c:dPt>
          <c:val>
            <c:numRef>
              <c:f>Data!$J$3:$K$3</c:f>
              <c:numCache>
                <c:formatCode>0%</c:formatCode>
                <c:ptCount val="2"/>
                <c:pt idx="0">
                  <c:v>0</c:v>
                </c:pt>
                <c:pt idx="1">
                  <c:v>1</c:v>
                </c:pt>
              </c:numCache>
            </c:numRef>
          </c:val>
          <c:extLst>
            <c:ext xmlns:c16="http://schemas.microsoft.com/office/drawing/2014/chart" uri="{C3380CC4-5D6E-409C-BE32-E72D297353CC}">
              <c16:uniqueId val="{0000002D-92CC-4134-8AB9-7A91067A9542}"/>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456188956076594"/>
          <c:y val="0.14626360388373505"/>
          <c:w val="0.47996413949417532"/>
          <c:h val="0.76701732254737021"/>
        </c:manualLayout>
      </c:layout>
      <c:doughnutChart>
        <c:varyColors val="1"/>
        <c:ser>
          <c:idx val="0"/>
          <c:order val="0"/>
          <c:spPr>
            <a:solidFill>
              <a:schemeClr val="accent2"/>
            </a:solidFill>
          </c:spPr>
          <c:dPt>
            <c:idx val="0"/>
            <c:bubble3D val="0"/>
            <c:spPr>
              <a:solidFill>
                <a:schemeClr val="accent2"/>
              </a:solidFill>
              <a:ln w="19050">
                <a:solidFill>
                  <a:schemeClr val="lt1"/>
                </a:solidFill>
              </a:ln>
              <a:effectLst/>
            </c:spPr>
            <c:extLst>
              <c:ext xmlns:c16="http://schemas.microsoft.com/office/drawing/2014/chart" uri="{C3380CC4-5D6E-409C-BE32-E72D297353CC}">
                <c16:uniqueId val="{00000001-7D95-44FA-BD20-407C194F251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D95-44FA-BD20-407C194F251A}"/>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5-7D95-44FA-BD20-407C194F251A}"/>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07-7D95-44FA-BD20-407C194F251A}"/>
              </c:ext>
            </c:extLst>
          </c:dPt>
          <c:dPt>
            <c:idx val="4"/>
            <c:bubble3D val="0"/>
            <c:spPr>
              <a:solidFill>
                <a:schemeClr val="accent2"/>
              </a:solidFill>
              <a:ln w="19050">
                <a:solidFill>
                  <a:schemeClr val="lt1"/>
                </a:solidFill>
              </a:ln>
              <a:effectLst/>
            </c:spPr>
            <c:extLst>
              <c:ext xmlns:c16="http://schemas.microsoft.com/office/drawing/2014/chart" uri="{C3380CC4-5D6E-409C-BE32-E72D297353CC}">
                <c16:uniqueId val="{00000009-7D95-44FA-BD20-407C194F251A}"/>
              </c:ext>
            </c:extLst>
          </c:dPt>
          <c:dPt>
            <c:idx val="5"/>
            <c:bubble3D val="0"/>
            <c:spPr>
              <a:solidFill>
                <a:schemeClr val="accent2"/>
              </a:solidFill>
              <a:ln w="19050">
                <a:solidFill>
                  <a:schemeClr val="lt1"/>
                </a:solidFill>
              </a:ln>
              <a:effectLst/>
            </c:spPr>
            <c:extLst>
              <c:ext xmlns:c16="http://schemas.microsoft.com/office/drawing/2014/chart" uri="{C3380CC4-5D6E-409C-BE32-E72D297353CC}">
                <c16:uniqueId val="{0000000B-7D95-44FA-BD20-407C194F251A}"/>
              </c:ext>
            </c:extLst>
          </c:dPt>
          <c:dPt>
            <c:idx val="6"/>
            <c:bubble3D val="0"/>
            <c:spPr>
              <a:solidFill>
                <a:schemeClr val="accent2"/>
              </a:solidFill>
              <a:ln w="19050">
                <a:solidFill>
                  <a:schemeClr val="lt1"/>
                </a:solidFill>
              </a:ln>
              <a:effectLst/>
            </c:spPr>
            <c:extLst>
              <c:ext xmlns:c16="http://schemas.microsoft.com/office/drawing/2014/chart" uri="{C3380CC4-5D6E-409C-BE32-E72D297353CC}">
                <c16:uniqueId val="{0000000D-7D95-44FA-BD20-407C194F251A}"/>
              </c:ext>
            </c:extLst>
          </c:dPt>
          <c:dPt>
            <c:idx val="7"/>
            <c:bubble3D val="0"/>
            <c:spPr>
              <a:solidFill>
                <a:schemeClr val="accent2"/>
              </a:solidFill>
              <a:ln w="19050">
                <a:solidFill>
                  <a:schemeClr val="lt1"/>
                </a:solidFill>
              </a:ln>
              <a:effectLst/>
            </c:spPr>
            <c:extLst>
              <c:ext xmlns:c16="http://schemas.microsoft.com/office/drawing/2014/chart" uri="{C3380CC4-5D6E-409C-BE32-E72D297353CC}">
                <c16:uniqueId val="{0000000F-7D95-44FA-BD20-407C194F251A}"/>
              </c:ext>
            </c:extLst>
          </c:dPt>
          <c:dPt>
            <c:idx val="8"/>
            <c:bubble3D val="0"/>
            <c:spPr>
              <a:solidFill>
                <a:schemeClr val="accent2"/>
              </a:solidFill>
              <a:ln w="19050">
                <a:solidFill>
                  <a:schemeClr val="lt1"/>
                </a:solidFill>
              </a:ln>
              <a:effectLst/>
            </c:spPr>
            <c:extLst>
              <c:ext xmlns:c16="http://schemas.microsoft.com/office/drawing/2014/chart" uri="{C3380CC4-5D6E-409C-BE32-E72D297353CC}">
                <c16:uniqueId val="{00000011-7D95-44FA-BD20-407C194F251A}"/>
              </c:ext>
            </c:extLst>
          </c:dPt>
          <c:dPt>
            <c:idx val="9"/>
            <c:bubble3D val="0"/>
            <c:spPr>
              <a:solidFill>
                <a:schemeClr val="accent2"/>
              </a:solidFill>
              <a:ln w="19050">
                <a:solidFill>
                  <a:schemeClr val="lt1"/>
                </a:solidFill>
              </a:ln>
              <a:effectLst/>
            </c:spPr>
            <c:extLst>
              <c:ext xmlns:c16="http://schemas.microsoft.com/office/drawing/2014/chart" uri="{C3380CC4-5D6E-409C-BE32-E72D297353CC}">
                <c16:uniqueId val="{00000013-7D95-44FA-BD20-407C194F251A}"/>
              </c:ext>
            </c:extLst>
          </c:dPt>
          <c:dPt>
            <c:idx val="10"/>
            <c:bubble3D val="0"/>
            <c:spPr>
              <a:solidFill>
                <a:schemeClr val="accent2"/>
              </a:solidFill>
              <a:ln w="19050">
                <a:solidFill>
                  <a:schemeClr val="lt1"/>
                </a:solidFill>
              </a:ln>
              <a:effectLst/>
            </c:spPr>
            <c:extLst>
              <c:ext xmlns:c16="http://schemas.microsoft.com/office/drawing/2014/chart" uri="{C3380CC4-5D6E-409C-BE32-E72D297353CC}">
                <c16:uniqueId val="{00000015-7D95-44FA-BD20-407C194F251A}"/>
              </c:ext>
            </c:extLst>
          </c:dPt>
          <c:dPt>
            <c:idx val="11"/>
            <c:bubble3D val="0"/>
            <c:spPr>
              <a:solidFill>
                <a:schemeClr val="accent2"/>
              </a:solidFill>
              <a:ln w="19050">
                <a:solidFill>
                  <a:schemeClr val="lt1"/>
                </a:solidFill>
              </a:ln>
              <a:effectLst/>
            </c:spPr>
            <c:extLst>
              <c:ext xmlns:c16="http://schemas.microsoft.com/office/drawing/2014/chart" uri="{C3380CC4-5D6E-409C-BE32-E72D297353CC}">
                <c16:uniqueId val="{00000017-7D95-44FA-BD20-407C194F251A}"/>
              </c:ext>
            </c:extLst>
          </c:dPt>
          <c:dPt>
            <c:idx val="12"/>
            <c:bubble3D val="0"/>
            <c:spPr>
              <a:solidFill>
                <a:schemeClr val="accent2"/>
              </a:solidFill>
              <a:ln w="19050">
                <a:solidFill>
                  <a:schemeClr val="lt1"/>
                </a:solidFill>
              </a:ln>
              <a:effectLst/>
            </c:spPr>
            <c:extLst>
              <c:ext xmlns:c16="http://schemas.microsoft.com/office/drawing/2014/chart" uri="{C3380CC4-5D6E-409C-BE32-E72D297353CC}">
                <c16:uniqueId val="{00000019-7D95-44FA-BD20-407C194F251A}"/>
              </c:ext>
            </c:extLst>
          </c:dPt>
          <c:dPt>
            <c:idx val="13"/>
            <c:bubble3D val="0"/>
            <c:spPr>
              <a:solidFill>
                <a:schemeClr val="accent2"/>
              </a:solidFill>
              <a:ln w="19050">
                <a:solidFill>
                  <a:schemeClr val="lt1"/>
                </a:solidFill>
              </a:ln>
              <a:effectLst/>
            </c:spPr>
            <c:extLst>
              <c:ext xmlns:c16="http://schemas.microsoft.com/office/drawing/2014/chart" uri="{C3380CC4-5D6E-409C-BE32-E72D297353CC}">
                <c16:uniqueId val="{0000001B-7D95-44FA-BD20-407C194F251A}"/>
              </c:ext>
            </c:extLst>
          </c:dPt>
          <c:dPt>
            <c:idx val="14"/>
            <c:bubble3D val="0"/>
            <c:spPr>
              <a:solidFill>
                <a:schemeClr val="accent2"/>
              </a:solidFill>
              <a:ln w="19050">
                <a:solidFill>
                  <a:schemeClr val="lt1"/>
                </a:solidFill>
              </a:ln>
              <a:effectLst/>
            </c:spPr>
            <c:extLst>
              <c:ext xmlns:c16="http://schemas.microsoft.com/office/drawing/2014/chart" uri="{C3380CC4-5D6E-409C-BE32-E72D297353CC}">
                <c16:uniqueId val="{0000001D-7D95-44FA-BD20-407C194F251A}"/>
              </c:ext>
            </c:extLst>
          </c:dPt>
          <c:dPt>
            <c:idx val="15"/>
            <c:bubble3D val="0"/>
            <c:spPr>
              <a:solidFill>
                <a:schemeClr val="accent2"/>
              </a:solidFill>
              <a:ln w="19050">
                <a:solidFill>
                  <a:schemeClr val="lt1"/>
                </a:solidFill>
              </a:ln>
              <a:effectLst/>
            </c:spPr>
            <c:extLst>
              <c:ext xmlns:c16="http://schemas.microsoft.com/office/drawing/2014/chart" uri="{C3380CC4-5D6E-409C-BE32-E72D297353CC}">
                <c16:uniqueId val="{0000001F-7D95-44FA-BD20-407C194F251A}"/>
              </c:ext>
            </c:extLst>
          </c:dPt>
          <c:dPt>
            <c:idx val="16"/>
            <c:bubble3D val="0"/>
            <c:spPr>
              <a:solidFill>
                <a:schemeClr val="accent2"/>
              </a:solidFill>
              <a:ln w="19050">
                <a:solidFill>
                  <a:schemeClr val="lt1"/>
                </a:solidFill>
              </a:ln>
              <a:effectLst/>
            </c:spPr>
            <c:extLst>
              <c:ext xmlns:c16="http://schemas.microsoft.com/office/drawing/2014/chart" uri="{C3380CC4-5D6E-409C-BE32-E72D297353CC}">
                <c16:uniqueId val="{00000021-7D95-44FA-BD20-407C194F251A}"/>
              </c:ext>
            </c:extLst>
          </c:dPt>
          <c:dPt>
            <c:idx val="17"/>
            <c:bubble3D val="0"/>
            <c:spPr>
              <a:solidFill>
                <a:schemeClr val="accent2"/>
              </a:solidFill>
              <a:ln w="19050">
                <a:solidFill>
                  <a:schemeClr val="lt1"/>
                </a:solidFill>
              </a:ln>
              <a:effectLst/>
            </c:spPr>
            <c:extLst>
              <c:ext xmlns:c16="http://schemas.microsoft.com/office/drawing/2014/chart" uri="{C3380CC4-5D6E-409C-BE32-E72D297353CC}">
                <c16:uniqueId val="{00000023-7D95-44FA-BD20-407C194F251A}"/>
              </c:ext>
            </c:extLst>
          </c:dPt>
          <c:dPt>
            <c:idx val="18"/>
            <c:bubble3D val="0"/>
            <c:spPr>
              <a:solidFill>
                <a:schemeClr val="accent2"/>
              </a:solidFill>
              <a:ln w="19050">
                <a:solidFill>
                  <a:schemeClr val="lt1"/>
                </a:solidFill>
              </a:ln>
              <a:effectLst/>
            </c:spPr>
            <c:extLst>
              <c:ext xmlns:c16="http://schemas.microsoft.com/office/drawing/2014/chart" uri="{C3380CC4-5D6E-409C-BE32-E72D297353CC}">
                <c16:uniqueId val="{00000025-7D95-44FA-BD20-407C194F251A}"/>
              </c:ext>
            </c:extLst>
          </c:dPt>
          <c:dPt>
            <c:idx val="19"/>
            <c:bubble3D val="0"/>
            <c:spPr>
              <a:solidFill>
                <a:schemeClr val="accent2"/>
              </a:solidFill>
              <a:ln w="19050">
                <a:solidFill>
                  <a:schemeClr val="lt1"/>
                </a:solidFill>
              </a:ln>
              <a:effectLst/>
            </c:spPr>
            <c:extLst>
              <c:ext xmlns:c16="http://schemas.microsoft.com/office/drawing/2014/chart" uri="{C3380CC4-5D6E-409C-BE32-E72D297353CC}">
                <c16:uniqueId val="{00000027-7D95-44FA-BD20-407C194F251A}"/>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28-7D95-44FA-BD20-407C194F251A}"/>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7D95-44FA-BD20-407C194F251A}"/>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A-BAC1-4F95-9868-9586D9FCD3D6}"/>
              </c:ext>
            </c:extLst>
          </c:dPt>
          <c:val>
            <c:numRef>
              <c:f>Data!$AN$4:$AO$4</c:f>
              <c:numCache>
                <c:formatCode>0%</c:formatCode>
                <c:ptCount val="2"/>
                <c:pt idx="0">
                  <c:v>0</c:v>
                </c:pt>
                <c:pt idx="1">
                  <c:v>1</c:v>
                </c:pt>
              </c:numCache>
            </c:numRef>
          </c:val>
          <c:extLst>
            <c:ext xmlns:c16="http://schemas.microsoft.com/office/drawing/2014/chart" uri="{C3380CC4-5D6E-409C-BE32-E72D297353CC}">
              <c16:uniqueId val="{0000002D-7D95-44FA-BD20-407C194F251A}"/>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596930647964642"/>
          <c:y val="0.16825375844899798"/>
          <c:w val="0.49993000098590162"/>
          <c:h val="0.78390932803388058"/>
        </c:manualLayout>
      </c:layout>
      <c:doughnutChart>
        <c:varyColors val="1"/>
        <c:ser>
          <c:idx val="0"/>
          <c:order val="0"/>
          <c:spPr>
            <a:solidFill>
              <a:srgbClr val="ACCCEA"/>
            </a:solidFill>
          </c:spPr>
          <c:dPt>
            <c:idx val="0"/>
            <c:bubble3D val="0"/>
            <c:spPr>
              <a:solidFill>
                <a:srgbClr val="ACCCEA"/>
              </a:solidFill>
              <a:ln w="19050">
                <a:solidFill>
                  <a:schemeClr val="lt1"/>
                </a:solidFill>
              </a:ln>
              <a:effectLst/>
            </c:spPr>
            <c:extLst>
              <c:ext xmlns:c16="http://schemas.microsoft.com/office/drawing/2014/chart" uri="{C3380CC4-5D6E-409C-BE32-E72D297353CC}">
                <c16:uniqueId val="{00000001-280D-4358-A842-742BA0E131E8}"/>
              </c:ext>
            </c:extLst>
          </c:dPt>
          <c:dPt>
            <c:idx val="1"/>
            <c:bubble3D val="0"/>
            <c:spPr>
              <a:solidFill>
                <a:srgbClr val="ACCCEA"/>
              </a:solidFill>
              <a:ln w="19050">
                <a:solidFill>
                  <a:schemeClr val="lt1"/>
                </a:solidFill>
              </a:ln>
              <a:effectLst/>
            </c:spPr>
            <c:extLst>
              <c:ext xmlns:c16="http://schemas.microsoft.com/office/drawing/2014/chart" uri="{C3380CC4-5D6E-409C-BE32-E72D297353CC}">
                <c16:uniqueId val="{00000003-280D-4358-A842-742BA0E131E8}"/>
              </c:ext>
            </c:extLst>
          </c:dPt>
          <c:dPt>
            <c:idx val="2"/>
            <c:bubble3D val="0"/>
            <c:spPr>
              <a:solidFill>
                <a:srgbClr val="ACCCEA"/>
              </a:solidFill>
              <a:ln w="19050">
                <a:solidFill>
                  <a:schemeClr val="lt1"/>
                </a:solidFill>
              </a:ln>
              <a:effectLst/>
            </c:spPr>
            <c:extLst>
              <c:ext xmlns:c16="http://schemas.microsoft.com/office/drawing/2014/chart" uri="{C3380CC4-5D6E-409C-BE32-E72D297353CC}">
                <c16:uniqueId val="{00000005-280D-4358-A842-742BA0E131E8}"/>
              </c:ext>
            </c:extLst>
          </c:dPt>
          <c:dPt>
            <c:idx val="3"/>
            <c:bubble3D val="0"/>
            <c:spPr>
              <a:solidFill>
                <a:srgbClr val="ACCCEA"/>
              </a:solidFill>
              <a:ln w="19050">
                <a:solidFill>
                  <a:schemeClr val="lt1"/>
                </a:solidFill>
              </a:ln>
              <a:effectLst/>
            </c:spPr>
            <c:extLst>
              <c:ext xmlns:c16="http://schemas.microsoft.com/office/drawing/2014/chart" uri="{C3380CC4-5D6E-409C-BE32-E72D297353CC}">
                <c16:uniqueId val="{00000007-280D-4358-A842-742BA0E131E8}"/>
              </c:ext>
            </c:extLst>
          </c:dPt>
          <c:dPt>
            <c:idx val="4"/>
            <c:bubble3D val="0"/>
            <c:spPr>
              <a:solidFill>
                <a:srgbClr val="ACCCEA"/>
              </a:solidFill>
              <a:ln w="19050">
                <a:solidFill>
                  <a:schemeClr val="lt1"/>
                </a:solidFill>
              </a:ln>
              <a:effectLst/>
            </c:spPr>
            <c:extLst>
              <c:ext xmlns:c16="http://schemas.microsoft.com/office/drawing/2014/chart" uri="{C3380CC4-5D6E-409C-BE32-E72D297353CC}">
                <c16:uniqueId val="{00000009-280D-4358-A842-742BA0E131E8}"/>
              </c:ext>
            </c:extLst>
          </c:dPt>
          <c:dPt>
            <c:idx val="5"/>
            <c:bubble3D val="0"/>
            <c:spPr>
              <a:solidFill>
                <a:srgbClr val="ACCCEA"/>
              </a:solidFill>
              <a:ln w="19050">
                <a:solidFill>
                  <a:schemeClr val="lt1"/>
                </a:solidFill>
              </a:ln>
              <a:effectLst/>
            </c:spPr>
            <c:extLst>
              <c:ext xmlns:c16="http://schemas.microsoft.com/office/drawing/2014/chart" uri="{C3380CC4-5D6E-409C-BE32-E72D297353CC}">
                <c16:uniqueId val="{0000000B-280D-4358-A842-742BA0E131E8}"/>
              </c:ext>
            </c:extLst>
          </c:dPt>
          <c:dPt>
            <c:idx val="6"/>
            <c:bubble3D val="0"/>
            <c:spPr>
              <a:solidFill>
                <a:srgbClr val="ACCCEA"/>
              </a:solidFill>
              <a:ln w="19050">
                <a:solidFill>
                  <a:schemeClr val="lt1"/>
                </a:solidFill>
              </a:ln>
              <a:effectLst/>
            </c:spPr>
            <c:extLst>
              <c:ext xmlns:c16="http://schemas.microsoft.com/office/drawing/2014/chart" uri="{C3380CC4-5D6E-409C-BE32-E72D297353CC}">
                <c16:uniqueId val="{0000000D-280D-4358-A842-742BA0E131E8}"/>
              </c:ext>
            </c:extLst>
          </c:dPt>
          <c:dPt>
            <c:idx val="7"/>
            <c:bubble3D val="0"/>
            <c:spPr>
              <a:solidFill>
                <a:srgbClr val="ACCCEA"/>
              </a:solidFill>
              <a:ln w="19050">
                <a:solidFill>
                  <a:schemeClr val="lt1"/>
                </a:solidFill>
              </a:ln>
              <a:effectLst/>
            </c:spPr>
            <c:extLst>
              <c:ext xmlns:c16="http://schemas.microsoft.com/office/drawing/2014/chart" uri="{C3380CC4-5D6E-409C-BE32-E72D297353CC}">
                <c16:uniqueId val="{0000000F-280D-4358-A842-742BA0E131E8}"/>
              </c:ext>
            </c:extLst>
          </c:dPt>
          <c:dPt>
            <c:idx val="8"/>
            <c:bubble3D val="0"/>
            <c:spPr>
              <a:solidFill>
                <a:srgbClr val="ACCCEA"/>
              </a:solidFill>
              <a:ln w="19050">
                <a:solidFill>
                  <a:schemeClr val="lt1"/>
                </a:solidFill>
              </a:ln>
              <a:effectLst/>
            </c:spPr>
            <c:extLst>
              <c:ext xmlns:c16="http://schemas.microsoft.com/office/drawing/2014/chart" uri="{C3380CC4-5D6E-409C-BE32-E72D297353CC}">
                <c16:uniqueId val="{00000011-280D-4358-A842-742BA0E131E8}"/>
              </c:ext>
            </c:extLst>
          </c:dPt>
          <c:dPt>
            <c:idx val="9"/>
            <c:bubble3D val="0"/>
            <c:spPr>
              <a:solidFill>
                <a:srgbClr val="ACCCEA"/>
              </a:solidFill>
              <a:ln w="19050">
                <a:solidFill>
                  <a:schemeClr val="lt1"/>
                </a:solidFill>
              </a:ln>
              <a:effectLst/>
            </c:spPr>
            <c:extLst>
              <c:ext xmlns:c16="http://schemas.microsoft.com/office/drawing/2014/chart" uri="{C3380CC4-5D6E-409C-BE32-E72D297353CC}">
                <c16:uniqueId val="{00000013-280D-4358-A842-742BA0E131E8}"/>
              </c:ext>
            </c:extLst>
          </c:dPt>
          <c:dPt>
            <c:idx val="10"/>
            <c:bubble3D val="0"/>
            <c:spPr>
              <a:solidFill>
                <a:srgbClr val="ACCCEA"/>
              </a:solidFill>
              <a:ln w="19050">
                <a:solidFill>
                  <a:schemeClr val="lt1"/>
                </a:solidFill>
              </a:ln>
              <a:effectLst/>
            </c:spPr>
            <c:extLst>
              <c:ext xmlns:c16="http://schemas.microsoft.com/office/drawing/2014/chart" uri="{C3380CC4-5D6E-409C-BE32-E72D297353CC}">
                <c16:uniqueId val="{00000015-280D-4358-A842-742BA0E131E8}"/>
              </c:ext>
            </c:extLst>
          </c:dPt>
          <c:dPt>
            <c:idx val="11"/>
            <c:bubble3D val="0"/>
            <c:spPr>
              <a:solidFill>
                <a:srgbClr val="ACCCEA"/>
              </a:solidFill>
              <a:ln w="19050">
                <a:solidFill>
                  <a:schemeClr val="lt1"/>
                </a:solidFill>
              </a:ln>
              <a:effectLst/>
            </c:spPr>
            <c:extLst>
              <c:ext xmlns:c16="http://schemas.microsoft.com/office/drawing/2014/chart" uri="{C3380CC4-5D6E-409C-BE32-E72D297353CC}">
                <c16:uniqueId val="{00000017-280D-4358-A842-742BA0E131E8}"/>
              </c:ext>
            </c:extLst>
          </c:dPt>
          <c:dPt>
            <c:idx val="12"/>
            <c:bubble3D val="0"/>
            <c:spPr>
              <a:solidFill>
                <a:srgbClr val="ACCCEA"/>
              </a:solidFill>
              <a:ln w="19050">
                <a:solidFill>
                  <a:schemeClr val="lt1"/>
                </a:solidFill>
              </a:ln>
              <a:effectLst/>
            </c:spPr>
            <c:extLst>
              <c:ext xmlns:c16="http://schemas.microsoft.com/office/drawing/2014/chart" uri="{C3380CC4-5D6E-409C-BE32-E72D297353CC}">
                <c16:uniqueId val="{00000019-280D-4358-A842-742BA0E131E8}"/>
              </c:ext>
            </c:extLst>
          </c:dPt>
          <c:dPt>
            <c:idx val="13"/>
            <c:bubble3D val="0"/>
            <c:spPr>
              <a:solidFill>
                <a:srgbClr val="ACCCEA"/>
              </a:solidFill>
              <a:ln w="19050">
                <a:solidFill>
                  <a:schemeClr val="lt1"/>
                </a:solidFill>
              </a:ln>
              <a:effectLst/>
            </c:spPr>
            <c:extLst>
              <c:ext xmlns:c16="http://schemas.microsoft.com/office/drawing/2014/chart" uri="{C3380CC4-5D6E-409C-BE32-E72D297353CC}">
                <c16:uniqueId val="{0000001B-280D-4358-A842-742BA0E131E8}"/>
              </c:ext>
            </c:extLst>
          </c:dPt>
          <c:dPt>
            <c:idx val="14"/>
            <c:bubble3D val="0"/>
            <c:spPr>
              <a:solidFill>
                <a:srgbClr val="ACCCEA"/>
              </a:solidFill>
              <a:ln w="19050">
                <a:solidFill>
                  <a:schemeClr val="lt1"/>
                </a:solidFill>
              </a:ln>
              <a:effectLst/>
            </c:spPr>
            <c:extLst>
              <c:ext xmlns:c16="http://schemas.microsoft.com/office/drawing/2014/chart" uri="{C3380CC4-5D6E-409C-BE32-E72D297353CC}">
                <c16:uniqueId val="{0000001D-280D-4358-A842-742BA0E131E8}"/>
              </c:ext>
            </c:extLst>
          </c:dPt>
          <c:dPt>
            <c:idx val="15"/>
            <c:bubble3D val="0"/>
            <c:spPr>
              <a:solidFill>
                <a:srgbClr val="ACCCEA"/>
              </a:solidFill>
              <a:ln w="19050">
                <a:solidFill>
                  <a:schemeClr val="lt1"/>
                </a:solidFill>
              </a:ln>
              <a:effectLst/>
            </c:spPr>
            <c:extLst>
              <c:ext xmlns:c16="http://schemas.microsoft.com/office/drawing/2014/chart" uri="{C3380CC4-5D6E-409C-BE32-E72D297353CC}">
                <c16:uniqueId val="{0000001F-280D-4358-A842-742BA0E131E8}"/>
              </c:ext>
            </c:extLst>
          </c:dPt>
          <c:dPt>
            <c:idx val="16"/>
            <c:bubble3D val="0"/>
            <c:spPr>
              <a:solidFill>
                <a:srgbClr val="ACCCEA"/>
              </a:solidFill>
              <a:ln w="19050">
                <a:solidFill>
                  <a:schemeClr val="lt1"/>
                </a:solidFill>
              </a:ln>
              <a:effectLst/>
            </c:spPr>
            <c:extLst>
              <c:ext xmlns:c16="http://schemas.microsoft.com/office/drawing/2014/chart" uri="{C3380CC4-5D6E-409C-BE32-E72D297353CC}">
                <c16:uniqueId val="{00000021-280D-4358-A842-742BA0E131E8}"/>
              </c:ext>
            </c:extLst>
          </c:dPt>
          <c:dPt>
            <c:idx val="17"/>
            <c:bubble3D val="0"/>
            <c:spPr>
              <a:solidFill>
                <a:srgbClr val="ACCCEA"/>
              </a:solidFill>
              <a:ln w="19050">
                <a:solidFill>
                  <a:schemeClr val="lt1"/>
                </a:solidFill>
              </a:ln>
              <a:effectLst/>
            </c:spPr>
            <c:extLst>
              <c:ext xmlns:c16="http://schemas.microsoft.com/office/drawing/2014/chart" uri="{C3380CC4-5D6E-409C-BE32-E72D297353CC}">
                <c16:uniqueId val="{00000023-280D-4358-A842-742BA0E131E8}"/>
              </c:ext>
            </c:extLst>
          </c:dPt>
          <c:dPt>
            <c:idx val="18"/>
            <c:bubble3D val="0"/>
            <c:spPr>
              <a:solidFill>
                <a:srgbClr val="ACCCEA"/>
              </a:solidFill>
              <a:ln w="19050">
                <a:solidFill>
                  <a:schemeClr val="lt1"/>
                </a:solidFill>
              </a:ln>
              <a:effectLst/>
            </c:spPr>
            <c:extLst>
              <c:ext xmlns:c16="http://schemas.microsoft.com/office/drawing/2014/chart" uri="{C3380CC4-5D6E-409C-BE32-E72D297353CC}">
                <c16:uniqueId val="{00000025-280D-4358-A842-742BA0E131E8}"/>
              </c:ext>
            </c:extLst>
          </c:dPt>
          <c:dPt>
            <c:idx val="19"/>
            <c:bubble3D val="0"/>
            <c:spPr>
              <a:solidFill>
                <a:srgbClr val="ACCCEA"/>
              </a:solidFill>
              <a:ln w="19050">
                <a:solidFill>
                  <a:schemeClr val="lt1"/>
                </a:solidFill>
              </a:ln>
              <a:effectLst/>
            </c:spPr>
            <c:extLst>
              <c:ext xmlns:c16="http://schemas.microsoft.com/office/drawing/2014/chart" uri="{C3380CC4-5D6E-409C-BE32-E72D297353CC}">
                <c16:uniqueId val="{00000027-280D-4358-A842-742BA0E131E8}"/>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280D-4358-A842-742BA0E131E8}"/>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280D-4358-A842-742BA0E131E8}"/>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A-5FC9-40E6-807F-38CC35B48281}"/>
              </c:ext>
            </c:extLst>
          </c:dPt>
          <c:val>
            <c:numRef>
              <c:f>Data!$AN$6:$AO$6</c:f>
              <c:numCache>
                <c:formatCode>0%</c:formatCode>
                <c:ptCount val="2"/>
                <c:pt idx="0">
                  <c:v>0</c:v>
                </c:pt>
                <c:pt idx="1">
                  <c:v>1</c:v>
                </c:pt>
              </c:numCache>
            </c:numRef>
          </c:val>
          <c:extLst>
            <c:ext xmlns:c16="http://schemas.microsoft.com/office/drawing/2014/chart" uri="{C3380CC4-5D6E-409C-BE32-E72D297353CC}">
              <c16:uniqueId val="{0000002D-280D-4358-A842-742BA0E131E8}"/>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312057575088978"/>
          <c:y val="0.11478521848677223"/>
          <c:w val="0.44126447379209466"/>
          <c:h val="0.75997249874432893"/>
        </c:manualLayout>
      </c:layout>
      <c:doughnutChart>
        <c:varyColors val="1"/>
        <c:ser>
          <c:idx val="0"/>
          <c:order val="0"/>
          <c:spPr>
            <a:solidFill>
              <a:srgbClr val="C198E0"/>
            </a:solidFill>
          </c:spPr>
          <c:dPt>
            <c:idx val="0"/>
            <c:bubble3D val="0"/>
            <c:spPr>
              <a:solidFill>
                <a:srgbClr val="C198E0"/>
              </a:solidFill>
              <a:ln w="19050">
                <a:solidFill>
                  <a:schemeClr val="lt1"/>
                </a:solidFill>
              </a:ln>
              <a:effectLst/>
            </c:spPr>
            <c:extLst>
              <c:ext xmlns:c16="http://schemas.microsoft.com/office/drawing/2014/chart" uri="{C3380CC4-5D6E-409C-BE32-E72D297353CC}">
                <c16:uniqueId val="{00000001-7C2A-4FE9-BFBD-8B76B12BFE1E}"/>
              </c:ext>
            </c:extLst>
          </c:dPt>
          <c:dPt>
            <c:idx val="1"/>
            <c:bubble3D val="0"/>
            <c:spPr>
              <a:solidFill>
                <a:srgbClr val="C198E0"/>
              </a:solidFill>
              <a:ln w="19050">
                <a:solidFill>
                  <a:schemeClr val="lt1"/>
                </a:solidFill>
              </a:ln>
              <a:effectLst/>
            </c:spPr>
            <c:extLst>
              <c:ext xmlns:c16="http://schemas.microsoft.com/office/drawing/2014/chart" uri="{C3380CC4-5D6E-409C-BE32-E72D297353CC}">
                <c16:uniqueId val="{00000003-7C2A-4FE9-BFBD-8B76B12BFE1E}"/>
              </c:ext>
            </c:extLst>
          </c:dPt>
          <c:dPt>
            <c:idx val="2"/>
            <c:bubble3D val="0"/>
            <c:spPr>
              <a:solidFill>
                <a:srgbClr val="C198E0"/>
              </a:solidFill>
              <a:ln w="19050">
                <a:solidFill>
                  <a:schemeClr val="lt1"/>
                </a:solidFill>
              </a:ln>
              <a:effectLst/>
            </c:spPr>
            <c:extLst>
              <c:ext xmlns:c16="http://schemas.microsoft.com/office/drawing/2014/chart" uri="{C3380CC4-5D6E-409C-BE32-E72D297353CC}">
                <c16:uniqueId val="{00000005-7C2A-4FE9-BFBD-8B76B12BFE1E}"/>
              </c:ext>
            </c:extLst>
          </c:dPt>
          <c:dPt>
            <c:idx val="3"/>
            <c:bubble3D val="0"/>
            <c:spPr>
              <a:solidFill>
                <a:srgbClr val="C198E0"/>
              </a:solidFill>
              <a:ln w="19050">
                <a:solidFill>
                  <a:schemeClr val="lt1"/>
                </a:solidFill>
              </a:ln>
              <a:effectLst/>
            </c:spPr>
            <c:extLst>
              <c:ext xmlns:c16="http://schemas.microsoft.com/office/drawing/2014/chart" uri="{C3380CC4-5D6E-409C-BE32-E72D297353CC}">
                <c16:uniqueId val="{00000007-7C2A-4FE9-BFBD-8B76B12BFE1E}"/>
              </c:ext>
            </c:extLst>
          </c:dPt>
          <c:dPt>
            <c:idx val="4"/>
            <c:bubble3D val="0"/>
            <c:spPr>
              <a:solidFill>
                <a:srgbClr val="C198E0"/>
              </a:solidFill>
              <a:ln w="19050">
                <a:solidFill>
                  <a:schemeClr val="lt1"/>
                </a:solidFill>
              </a:ln>
              <a:effectLst/>
            </c:spPr>
            <c:extLst>
              <c:ext xmlns:c16="http://schemas.microsoft.com/office/drawing/2014/chart" uri="{C3380CC4-5D6E-409C-BE32-E72D297353CC}">
                <c16:uniqueId val="{00000009-7C2A-4FE9-BFBD-8B76B12BFE1E}"/>
              </c:ext>
            </c:extLst>
          </c:dPt>
          <c:dPt>
            <c:idx val="5"/>
            <c:bubble3D val="0"/>
            <c:spPr>
              <a:solidFill>
                <a:srgbClr val="C198E0"/>
              </a:solidFill>
              <a:ln w="19050">
                <a:solidFill>
                  <a:schemeClr val="lt1"/>
                </a:solidFill>
              </a:ln>
              <a:effectLst/>
            </c:spPr>
            <c:extLst>
              <c:ext xmlns:c16="http://schemas.microsoft.com/office/drawing/2014/chart" uri="{C3380CC4-5D6E-409C-BE32-E72D297353CC}">
                <c16:uniqueId val="{0000000B-7C2A-4FE9-BFBD-8B76B12BFE1E}"/>
              </c:ext>
            </c:extLst>
          </c:dPt>
          <c:dPt>
            <c:idx val="6"/>
            <c:bubble3D val="0"/>
            <c:spPr>
              <a:solidFill>
                <a:srgbClr val="C198E0"/>
              </a:solidFill>
              <a:ln w="19050">
                <a:solidFill>
                  <a:schemeClr val="lt1"/>
                </a:solidFill>
              </a:ln>
              <a:effectLst/>
            </c:spPr>
            <c:extLst>
              <c:ext xmlns:c16="http://schemas.microsoft.com/office/drawing/2014/chart" uri="{C3380CC4-5D6E-409C-BE32-E72D297353CC}">
                <c16:uniqueId val="{0000000D-7C2A-4FE9-BFBD-8B76B12BFE1E}"/>
              </c:ext>
            </c:extLst>
          </c:dPt>
          <c:dPt>
            <c:idx val="7"/>
            <c:bubble3D val="0"/>
            <c:spPr>
              <a:solidFill>
                <a:srgbClr val="C198E0"/>
              </a:solidFill>
              <a:ln w="19050">
                <a:solidFill>
                  <a:schemeClr val="lt1"/>
                </a:solidFill>
              </a:ln>
              <a:effectLst/>
            </c:spPr>
            <c:extLst>
              <c:ext xmlns:c16="http://schemas.microsoft.com/office/drawing/2014/chart" uri="{C3380CC4-5D6E-409C-BE32-E72D297353CC}">
                <c16:uniqueId val="{0000000F-7C2A-4FE9-BFBD-8B76B12BFE1E}"/>
              </c:ext>
            </c:extLst>
          </c:dPt>
          <c:dPt>
            <c:idx val="8"/>
            <c:bubble3D val="0"/>
            <c:spPr>
              <a:solidFill>
                <a:srgbClr val="C198E0"/>
              </a:solidFill>
              <a:ln w="19050">
                <a:solidFill>
                  <a:schemeClr val="lt1"/>
                </a:solidFill>
              </a:ln>
              <a:effectLst/>
            </c:spPr>
            <c:extLst>
              <c:ext xmlns:c16="http://schemas.microsoft.com/office/drawing/2014/chart" uri="{C3380CC4-5D6E-409C-BE32-E72D297353CC}">
                <c16:uniqueId val="{00000011-7C2A-4FE9-BFBD-8B76B12BFE1E}"/>
              </c:ext>
            </c:extLst>
          </c:dPt>
          <c:dPt>
            <c:idx val="9"/>
            <c:bubble3D val="0"/>
            <c:spPr>
              <a:solidFill>
                <a:srgbClr val="C198E0"/>
              </a:solidFill>
              <a:ln w="19050">
                <a:solidFill>
                  <a:schemeClr val="lt1"/>
                </a:solidFill>
              </a:ln>
              <a:effectLst/>
            </c:spPr>
            <c:extLst>
              <c:ext xmlns:c16="http://schemas.microsoft.com/office/drawing/2014/chart" uri="{C3380CC4-5D6E-409C-BE32-E72D297353CC}">
                <c16:uniqueId val="{00000013-7C2A-4FE9-BFBD-8B76B12BFE1E}"/>
              </c:ext>
            </c:extLst>
          </c:dPt>
          <c:dPt>
            <c:idx val="10"/>
            <c:bubble3D val="0"/>
            <c:spPr>
              <a:solidFill>
                <a:srgbClr val="C198E0"/>
              </a:solidFill>
              <a:ln w="19050">
                <a:solidFill>
                  <a:schemeClr val="lt1"/>
                </a:solidFill>
              </a:ln>
              <a:effectLst/>
            </c:spPr>
            <c:extLst>
              <c:ext xmlns:c16="http://schemas.microsoft.com/office/drawing/2014/chart" uri="{C3380CC4-5D6E-409C-BE32-E72D297353CC}">
                <c16:uniqueId val="{00000015-7C2A-4FE9-BFBD-8B76B12BFE1E}"/>
              </c:ext>
            </c:extLst>
          </c:dPt>
          <c:dPt>
            <c:idx val="11"/>
            <c:bubble3D val="0"/>
            <c:spPr>
              <a:solidFill>
                <a:srgbClr val="C198E0"/>
              </a:solidFill>
              <a:ln w="19050">
                <a:solidFill>
                  <a:schemeClr val="lt1"/>
                </a:solidFill>
              </a:ln>
              <a:effectLst/>
            </c:spPr>
            <c:extLst>
              <c:ext xmlns:c16="http://schemas.microsoft.com/office/drawing/2014/chart" uri="{C3380CC4-5D6E-409C-BE32-E72D297353CC}">
                <c16:uniqueId val="{00000017-7C2A-4FE9-BFBD-8B76B12BFE1E}"/>
              </c:ext>
            </c:extLst>
          </c:dPt>
          <c:dPt>
            <c:idx val="12"/>
            <c:bubble3D val="0"/>
            <c:spPr>
              <a:solidFill>
                <a:srgbClr val="C198E0"/>
              </a:solidFill>
              <a:ln w="19050">
                <a:solidFill>
                  <a:schemeClr val="lt1"/>
                </a:solidFill>
              </a:ln>
              <a:effectLst/>
            </c:spPr>
            <c:extLst>
              <c:ext xmlns:c16="http://schemas.microsoft.com/office/drawing/2014/chart" uri="{C3380CC4-5D6E-409C-BE32-E72D297353CC}">
                <c16:uniqueId val="{00000019-7C2A-4FE9-BFBD-8B76B12BFE1E}"/>
              </c:ext>
            </c:extLst>
          </c:dPt>
          <c:dPt>
            <c:idx val="13"/>
            <c:bubble3D val="0"/>
            <c:spPr>
              <a:solidFill>
                <a:srgbClr val="C198E0"/>
              </a:solidFill>
              <a:ln w="19050">
                <a:solidFill>
                  <a:schemeClr val="lt1"/>
                </a:solidFill>
              </a:ln>
              <a:effectLst/>
            </c:spPr>
            <c:extLst>
              <c:ext xmlns:c16="http://schemas.microsoft.com/office/drawing/2014/chart" uri="{C3380CC4-5D6E-409C-BE32-E72D297353CC}">
                <c16:uniqueId val="{0000001B-7C2A-4FE9-BFBD-8B76B12BFE1E}"/>
              </c:ext>
            </c:extLst>
          </c:dPt>
          <c:dPt>
            <c:idx val="14"/>
            <c:bubble3D val="0"/>
            <c:spPr>
              <a:solidFill>
                <a:srgbClr val="C198E0"/>
              </a:solidFill>
              <a:ln w="19050">
                <a:solidFill>
                  <a:schemeClr val="lt1"/>
                </a:solidFill>
              </a:ln>
              <a:effectLst/>
            </c:spPr>
            <c:extLst>
              <c:ext xmlns:c16="http://schemas.microsoft.com/office/drawing/2014/chart" uri="{C3380CC4-5D6E-409C-BE32-E72D297353CC}">
                <c16:uniqueId val="{0000001D-7C2A-4FE9-BFBD-8B76B12BFE1E}"/>
              </c:ext>
            </c:extLst>
          </c:dPt>
          <c:dPt>
            <c:idx val="15"/>
            <c:bubble3D val="0"/>
            <c:spPr>
              <a:solidFill>
                <a:srgbClr val="C198E0"/>
              </a:solidFill>
              <a:ln w="19050">
                <a:solidFill>
                  <a:schemeClr val="lt1"/>
                </a:solidFill>
              </a:ln>
              <a:effectLst/>
            </c:spPr>
            <c:extLst>
              <c:ext xmlns:c16="http://schemas.microsoft.com/office/drawing/2014/chart" uri="{C3380CC4-5D6E-409C-BE32-E72D297353CC}">
                <c16:uniqueId val="{0000001F-7C2A-4FE9-BFBD-8B76B12BFE1E}"/>
              </c:ext>
            </c:extLst>
          </c:dPt>
          <c:dPt>
            <c:idx val="16"/>
            <c:bubble3D val="0"/>
            <c:spPr>
              <a:solidFill>
                <a:srgbClr val="C198E0"/>
              </a:solidFill>
              <a:ln w="19050">
                <a:solidFill>
                  <a:schemeClr val="lt1"/>
                </a:solidFill>
              </a:ln>
              <a:effectLst/>
            </c:spPr>
            <c:extLst>
              <c:ext xmlns:c16="http://schemas.microsoft.com/office/drawing/2014/chart" uri="{C3380CC4-5D6E-409C-BE32-E72D297353CC}">
                <c16:uniqueId val="{00000021-7C2A-4FE9-BFBD-8B76B12BFE1E}"/>
              </c:ext>
            </c:extLst>
          </c:dPt>
          <c:dPt>
            <c:idx val="17"/>
            <c:bubble3D val="0"/>
            <c:spPr>
              <a:solidFill>
                <a:srgbClr val="C198E0"/>
              </a:solidFill>
              <a:ln w="19050">
                <a:solidFill>
                  <a:schemeClr val="lt1"/>
                </a:solidFill>
              </a:ln>
              <a:effectLst/>
            </c:spPr>
            <c:extLst>
              <c:ext xmlns:c16="http://schemas.microsoft.com/office/drawing/2014/chart" uri="{C3380CC4-5D6E-409C-BE32-E72D297353CC}">
                <c16:uniqueId val="{00000023-7C2A-4FE9-BFBD-8B76B12BFE1E}"/>
              </c:ext>
            </c:extLst>
          </c:dPt>
          <c:dPt>
            <c:idx val="18"/>
            <c:bubble3D val="0"/>
            <c:spPr>
              <a:solidFill>
                <a:srgbClr val="C198E0"/>
              </a:solidFill>
              <a:ln w="19050">
                <a:solidFill>
                  <a:schemeClr val="lt1"/>
                </a:solidFill>
              </a:ln>
              <a:effectLst/>
            </c:spPr>
            <c:extLst>
              <c:ext xmlns:c16="http://schemas.microsoft.com/office/drawing/2014/chart" uri="{C3380CC4-5D6E-409C-BE32-E72D297353CC}">
                <c16:uniqueId val="{00000025-7C2A-4FE9-BFBD-8B76B12BFE1E}"/>
              </c:ext>
            </c:extLst>
          </c:dPt>
          <c:dPt>
            <c:idx val="19"/>
            <c:bubble3D val="0"/>
            <c:spPr>
              <a:solidFill>
                <a:srgbClr val="C198E0"/>
              </a:solidFill>
              <a:ln w="19050">
                <a:solidFill>
                  <a:schemeClr val="lt1"/>
                </a:solidFill>
              </a:ln>
              <a:effectLst/>
            </c:spPr>
            <c:extLst>
              <c:ext xmlns:c16="http://schemas.microsoft.com/office/drawing/2014/chart" uri="{C3380CC4-5D6E-409C-BE32-E72D297353CC}">
                <c16:uniqueId val="{00000027-7C2A-4FE9-BFBD-8B76B12BFE1E}"/>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7C2A-4FE9-BFBD-8B76B12BFE1E}"/>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7C2A-4FE9-BFBD-8B76B12BFE1E}"/>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A-6D1E-4386-A519-96A8C2B7F51E}"/>
              </c:ext>
            </c:extLst>
          </c:dPt>
          <c:val>
            <c:numRef>
              <c:f>Data!$AN$7:$AO$7</c:f>
              <c:numCache>
                <c:formatCode>0%</c:formatCode>
                <c:ptCount val="2"/>
                <c:pt idx="0">
                  <c:v>0</c:v>
                </c:pt>
                <c:pt idx="1">
                  <c:v>1</c:v>
                </c:pt>
              </c:numCache>
            </c:numRef>
          </c:val>
          <c:extLst>
            <c:ext xmlns:c16="http://schemas.microsoft.com/office/drawing/2014/chart" uri="{C3380CC4-5D6E-409C-BE32-E72D297353CC}">
              <c16:uniqueId val="{0000002D-7C2A-4FE9-BFBD-8B76B12BFE1E}"/>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29037246512627485"/>
          <c:y val="6.412569444444445E-2"/>
          <c:w val="0.44017842659340456"/>
          <c:h val="0.84529017857142852"/>
        </c:manualLayout>
      </c:layout>
      <c:radarChart>
        <c:radarStyle val="filled"/>
        <c:varyColors val="0"/>
        <c:ser>
          <c:idx val="0"/>
          <c:order val="0"/>
          <c:spPr>
            <a:ln w="25400">
              <a:noFill/>
            </a:ln>
          </c:spPr>
          <c:cat>
            <c:strRef>
              <c:f>(Index!$C$13:$C$16,Index!$C$18:$C$24,Index!$C$26:$C$27,Index!$E$13:$E$21,Index!$E$23:$E$27)</c:f>
              <c:strCache>
                <c:ptCount val="27"/>
                <c:pt idx="0">
                  <c:v>Leadership</c:v>
                </c:pt>
                <c:pt idx="1">
                  <c:v>Safety Policy</c:v>
                </c:pt>
                <c:pt idx="2">
                  <c:v>Board Governance</c:v>
                </c:pt>
                <c:pt idx="3">
                  <c:v>Written Safety Management System</c:v>
                </c:pt>
                <c:pt idx="4">
                  <c:v>Allocation of responsibilities</c:v>
                </c:pt>
                <c:pt idx="5">
                  <c:v>Management and supervisory accountability</c:v>
                </c:pt>
                <c:pt idx="6">
                  <c:v>Organisational structure</c:v>
                </c:pt>
                <c:pt idx="7">
                  <c:v>Internal communication arrangements</c:v>
                </c:pt>
                <c:pt idx="8">
                  <c:v>System safety and interface arrangements</c:v>
                </c:pt>
                <c:pt idx="9">
                  <c:v>Organisational culture</c:v>
                </c:pt>
                <c:pt idx="10">
                  <c:v>Record-keeping and document control</c:v>
                </c:pt>
                <c:pt idx="11">
                  <c:v>Workers involvement and internal Co-operation</c:v>
                </c:pt>
                <c:pt idx="12">
                  <c:v>Competence-management system</c:v>
                </c:pt>
                <c:pt idx="13">
                  <c:v>Risk assessment and management</c:v>
                </c:pt>
                <c:pt idx="14">
                  <c:v>Objective/target setting</c:v>
                </c:pt>
                <c:pt idx="15">
                  <c:v>Workload planning</c:v>
                </c:pt>
                <c:pt idx="16">
                  <c:v>Safe systems of work (including safety critical work)</c:v>
                </c:pt>
                <c:pt idx="17">
                  <c:v>Management of assets</c:v>
                </c:pt>
                <c:pt idx="18">
                  <c:v>Occupational Health Management</c:v>
                </c:pt>
                <c:pt idx="19">
                  <c:v>Change management (process organisational and engineering)</c:v>
                </c:pt>
                <c:pt idx="20">
                  <c:v>Control of contractors</c:v>
                </c:pt>
                <c:pt idx="21">
                  <c:v>Emergency planning</c:v>
                </c:pt>
                <c:pt idx="22">
                  <c:v>Proactive monitoring arrangements</c:v>
                </c:pt>
                <c:pt idx="23">
                  <c:v>Audit</c:v>
                </c:pt>
                <c:pt idx="24">
                  <c:v>Incident Investigation</c:v>
                </c:pt>
                <c:pt idx="25">
                  <c:v>Management Review</c:v>
                </c:pt>
                <c:pt idx="26">
                  <c:v>Corrective Action</c:v>
                </c:pt>
              </c:strCache>
            </c:strRef>
          </c:cat>
          <c:val>
            <c:numRef>
              <c:f>(Data!$AN$13:$AN$16,Data!$AN$18:$AN$24,Data!$AN$26:$AN$27,Data!$AN$29:$AN$37,Data!$AN$39:$AN$43)</c:f>
              <c:numCache>
                <c:formatCode>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0-3E3A-4BB5-9083-E41C630F2927}"/>
            </c:ext>
          </c:extLst>
        </c:ser>
        <c:dLbls>
          <c:showLegendKey val="0"/>
          <c:showVal val="0"/>
          <c:showCatName val="0"/>
          <c:showSerName val="0"/>
          <c:showPercent val="0"/>
          <c:showBubbleSize val="0"/>
        </c:dLbls>
        <c:axId val="334603392"/>
        <c:axId val="334604928"/>
      </c:radarChart>
      <c:catAx>
        <c:axId val="334603392"/>
        <c:scaling>
          <c:orientation val="minMax"/>
        </c:scaling>
        <c:delete val="0"/>
        <c:axPos val="b"/>
        <c:majorGridlines/>
        <c:numFmt formatCode="General" sourceLinked="0"/>
        <c:majorTickMark val="none"/>
        <c:minorTickMark val="none"/>
        <c:tickLblPos val="nextTo"/>
        <c:spPr>
          <a:ln w="6350">
            <a:noFill/>
          </a:ln>
        </c:spPr>
        <c:txPr>
          <a:bodyPr/>
          <a:lstStyle/>
          <a:p>
            <a:pPr>
              <a:defRPr sz="1400"/>
            </a:pPr>
            <a:endParaRPr lang="en-US"/>
          </a:p>
        </c:txPr>
        <c:crossAx val="334604928"/>
        <c:crosses val="autoZero"/>
        <c:auto val="1"/>
        <c:lblAlgn val="ctr"/>
        <c:lblOffset val="100"/>
        <c:noMultiLvlLbl val="0"/>
      </c:catAx>
      <c:valAx>
        <c:axId val="334604928"/>
        <c:scaling>
          <c:orientation val="minMax"/>
        </c:scaling>
        <c:delete val="0"/>
        <c:axPos val="l"/>
        <c:majorGridlines/>
        <c:numFmt formatCode="0%" sourceLinked="1"/>
        <c:majorTickMark val="out"/>
        <c:minorTickMark val="none"/>
        <c:tickLblPos val="nextTo"/>
        <c:crossAx val="334603392"/>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26346747670997306"/>
          <c:y val="0.16255364303611944"/>
          <c:w val="0.47062866025130018"/>
          <c:h val="0.78462714190247795"/>
        </c:manualLayout>
      </c:layout>
      <c:radarChart>
        <c:radarStyle val="filled"/>
        <c:varyColors val="0"/>
        <c:ser>
          <c:idx val="0"/>
          <c:order val="0"/>
          <c:spPr>
            <a:ln w="25400">
              <a:noFill/>
            </a:ln>
          </c:spPr>
          <c:cat>
            <c:strRef>
              <c:f>(Index!$C$13:$C$16,Index!$C$18:$C$24,Index!$C$26:$C$27,Index!$E$13:$E$21,Index!$E$23:$E$27)</c:f>
              <c:strCache>
                <c:ptCount val="27"/>
                <c:pt idx="0">
                  <c:v>Leadership</c:v>
                </c:pt>
                <c:pt idx="1">
                  <c:v>Safety Policy</c:v>
                </c:pt>
                <c:pt idx="2">
                  <c:v>Board Governance</c:v>
                </c:pt>
                <c:pt idx="3">
                  <c:v>Written Safety Management System</c:v>
                </c:pt>
                <c:pt idx="4">
                  <c:v>Allocation of responsibilities</c:v>
                </c:pt>
                <c:pt idx="5">
                  <c:v>Management and supervisory accountability</c:v>
                </c:pt>
                <c:pt idx="6">
                  <c:v>Organisational structure</c:v>
                </c:pt>
                <c:pt idx="7">
                  <c:v>Internal communication arrangements</c:v>
                </c:pt>
                <c:pt idx="8">
                  <c:v>System safety and interface arrangements</c:v>
                </c:pt>
                <c:pt idx="9">
                  <c:v>Organisational culture</c:v>
                </c:pt>
                <c:pt idx="10">
                  <c:v>Record-keeping and document control</c:v>
                </c:pt>
                <c:pt idx="11">
                  <c:v>Workers involvement and internal Co-operation</c:v>
                </c:pt>
                <c:pt idx="12">
                  <c:v>Competence-management system</c:v>
                </c:pt>
                <c:pt idx="13">
                  <c:v>Risk assessment and management</c:v>
                </c:pt>
                <c:pt idx="14">
                  <c:v>Objective/target setting</c:v>
                </c:pt>
                <c:pt idx="15">
                  <c:v>Workload planning</c:v>
                </c:pt>
                <c:pt idx="16">
                  <c:v>Safe systems of work (including safety critical work)</c:v>
                </c:pt>
                <c:pt idx="17">
                  <c:v>Management of assets</c:v>
                </c:pt>
                <c:pt idx="18">
                  <c:v>Occupational Health Management</c:v>
                </c:pt>
                <c:pt idx="19">
                  <c:v>Change management (process organisational and engineering)</c:v>
                </c:pt>
                <c:pt idx="20">
                  <c:v>Control of contractors</c:v>
                </c:pt>
                <c:pt idx="21">
                  <c:v>Emergency planning</c:v>
                </c:pt>
                <c:pt idx="22">
                  <c:v>Proactive monitoring arrangements</c:v>
                </c:pt>
                <c:pt idx="23">
                  <c:v>Audit</c:v>
                </c:pt>
                <c:pt idx="24">
                  <c:v>Incident Investigation</c:v>
                </c:pt>
                <c:pt idx="25">
                  <c:v>Management Review</c:v>
                </c:pt>
                <c:pt idx="26">
                  <c:v>Corrective Action</c:v>
                </c:pt>
              </c:strCache>
            </c:strRef>
          </c:cat>
          <c:val>
            <c:numRef>
              <c:f>(Data!$T$13:$T$16,Data!$T$18:$T$24,Data!$T$26:$T$27,Data!$T$29:$T$37,Data!$T$39:$T$43)</c:f>
              <c:numCache>
                <c:formatCode>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0-0003-4C22-A91D-92E5DC3E9015}"/>
            </c:ext>
          </c:extLst>
        </c:ser>
        <c:dLbls>
          <c:showLegendKey val="0"/>
          <c:showVal val="0"/>
          <c:showCatName val="0"/>
          <c:showSerName val="0"/>
          <c:showPercent val="0"/>
          <c:showBubbleSize val="0"/>
        </c:dLbls>
        <c:axId val="334625024"/>
        <c:axId val="335380480"/>
      </c:radarChart>
      <c:catAx>
        <c:axId val="334625024"/>
        <c:scaling>
          <c:orientation val="minMax"/>
        </c:scaling>
        <c:delete val="0"/>
        <c:axPos val="b"/>
        <c:majorGridlines/>
        <c:numFmt formatCode="General" sourceLinked="0"/>
        <c:majorTickMark val="none"/>
        <c:minorTickMark val="none"/>
        <c:tickLblPos val="nextTo"/>
        <c:spPr>
          <a:ln w="6350">
            <a:noFill/>
          </a:ln>
        </c:spPr>
        <c:txPr>
          <a:bodyPr/>
          <a:lstStyle/>
          <a:p>
            <a:pPr>
              <a:defRPr sz="1400"/>
            </a:pPr>
            <a:endParaRPr lang="en-US"/>
          </a:p>
        </c:txPr>
        <c:crossAx val="335380480"/>
        <c:crosses val="autoZero"/>
        <c:auto val="1"/>
        <c:lblAlgn val="ctr"/>
        <c:lblOffset val="100"/>
        <c:noMultiLvlLbl val="0"/>
      </c:catAx>
      <c:valAx>
        <c:axId val="335380480"/>
        <c:scaling>
          <c:orientation val="minMax"/>
        </c:scaling>
        <c:delete val="0"/>
        <c:axPos val="l"/>
        <c:majorGridlines/>
        <c:numFmt formatCode="0%" sourceLinked="1"/>
        <c:majorTickMark val="out"/>
        <c:minorTickMark val="none"/>
        <c:tickLblPos val="nextTo"/>
        <c:crossAx val="334625024"/>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rgbClr val="0019A8"/>
            </a:solidFill>
          </c:spPr>
          <c:dPt>
            <c:idx val="0"/>
            <c:bubble3D val="0"/>
            <c:spPr>
              <a:solidFill>
                <a:srgbClr val="0019A8"/>
              </a:solidFill>
              <a:ln w="19050">
                <a:solidFill>
                  <a:schemeClr val="lt1"/>
                </a:solidFill>
              </a:ln>
              <a:effectLst/>
            </c:spPr>
            <c:extLst>
              <c:ext xmlns:c16="http://schemas.microsoft.com/office/drawing/2014/chart" uri="{C3380CC4-5D6E-409C-BE32-E72D297353CC}">
                <c16:uniqueId val="{00000001-9C0F-43D9-AC86-208063736658}"/>
              </c:ext>
            </c:extLst>
          </c:dPt>
          <c:dPt>
            <c:idx val="1"/>
            <c:bubble3D val="0"/>
            <c:spPr>
              <a:solidFill>
                <a:srgbClr val="0019A8"/>
              </a:solidFill>
              <a:ln w="19050">
                <a:solidFill>
                  <a:schemeClr val="lt1"/>
                </a:solidFill>
              </a:ln>
              <a:effectLst/>
            </c:spPr>
            <c:extLst>
              <c:ext xmlns:c16="http://schemas.microsoft.com/office/drawing/2014/chart" uri="{C3380CC4-5D6E-409C-BE32-E72D297353CC}">
                <c16:uniqueId val="{00000003-9C0F-43D9-AC86-208063736658}"/>
              </c:ext>
            </c:extLst>
          </c:dPt>
          <c:dPt>
            <c:idx val="2"/>
            <c:bubble3D val="0"/>
            <c:spPr>
              <a:solidFill>
                <a:srgbClr val="0019A8"/>
              </a:solidFill>
              <a:ln w="19050">
                <a:solidFill>
                  <a:schemeClr val="lt1"/>
                </a:solidFill>
              </a:ln>
              <a:effectLst/>
            </c:spPr>
            <c:extLst>
              <c:ext xmlns:c16="http://schemas.microsoft.com/office/drawing/2014/chart" uri="{C3380CC4-5D6E-409C-BE32-E72D297353CC}">
                <c16:uniqueId val="{00000005-9C0F-43D9-AC86-208063736658}"/>
              </c:ext>
            </c:extLst>
          </c:dPt>
          <c:dPt>
            <c:idx val="3"/>
            <c:bubble3D val="0"/>
            <c:spPr>
              <a:solidFill>
                <a:srgbClr val="0019A8"/>
              </a:solidFill>
              <a:ln w="19050">
                <a:solidFill>
                  <a:schemeClr val="lt1"/>
                </a:solidFill>
              </a:ln>
              <a:effectLst/>
            </c:spPr>
            <c:extLst>
              <c:ext xmlns:c16="http://schemas.microsoft.com/office/drawing/2014/chart" uri="{C3380CC4-5D6E-409C-BE32-E72D297353CC}">
                <c16:uniqueId val="{00000007-9C0F-43D9-AC86-208063736658}"/>
              </c:ext>
            </c:extLst>
          </c:dPt>
          <c:dPt>
            <c:idx val="4"/>
            <c:bubble3D val="0"/>
            <c:spPr>
              <a:solidFill>
                <a:srgbClr val="0019A8"/>
              </a:solidFill>
              <a:ln w="19050">
                <a:solidFill>
                  <a:schemeClr val="lt1"/>
                </a:solidFill>
              </a:ln>
              <a:effectLst/>
            </c:spPr>
            <c:extLst>
              <c:ext xmlns:c16="http://schemas.microsoft.com/office/drawing/2014/chart" uri="{C3380CC4-5D6E-409C-BE32-E72D297353CC}">
                <c16:uniqueId val="{00000009-9C0F-43D9-AC86-208063736658}"/>
              </c:ext>
            </c:extLst>
          </c:dPt>
          <c:dPt>
            <c:idx val="5"/>
            <c:bubble3D val="0"/>
            <c:spPr>
              <a:solidFill>
                <a:srgbClr val="0019A8"/>
              </a:solidFill>
              <a:ln w="19050">
                <a:solidFill>
                  <a:schemeClr val="lt1"/>
                </a:solidFill>
              </a:ln>
              <a:effectLst/>
            </c:spPr>
            <c:extLst>
              <c:ext xmlns:c16="http://schemas.microsoft.com/office/drawing/2014/chart" uri="{C3380CC4-5D6E-409C-BE32-E72D297353CC}">
                <c16:uniqueId val="{0000000B-9C0F-43D9-AC86-208063736658}"/>
              </c:ext>
            </c:extLst>
          </c:dPt>
          <c:dPt>
            <c:idx val="6"/>
            <c:bubble3D val="0"/>
            <c:spPr>
              <a:solidFill>
                <a:srgbClr val="0019A8"/>
              </a:solidFill>
              <a:ln w="19050">
                <a:solidFill>
                  <a:schemeClr val="lt1"/>
                </a:solidFill>
              </a:ln>
              <a:effectLst/>
            </c:spPr>
            <c:extLst>
              <c:ext xmlns:c16="http://schemas.microsoft.com/office/drawing/2014/chart" uri="{C3380CC4-5D6E-409C-BE32-E72D297353CC}">
                <c16:uniqueId val="{0000000D-9C0F-43D9-AC86-208063736658}"/>
              </c:ext>
            </c:extLst>
          </c:dPt>
          <c:dPt>
            <c:idx val="7"/>
            <c:bubble3D val="0"/>
            <c:spPr>
              <a:solidFill>
                <a:srgbClr val="0019A8"/>
              </a:solidFill>
              <a:ln w="19050">
                <a:solidFill>
                  <a:schemeClr val="lt1"/>
                </a:solidFill>
              </a:ln>
              <a:effectLst/>
            </c:spPr>
            <c:extLst>
              <c:ext xmlns:c16="http://schemas.microsoft.com/office/drawing/2014/chart" uri="{C3380CC4-5D6E-409C-BE32-E72D297353CC}">
                <c16:uniqueId val="{0000000F-9C0F-43D9-AC86-208063736658}"/>
              </c:ext>
            </c:extLst>
          </c:dPt>
          <c:dPt>
            <c:idx val="8"/>
            <c:bubble3D val="0"/>
            <c:spPr>
              <a:solidFill>
                <a:srgbClr val="0019A8"/>
              </a:solidFill>
              <a:ln w="19050">
                <a:solidFill>
                  <a:schemeClr val="lt1"/>
                </a:solidFill>
              </a:ln>
              <a:effectLst/>
            </c:spPr>
            <c:extLst>
              <c:ext xmlns:c16="http://schemas.microsoft.com/office/drawing/2014/chart" uri="{C3380CC4-5D6E-409C-BE32-E72D297353CC}">
                <c16:uniqueId val="{00000011-9C0F-43D9-AC86-208063736658}"/>
              </c:ext>
            </c:extLst>
          </c:dPt>
          <c:dPt>
            <c:idx val="9"/>
            <c:bubble3D val="0"/>
            <c:spPr>
              <a:solidFill>
                <a:srgbClr val="0019A8"/>
              </a:solidFill>
              <a:ln w="19050">
                <a:solidFill>
                  <a:schemeClr val="lt1"/>
                </a:solidFill>
              </a:ln>
              <a:effectLst/>
            </c:spPr>
            <c:extLst>
              <c:ext xmlns:c16="http://schemas.microsoft.com/office/drawing/2014/chart" uri="{C3380CC4-5D6E-409C-BE32-E72D297353CC}">
                <c16:uniqueId val="{00000013-9C0F-43D9-AC86-208063736658}"/>
              </c:ext>
            </c:extLst>
          </c:dPt>
          <c:dPt>
            <c:idx val="10"/>
            <c:bubble3D val="0"/>
            <c:spPr>
              <a:solidFill>
                <a:srgbClr val="0019A8"/>
              </a:solidFill>
              <a:ln w="19050">
                <a:solidFill>
                  <a:schemeClr val="lt1"/>
                </a:solidFill>
              </a:ln>
              <a:effectLst/>
            </c:spPr>
            <c:extLst>
              <c:ext xmlns:c16="http://schemas.microsoft.com/office/drawing/2014/chart" uri="{C3380CC4-5D6E-409C-BE32-E72D297353CC}">
                <c16:uniqueId val="{00000015-9C0F-43D9-AC86-208063736658}"/>
              </c:ext>
            </c:extLst>
          </c:dPt>
          <c:dPt>
            <c:idx val="11"/>
            <c:bubble3D val="0"/>
            <c:spPr>
              <a:solidFill>
                <a:srgbClr val="0019A8"/>
              </a:solidFill>
              <a:ln w="19050">
                <a:solidFill>
                  <a:schemeClr val="lt1"/>
                </a:solidFill>
              </a:ln>
              <a:effectLst/>
            </c:spPr>
            <c:extLst>
              <c:ext xmlns:c16="http://schemas.microsoft.com/office/drawing/2014/chart" uri="{C3380CC4-5D6E-409C-BE32-E72D297353CC}">
                <c16:uniqueId val="{00000017-9C0F-43D9-AC86-208063736658}"/>
              </c:ext>
            </c:extLst>
          </c:dPt>
          <c:dPt>
            <c:idx val="12"/>
            <c:bubble3D val="0"/>
            <c:spPr>
              <a:solidFill>
                <a:srgbClr val="0019A8"/>
              </a:solidFill>
              <a:ln w="19050">
                <a:solidFill>
                  <a:schemeClr val="lt1"/>
                </a:solidFill>
              </a:ln>
              <a:effectLst/>
            </c:spPr>
            <c:extLst>
              <c:ext xmlns:c16="http://schemas.microsoft.com/office/drawing/2014/chart" uri="{C3380CC4-5D6E-409C-BE32-E72D297353CC}">
                <c16:uniqueId val="{00000019-9C0F-43D9-AC86-208063736658}"/>
              </c:ext>
            </c:extLst>
          </c:dPt>
          <c:dPt>
            <c:idx val="13"/>
            <c:bubble3D val="0"/>
            <c:spPr>
              <a:solidFill>
                <a:srgbClr val="0019A8"/>
              </a:solidFill>
              <a:ln w="19050">
                <a:solidFill>
                  <a:schemeClr val="lt1"/>
                </a:solidFill>
              </a:ln>
              <a:effectLst/>
            </c:spPr>
            <c:extLst>
              <c:ext xmlns:c16="http://schemas.microsoft.com/office/drawing/2014/chart" uri="{C3380CC4-5D6E-409C-BE32-E72D297353CC}">
                <c16:uniqueId val="{0000001B-9C0F-43D9-AC86-208063736658}"/>
              </c:ext>
            </c:extLst>
          </c:dPt>
          <c:dPt>
            <c:idx val="14"/>
            <c:bubble3D val="0"/>
            <c:spPr>
              <a:solidFill>
                <a:srgbClr val="0019A8"/>
              </a:solidFill>
              <a:ln w="19050">
                <a:solidFill>
                  <a:schemeClr val="lt1"/>
                </a:solidFill>
              </a:ln>
              <a:effectLst/>
            </c:spPr>
            <c:extLst>
              <c:ext xmlns:c16="http://schemas.microsoft.com/office/drawing/2014/chart" uri="{C3380CC4-5D6E-409C-BE32-E72D297353CC}">
                <c16:uniqueId val="{0000001D-9C0F-43D9-AC86-208063736658}"/>
              </c:ext>
            </c:extLst>
          </c:dPt>
          <c:dPt>
            <c:idx val="15"/>
            <c:bubble3D val="0"/>
            <c:spPr>
              <a:solidFill>
                <a:srgbClr val="0019A8"/>
              </a:solidFill>
              <a:ln w="19050">
                <a:solidFill>
                  <a:schemeClr val="lt1"/>
                </a:solidFill>
              </a:ln>
              <a:effectLst/>
            </c:spPr>
            <c:extLst>
              <c:ext xmlns:c16="http://schemas.microsoft.com/office/drawing/2014/chart" uri="{C3380CC4-5D6E-409C-BE32-E72D297353CC}">
                <c16:uniqueId val="{0000001F-9C0F-43D9-AC86-208063736658}"/>
              </c:ext>
            </c:extLst>
          </c:dPt>
          <c:dPt>
            <c:idx val="16"/>
            <c:bubble3D val="0"/>
            <c:spPr>
              <a:solidFill>
                <a:srgbClr val="0019A8"/>
              </a:solidFill>
              <a:ln w="19050">
                <a:solidFill>
                  <a:schemeClr val="lt1"/>
                </a:solidFill>
              </a:ln>
              <a:effectLst/>
            </c:spPr>
            <c:extLst>
              <c:ext xmlns:c16="http://schemas.microsoft.com/office/drawing/2014/chart" uri="{C3380CC4-5D6E-409C-BE32-E72D297353CC}">
                <c16:uniqueId val="{00000021-9C0F-43D9-AC86-208063736658}"/>
              </c:ext>
            </c:extLst>
          </c:dPt>
          <c:dPt>
            <c:idx val="17"/>
            <c:bubble3D val="0"/>
            <c:spPr>
              <a:solidFill>
                <a:srgbClr val="0019A8"/>
              </a:solidFill>
              <a:ln w="19050">
                <a:solidFill>
                  <a:schemeClr val="lt1"/>
                </a:solidFill>
              </a:ln>
              <a:effectLst/>
            </c:spPr>
            <c:extLst>
              <c:ext xmlns:c16="http://schemas.microsoft.com/office/drawing/2014/chart" uri="{C3380CC4-5D6E-409C-BE32-E72D297353CC}">
                <c16:uniqueId val="{00000023-9C0F-43D9-AC86-208063736658}"/>
              </c:ext>
            </c:extLst>
          </c:dPt>
          <c:dPt>
            <c:idx val="18"/>
            <c:bubble3D val="0"/>
            <c:spPr>
              <a:solidFill>
                <a:srgbClr val="0019A8"/>
              </a:solidFill>
              <a:ln w="19050">
                <a:solidFill>
                  <a:schemeClr val="lt1"/>
                </a:solidFill>
              </a:ln>
              <a:effectLst/>
            </c:spPr>
            <c:extLst>
              <c:ext xmlns:c16="http://schemas.microsoft.com/office/drawing/2014/chart" uri="{C3380CC4-5D6E-409C-BE32-E72D297353CC}">
                <c16:uniqueId val="{00000025-9C0F-43D9-AC86-208063736658}"/>
              </c:ext>
            </c:extLst>
          </c:dPt>
          <c:dPt>
            <c:idx val="19"/>
            <c:bubble3D val="0"/>
            <c:spPr>
              <a:solidFill>
                <a:srgbClr val="0019A8"/>
              </a:solidFill>
              <a:ln w="19050">
                <a:solidFill>
                  <a:schemeClr val="lt1"/>
                </a:solidFill>
              </a:ln>
              <a:effectLst/>
            </c:spPr>
            <c:extLst>
              <c:ext xmlns:c16="http://schemas.microsoft.com/office/drawing/2014/chart" uri="{C3380CC4-5D6E-409C-BE32-E72D297353CC}">
                <c16:uniqueId val="{00000027-9C0F-43D9-AC86-208063736658}"/>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9C0F-43D9-AC86-208063736658}"/>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9C0F-43D9-AC86-208063736658}"/>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9C0F-43D9-AC86-208063736658}"/>
              </c:ext>
            </c:extLst>
          </c:dPt>
          <c:val>
            <c:numRef>
              <c:f>Data!$T$9:$U$9</c:f>
              <c:numCache>
                <c:formatCode>0%</c:formatCode>
                <c:ptCount val="2"/>
                <c:pt idx="0">
                  <c:v>0</c:v>
                </c:pt>
                <c:pt idx="1">
                  <c:v>1</c:v>
                </c:pt>
              </c:numCache>
            </c:numRef>
          </c:val>
          <c:extLst>
            <c:ext xmlns:c16="http://schemas.microsoft.com/office/drawing/2014/chart" uri="{C3380CC4-5D6E-409C-BE32-E72D297353CC}">
              <c16:uniqueId val="{0000002D-9C0F-43D9-AC86-208063736658}"/>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rgbClr val="0019A8"/>
            </a:solidFill>
          </c:spPr>
          <c:dPt>
            <c:idx val="0"/>
            <c:bubble3D val="0"/>
            <c:spPr>
              <a:solidFill>
                <a:srgbClr val="0019A8"/>
              </a:solidFill>
              <a:ln w="19050">
                <a:solidFill>
                  <a:schemeClr val="lt1"/>
                </a:solidFill>
              </a:ln>
              <a:effectLst/>
            </c:spPr>
            <c:extLst>
              <c:ext xmlns:c16="http://schemas.microsoft.com/office/drawing/2014/chart" uri="{C3380CC4-5D6E-409C-BE32-E72D297353CC}">
                <c16:uniqueId val="{00000001-88FE-4E6F-A7CB-88E491994959}"/>
              </c:ext>
            </c:extLst>
          </c:dPt>
          <c:dPt>
            <c:idx val="1"/>
            <c:bubble3D val="0"/>
            <c:spPr>
              <a:solidFill>
                <a:srgbClr val="0019A8"/>
              </a:solidFill>
              <a:ln w="19050">
                <a:solidFill>
                  <a:schemeClr val="lt1"/>
                </a:solidFill>
              </a:ln>
              <a:effectLst/>
            </c:spPr>
            <c:extLst>
              <c:ext xmlns:c16="http://schemas.microsoft.com/office/drawing/2014/chart" uri="{C3380CC4-5D6E-409C-BE32-E72D297353CC}">
                <c16:uniqueId val="{00000003-88FE-4E6F-A7CB-88E491994959}"/>
              </c:ext>
            </c:extLst>
          </c:dPt>
          <c:dPt>
            <c:idx val="2"/>
            <c:bubble3D val="0"/>
            <c:spPr>
              <a:solidFill>
                <a:srgbClr val="0019A8"/>
              </a:solidFill>
              <a:ln w="19050">
                <a:solidFill>
                  <a:schemeClr val="lt1"/>
                </a:solidFill>
              </a:ln>
              <a:effectLst/>
            </c:spPr>
            <c:extLst>
              <c:ext xmlns:c16="http://schemas.microsoft.com/office/drawing/2014/chart" uri="{C3380CC4-5D6E-409C-BE32-E72D297353CC}">
                <c16:uniqueId val="{00000005-88FE-4E6F-A7CB-88E491994959}"/>
              </c:ext>
            </c:extLst>
          </c:dPt>
          <c:dPt>
            <c:idx val="3"/>
            <c:bubble3D val="0"/>
            <c:spPr>
              <a:solidFill>
                <a:srgbClr val="0019A8"/>
              </a:solidFill>
              <a:ln w="19050">
                <a:solidFill>
                  <a:schemeClr val="lt1"/>
                </a:solidFill>
              </a:ln>
              <a:effectLst/>
            </c:spPr>
            <c:extLst>
              <c:ext xmlns:c16="http://schemas.microsoft.com/office/drawing/2014/chart" uri="{C3380CC4-5D6E-409C-BE32-E72D297353CC}">
                <c16:uniqueId val="{00000007-88FE-4E6F-A7CB-88E491994959}"/>
              </c:ext>
            </c:extLst>
          </c:dPt>
          <c:dPt>
            <c:idx val="4"/>
            <c:bubble3D val="0"/>
            <c:spPr>
              <a:solidFill>
                <a:srgbClr val="0019A8"/>
              </a:solidFill>
              <a:ln w="19050">
                <a:solidFill>
                  <a:schemeClr val="lt1"/>
                </a:solidFill>
              </a:ln>
              <a:effectLst/>
            </c:spPr>
            <c:extLst>
              <c:ext xmlns:c16="http://schemas.microsoft.com/office/drawing/2014/chart" uri="{C3380CC4-5D6E-409C-BE32-E72D297353CC}">
                <c16:uniqueId val="{00000009-88FE-4E6F-A7CB-88E491994959}"/>
              </c:ext>
            </c:extLst>
          </c:dPt>
          <c:dPt>
            <c:idx val="5"/>
            <c:bubble3D val="0"/>
            <c:spPr>
              <a:solidFill>
                <a:srgbClr val="0019A8"/>
              </a:solidFill>
              <a:ln w="19050">
                <a:solidFill>
                  <a:schemeClr val="lt1"/>
                </a:solidFill>
              </a:ln>
              <a:effectLst/>
            </c:spPr>
            <c:extLst>
              <c:ext xmlns:c16="http://schemas.microsoft.com/office/drawing/2014/chart" uri="{C3380CC4-5D6E-409C-BE32-E72D297353CC}">
                <c16:uniqueId val="{0000000B-88FE-4E6F-A7CB-88E491994959}"/>
              </c:ext>
            </c:extLst>
          </c:dPt>
          <c:dPt>
            <c:idx val="6"/>
            <c:bubble3D val="0"/>
            <c:spPr>
              <a:solidFill>
                <a:srgbClr val="0019A8"/>
              </a:solidFill>
              <a:ln w="19050">
                <a:solidFill>
                  <a:schemeClr val="lt1"/>
                </a:solidFill>
              </a:ln>
              <a:effectLst/>
            </c:spPr>
            <c:extLst>
              <c:ext xmlns:c16="http://schemas.microsoft.com/office/drawing/2014/chart" uri="{C3380CC4-5D6E-409C-BE32-E72D297353CC}">
                <c16:uniqueId val="{0000000D-88FE-4E6F-A7CB-88E491994959}"/>
              </c:ext>
            </c:extLst>
          </c:dPt>
          <c:dPt>
            <c:idx val="7"/>
            <c:bubble3D val="0"/>
            <c:spPr>
              <a:solidFill>
                <a:srgbClr val="0019A8"/>
              </a:solidFill>
              <a:ln w="19050">
                <a:solidFill>
                  <a:schemeClr val="lt1"/>
                </a:solidFill>
              </a:ln>
              <a:effectLst/>
            </c:spPr>
            <c:extLst>
              <c:ext xmlns:c16="http://schemas.microsoft.com/office/drawing/2014/chart" uri="{C3380CC4-5D6E-409C-BE32-E72D297353CC}">
                <c16:uniqueId val="{0000000F-88FE-4E6F-A7CB-88E491994959}"/>
              </c:ext>
            </c:extLst>
          </c:dPt>
          <c:dPt>
            <c:idx val="8"/>
            <c:bubble3D val="0"/>
            <c:spPr>
              <a:solidFill>
                <a:srgbClr val="0019A8"/>
              </a:solidFill>
              <a:ln w="19050">
                <a:solidFill>
                  <a:schemeClr val="lt1"/>
                </a:solidFill>
              </a:ln>
              <a:effectLst/>
            </c:spPr>
            <c:extLst>
              <c:ext xmlns:c16="http://schemas.microsoft.com/office/drawing/2014/chart" uri="{C3380CC4-5D6E-409C-BE32-E72D297353CC}">
                <c16:uniqueId val="{00000011-88FE-4E6F-A7CB-88E491994959}"/>
              </c:ext>
            </c:extLst>
          </c:dPt>
          <c:dPt>
            <c:idx val="9"/>
            <c:bubble3D val="0"/>
            <c:spPr>
              <a:solidFill>
                <a:srgbClr val="0019A8"/>
              </a:solidFill>
              <a:ln w="19050">
                <a:solidFill>
                  <a:schemeClr val="lt1"/>
                </a:solidFill>
              </a:ln>
              <a:effectLst/>
            </c:spPr>
            <c:extLst>
              <c:ext xmlns:c16="http://schemas.microsoft.com/office/drawing/2014/chart" uri="{C3380CC4-5D6E-409C-BE32-E72D297353CC}">
                <c16:uniqueId val="{00000013-88FE-4E6F-A7CB-88E491994959}"/>
              </c:ext>
            </c:extLst>
          </c:dPt>
          <c:dPt>
            <c:idx val="10"/>
            <c:bubble3D val="0"/>
            <c:spPr>
              <a:solidFill>
                <a:srgbClr val="0019A8"/>
              </a:solidFill>
              <a:ln w="19050">
                <a:solidFill>
                  <a:schemeClr val="lt1"/>
                </a:solidFill>
              </a:ln>
              <a:effectLst/>
            </c:spPr>
            <c:extLst>
              <c:ext xmlns:c16="http://schemas.microsoft.com/office/drawing/2014/chart" uri="{C3380CC4-5D6E-409C-BE32-E72D297353CC}">
                <c16:uniqueId val="{00000015-88FE-4E6F-A7CB-88E491994959}"/>
              </c:ext>
            </c:extLst>
          </c:dPt>
          <c:dPt>
            <c:idx val="11"/>
            <c:bubble3D val="0"/>
            <c:spPr>
              <a:solidFill>
                <a:srgbClr val="0019A8"/>
              </a:solidFill>
              <a:ln w="19050">
                <a:solidFill>
                  <a:schemeClr val="lt1"/>
                </a:solidFill>
              </a:ln>
              <a:effectLst/>
            </c:spPr>
            <c:extLst>
              <c:ext xmlns:c16="http://schemas.microsoft.com/office/drawing/2014/chart" uri="{C3380CC4-5D6E-409C-BE32-E72D297353CC}">
                <c16:uniqueId val="{00000017-88FE-4E6F-A7CB-88E491994959}"/>
              </c:ext>
            </c:extLst>
          </c:dPt>
          <c:dPt>
            <c:idx val="12"/>
            <c:bubble3D val="0"/>
            <c:spPr>
              <a:solidFill>
                <a:srgbClr val="0019A8"/>
              </a:solidFill>
              <a:ln w="19050">
                <a:solidFill>
                  <a:schemeClr val="lt1"/>
                </a:solidFill>
              </a:ln>
              <a:effectLst/>
            </c:spPr>
            <c:extLst>
              <c:ext xmlns:c16="http://schemas.microsoft.com/office/drawing/2014/chart" uri="{C3380CC4-5D6E-409C-BE32-E72D297353CC}">
                <c16:uniqueId val="{00000019-88FE-4E6F-A7CB-88E491994959}"/>
              </c:ext>
            </c:extLst>
          </c:dPt>
          <c:dPt>
            <c:idx val="13"/>
            <c:bubble3D val="0"/>
            <c:spPr>
              <a:solidFill>
                <a:srgbClr val="0019A8"/>
              </a:solidFill>
              <a:ln w="19050">
                <a:solidFill>
                  <a:schemeClr val="lt1"/>
                </a:solidFill>
              </a:ln>
              <a:effectLst/>
            </c:spPr>
            <c:extLst>
              <c:ext xmlns:c16="http://schemas.microsoft.com/office/drawing/2014/chart" uri="{C3380CC4-5D6E-409C-BE32-E72D297353CC}">
                <c16:uniqueId val="{0000001B-88FE-4E6F-A7CB-88E491994959}"/>
              </c:ext>
            </c:extLst>
          </c:dPt>
          <c:dPt>
            <c:idx val="14"/>
            <c:bubble3D val="0"/>
            <c:spPr>
              <a:solidFill>
                <a:srgbClr val="0019A8"/>
              </a:solidFill>
              <a:ln w="19050">
                <a:solidFill>
                  <a:schemeClr val="lt1"/>
                </a:solidFill>
              </a:ln>
              <a:effectLst/>
            </c:spPr>
            <c:extLst>
              <c:ext xmlns:c16="http://schemas.microsoft.com/office/drawing/2014/chart" uri="{C3380CC4-5D6E-409C-BE32-E72D297353CC}">
                <c16:uniqueId val="{0000001D-88FE-4E6F-A7CB-88E491994959}"/>
              </c:ext>
            </c:extLst>
          </c:dPt>
          <c:dPt>
            <c:idx val="15"/>
            <c:bubble3D val="0"/>
            <c:spPr>
              <a:solidFill>
                <a:srgbClr val="0019A8"/>
              </a:solidFill>
              <a:ln w="19050">
                <a:solidFill>
                  <a:schemeClr val="lt1"/>
                </a:solidFill>
              </a:ln>
              <a:effectLst/>
            </c:spPr>
            <c:extLst>
              <c:ext xmlns:c16="http://schemas.microsoft.com/office/drawing/2014/chart" uri="{C3380CC4-5D6E-409C-BE32-E72D297353CC}">
                <c16:uniqueId val="{0000001F-88FE-4E6F-A7CB-88E491994959}"/>
              </c:ext>
            </c:extLst>
          </c:dPt>
          <c:dPt>
            <c:idx val="16"/>
            <c:bubble3D val="0"/>
            <c:spPr>
              <a:solidFill>
                <a:srgbClr val="0019A8"/>
              </a:solidFill>
              <a:ln w="19050">
                <a:solidFill>
                  <a:schemeClr val="lt1"/>
                </a:solidFill>
              </a:ln>
              <a:effectLst/>
            </c:spPr>
            <c:extLst>
              <c:ext xmlns:c16="http://schemas.microsoft.com/office/drawing/2014/chart" uri="{C3380CC4-5D6E-409C-BE32-E72D297353CC}">
                <c16:uniqueId val="{00000021-88FE-4E6F-A7CB-88E491994959}"/>
              </c:ext>
            </c:extLst>
          </c:dPt>
          <c:dPt>
            <c:idx val="17"/>
            <c:bubble3D val="0"/>
            <c:spPr>
              <a:solidFill>
                <a:srgbClr val="0019A8"/>
              </a:solidFill>
              <a:ln w="19050">
                <a:solidFill>
                  <a:schemeClr val="lt1"/>
                </a:solidFill>
              </a:ln>
              <a:effectLst/>
            </c:spPr>
            <c:extLst>
              <c:ext xmlns:c16="http://schemas.microsoft.com/office/drawing/2014/chart" uri="{C3380CC4-5D6E-409C-BE32-E72D297353CC}">
                <c16:uniqueId val="{00000023-88FE-4E6F-A7CB-88E491994959}"/>
              </c:ext>
            </c:extLst>
          </c:dPt>
          <c:dPt>
            <c:idx val="18"/>
            <c:bubble3D val="0"/>
            <c:spPr>
              <a:solidFill>
                <a:srgbClr val="0019A8"/>
              </a:solidFill>
              <a:ln w="19050">
                <a:solidFill>
                  <a:schemeClr val="lt1"/>
                </a:solidFill>
              </a:ln>
              <a:effectLst/>
            </c:spPr>
            <c:extLst>
              <c:ext xmlns:c16="http://schemas.microsoft.com/office/drawing/2014/chart" uri="{C3380CC4-5D6E-409C-BE32-E72D297353CC}">
                <c16:uniqueId val="{00000025-88FE-4E6F-A7CB-88E491994959}"/>
              </c:ext>
            </c:extLst>
          </c:dPt>
          <c:dPt>
            <c:idx val="19"/>
            <c:bubble3D val="0"/>
            <c:spPr>
              <a:solidFill>
                <a:srgbClr val="0019A8"/>
              </a:solidFill>
              <a:ln w="19050">
                <a:solidFill>
                  <a:schemeClr val="lt1"/>
                </a:solidFill>
              </a:ln>
              <a:effectLst/>
            </c:spPr>
            <c:extLst>
              <c:ext xmlns:c16="http://schemas.microsoft.com/office/drawing/2014/chart" uri="{C3380CC4-5D6E-409C-BE32-E72D297353CC}">
                <c16:uniqueId val="{00000027-88FE-4E6F-A7CB-88E491994959}"/>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88FE-4E6F-A7CB-88E491994959}"/>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88FE-4E6F-A7CB-88E491994959}"/>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0E58-41B3-A59D-29EA0A52787A}"/>
              </c:ext>
            </c:extLst>
          </c:dPt>
          <c:val>
            <c:numRef>
              <c:f>Data!$AD$9:$AE$9</c:f>
              <c:numCache>
                <c:formatCode>0%</c:formatCode>
                <c:ptCount val="2"/>
                <c:pt idx="0">
                  <c:v>0</c:v>
                </c:pt>
                <c:pt idx="1">
                  <c:v>1</c:v>
                </c:pt>
              </c:numCache>
            </c:numRef>
          </c:val>
          <c:extLst>
            <c:ext xmlns:c16="http://schemas.microsoft.com/office/drawing/2014/chart" uri="{C3380CC4-5D6E-409C-BE32-E72D297353CC}">
              <c16:uniqueId val="{0000002D-88FE-4E6F-A7CB-88E491994959}"/>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229720537997936"/>
          <c:y val="5.5039649706830965E-2"/>
          <c:w val="0.46701269194415684"/>
          <c:h val="0.83023833880960118"/>
        </c:manualLayout>
      </c:layout>
      <c:doughnutChart>
        <c:varyColors val="1"/>
        <c:ser>
          <c:idx val="0"/>
          <c:order val="0"/>
          <c:spPr>
            <a:solidFill>
              <a:srgbClr val="0019A8"/>
            </a:solidFill>
          </c:spPr>
          <c:dPt>
            <c:idx val="0"/>
            <c:bubble3D val="0"/>
            <c:spPr>
              <a:solidFill>
                <a:srgbClr val="0019A8"/>
              </a:solidFill>
              <a:ln w="19050">
                <a:solidFill>
                  <a:schemeClr val="lt1"/>
                </a:solidFill>
              </a:ln>
              <a:effectLst/>
            </c:spPr>
            <c:extLst>
              <c:ext xmlns:c16="http://schemas.microsoft.com/office/drawing/2014/chart" uri="{C3380CC4-5D6E-409C-BE32-E72D297353CC}">
                <c16:uniqueId val="{00000001-239D-49D5-A0C5-AF452B4C18C7}"/>
              </c:ext>
            </c:extLst>
          </c:dPt>
          <c:dPt>
            <c:idx val="1"/>
            <c:bubble3D val="0"/>
            <c:spPr>
              <a:solidFill>
                <a:srgbClr val="0019A8"/>
              </a:solidFill>
              <a:ln w="19050">
                <a:solidFill>
                  <a:schemeClr val="lt1"/>
                </a:solidFill>
              </a:ln>
              <a:effectLst/>
            </c:spPr>
            <c:extLst>
              <c:ext xmlns:c16="http://schemas.microsoft.com/office/drawing/2014/chart" uri="{C3380CC4-5D6E-409C-BE32-E72D297353CC}">
                <c16:uniqueId val="{00000003-239D-49D5-A0C5-AF452B4C18C7}"/>
              </c:ext>
            </c:extLst>
          </c:dPt>
          <c:dPt>
            <c:idx val="2"/>
            <c:bubble3D val="0"/>
            <c:spPr>
              <a:solidFill>
                <a:srgbClr val="0019A8"/>
              </a:solidFill>
              <a:ln w="19050">
                <a:solidFill>
                  <a:schemeClr val="lt1"/>
                </a:solidFill>
              </a:ln>
              <a:effectLst/>
            </c:spPr>
            <c:extLst>
              <c:ext xmlns:c16="http://schemas.microsoft.com/office/drawing/2014/chart" uri="{C3380CC4-5D6E-409C-BE32-E72D297353CC}">
                <c16:uniqueId val="{00000005-239D-49D5-A0C5-AF452B4C18C7}"/>
              </c:ext>
            </c:extLst>
          </c:dPt>
          <c:dPt>
            <c:idx val="3"/>
            <c:bubble3D val="0"/>
            <c:spPr>
              <a:solidFill>
                <a:srgbClr val="0019A8"/>
              </a:solidFill>
              <a:ln w="19050">
                <a:solidFill>
                  <a:schemeClr val="lt1"/>
                </a:solidFill>
              </a:ln>
              <a:effectLst/>
            </c:spPr>
            <c:extLst>
              <c:ext xmlns:c16="http://schemas.microsoft.com/office/drawing/2014/chart" uri="{C3380CC4-5D6E-409C-BE32-E72D297353CC}">
                <c16:uniqueId val="{00000007-239D-49D5-A0C5-AF452B4C18C7}"/>
              </c:ext>
            </c:extLst>
          </c:dPt>
          <c:dPt>
            <c:idx val="4"/>
            <c:bubble3D val="0"/>
            <c:spPr>
              <a:solidFill>
                <a:srgbClr val="0019A8"/>
              </a:solidFill>
              <a:ln w="19050">
                <a:solidFill>
                  <a:schemeClr val="lt1"/>
                </a:solidFill>
              </a:ln>
              <a:effectLst/>
            </c:spPr>
            <c:extLst>
              <c:ext xmlns:c16="http://schemas.microsoft.com/office/drawing/2014/chart" uri="{C3380CC4-5D6E-409C-BE32-E72D297353CC}">
                <c16:uniqueId val="{00000009-239D-49D5-A0C5-AF452B4C18C7}"/>
              </c:ext>
            </c:extLst>
          </c:dPt>
          <c:dPt>
            <c:idx val="5"/>
            <c:bubble3D val="0"/>
            <c:spPr>
              <a:solidFill>
                <a:srgbClr val="0019A8"/>
              </a:solidFill>
              <a:ln w="19050">
                <a:solidFill>
                  <a:schemeClr val="lt1"/>
                </a:solidFill>
              </a:ln>
              <a:effectLst/>
            </c:spPr>
            <c:extLst>
              <c:ext xmlns:c16="http://schemas.microsoft.com/office/drawing/2014/chart" uri="{C3380CC4-5D6E-409C-BE32-E72D297353CC}">
                <c16:uniqueId val="{0000000B-239D-49D5-A0C5-AF452B4C18C7}"/>
              </c:ext>
            </c:extLst>
          </c:dPt>
          <c:dPt>
            <c:idx val="6"/>
            <c:bubble3D val="0"/>
            <c:spPr>
              <a:solidFill>
                <a:srgbClr val="0019A8"/>
              </a:solidFill>
              <a:ln w="19050">
                <a:solidFill>
                  <a:schemeClr val="lt1"/>
                </a:solidFill>
              </a:ln>
              <a:effectLst/>
            </c:spPr>
            <c:extLst>
              <c:ext xmlns:c16="http://schemas.microsoft.com/office/drawing/2014/chart" uri="{C3380CC4-5D6E-409C-BE32-E72D297353CC}">
                <c16:uniqueId val="{0000000D-239D-49D5-A0C5-AF452B4C18C7}"/>
              </c:ext>
            </c:extLst>
          </c:dPt>
          <c:dPt>
            <c:idx val="7"/>
            <c:bubble3D val="0"/>
            <c:spPr>
              <a:solidFill>
                <a:srgbClr val="0019A8"/>
              </a:solidFill>
              <a:ln w="19050">
                <a:solidFill>
                  <a:schemeClr val="lt1"/>
                </a:solidFill>
              </a:ln>
              <a:effectLst/>
            </c:spPr>
            <c:extLst>
              <c:ext xmlns:c16="http://schemas.microsoft.com/office/drawing/2014/chart" uri="{C3380CC4-5D6E-409C-BE32-E72D297353CC}">
                <c16:uniqueId val="{0000000F-239D-49D5-A0C5-AF452B4C18C7}"/>
              </c:ext>
            </c:extLst>
          </c:dPt>
          <c:dPt>
            <c:idx val="8"/>
            <c:bubble3D val="0"/>
            <c:spPr>
              <a:solidFill>
                <a:srgbClr val="0019A8"/>
              </a:solidFill>
              <a:ln w="19050">
                <a:solidFill>
                  <a:schemeClr val="lt1"/>
                </a:solidFill>
              </a:ln>
              <a:effectLst/>
            </c:spPr>
            <c:extLst>
              <c:ext xmlns:c16="http://schemas.microsoft.com/office/drawing/2014/chart" uri="{C3380CC4-5D6E-409C-BE32-E72D297353CC}">
                <c16:uniqueId val="{00000011-239D-49D5-A0C5-AF452B4C18C7}"/>
              </c:ext>
            </c:extLst>
          </c:dPt>
          <c:dPt>
            <c:idx val="9"/>
            <c:bubble3D val="0"/>
            <c:spPr>
              <a:solidFill>
                <a:srgbClr val="0019A8"/>
              </a:solidFill>
              <a:ln w="19050">
                <a:solidFill>
                  <a:schemeClr val="lt1"/>
                </a:solidFill>
              </a:ln>
              <a:effectLst/>
            </c:spPr>
            <c:extLst>
              <c:ext xmlns:c16="http://schemas.microsoft.com/office/drawing/2014/chart" uri="{C3380CC4-5D6E-409C-BE32-E72D297353CC}">
                <c16:uniqueId val="{00000013-239D-49D5-A0C5-AF452B4C18C7}"/>
              </c:ext>
            </c:extLst>
          </c:dPt>
          <c:dPt>
            <c:idx val="10"/>
            <c:bubble3D val="0"/>
            <c:spPr>
              <a:solidFill>
                <a:srgbClr val="0019A8"/>
              </a:solidFill>
              <a:ln w="19050">
                <a:solidFill>
                  <a:schemeClr val="lt1"/>
                </a:solidFill>
              </a:ln>
              <a:effectLst/>
            </c:spPr>
            <c:extLst>
              <c:ext xmlns:c16="http://schemas.microsoft.com/office/drawing/2014/chart" uri="{C3380CC4-5D6E-409C-BE32-E72D297353CC}">
                <c16:uniqueId val="{00000015-239D-49D5-A0C5-AF452B4C18C7}"/>
              </c:ext>
            </c:extLst>
          </c:dPt>
          <c:dPt>
            <c:idx val="11"/>
            <c:bubble3D val="0"/>
            <c:spPr>
              <a:solidFill>
                <a:srgbClr val="0019A8"/>
              </a:solidFill>
              <a:ln w="19050">
                <a:solidFill>
                  <a:schemeClr val="lt1"/>
                </a:solidFill>
              </a:ln>
              <a:effectLst/>
            </c:spPr>
            <c:extLst>
              <c:ext xmlns:c16="http://schemas.microsoft.com/office/drawing/2014/chart" uri="{C3380CC4-5D6E-409C-BE32-E72D297353CC}">
                <c16:uniqueId val="{00000017-239D-49D5-A0C5-AF452B4C18C7}"/>
              </c:ext>
            </c:extLst>
          </c:dPt>
          <c:dPt>
            <c:idx val="12"/>
            <c:bubble3D val="0"/>
            <c:spPr>
              <a:solidFill>
                <a:srgbClr val="0019A8"/>
              </a:solidFill>
              <a:ln w="19050">
                <a:solidFill>
                  <a:schemeClr val="lt1"/>
                </a:solidFill>
              </a:ln>
              <a:effectLst/>
            </c:spPr>
            <c:extLst>
              <c:ext xmlns:c16="http://schemas.microsoft.com/office/drawing/2014/chart" uri="{C3380CC4-5D6E-409C-BE32-E72D297353CC}">
                <c16:uniqueId val="{00000019-239D-49D5-A0C5-AF452B4C18C7}"/>
              </c:ext>
            </c:extLst>
          </c:dPt>
          <c:dPt>
            <c:idx val="13"/>
            <c:bubble3D val="0"/>
            <c:spPr>
              <a:solidFill>
                <a:srgbClr val="0019A8"/>
              </a:solidFill>
              <a:ln w="19050">
                <a:solidFill>
                  <a:schemeClr val="lt1"/>
                </a:solidFill>
              </a:ln>
              <a:effectLst/>
            </c:spPr>
            <c:extLst>
              <c:ext xmlns:c16="http://schemas.microsoft.com/office/drawing/2014/chart" uri="{C3380CC4-5D6E-409C-BE32-E72D297353CC}">
                <c16:uniqueId val="{0000001B-239D-49D5-A0C5-AF452B4C18C7}"/>
              </c:ext>
            </c:extLst>
          </c:dPt>
          <c:dPt>
            <c:idx val="14"/>
            <c:bubble3D val="0"/>
            <c:spPr>
              <a:solidFill>
                <a:srgbClr val="0019A8"/>
              </a:solidFill>
              <a:ln w="19050">
                <a:solidFill>
                  <a:schemeClr val="lt1"/>
                </a:solidFill>
              </a:ln>
              <a:effectLst/>
            </c:spPr>
            <c:extLst>
              <c:ext xmlns:c16="http://schemas.microsoft.com/office/drawing/2014/chart" uri="{C3380CC4-5D6E-409C-BE32-E72D297353CC}">
                <c16:uniqueId val="{0000001D-239D-49D5-A0C5-AF452B4C18C7}"/>
              </c:ext>
            </c:extLst>
          </c:dPt>
          <c:dPt>
            <c:idx val="15"/>
            <c:bubble3D val="0"/>
            <c:spPr>
              <a:solidFill>
                <a:srgbClr val="0019A8"/>
              </a:solidFill>
              <a:ln w="19050">
                <a:solidFill>
                  <a:schemeClr val="lt1"/>
                </a:solidFill>
              </a:ln>
              <a:effectLst/>
            </c:spPr>
            <c:extLst>
              <c:ext xmlns:c16="http://schemas.microsoft.com/office/drawing/2014/chart" uri="{C3380CC4-5D6E-409C-BE32-E72D297353CC}">
                <c16:uniqueId val="{0000001F-239D-49D5-A0C5-AF452B4C18C7}"/>
              </c:ext>
            </c:extLst>
          </c:dPt>
          <c:dPt>
            <c:idx val="16"/>
            <c:bubble3D val="0"/>
            <c:spPr>
              <a:solidFill>
                <a:srgbClr val="0019A8"/>
              </a:solidFill>
              <a:ln w="19050">
                <a:solidFill>
                  <a:schemeClr val="lt1"/>
                </a:solidFill>
              </a:ln>
              <a:effectLst/>
            </c:spPr>
            <c:extLst>
              <c:ext xmlns:c16="http://schemas.microsoft.com/office/drawing/2014/chart" uri="{C3380CC4-5D6E-409C-BE32-E72D297353CC}">
                <c16:uniqueId val="{00000021-239D-49D5-A0C5-AF452B4C18C7}"/>
              </c:ext>
            </c:extLst>
          </c:dPt>
          <c:dPt>
            <c:idx val="17"/>
            <c:bubble3D val="0"/>
            <c:spPr>
              <a:solidFill>
                <a:srgbClr val="0019A8"/>
              </a:solidFill>
              <a:ln w="19050">
                <a:solidFill>
                  <a:schemeClr val="lt1"/>
                </a:solidFill>
              </a:ln>
              <a:effectLst/>
            </c:spPr>
            <c:extLst>
              <c:ext xmlns:c16="http://schemas.microsoft.com/office/drawing/2014/chart" uri="{C3380CC4-5D6E-409C-BE32-E72D297353CC}">
                <c16:uniqueId val="{00000023-239D-49D5-A0C5-AF452B4C18C7}"/>
              </c:ext>
            </c:extLst>
          </c:dPt>
          <c:dPt>
            <c:idx val="18"/>
            <c:bubble3D val="0"/>
            <c:spPr>
              <a:solidFill>
                <a:srgbClr val="0019A8"/>
              </a:solidFill>
              <a:ln w="19050">
                <a:solidFill>
                  <a:schemeClr val="lt1"/>
                </a:solidFill>
              </a:ln>
              <a:effectLst/>
            </c:spPr>
            <c:extLst>
              <c:ext xmlns:c16="http://schemas.microsoft.com/office/drawing/2014/chart" uri="{C3380CC4-5D6E-409C-BE32-E72D297353CC}">
                <c16:uniqueId val="{00000025-239D-49D5-A0C5-AF452B4C18C7}"/>
              </c:ext>
            </c:extLst>
          </c:dPt>
          <c:dPt>
            <c:idx val="19"/>
            <c:bubble3D val="0"/>
            <c:spPr>
              <a:solidFill>
                <a:srgbClr val="0019A8"/>
              </a:solidFill>
              <a:ln w="19050">
                <a:solidFill>
                  <a:schemeClr val="lt1"/>
                </a:solidFill>
              </a:ln>
              <a:effectLst/>
            </c:spPr>
            <c:extLst>
              <c:ext xmlns:c16="http://schemas.microsoft.com/office/drawing/2014/chart" uri="{C3380CC4-5D6E-409C-BE32-E72D297353CC}">
                <c16:uniqueId val="{00000027-239D-49D5-A0C5-AF452B4C18C7}"/>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239D-49D5-A0C5-AF452B4C18C7}"/>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239D-49D5-A0C5-AF452B4C18C7}"/>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075B-491F-AC05-D7FD43C81051}"/>
              </c:ext>
            </c:extLst>
          </c:dPt>
          <c:val>
            <c:numRef>
              <c:f>Data!$AN$9:$AO$9</c:f>
              <c:numCache>
                <c:formatCode>0%</c:formatCode>
                <c:ptCount val="2"/>
                <c:pt idx="0">
                  <c:v>0</c:v>
                </c:pt>
                <c:pt idx="1">
                  <c:v>1</c:v>
                </c:pt>
              </c:numCache>
            </c:numRef>
          </c:val>
          <c:extLst>
            <c:ext xmlns:c16="http://schemas.microsoft.com/office/drawing/2014/chart" uri="{C3380CC4-5D6E-409C-BE32-E72D297353CC}">
              <c16:uniqueId val="{0000002D-239D-49D5-A0C5-AF452B4C18C7}"/>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29231303543084286"/>
          <c:y val="8.4284424603174604E-2"/>
          <c:w val="0.44573434427690539"/>
          <c:h val="0.85662946428571429"/>
        </c:manualLayout>
      </c:layout>
      <c:radarChart>
        <c:radarStyle val="filled"/>
        <c:varyColors val="0"/>
        <c:ser>
          <c:idx val="0"/>
          <c:order val="0"/>
          <c:spPr>
            <a:ln w="25400">
              <a:noFill/>
            </a:ln>
          </c:spPr>
          <c:cat>
            <c:strRef>
              <c:f>(Index!$C$13:$C$16,Index!$C$18:$C$24,Index!$C$26:$C$27,Index!$E$13:$E$21,Index!$E$23:$E$27)</c:f>
              <c:strCache>
                <c:ptCount val="27"/>
                <c:pt idx="0">
                  <c:v>Leadership</c:v>
                </c:pt>
                <c:pt idx="1">
                  <c:v>Safety Policy</c:v>
                </c:pt>
                <c:pt idx="2">
                  <c:v>Board Governance</c:v>
                </c:pt>
                <c:pt idx="3">
                  <c:v>Written Safety Management System</c:v>
                </c:pt>
                <c:pt idx="4">
                  <c:v>Allocation of responsibilities</c:v>
                </c:pt>
                <c:pt idx="5">
                  <c:v>Management and supervisory accountability</c:v>
                </c:pt>
                <c:pt idx="6">
                  <c:v>Organisational structure</c:v>
                </c:pt>
                <c:pt idx="7">
                  <c:v>Internal communication arrangements</c:v>
                </c:pt>
                <c:pt idx="8">
                  <c:v>System safety and interface arrangements</c:v>
                </c:pt>
                <c:pt idx="9">
                  <c:v>Organisational culture</c:v>
                </c:pt>
                <c:pt idx="10">
                  <c:v>Record-keeping and document control</c:v>
                </c:pt>
                <c:pt idx="11">
                  <c:v>Workers involvement and internal Co-operation</c:v>
                </c:pt>
                <c:pt idx="12">
                  <c:v>Competence-management system</c:v>
                </c:pt>
                <c:pt idx="13">
                  <c:v>Risk assessment and management</c:v>
                </c:pt>
                <c:pt idx="14">
                  <c:v>Objective/target setting</c:v>
                </c:pt>
                <c:pt idx="15">
                  <c:v>Workload planning</c:v>
                </c:pt>
                <c:pt idx="16">
                  <c:v>Safe systems of work (including safety critical work)</c:v>
                </c:pt>
                <c:pt idx="17">
                  <c:v>Management of assets</c:v>
                </c:pt>
                <c:pt idx="18">
                  <c:v>Occupational Health Management</c:v>
                </c:pt>
                <c:pt idx="19">
                  <c:v>Change management (process organisational and engineering)</c:v>
                </c:pt>
                <c:pt idx="20">
                  <c:v>Control of contractors</c:v>
                </c:pt>
                <c:pt idx="21">
                  <c:v>Emergency planning</c:v>
                </c:pt>
                <c:pt idx="22">
                  <c:v>Proactive monitoring arrangements</c:v>
                </c:pt>
                <c:pt idx="23">
                  <c:v>Audit</c:v>
                </c:pt>
                <c:pt idx="24">
                  <c:v>Incident Investigation</c:v>
                </c:pt>
                <c:pt idx="25">
                  <c:v>Management Review</c:v>
                </c:pt>
                <c:pt idx="26">
                  <c:v>Corrective Action</c:v>
                </c:pt>
              </c:strCache>
            </c:strRef>
          </c:cat>
          <c:val>
            <c:numRef>
              <c:f>(Data!$AD$13:$AD$16,Data!$AD$18:$AD$24,Data!$AD$26:$AD$27,Data!$AD$29:$AD$37,Data!$AD$39:$AD$43)</c:f>
              <c:numCache>
                <c:formatCode>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0-64D1-43F7-8B47-FCC9FB2D0EEA}"/>
            </c:ext>
          </c:extLst>
        </c:ser>
        <c:dLbls>
          <c:showLegendKey val="0"/>
          <c:showVal val="0"/>
          <c:showCatName val="0"/>
          <c:showSerName val="0"/>
          <c:showPercent val="0"/>
          <c:showBubbleSize val="0"/>
        </c:dLbls>
        <c:axId val="342236544"/>
        <c:axId val="342242432"/>
      </c:radarChart>
      <c:catAx>
        <c:axId val="342236544"/>
        <c:scaling>
          <c:orientation val="minMax"/>
        </c:scaling>
        <c:delete val="0"/>
        <c:axPos val="b"/>
        <c:majorGridlines/>
        <c:numFmt formatCode="General" sourceLinked="0"/>
        <c:majorTickMark val="none"/>
        <c:minorTickMark val="none"/>
        <c:tickLblPos val="nextTo"/>
        <c:spPr>
          <a:ln w="6350">
            <a:noFill/>
          </a:ln>
        </c:spPr>
        <c:txPr>
          <a:bodyPr/>
          <a:lstStyle/>
          <a:p>
            <a:pPr>
              <a:defRPr sz="1400"/>
            </a:pPr>
            <a:endParaRPr lang="en-US"/>
          </a:p>
        </c:txPr>
        <c:crossAx val="342242432"/>
        <c:crosses val="autoZero"/>
        <c:auto val="1"/>
        <c:lblAlgn val="ctr"/>
        <c:lblOffset val="100"/>
        <c:noMultiLvlLbl val="0"/>
      </c:catAx>
      <c:valAx>
        <c:axId val="342242432"/>
        <c:scaling>
          <c:orientation val="minMax"/>
        </c:scaling>
        <c:delete val="0"/>
        <c:axPos val="l"/>
        <c:majorGridlines/>
        <c:numFmt formatCode="0%" sourceLinked="1"/>
        <c:majorTickMark val="out"/>
        <c:minorTickMark val="none"/>
        <c:tickLblPos val="nextTo"/>
        <c:crossAx val="342236544"/>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25691165499475771"/>
          <c:y val="8.9324148305863313E-2"/>
          <c:w val="0.50830928434154476"/>
          <c:h val="0.86414756035875639"/>
        </c:manualLayout>
      </c:layout>
      <c:radarChart>
        <c:radarStyle val="filled"/>
        <c:varyColors val="0"/>
        <c:ser>
          <c:idx val="0"/>
          <c:order val="0"/>
          <c:cat>
            <c:strRef>
              <c:f>(Index!$C$13:$C$16,Index!$C$18:$C$24,Index!$C$26:$C$27,Index!$E$13:$E$21,Index!$E$23:$E$27)</c:f>
              <c:strCache>
                <c:ptCount val="27"/>
                <c:pt idx="0">
                  <c:v>Leadership</c:v>
                </c:pt>
                <c:pt idx="1">
                  <c:v>Safety Policy</c:v>
                </c:pt>
                <c:pt idx="2">
                  <c:v>Board Governance</c:v>
                </c:pt>
                <c:pt idx="3">
                  <c:v>Written Safety Management System</c:v>
                </c:pt>
                <c:pt idx="4">
                  <c:v>Allocation of responsibilities</c:v>
                </c:pt>
                <c:pt idx="5">
                  <c:v>Management and supervisory accountability</c:v>
                </c:pt>
                <c:pt idx="6">
                  <c:v>Organisational structure</c:v>
                </c:pt>
                <c:pt idx="7">
                  <c:v>Internal communication arrangements</c:v>
                </c:pt>
                <c:pt idx="8">
                  <c:v>System safety and interface arrangements</c:v>
                </c:pt>
                <c:pt idx="9">
                  <c:v>Organisational culture</c:v>
                </c:pt>
                <c:pt idx="10">
                  <c:v>Record-keeping and document control</c:v>
                </c:pt>
                <c:pt idx="11">
                  <c:v>Workers involvement and internal Co-operation</c:v>
                </c:pt>
                <c:pt idx="12">
                  <c:v>Competence-management system</c:v>
                </c:pt>
                <c:pt idx="13">
                  <c:v>Risk assessment and management</c:v>
                </c:pt>
                <c:pt idx="14">
                  <c:v>Objective/target setting</c:v>
                </c:pt>
                <c:pt idx="15">
                  <c:v>Workload planning</c:v>
                </c:pt>
                <c:pt idx="16">
                  <c:v>Safe systems of work (including safety critical work)</c:v>
                </c:pt>
                <c:pt idx="17">
                  <c:v>Management of assets</c:v>
                </c:pt>
                <c:pt idx="18">
                  <c:v>Occupational Health Management</c:v>
                </c:pt>
                <c:pt idx="19">
                  <c:v>Change management (process organisational and engineering)</c:v>
                </c:pt>
                <c:pt idx="20">
                  <c:v>Control of contractors</c:v>
                </c:pt>
                <c:pt idx="21">
                  <c:v>Emergency planning</c:v>
                </c:pt>
                <c:pt idx="22">
                  <c:v>Proactive monitoring arrangements</c:v>
                </c:pt>
                <c:pt idx="23">
                  <c:v>Audit</c:v>
                </c:pt>
                <c:pt idx="24">
                  <c:v>Incident Investigation</c:v>
                </c:pt>
                <c:pt idx="25">
                  <c:v>Management Review</c:v>
                </c:pt>
                <c:pt idx="26">
                  <c:v>Corrective Action</c:v>
                </c:pt>
              </c:strCache>
            </c:strRef>
          </c:cat>
          <c:val>
            <c:numRef>
              <c:f>(Data!$J$13:$J$16,Data!$J$18:$J$24,Data!$J$26:$J$27,Data!$J$29:$J$37,Data!$J$39:$J$43)</c:f>
              <c:numCache>
                <c:formatCode>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0-29C2-44D7-8457-ED977159F0F9}"/>
            </c:ext>
          </c:extLst>
        </c:ser>
        <c:dLbls>
          <c:showLegendKey val="0"/>
          <c:showVal val="0"/>
          <c:showCatName val="0"/>
          <c:showSerName val="0"/>
          <c:showPercent val="0"/>
          <c:showBubbleSize val="0"/>
        </c:dLbls>
        <c:axId val="342270720"/>
        <c:axId val="342272256"/>
      </c:radarChart>
      <c:catAx>
        <c:axId val="342270720"/>
        <c:scaling>
          <c:orientation val="minMax"/>
        </c:scaling>
        <c:delete val="0"/>
        <c:axPos val="b"/>
        <c:majorGridlines/>
        <c:numFmt formatCode="General" sourceLinked="0"/>
        <c:majorTickMark val="none"/>
        <c:minorTickMark val="none"/>
        <c:tickLblPos val="nextTo"/>
        <c:txPr>
          <a:bodyPr/>
          <a:lstStyle/>
          <a:p>
            <a:pPr>
              <a:defRPr sz="1400"/>
            </a:pPr>
            <a:endParaRPr lang="en-US"/>
          </a:p>
        </c:txPr>
        <c:crossAx val="342272256"/>
        <c:crosses val="autoZero"/>
        <c:auto val="1"/>
        <c:lblAlgn val="ctr"/>
        <c:lblOffset val="100"/>
        <c:noMultiLvlLbl val="0"/>
      </c:catAx>
      <c:valAx>
        <c:axId val="342272256"/>
        <c:scaling>
          <c:orientation val="minMax"/>
        </c:scaling>
        <c:delete val="0"/>
        <c:axPos val="l"/>
        <c:majorGridlines/>
        <c:numFmt formatCode="0%" sourceLinked="1"/>
        <c:majorTickMark val="out"/>
        <c:minorTickMark val="none"/>
        <c:tickLblPos val="nextTo"/>
        <c:crossAx val="342270720"/>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553472222222227E-2"/>
          <c:y val="8.129131944444444E-2"/>
          <c:w val="0.84538506944444447"/>
          <c:h val="0.8953799126284252"/>
        </c:manualLayout>
      </c:layout>
      <c:doughnutChart>
        <c:varyColors val="1"/>
        <c:ser>
          <c:idx val="0"/>
          <c:order val="0"/>
          <c:spPr>
            <a:solidFill>
              <a:schemeClr val="accent4"/>
            </a:solidFill>
          </c:spPr>
          <c:dPt>
            <c:idx val="0"/>
            <c:bubble3D val="0"/>
            <c:spPr>
              <a:solidFill>
                <a:schemeClr val="accent4"/>
              </a:solidFill>
              <a:ln w="19050">
                <a:solidFill>
                  <a:schemeClr val="lt1"/>
                </a:solidFill>
              </a:ln>
              <a:effectLst/>
            </c:spPr>
            <c:extLst>
              <c:ext xmlns:c16="http://schemas.microsoft.com/office/drawing/2014/chart" uri="{C3380CC4-5D6E-409C-BE32-E72D297353CC}">
                <c16:uniqueId val="{00000001-C5A9-4463-9128-4E6FEFE09B7D}"/>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C5A9-4463-9128-4E6FEFE09B7D}"/>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C5A9-4463-9128-4E6FEFE09B7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5A9-4463-9128-4E6FEFE09B7D}"/>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09-C5A9-4463-9128-4E6FEFE09B7D}"/>
              </c:ext>
            </c:extLst>
          </c:dPt>
          <c:dPt>
            <c:idx val="5"/>
            <c:bubble3D val="0"/>
            <c:spPr>
              <a:solidFill>
                <a:schemeClr val="accent4"/>
              </a:solidFill>
              <a:ln w="19050">
                <a:solidFill>
                  <a:schemeClr val="lt1"/>
                </a:solidFill>
              </a:ln>
              <a:effectLst/>
            </c:spPr>
            <c:extLst>
              <c:ext xmlns:c16="http://schemas.microsoft.com/office/drawing/2014/chart" uri="{C3380CC4-5D6E-409C-BE32-E72D297353CC}">
                <c16:uniqueId val="{0000000B-C5A9-4463-9128-4E6FEFE09B7D}"/>
              </c:ext>
            </c:extLst>
          </c:dPt>
          <c:dPt>
            <c:idx val="6"/>
            <c:bubble3D val="0"/>
            <c:spPr>
              <a:solidFill>
                <a:schemeClr val="accent4"/>
              </a:solidFill>
              <a:ln w="19050">
                <a:solidFill>
                  <a:schemeClr val="lt1"/>
                </a:solidFill>
              </a:ln>
              <a:effectLst/>
            </c:spPr>
            <c:extLst>
              <c:ext xmlns:c16="http://schemas.microsoft.com/office/drawing/2014/chart" uri="{C3380CC4-5D6E-409C-BE32-E72D297353CC}">
                <c16:uniqueId val="{0000000D-C5A9-4463-9128-4E6FEFE09B7D}"/>
              </c:ext>
            </c:extLst>
          </c:dPt>
          <c:dPt>
            <c:idx val="7"/>
            <c:bubble3D val="0"/>
            <c:spPr>
              <a:solidFill>
                <a:schemeClr val="accent4"/>
              </a:solidFill>
              <a:ln w="19050">
                <a:solidFill>
                  <a:schemeClr val="lt1"/>
                </a:solidFill>
              </a:ln>
              <a:effectLst/>
            </c:spPr>
            <c:extLst>
              <c:ext xmlns:c16="http://schemas.microsoft.com/office/drawing/2014/chart" uri="{C3380CC4-5D6E-409C-BE32-E72D297353CC}">
                <c16:uniqueId val="{0000000F-C5A9-4463-9128-4E6FEFE09B7D}"/>
              </c:ext>
            </c:extLst>
          </c:dPt>
          <c:dPt>
            <c:idx val="8"/>
            <c:bubble3D val="0"/>
            <c:spPr>
              <a:solidFill>
                <a:schemeClr val="accent4"/>
              </a:solidFill>
              <a:ln w="19050">
                <a:solidFill>
                  <a:schemeClr val="lt1"/>
                </a:solidFill>
              </a:ln>
              <a:effectLst/>
            </c:spPr>
            <c:extLst>
              <c:ext xmlns:c16="http://schemas.microsoft.com/office/drawing/2014/chart" uri="{C3380CC4-5D6E-409C-BE32-E72D297353CC}">
                <c16:uniqueId val="{00000011-C5A9-4463-9128-4E6FEFE09B7D}"/>
              </c:ext>
            </c:extLst>
          </c:dPt>
          <c:dPt>
            <c:idx val="9"/>
            <c:bubble3D val="0"/>
            <c:spPr>
              <a:solidFill>
                <a:schemeClr val="accent4"/>
              </a:solidFill>
              <a:ln w="19050">
                <a:solidFill>
                  <a:schemeClr val="lt1"/>
                </a:solidFill>
              </a:ln>
              <a:effectLst/>
            </c:spPr>
            <c:extLst>
              <c:ext xmlns:c16="http://schemas.microsoft.com/office/drawing/2014/chart" uri="{C3380CC4-5D6E-409C-BE32-E72D297353CC}">
                <c16:uniqueId val="{00000013-C5A9-4463-9128-4E6FEFE09B7D}"/>
              </c:ext>
            </c:extLst>
          </c:dPt>
          <c:dPt>
            <c:idx val="10"/>
            <c:bubble3D val="0"/>
            <c:spPr>
              <a:solidFill>
                <a:schemeClr val="accent4"/>
              </a:solidFill>
              <a:ln w="19050">
                <a:solidFill>
                  <a:schemeClr val="lt1"/>
                </a:solidFill>
              </a:ln>
              <a:effectLst/>
            </c:spPr>
            <c:extLst>
              <c:ext xmlns:c16="http://schemas.microsoft.com/office/drawing/2014/chart" uri="{C3380CC4-5D6E-409C-BE32-E72D297353CC}">
                <c16:uniqueId val="{00000015-C5A9-4463-9128-4E6FEFE09B7D}"/>
              </c:ext>
            </c:extLst>
          </c:dPt>
          <c:dPt>
            <c:idx val="11"/>
            <c:bubble3D val="0"/>
            <c:spPr>
              <a:solidFill>
                <a:schemeClr val="accent4"/>
              </a:solidFill>
              <a:ln w="19050">
                <a:solidFill>
                  <a:schemeClr val="lt1"/>
                </a:solidFill>
              </a:ln>
              <a:effectLst/>
            </c:spPr>
            <c:extLst>
              <c:ext xmlns:c16="http://schemas.microsoft.com/office/drawing/2014/chart" uri="{C3380CC4-5D6E-409C-BE32-E72D297353CC}">
                <c16:uniqueId val="{00000017-C5A9-4463-9128-4E6FEFE09B7D}"/>
              </c:ext>
            </c:extLst>
          </c:dPt>
          <c:dPt>
            <c:idx val="12"/>
            <c:bubble3D val="0"/>
            <c:spPr>
              <a:solidFill>
                <a:schemeClr val="accent4"/>
              </a:solidFill>
              <a:ln w="19050">
                <a:solidFill>
                  <a:schemeClr val="lt1"/>
                </a:solidFill>
              </a:ln>
              <a:effectLst/>
            </c:spPr>
            <c:extLst>
              <c:ext xmlns:c16="http://schemas.microsoft.com/office/drawing/2014/chart" uri="{C3380CC4-5D6E-409C-BE32-E72D297353CC}">
                <c16:uniqueId val="{00000019-C5A9-4463-9128-4E6FEFE09B7D}"/>
              </c:ext>
            </c:extLst>
          </c:dPt>
          <c:dPt>
            <c:idx val="13"/>
            <c:bubble3D val="0"/>
            <c:spPr>
              <a:solidFill>
                <a:schemeClr val="accent4"/>
              </a:solidFill>
              <a:ln w="19050">
                <a:solidFill>
                  <a:schemeClr val="lt1"/>
                </a:solidFill>
              </a:ln>
              <a:effectLst/>
            </c:spPr>
            <c:extLst>
              <c:ext xmlns:c16="http://schemas.microsoft.com/office/drawing/2014/chart" uri="{C3380CC4-5D6E-409C-BE32-E72D297353CC}">
                <c16:uniqueId val="{0000001B-C5A9-4463-9128-4E6FEFE09B7D}"/>
              </c:ext>
            </c:extLst>
          </c:dPt>
          <c:dPt>
            <c:idx val="14"/>
            <c:bubble3D val="0"/>
            <c:spPr>
              <a:solidFill>
                <a:schemeClr val="accent4"/>
              </a:solidFill>
              <a:ln w="19050">
                <a:solidFill>
                  <a:schemeClr val="lt1"/>
                </a:solidFill>
              </a:ln>
              <a:effectLst/>
            </c:spPr>
            <c:extLst>
              <c:ext xmlns:c16="http://schemas.microsoft.com/office/drawing/2014/chart" uri="{C3380CC4-5D6E-409C-BE32-E72D297353CC}">
                <c16:uniqueId val="{0000001D-C5A9-4463-9128-4E6FEFE09B7D}"/>
              </c:ext>
            </c:extLst>
          </c:dPt>
          <c:dPt>
            <c:idx val="15"/>
            <c:bubble3D val="0"/>
            <c:spPr>
              <a:solidFill>
                <a:schemeClr val="accent4"/>
              </a:solidFill>
              <a:ln w="19050">
                <a:solidFill>
                  <a:schemeClr val="lt1"/>
                </a:solidFill>
              </a:ln>
              <a:effectLst/>
            </c:spPr>
            <c:extLst>
              <c:ext xmlns:c16="http://schemas.microsoft.com/office/drawing/2014/chart" uri="{C3380CC4-5D6E-409C-BE32-E72D297353CC}">
                <c16:uniqueId val="{0000001F-C5A9-4463-9128-4E6FEFE09B7D}"/>
              </c:ext>
            </c:extLst>
          </c:dPt>
          <c:dPt>
            <c:idx val="16"/>
            <c:bubble3D val="0"/>
            <c:spPr>
              <a:solidFill>
                <a:schemeClr val="accent4"/>
              </a:solidFill>
              <a:ln w="19050">
                <a:solidFill>
                  <a:schemeClr val="lt1"/>
                </a:solidFill>
              </a:ln>
              <a:effectLst/>
            </c:spPr>
            <c:extLst>
              <c:ext xmlns:c16="http://schemas.microsoft.com/office/drawing/2014/chart" uri="{C3380CC4-5D6E-409C-BE32-E72D297353CC}">
                <c16:uniqueId val="{00000021-C5A9-4463-9128-4E6FEFE09B7D}"/>
              </c:ext>
            </c:extLst>
          </c:dPt>
          <c:dPt>
            <c:idx val="17"/>
            <c:bubble3D val="0"/>
            <c:spPr>
              <a:solidFill>
                <a:schemeClr val="accent4"/>
              </a:solidFill>
              <a:ln w="19050">
                <a:solidFill>
                  <a:schemeClr val="lt1"/>
                </a:solidFill>
              </a:ln>
              <a:effectLst/>
            </c:spPr>
            <c:extLst>
              <c:ext xmlns:c16="http://schemas.microsoft.com/office/drawing/2014/chart" uri="{C3380CC4-5D6E-409C-BE32-E72D297353CC}">
                <c16:uniqueId val="{00000023-C5A9-4463-9128-4E6FEFE09B7D}"/>
              </c:ext>
            </c:extLst>
          </c:dPt>
          <c:dPt>
            <c:idx val="18"/>
            <c:bubble3D val="0"/>
            <c:spPr>
              <a:solidFill>
                <a:schemeClr val="accent4"/>
              </a:solidFill>
              <a:ln w="19050">
                <a:solidFill>
                  <a:schemeClr val="lt1"/>
                </a:solidFill>
              </a:ln>
              <a:effectLst/>
            </c:spPr>
            <c:extLst>
              <c:ext xmlns:c16="http://schemas.microsoft.com/office/drawing/2014/chart" uri="{C3380CC4-5D6E-409C-BE32-E72D297353CC}">
                <c16:uniqueId val="{00000025-C5A9-4463-9128-4E6FEFE09B7D}"/>
              </c:ext>
            </c:extLst>
          </c:dPt>
          <c:dPt>
            <c:idx val="19"/>
            <c:bubble3D val="0"/>
            <c:spPr>
              <a:solidFill>
                <a:schemeClr val="accent4"/>
              </a:solidFill>
              <a:ln w="19050">
                <a:solidFill>
                  <a:schemeClr val="lt1"/>
                </a:solidFill>
              </a:ln>
              <a:effectLst/>
            </c:spPr>
            <c:extLst>
              <c:ext xmlns:c16="http://schemas.microsoft.com/office/drawing/2014/chart" uri="{C3380CC4-5D6E-409C-BE32-E72D297353CC}">
                <c16:uniqueId val="{00000027-C5A9-4463-9128-4E6FEFE09B7D}"/>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C5A9-4463-9128-4E6FEFE09B7D}"/>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C5A9-4463-9128-4E6FEFE09B7D}"/>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C5A9-4463-9128-4E6FEFE09B7D}"/>
              </c:ext>
            </c:extLst>
          </c:dPt>
          <c:val>
            <c:numRef>
              <c:f>Data!$T$3:$U$3</c:f>
              <c:numCache>
                <c:formatCode>0%</c:formatCode>
                <c:ptCount val="2"/>
                <c:pt idx="0">
                  <c:v>0</c:v>
                </c:pt>
                <c:pt idx="1">
                  <c:v>1</c:v>
                </c:pt>
              </c:numCache>
            </c:numRef>
          </c:val>
          <c:extLst>
            <c:ext xmlns:c16="http://schemas.microsoft.com/office/drawing/2014/chart" uri="{C3380CC4-5D6E-409C-BE32-E72D297353CC}">
              <c16:uniqueId val="{0000002D-C5A9-4463-9128-4E6FEFE09B7D}"/>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37345986471986"/>
          <c:y val="3.2683173918963977E-2"/>
          <c:w val="0.53525288218560596"/>
          <c:h val="0.79300372827715093"/>
        </c:manualLayout>
      </c:layout>
      <c:doughnutChart>
        <c:varyColors val="1"/>
        <c:ser>
          <c:idx val="0"/>
          <c:order val="0"/>
          <c:spPr>
            <a:solidFill>
              <a:srgbClr val="0019A8"/>
            </a:solidFill>
          </c:spPr>
          <c:dPt>
            <c:idx val="0"/>
            <c:bubble3D val="0"/>
            <c:spPr>
              <a:solidFill>
                <a:srgbClr val="0019A8"/>
              </a:solidFill>
              <a:ln w="19050">
                <a:solidFill>
                  <a:schemeClr val="lt1"/>
                </a:solidFill>
              </a:ln>
              <a:effectLst/>
            </c:spPr>
            <c:extLst>
              <c:ext xmlns:c16="http://schemas.microsoft.com/office/drawing/2014/chart" uri="{C3380CC4-5D6E-409C-BE32-E72D297353CC}">
                <c16:uniqueId val="{00000001-9C0F-43D9-AC86-208063736658}"/>
              </c:ext>
            </c:extLst>
          </c:dPt>
          <c:dPt>
            <c:idx val="1"/>
            <c:bubble3D val="0"/>
            <c:spPr>
              <a:solidFill>
                <a:srgbClr val="0019A8"/>
              </a:solidFill>
              <a:ln w="19050">
                <a:solidFill>
                  <a:schemeClr val="lt1"/>
                </a:solidFill>
              </a:ln>
              <a:effectLst/>
            </c:spPr>
            <c:extLst>
              <c:ext xmlns:c16="http://schemas.microsoft.com/office/drawing/2014/chart" uri="{C3380CC4-5D6E-409C-BE32-E72D297353CC}">
                <c16:uniqueId val="{00000003-9C0F-43D9-AC86-208063736658}"/>
              </c:ext>
            </c:extLst>
          </c:dPt>
          <c:dPt>
            <c:idx val="2"/>
            <c:bubble3D val="0"/>
            <c:spPr>
              <a:solidFill>
                <a:srgbClr val="0019A8"/>
              </a:solidFill>
              <a:ln w="19050">
                <a:solidFill>
                  <a:schemeClr val="lt1"/>
                </a:solidFill>
              </a:ln>
              <a:effectLst/>
            </c:spPr>
            <c:extLst>
              <c:ext xmlns:c16="http://schemas.microsoft.com/office/drawing/2014/chart" uri="{C3380CC4-5D6E-409C-BE32-E72D297353CC}">
                <c16:uniqueId val="{00000005-9C0F-43D9-AC86-208063736658}"/>
              </c:ext>
            </c:extLst>
          </c:dPt>
          <c:dPt>
            <c:idx val="3"/>
            <c:bubble3D val="0"/>
            <c:spPr>
              <a:solidFill>
                <a:srgbClr val="0019A8"/>
              </a:solidFill>
              <a:ln w="19050">
                <a:solidFill>
                  <a:schemeClr val="lt1"/>
                </a:solidFill>
              </a:ln>
              <a:effectLst/>
            </c:spPr>
            <c:extLst>
              <c:ext xmlns:c16="http://schemas.microsoft.com/office/drawing/2014/chart" uri="{C3380CC4-5D6E-409C-BE32-E72D297353CC}">
                <c16:uniqueId val="{00000007-9C0F-43D9-AC86-208063736658}"/>
              </c:ext>
            </c:extLst>
          </c:dPt>
          <c:dPt>
            <c:idx val="4"/>
            <c:bubble3D val="0"/>
            <c:spPr>
              <a:solidFill>
                <a:srgbClr val="0019A8"/>
              </a:solidFill>
              <a:ln w="19050">
                <a:solidFill>
                  <a:schemeClr val="lt1"/>
                </a:solidFill>
              </a:ln>
              <a:effectLst/>
            </c:spPr>
            <c:extLst>
              <c:ext xmlns:c16="http://schemas.microsoft.com/office/drawing/2014/chart" uri="{C3380CC4-5D6E-409C-BE32-E72D297353CC}">
                <c16:uniqueId val="{00000009-9C0F-43D9-AC86-208063736658}"/>
              </c:ext>
            </c:extLst>
          </c:dPt>
          <c:dPt>
            <c:idx val="5"/>
            <c:bubble3D val="0"/>
            <c:spPr>
              <a:solidFill>
                <a:srgbClr val="0019A8"/>
              </a:solidFill>
              <a:ln w="19050">
                <a:solidFill>
                  <a:schemeClr val="lt1"/>
                </a:solidFill>
              </a:ln>
              <a:effectLst/>
            </c:spPr>
            <c:extLst>
              <c:ext xmlns:c16="http://schemas.microsoft.com/office/drawing/2014/chart" uri="{C3380CC4-5D6E-409C-BE32-E72D297353CC}">
                <c16:uniqueId val="{0000000B-9C0F-43D9-AC86-208063736658}"/>
              </c:ext>
            </c:extLst>
          </c:dPt>
          <c:dPt>
            <c:idx val="6"/>
            <c:bubble3D val="0"/>
            <c:spPr>
              <a:solidFill>
                <a:srgbClr val="0019A8"/>
              </a:solidFill>
              <a:ln w="19050">
                <a:solidFill>
                  <a:schemeClr val="lt1"/>
                </a:solidFill>
              </a:ln>
              <a:effectLst/>
            </c:spPr>
            <c:extLst>
              <c:ext xmlns:c16="http://schemas.microsoft.com/office/drawing/2014/chart" uri="{C3380CC4-5D6E-409C-BE32-E72D297353CC}">
                <c16:uniqueId val="{0000000D-9C0F-43D9-AC86-208063736658}"/>
              </c:ext>
            </c:extLst>
          </c:dPt>
          <c:dPt>
            <c:idx val="7"/>
            <c:bubble3D val="0"/>
            <c:spPr>
              <a:solidFill>
                <a:srgbClr val="0019A8"/>
              </a:solidFill>
              <a:ln w="19050">
                <a:solidFill>
                  <a:schemeClr val="lt1"/>
                </a:solidFill>
              </a:ln>
              <a:effectLst/>
            </c:spPr>
            <c:extLst>
              <c:ext xmlns:c16="http://schemas.microsoft.com/office/drawing/2014/chart" uri="{C3380CC4-5D6E-409C-BE32-E72D297353CC}">
                <c16:uniqueId val="{0000000F-9C0F-43D9-AC86-208063736658}"/>
              </c:ext>
            </c:extLst>
          </c:dPt>
          <c:dPt>
            <c:idx val="8"/>
            <c:bubble3D val="0"/>
            <c:spPr>
              <a:solidFill>
                <a:srgbClr val="0019A8"/>
              </a:solidFill>
              <a:ln w="19050">
                <a:solidFill>
                  <a:schemeClr val="lt1"/>
                </a:solidFill>
              </a:ln>
              <a:effectLst/>
            </c:spPr>
            <c:extLst>
              <c:ext xmlns:c16="http://schemas.microsoft.com/office/drawing/2014/chart" uri="{C3380CC4-5D6E-409C-BE32-E72D297353CC}">
                <c16:uniqueId val="{00000011-9C0F-43D9-AC86-208063736658}"/>
              </c:ext>
            </c:extLst>
          </c:dPt>
          <c:dPt>
            <c:idx val="9"/>
            <c:bubble3D val="0"/>
            <c:spPr>
              <a:solidFill>
                <a:srgbClr val="0019A8"/>
              </a:solidFill>
              <a:ln w="19050">
                <a:solidFill>
                  <a:schemeClr val="lt1"/>
                </a:solidFill>
              </a:ln>
              <a:effectLst/>
            </c:spPr>
            <c:extLst>
              <c:ext xmlns:c16="http://schemas.microsoft.com/office/drawing/2014/chart" uri="{C3380CC4-5D6E-409C-BE32-E72D297353CC}">
                <c16:uniqueId val="{00000013-9C0F-43D9-AC86-208063736658}"/>
              </c:ext>
            </c:extLst>
          </c:dPt>
          <c:dPt>
            <c:idx val="10"/>
            <c:bubble3D val="0"/>
            <c:spPr>
              <a:solidFill>
                <a:srgbClr val="0019A8"/>
              </a:solidFill>
              <a:ln w="19050">
                <a:solidFill>
                  <a:schemeClr val="lt1"/>
                </a:solidFill>
              </a:ln>
              <a:effectLst/>
            </c:spPr>
            <c:extLst>
              <c:ext xmlns:c16="http://schemas.microsoft.com/office/drawing/2014/chart" uri="{C3380CC4-5D6E-409C-BE32-E72D297353CC}">
                <c16:uniqueId val="{00000015-9C0F-43D9-AC86-208063736658}"/>
              </c:ext>
            </c:extLst>
          </c:dPt>
          <c:dPt>
            <c:idx val="11"/>
            <c:bubble3D val="0"/>
            <c:spPr>
              <a:solidFill>
                <a:srgbClr val="0019A8"/>
              </a:solidFill>
              <a:ln w="19050">
                <a:solidFill>
                  <a:schemeClr val="lt1"/>
                </a:solidFill>
              </a:ln>
              <a:effectLst/>
            </c:spPr>
            <c:extLst>
              <c:ext xmlns:c16="http://schemas.microsoft.com/office/drawing/2014/chart" uri="{C3380CC4-5D6E-409C-BE32-E72D297353CC}">
                <c16:uniqueId val="{00000017-9C0F-43D9-AC86-208063736658}"/>
              </c:ext>
            </c:extLst>
          </c:dPt>
          <c:dPt>
            <c:idx val="12"/>
            <c:bubble3D val="0"/>
            <c:spPr>
              <a:solidFill>
                <a:srgbClr val="0019A8"/>
              </a:solidFill>
              <a:ln w="19050">
                <a:solidFill>
                  <a:schemeClr val="lt1"/>
                </a:solidFill>
              </a:ln>
              <a:effectLst/>
            </c:spPr>
            <c:extLst>
              <c:ext xmlns:c16="http://schemas.microsoft.com/office/drawing/2014/chart" uri="{C3380CC4-5D6E-409C-BE32-E72D297353CC}">
                <c16:uniqueId val="{00000019-9C0F-43D9-AC86-208063736658}"/>
              </c:ext>
            </c:extLst>
          </c:dPt>
          <c:dPt>
            <c:idx val="13"/>
            <c:bubble3D val="0"/>
            <c:spPr>
              <a:solidFill>
                <a:srgbClr val="0019A8"/>
              </a:solidFill>
              <a:ln w="19050">
                <a:solidFill>
                  <a:schemeClr val="lt1"/>
                </a:solidFill>
              </a:ln>
              <a:effectLst/>
            </c:spPr>
            <c:extLst>
              <c:ext xmlns:c16="http://schemas.microsoft.com/office/drawing/2014/chart" uri="{C3380CC4-5D6E-409C-BE32-E72D297353CC}">
                <c16:uniqueId val="{0000001B-9C0F-43D9-AC86-208063736658}"/>
              </c:ext>
            </c:extLst>
          </c:dPt>
          <c:dPt>
            <c:idx val="14"/>
            <c:bubble3D val="0"/>
            <c:spPr>
              <a:solidFill>
                <a:srgbClr val="0019A8"/>
              </a:solidFill>
              <a:ln w="19050">
                <a:solidFill>
                  <a:schemeClr val="lt1"/>
                </a:solidFill>
              </a:ln>
              <a:effectLst/>
            </c:spPr>
            <c:extLst>
              <c:ext xmlns:c16="http://schemas.microsoft.com/office/drawing/2014/chart" uri="{C3380CC4-5D6E-409C-BE32-E72D297353CC}">
                <c16:uniqueId val="{0000001D-9C0F-43D9-AC86-208063736658}"/>
              </c:ext>
            </c:extLst>
          </c:dPt>
          <c:dPt>
            <c:idx val="15"/>
            <c:bubble3D val="0"/>
            <c:spPr>
              <a:solidFill>
                <a:srgbClr val="0019A8"/>
              </a:solidFill>
              <a:ln w="19050">
                <a:solidFill>
                  <a:schemeClr val="lt1"/>
                </a:solidFill>
              </a:ln>
              <a:effectLst/>
            </c:spPr>
            <c:extLst>
              <c:ext xmlns:c16="http://schemas.microsoft.com/office/drawing/2014/chart" uri="{C3380CC4-5D6E-409C-BE32-E72D297353CC}">
                <c16:uniqueId val="{0000001F-9C0F-43D9-AC86-208063736658}"/>
              </c:ext>
            </c:extLst>
          </c:dPt>
          <c:dPt>
            <c:idx val="16"/>
            <c:bubble3D val="0"/>
            <c:spPr>
              <a:solidFill>
                <a:srgbClr val="0019A8"/>
              </a:solidFill>
              <a:ln w="19050">
                <a:solidFill>
                  <a:schemeClr val="lt1"/>
                </a:solidFill>
              </a:ln>
              <a:effectLst/>
            </c:spPr>
            <c:extLst>
              <c:ext xmlns:c16="http://schemas.microsoft.com/office/drawing/2014/chart" uri="{C3380CC4-5D6E-409C-BE32-E72D297353CC}">
                <c16:uniqueId val="{00000021-9C0F-43D9-AC86-208063736658}"/>
              </c:ext>
            </c:extLst>
          </c:dPt>
          <c:dPt>
            <c:idx val="17"/>
            <c:bubble3D val="0"/>
            <c:spPr>
              <a:solidFill>
                <a:srgbClr val="0019A8"/>
              </a:solidFill>
              <a:ln w="19050">
                <a:solidFill>
                  <a:schemeClr val="lt1"/>
                </a:solidFill>
              </a:ln>
              <a:effectLst/>
            </c:spPr>
            <c:extLst>
              <c:ext xmlns:c16="http://schemas.microsoft.com/office/drawing/2014/chart" uri="{C3380CC4-5D6E-409C-BE32-E72D297353CC}">
                <c16:uniqueId val="{00000023-9C0F-43D9-AC86-208063736658}"/>
              </c:ext>
            </c:extLst>
          </c:dPt>
          <c:dPt>
            <c:idx val="18"/>
            <c:bubble3D val="0"/>
            <c:spPr>
              <a:solidFill>
                <a:srgbClr val="0019A8"/>
              </a:solidFill>
              <a:ln w="19050">
                <a:solidFill>
                  <a:schemeClr val="lt1"/>
                </a:solidFill>
              </a:ln>
              <a:effectLst/>
            </c:spPr>
            <c:extLst>
              <c:ext xmlns:c16="http://schemas.microsoft.com/office/drawing/2014/chart" uri="{C3380CC4-5D6E-409C-BE32-E72D297353CC}">
                <c16:uniqueId val="{00000025-9C0F-43D9-AC86-208063736658}"/>
              </c:ext>
            </c:extLst>
          </c:dPt>
          <c:dPt>
            <c:idx val="19"/>
            <c:bubble3D val="0"/>
            <c:spPr>
              <a:solidFill>
                <a:srgbClr val="0019A8"/>
              </a:solidFill>
              <a:ln w="19050">
                <a:solidFill>
                  <a:schemeClr val="lt1"/>
                </a:solidFill>
              </a:ln>
              <a:effectLst/>
            </c:spPr>
            <c:extLst>
              <c:ext xmlns:c16="http://schemas.microsoft.com/office/drawing/2014/chart" uri="{C3380CC4-5D6E-409C-BE32-E72D297353CC}">
                <c16:uniqueId val="{00000027-9C0F-43D9-AC86-208063736658}"/>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9C0F-43D9-AC86-208063736658}"/>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9C0F-43D9-AC86-208063736658}"/>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9C0F-43D9-AC86-208063736658}"/>
              </c:ext>
            </c:extLst>
          </c:dPt>
          <c:val>
            <c:numRef>
              <c:f>Data!$J$9:$K$9</c:f>
              <c:numCache>
                <c:formatCode>0%</c:formatCode>
                <c:ptCount val="2"/>
                <c:pt idx="0">
                  <c:v>0</c:v>
                </c:pt>
                <c:pt idx="1">
                  <c:v>1</c:v>
                </c:pt>
              </c:numCache>
            </c:numRef>
          </c:val>
          <c:extLst>
            <c:ext xmlns:c16="http://schemas.microsoft.com/office/drawing/2014/chart" uri="{C3380CC4-5D6E-409C-BE32-E72D297353CC}">
              <c16:uniqueId val="{0000002D-9C0F-43D9-AC86-208063736658}"/>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46354166666666E-2"/>
          <c:y val="8.129131944444444E-2"/>
          <c:w val="0.81951319444444448"/>
          <c:h val="0.81951319444444448"/>
        </c:manualLayout>
      </c:layout>
      <c:doughnutChart>
        <c:varyColors val="1"/>
        <c:ser>
          <c:idx val="0"/>
          <c:order val="0"/>
          <c:spPr>
            <a:solidFill>
              <a:schemeClr val="accent4"/>
            </a:solidFill>
          </c:spPr>
          <c:dPt>
            <c:idx val="0"/>
            <c:bubble3D val="0"/>
            <c:spPr>
              <a:solidFill>
                <a:schemeClr val="accent4"/>
              </a:solidFill>
              <a:ln w="19050">
                <a:solidFill>
                  <a:schemeClr val="lt1"/>
                </a:solidFill>
              </a:ln>
              <a:effectLst/>
            </c:spPr>
            <c:extLst>
              <c:ext xmlns:c16="http://schemas.microsoft.com/office/drawing/2014/chart" uri="{C3380CC4-5D6E-409C-BE32-E72D297353CC}">
                <c16:uniqueId val="{00000001-9891-4C46-B64F-256242E4B3C9}"/>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9891-4C46-B64F-256242E4B3C9}"/>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9891-4C46-B64F-256242E4B3C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891-4C46-B64F-256242E4B3C9}"/>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09-9891-4C46-B64F-256242E4B3C9}"/>
              </c:ext>
            </c:extLst>
          </c:dPt>
          <c:dPt>
            <c:idx val="5"/>
            <c:bubble3D val="0"/>
            <c:spPr>
              <a:solidFill>
                <a:schemeClr val="accent4"/>
              </a:solidFill>
              <a:ln w="19050">
                <a:solidFill>
                  <a:schemeClr val="lt1"/>
                </a:solidFill>
              </a:ln>
              <a:effectLst/>
            </c:spPr>
            <c:extLst>
              <c:ext xmlns:c16="http://schemas.microsoft.com/office/drawing/2014/chart" uri="{C3380CC4-5D6E-409C-BE32-E72D297353CC}">
                <c16:uniqueId val="{0000000B-9891-4C46-B64F-256242E4B3C9}"/>
              </c:ext>
            </c:extLst>
          </c:dPt>
          <c:dPt>
            <c:idx val="6"/>
            <c:bubble3D val="0"/>
            <c:spPr>
              <a:solidFill>
                <a:schemeClr val="accent4"/>
              </a:solidFill>
              <a:ln w="19050">
                <a:solidFill>
                  <a:schemeClr val="lt1"/>
                </a:solidFill>
              </a:ln>
              <a:effectLst/>
            </c:spPr>
            <c:extLst>
              <c:ext xmlns:c16="http://schemas.microsoft.com/office/drawing/2014/chart" uri="{C3380CC4-5D6E-409C-BE32-E72D297353CC}">
                <c16:uniqueId val="{0000000D-9891-4C46-B64F-256242E4B3C9}"/>
              </c:ext>
            </c:extLst>
          </c:dPt>
          <c:dPt>
            <c:idx val="7"/>
            <c:bubble3D val="0"/>
            <c:spPr>
              <a:solidFill>
                <a:schemeClr val="accent4"/>
              </a:solidFill>
              <a:ln w="19050">
                <a:solidFill>
                  <a:schemeClr val="lt1"/>
                </a:solidFill>
              </a:ln>
              <a:effectLst/>
            </c:spPr>
            <c:extLst>
              <c:ext xmlns:c16="http://schemas.microsoft.com/office/drawing/2014/chart" uri="{C3380CC4-5D6E-409C-BE32-E72D297353CC}">
                <c16:uniqueId val="{0000000F-9891-4C46-B64F-256242E4B3C9}"/>
              </c:ext>
            </c:extLst>
          </c:dPt>
          <c:dPt>
            <c:idx val="8"/>
            <c:bubble3D val="0"/>
            <c:spPr>
              <a:solidFill>
                <a:schemeClr val="accent4"/>
              </a:solidFill>
              <a:ln w="19050">
                <a:solidFill>
                  <a:schemeClr val="lt1"/>
                </a:solidFill>
              </a:ln>
              <a:effectLst/>
            </c:spPr>
            <c:extLst>
              <c:ext xmlns:c16="http://schemas.microsoft.com/office/drawing/2014/chart" uri="{C3380CC4-5D6E-409C-BE32-E72D297353CC}">
                <c16:uniqueId val="{00000011-9891-4C46-B64F-256242E4B3C9}"/>
              </c:ext>
            </c:extLst>
          </c:dPt>
          <c:dPt>
            <c:idx val="9"/>
            <c:bubble3D val="0"/>
            <c:spPr>
              <a:solidFill>
                <a:schemeClr val="accent4"/>
              </a:solidFill>
              <a:ln w="19050">
                <a:solidFill>
                  <a:schemeClr val="lt1"/>
                </a:solidFill>
              </a:ln>
              <a:effectLst/>
            </c:spPr>
            <c:extLst>
              <c:ext xmlns:c16="http://schemas.microsoft.com/office/drawing/2014/chart" uri="{C3380CC4-5D6E-409C-BE32-E72D297353CC}">
                <c16:uniqueId val="{00000013-9891-4C46-B64F-256242E4B3C9}"/>
              </c:ext>
            </c:extLst>
          </c:dPt>
          <c:dPt>
            <c:idx val="10"/>
            <c:bubble3D val="0"/>
            <c:spPr>
              <a:solidFill>
                <a:schemeClr val="accent4"/>
              </a:solidFill>
              <a:ln w="19050">
                <a:solidFill>
                  <a:schemeClr val="lt1"/>
                </a:solidFill>
              </a:ln>
              <a:effectLst/>
            </c:spPr>
            <c:extLst>
              <c:ext xmlns:c16="http://schemas.microsoft.com/office/drawing/2014/chart" uri="{C3380CC4-5D6E-409C-BE32-E72D297353CC}">
                <c16:uniqueId val="{00000015-9891-4C46-B64F-256242E4B3C9}"/>
              </c:ext>
            </c:extLst>
          </c:dPt>
          <c:dPt>
            <c:idx val="11"/>
            <c:bubble3D val="0"/>
            <c:spPr>
              <a:solidFill>
                <a:schemeClr val="accent4"/>
              </a:solidFill>
              <a:ln w="19050">
                <a:solidFill>
                  <a:schemeClr val="lt1"/>
                </a:solidFill>
              </a:ln>
              <a:effectLst/>
            </c:spPr>
            <c:extLst>
              <c:ext xmlns:c16="http://schemas.microsoft.com/office/drawing/2014/chart" uri="{C3380CC4-5D6E-409C-BE32-E72D297353CC}">
                <c16:uniqueId val="{00000017-9891-4C46-B64F-256242E4B3C9}"/>
              </c:ext>
            </c:extLst>
          </c:dPt>
          <c:dPt>
            <c:idx val="12"/>
            <c:bubble3D val="0"/>
            <c:spPr>
              <a:solidFill>
                <a:schemeClr val="accent4"/>
              </a:solidFill>
              <a:ln w="19050">
                <a:solidFill>
                  <a:schemeClr val="lt1"/>
                </a:solidFill>
              </a:ln>
              <a:effectLst/>
            </c:spPr>
            <c:extLst>
              <c:ext xmlns:c16="http://schemas.microsoft.com/office/drawing/2014/chart" uri="{C3380CC4-5D6E-409C-BE32-E72D297353CC}">
                <c16:uniqueId val="{00000019-9891-4C46-B64F-256242E4B3C9}"/>
              </c:ext>
            </c:extLst>
          </c:dPt>
          <c:dPt>
            <c:idx val="13"/>
            <c:bubble3D val="0"/>
            <c:spPr>
              <a:solidFill>
                <a:schemeClr val="accent4"/>
              </a:solidFill>
              <a:ln w="19050">
                <a:solidFill>
                  <a:schemeClr val="lt1"/>
                </a:solidFill>
              </a:ln>
              <a:effectLst/>
            </c:spPr>
            <c:extLst>
              <c:ext xmlns:c16="http://schemas.microsoft.com/office/drawing/2014/chart" uri="{C3380CC4-5D6E-409C-BE32-E72D297353CC}">
                <c16:uniqueId val="{0000001B-9891-4C46-B64F-256242E4B3C9}"/>
              </c:ext>
            </c:extLst>
          </c:dPt>
          <c:dPt>
            <c:idx val="14"/>
            <c:bubble3D val="0"/>
            <c:spPr>
              <a:solidFill>
                <a:schemeClr val="accent4"/>
              </a:solidFill>
              <a:ln w="19050">
                <a:solidFill>
                  <a:schemeClr val="lt1"/>
                </a:solidFill>
              </a:ln>
              <a:effectLst/>
            </c:spPr>
            <c:extLst>
              <c:ext xmlns:c16="http://schemas.microsoft.com/office/drawing/2014/chart" uri="{C3380CC4-5D6E-409C-BE32-E72D297353CC}">
                <c16:uniqueId val="{0000001D-9891-4C46-B64F-256242E4B3C9}"/>
              </c:ext>
            </c:extLst>
          </c:dPt>
          <c:dPt>
            <c:idx val="15"/>
            <c:bubble3D val="0"/>
            <c:spPr>
              <a:solidFill>
                <a:schemeClr val="accent4"/>
              </a:solidFill>
              <a:ln w="19050">
                <a:solidFill>
                  <a:schemeClr val="lt1"/>
                </a:solidFill>
              </a:ln>
              <a:effectLst/>
            </c:spPr>
            <c:extLst>
              <c:ext xmlns:c16="http://schemas.microsoft.com/office/drawing/2014/chart" uri="{C3380CC4-5D6E-409C-BE32-E72D297353CC}">
                <c16:uniqueId val="{0000001F-9891-4C46-B64F-256242E4B3C9}"/>
              </c:ext>
            </c:extLst>
          </c:dPt>
          <c:dPt>
            <c:idx val="16"/>
            <c:bubble3D val="0"/>
            <c:spPr>
              <a:solidFill>
                <a:schemeClr val="accent4"/>
              </a:solidFill>
              <a:ln w="19050">
                <a:solidFill>
                  <a:schemeClr val="lt1"/>
                </a:solidFill>
              </a:ln>
              <a:effectLst/>
            </c:spPr>
            <c:extLst>
              <c:ext xmlns:c16="http://schemas.microsoft.com/office/drawing/2014/chart" uri="{C3380CC4-5D6E-409C-BE32-E72D297353CC}">
                <c16:uniqueId val="{00000021-9891-4C46-B64F-256242E4B3C9}"/>
              </c:ext>
            </c:extLst>
          </c:dPt>
          <c:dPt>
            <c:idx val="17"/>
            <c:bubble3D val="0"/>
            <c:spPr>
              <a:solidFill>
                <a:schemeClr val="accent4"/>
              </a:solidFill>
              <a:ln w="19050">
                <a:solidFill>
                  <a:schemeClr val="lt1"/>
                </a:solidFill>
              </a:ln>
              <a:effectLst/>
            </c:spPr>
            <c:extLst>
              <c:ext xmlns:c16="http://schemas.microsoft.com/office/drawing/2014/chart" uri="{C3380CC4-5D6E-409C-BE32-E72D297353CC}">
                <c16:uniqueId val="{00000023-9891-4C46-B64F-256242E4B3C9}"/>
              </c:ext>
            </c:extLst>
          </c:dPt>
          <c:dPt>
            <c:idx val="18"/>
            <c:bubble3D val="0"/>
            <c:spPr>
              <a:solidFill>
                <a:schemeClr val="accent4"/>
              </a:solidFill>
              <a:ln w="19050">
                <a:solidFill>
                  <a:schemeClr val="lt1"/>
                </a:solidFill>
              </a:ln>
              <a:effectLst/>
            </c:spPr>
            <c:extLst>
              <c:ext xmlns:c16="http://schemas.microsoft.com/office/drawing/2014/chart" uri="{C3380CC4-5D6E-409C-BE32-E72D297353CC}">
                <c16:uniqueId val="{00000025-9891-4C46-B64F-256242E4B3C9}"/>
              </c:ext>
            </c:extLst>
          </c:dPt>
          <c:dPt>
            <c:idx val="19"/>
            <c:bubble3D val="0"/>
            <c:spPr>
              <a:solidFill>
                <a:schemeClr val="accent4"/>
              </a:solidFill>
              <a:ln w="19050">
                <a:solidFill>
                  <a:schemeClr val="lt1"/>
                </a:solidFill>
              </a:ln>
              <a:effectLst/>
            </c:spPr>
            <c:extLst>
              <c:ext xmlns:c16="http://schemas.microsoft.com/office/drawing/2014/chart" uri="{C3380CC4-5D6E-409C-BE32-E72D297353CC}">
                <c16:uniqueId val="{00000027-9891-4C46-B64F-256242E4B3C9}"/>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9891-4C46-B64F-256242E4B3C9}"/>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9891-4C46-B64F-256242E4B3C9}"/>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9891-4C46-B64F-256242E4B3C9}"/>
              </c:ext>
            </c:extLst>
          </c:dPt>
          <c:val>
            <c:numRef>
              <c:f>Data!$AD$3:$AE$3</c:f>
              <c:numCache>
                <c:formatCode>0%</c:formatCode>
                <c:ptCount val="2"/>
                <c:pt idx="0">
                  <c:v>0</c:v>
                </c:pt>
                <c:pt idx="1">
                  <c:v>1</c:v>
                </c:pt>
              </c:numCache>
            </c:numRef>
          </c:val>
          <c:extLst>
            <c:ext xmlns:c16="http://schemas.microsoft.com/office/drawing/2014/chart" uri="{C3380CC4-5D6E-409C-BE32-E72D297353CC}">
              <c16:uniqueId val="{0000002D-9891-4C46-B64F-256242E4B3C9}"/>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644097222222225E-2"/>
          <c:y val="9.4520486111111107E-2"/>
          <c:w val="0.82392291666666662"/>
          <c:h val="0.82392291666666662"/>
        </c:manualLayout>
      </c:layout>
      <c:doughnutChart>
        <c:varyColors val="1"/>
        <c:ser>
          <c:idx val="0"/>
          <c:order val="0"/>
          <c:spPr>
            <a:solidFill>
              <a:schemeClr val="accent4"/>
            </a:solidFill>
          </c:spPr>
          <c:dPt>
            <c:idx val="0"/>
            <c:bubble3D val="0"/>
            <c:spPr>
              <a:solidFill>
                <a:schemeClr val="accent4"/>
              </a:solidFill>
              <a:ln w="19050">
                <a:solidFill>
                  <a:schemeClr val="lt1"/>
                </a:solidFill>
              </a:ln>
              <a:effectLst/>
            </c:spPr>
            <c:extLst>
              <c:ext xmlns:c16="http://schemas.microsoft.com/office/drawing/2014/chart" uri="{C3380CC4-5D6E-409C-BE32-E72D297353CC}">
                <c16:uniqueId val="{00000001-D13E-4A75-9F06-0813ABDADC91}"/>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D13E-4A75-9F06-0813ABDADC91}"/>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D13E-4A75-9F06-0813ABDADC9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13E-4A75-9F06-0813ABDADC91}"/>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09-D13E-4A75-9F06-0813ABDADC91}"/>
              </c:ext>
            </c:extLst>
          </c:dPt>
          <c:dPt>
            <c:idx val="5"/>
            <c:bubble3D val="0"/>
            <c:spPr>
              <a:solidFill>
                <a:schemeClr val="accent4"/>
              </a:solidFill>
              <a:ln w="19050">
                <a:solidFill>
                  <a:schemeClr val="lt1"/>
                </a:solidFill>
              </a:ln>
              <a:effectLst/>
            </c:spPr>
            <c:extLst>
              <c:ext xmlns:c16="http://schemas.microsoft.com/office/drawing/2014/chart" uri="{C3380CC4-5D6E-409C-BE32-E72D297353CC}">
                <c16:uniqueId val="{0000000B-D13E-4A75-9F06-0813ABDADC91}"/>
              </c:ext>
            </c:extLst>
          </c:dPt>
          <c:dPt>
            <c:idx val="6"/>
            <c:bubble3D val="0"/>
            <c:spPr>
              <a:solidFill>
                <a:schemeClr val="accent4"/>
              </a:solidFill>
              <a:ln w="19050">
                <a:solidFill>
                  <a:schemeClr val="lt1"/>
                </a:solidFill>
              </a:ln>
              <a:effectLst/>
            </c:spPr>
            <c:extLst>
              <c:ext xmlns:c16="http://schemas.microsoft.com/office/drawing/2014/chart" uri="{C3380CC4-5D6E-409C-BE32-E72D297353CC}">
                <c16:uniqueId val="{0000000D-D13E-4A75-9F06-0813ABDADC91}"/>
              </c:ext>
            </c:extLst>
          </c:dPt>
          <c:dPt>
            <c:idx val="7"/>
            <c:bubble3D val="0"/>
            <c:spPr>
              <a:solidFill>
                <a:schemeClr val="accent4"/>
              </a:solidFill>
              <a:ln w="19050">
                <a:solidFill>
                  <a:schemeClr val="lt1"/>
                </a:solidFill>
              </a:ln>
              <a:effectLst/>
            </c:spPr>
            <c:extLst>
              <c:ext xmlns:c16="http://schemas.microsoft.com/office/drawing/2014/chart" uri="{C3380CC4-5D6E-409C-BE32-E72D297353CC}">
                <c16:uniqueId val="{0000000F-D13E-4A75-9F06-0813ABDADC91}"/>
              </c:ext>
            </c:extLst>
          </c:dPt>
          <c:dPt>
            <c:idx val="8"/>
            <c:bubble3D val="0"/>
            <c:spPr>
              <a:solidFill>
                <a:schemeClr val="accent4"/>
              </a:solidFill>
              <a:ln w="19050">
                <a:solidFill>
                  <a:schemeClr val="lt1"/>
                </a:solidFill>
              </a:ln>
              <a:effectLst/>
            </c:spPr>
            <c:extLst>
              <c:ext xmlns:c16="http://schemas.microsoft.com/office/drawing/2014/chart" uri="{C3380CC4-5D6E-409C-BE32-E72D297353CC}">
                <c16:uniqueId val="{00000011-D13E-4A75-9F06-0813ABDADC91}"/>
              </c:ext>
            </c:extLst>
          </c:dPt>
          <c:dPt>
            <c:idx val="9"/>
            <c:bubble3D val="0"/>
            <c:spPr>
              <a:solidFill>
                <a:schemeClr val="accent4"/>
              </a:solidFill>
              <a:ln w="19050">
                <a:solidFill>
                  <a:schemeClr val="lt1"/>
                </a:solidFill>
              </a:ln>
              <a:effectLst/>
            </c:spPr>
            <c:extLst>
              <c:ext xmlns:c16="http://schemas.microsoft.com/office/drawing/2014/chart" uri="{C3380CC4-5D6E-409C-BE32-E72D297353CC}">
                <c16:uniqueId val="{00000013-D13E-4A75-9F06-0813ABDADC91}"/>
              </c:ext>
            </c:extLst>
          </c:dPt>
          <c:dPt>
            <c:idx val="10"/>
            <c:bubble3D val="0"/>
            <c:spPr>
              <a:solidFill>
                <a:schemeClr val="accent4"/>
              </a:solidFill>
              <a:ln w="19050">
                <a:solidFill>
                  <a:schemeClr val="lt1"/>
                </a:solidFill>
              </a:ln>
              <a:effectLst/>
            </c:spPr>
            <c:extLst>
              <c:ext xmlns:c16="http://schemas.microsoft.com/office/drawing/2014/chart" uri="{C3380CC4-5D6E-409C-BE32-E72D297353CC}">
                <c16:uniqueId val="{00000015-D13E-4A75-9F06-0813ABDADC91}"/>
              </c:ext>
            </c:extLst>
          </c:dPt>
          <c:dPt>
            <c:idx val="11"/>
            <c:bubble3D val="0"/>
            <c:spPr>
              <a:solidFill>
                <a:schemeClr val="accent4"/>
              </a:solidFill>
              <a:ln w="19050">
                <a:solidFill>
                  <a:schemeClr val="lt1"/>
                </a:solidFill>
              </a:ln>
              <a:effectLst/>
            </c:spPr>
            <c:extLst>
              <c:ext xmlns:c16="http://schemas.microsoft.com/office/drawing/2014/chart" uri="{C3380CC4-5D6E-409C-BE32-E72D297353CC}">
                <c16:uniqueId val="{00000017-D13E-4A75-9F06-0813ABDADC91}"/>
              </c:ext>
            </c:extLst>
          </c:dPt>
          <c:dPt>
            <c:idx val="12"/>
            <c:bubble3D val="0"/>
            <c:spPr>
              <a:solidFill>
                <a:schemeClr val="accent4"/>
              </a:solidFill>
              <a:ln w="19050">
                <a:solidFill>
                  <a:schemeClr val="lt1"/>
                </a:solidFill>
              </a:ln>
              <a:effectLst/>
            </c:spPr>
            <c:extLst>
              <c:ext xmlns:c16="http://schemas.microsoft.com/office/drawing/2014/chart" uri="{C3380CC4-5D6E-409C-BE32-E72D297353CC}">
                <c16:uniqueId val="{00000019-D13E-4A75-9F06-0813ABDADC91}"/>
              </c:ext>
            </c:extLst>
          </c:dPt>
          <c:dPt>
            <c:idx val="13"/>
            <c:bubble3D val="0"/>
            <c:spPr>
              <a:solidFill>
                <a:schemeClr val="accent4"/>
              </a:solidFill>
              <a:ln w="19050">
                <a:solidFill>
                  <a:schemeClr val="lt1"/>
                </a:solidFill>
              </a:ln>
              <a:effectLst/>
            </c:spPr>
            <c:extLst>
              <c:ext xmlns:c16="http://schemas.microsoft.com/office/drawing/2014/chart" uri="{C3380CC4-5D6E-409C-BE32-E72D297353CC}">
                <c16:uniqueId val="{0000001B-D13E-4A75-9F06-0813ABDADC91}"/>
              </c:ext>
            </c:extLst>
          </c:dPt>
          <c:dPt>
            <c:idx val="14"/>
            <c:bubble3D val="0"/>
            <c:spPr>
              <a:solidFill>
                <a:schemeClr val="accent4"/>
              </a:solidFill>
              <a:ln w="19050">
                <a:solidFill>
                  <a:schemeClr val="lt1"/>
                </a:solidFill>
              </a:ln>
              <a:effectLst/>
            </c:spPr>
            <c:extLst>
              <c:ext xmlns:c16="http://schemas.microsoft.com/office/drawing/2014/chart" uri="{C3380CC4-5D6E-409C-BE32-E72D297353CC}">
                <c16:uniqueId val="{0000001D-D13E-4A75-9F06-0813ABDADC91}"/>
              </c:ext>
            </c:extLst>
          </c:dPt>
          <c:dPt>
            <c:idx val="15"/>
            <c:bubble3D val="0"/>
            <c:spPr>
              <a:solidFill>
                <a:schemeClr val="accent4"/>
              </a:solidFill>
              <a:ln w="19050">
                <a:solidFill>
                  <a:schemeClr val="lt1"/>
                </a:solidFill>
              </a:ln>
              <a:effectLst/>
            </c:spPr>
            <c:extLst>
              <c:ext xmlns:c16="http://schemas.microsoft.com/office/drawing/2014/chart" uri="{C3380CC4-5D6E-409C-BE32-E72D297353CC}">
                <c16:uniqueId val="{0000001F-D13E-4A75-9F06-0813ABDADC91}"/>
              </c:ext>
            </c:extLst>
          </c:dPt>
          <c:dPt>
            <c:idx val="16"/>
            <c:bubble3D val="0"/>
            <c:spPr>
              <a:solidFill>
                <a:schemeClr val="accent4"/>
              </a:solidFill>
              <a:ln w="19050">
                <a:solidFill>
                  <a:schemeClr val="lt1"/>
                </a:solidFill>
              </a:ln>
              <a:effectLst/>
            </c:spPr>
            <c:extLst>
              <c:ext xmlns:c16="http://schemas.microsoft.com/office/drawing/2014/chart" uri="{C3380CC4-5D6E-409C-BE32-E72D297353CC}">
                <c16:uniqueId val="{00000021-D13E-4A75-9F06-0813ABDADC91}"/>
              </c:ext>
            </c:extLst>
          </c:dPt>
          <c:dPt>
            <c:idx val="17"/>
            <c:bubble3D val="0"/>
            <c:spPr>
              <a:solidFill>
                <a:schemeClr val="accent4"/>
              </a:solidFill>
              <a:ln w="19050">
                <a:solidFill>
                  <a:schemeClr val="lt1"/>
                </a:solidFill>
              </a:ln>
              <a:effectLst/>
            </c:spPr>
            <c:extLst>
              <c:ext xmlns:c16="http://schemas.microsoft.com/office/drawing/2014/chart" uri="{C3380CC4-5D6E-409C-BE32-E72D297353CC}">
                <c16:uniqueId val="{00000023-D13E-4A75-9F06-0813ABDADC91}"/>
              </c:ext>
            </c:extLst>
          </c:dPt>
          <c:dPt>
            <c:idx val="18"/>
            <c:bubble3D val="0"/>
            <c:spPr>
              <a:solidFill>
                <a:schemeClr val="accent4"/>
              </a:solidFill>
              <a:ln w="19050">
                <a:solidFill>
                  <a:schemeClr val="lt1"/>
                </a:solidFill>
              </a:ln>
              <a:effectLst/>
            </c:spPr>
            <c:extLst>
              <c:ext xmlns:c16="http://schemas.microsoft.com/office/drawing/2014/chart" uri="{C3380CC4-5D6E-409C-BE32-E72D297353CC}">
                <c16:uniqueId val="{00000025-D13E-4A75-9F06-0813ABDADC91}"/>
              </c:ext>
            </c:extLst>
          </c:dPt>
          <c:dPt>
            <c:idx val="19"/>
            <c:bubble3D val="0"/>
            <c:spPr>
              <a:solidFill>
                <a:schemeClr val="accent4"/>
              </a:solidFill>
              <a:ln w="19050">
                <a:solidFill>
                  <a:schemeClr val="lt1"/>
                </a:solidFill>
              </a:ln>
              <a:effectLst/>
            </c:spPr>
            <c:extLst>
              <c:ext xmlns:c16="http://schemas.microsoft.com/office/drawing/2014/chart" uri="{C3380CC4-5D6E-409C-BE32-E72D297353CC}">
                <c16:uniqueId val="{00000027-D13E-4A75-9F06-0813ABDADC91}"/>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6="http://schemas.microsoft.com/office/drawing/2014/chart" uri="{C3380CC4-5D6E-409C-BE32-E72D297353CC}">
              <c16:uniqueId val="{00000028-D13E-4A75-9F06-0813ABDADC91}"/>
            </c:ext>
          </c:extLst>
        </c:ser>
        <c:dLbls>
          <c:showLegendKey val="0"/>
          <c:showVal val="0"/>
          <c:showCatName val="0"/>
          <c:showSerName val="0"/>
          <c:showPercent val="0"/>
          <c:showBubbleSize val="0"/>
          <c:showLeaderLines val="1"/>
        </c:dLbls>
        <c:firstSliceAng val="0"/>
        <c:holeSize val="65"/>
      </c:doughnutChart>
      <c:doughnutChart>
        <c:varyColors val="1"/>
        <c:ser>
          <c:idx val="1"/>
          <c:order val="1"/>
          <c:spPr>
            <a:solidFill>
              <a:schemeClr val="bg1">
                <a:alpha val="70000"/>
              </a:schemeClr>
            </a:solidFill>
          </c:spPr>
          <c:dPt>
            <c:idx val="0"/>
            <c:bubble3D val="0"/>
            <c:spPr>
              <a:noFill/>
              <a:ln w="19050">
                <a:solidFill>
                  <a:schemeClr val="lt1"/>
                </a:solidFill>
              </a:ln>
              <a:effectLst/>
            </c:spPr>
            <c:extLst>
              <c:ext xmlns:c16="http://schemas.microsoft.com/office/drawing/2014/chart" uri="{C3380CC4-5D6E-409C-BE32-E72D297353CC}">
                <c16:uniqueId val="{0000002A-D13E-4A75-9F06-0813ABDADC91}"/>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D13E-4A75-9F06-0813ABDADC91}"/>
              </c:ext>
            </c:extLst>
          </c:dPt>
          <c:val>
            <c:numRef>
              <c:f>Data!$AN$3:$AO$3</c:f>
              <c:numCache>
                <c:formatCode>0%</c:formatCode>
                <c:ptCount val="2"/>
                <c:pt idx="0">
                  <c:v>0</c:v>
                </c:pt>
                <c:pt idx="1">
                  <c:v>1</c:v>
                </c:pt>
              </c:numCache>
            </c:numRef>
          </c:val>
          <c:extLst>
            <c:ext xmlns:c16="http://schemas.microsoft.com/office/drawing/2014/chart" uri="{C3380CC4-5D6E-409C-BE32-E72D297353CC}">
              <c16:uniqueId val="{0000002D-D13E-4A75-9F06-0813ABDADC91}"/>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11805555555553"/>
          <c:y val="0.10681423611111111"/>
          <c:w val="0.8076875"/>
          <c:h val="0.83173020833333333"/>
        </c:manualLayout>
      </c:layout>
      <c:doughnutChart>
        <c:varyColors val="1"/>
        <c:ser>
          <c:idx val="0"/>
          <c:order val="0"/>
          <c:spPr>
            <a:solidFill>
              <a:schemeClr val="accent2"/>
            </a:solidFill>
          </c:spPr>
          <c:dPt>
            <c:idx val="0"/>
            <c:bubble3D val="0"/>
            <c:spPr>
              <a:solidFill>
                <a:schemeClr val="accent2"/>
              </a:solidFill>
              <a:ln w="19050">
                <a:solidFill>
                  <a:schemeClr val="lt1"/>
                </a:solidFill>
              </a:ln>
              <a:effectLst/>
            </c:spPr>
            <c:extLst>
              <c:ext xmlns:c16="http://schemas.microsoft.com/office/drawing/2014/chart" uri="{C3380CC4-5D6E-409C-BE32-E72D297353CC}">
                <c16:uniqueId val="{00000001-AB21-4464-A072-E703DEF1370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B21-4464-A072-E703DEF1370F}"/>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5-AB21-4464-A072-E703DEF1370F}"/>
              </c:ext>
            </c:extLst>
          </c:dPt>
          <c:dPt>
            <c:idx val="3"/>
            <c:bubble3D val="0"/>
            <c:spPr>
              <a:solidFill>
                <a:schemeClr val="accent2"/>
              </a:solidFill>
              <a:ln w="19050">
                <a:solidFill>
                  <a:schemeClr val="lt1"/>
                </a:solidFill>
              </a:ln>
              <a:effectLst/>
            </c:spPr>
            <c:extLst>
              <c:ext xmlns:c16="http://schemas.microsoft.com/office/drawing/2014/chart" uri="{C3380CC4-5D6E-409C-BE32-E72D297353CC}">
                <c16:uniqueId val="{00000007-AB21-4464-A072-E703DEF1370F}"/>
              </c:ext>
            </c:extLst>
          </c:dPt>
          <c:dPt>
            <c:idx val="4"/>
            <c:bubble3D val="0"/>
            <c:spPr>
              <a:solidFill>
                <a:schemeClr val="accent2"/>
              </a:solidFill>
              <a:ln w="19050">
                <a:solidFill>
                  <a:schemeClr val="lt1"/>
                </a:solidFill>
              </a:ln>
              <a:effectLst/>
            </c:spPr>
            <c:extLst>
              <c:ext xmlns:c16="http://schemas.microsoft.com/office/drawing/2014/chart" uri="{C3380CC4-5D6E-409C-BE32-E72D297353CC}">
                <c16:uniqueId val="{00000009-AB21-4464-A072-E703DEF1370F}"/>
              </c:ext>
            </c:extLst>
          </c:dPt>
          <c:dPt>
            <c:idx val="5"/>
            <c:bubble3D val="0"/>
            <c:spPr>
              <a:solidFill>
                <a:schemeClr val="accent2"/>
              </a:solidFill>
              <a:ln w="19050">
                <a:solidFill>
                  <a:schemeClr val="lt1"/>
                </a:solidFill>
              </a:ln>
              <a:effectLst/>
            </c:spPr>
            <c:extLst>
              <c:ext xmlns:c16="http://schemas.microsoft.com/office/drawing/2014/chart" uri="{C3380CC4-5D6E-409C-BE32-E72D297353CC}">
                <c16:uniqueId val="{0000000B-AB21-4464-A072-E703DEF1370F}"/>
              </c:ext>
            </c:extLst>
          </c:dPt>
          <c:dPt>
            <c:idx val="6"/>
            <c:bubble3D val="0"/>
            <c:spPr>
              <a:solidFill>
                <a:schemeClr val="accent2"/>
              </a:solidFill>
              <a:ln w="19050">
                <a:solidFill>
                  <a:schemeClr val="lt1"/>
                </a:solidFill>
              </a:ln>
              <a:effectLst/>
            </c:spPr>
            <c:extLst>
              <c:ext xmlns:c16="http://schemas.microsoft.com/office/drawing/2014/chart" uri="{C3380CC4-5D6E-409C-BE32-E72D297353CC}">
                <c16:uniqueId val="{0000000D-AB21-4464-A072-E703DEF1370F}"/>
              </c:ext>
            </c:extLst>
          </c:dPt>
          <c:dPt>
            <c:idx val="7"/>
            <c:bubble3D val="0"/>
            <c:spPr>
              <a:solidFill>
                <a:schemeClr val="accent2"/>
              </a:solidFill>
              <a:ln w="19050">
                <a:solidFill>
                  <a:schemeClr val="lt1"/>
                </a:solidFill>
              </a:ln>
              <a:effectLst/>
            </c:spPr>
            <c:extLst>
              <c:ext xmlns:c16="http://schemas.microsoft.com/office/drawing/2014/chart" uri="{C3380CC4-5D6E-409C-BE32-E72D297353CC}">
                <c16:uniqueId val="{0000000F-AB21-4464-A072-E703DEF1370F}"/>
              </c:ext>
            </c:extLst>
          </c:dPt>
          <c:dPt>
            <c:idx val="8"/>
            <c:bubble3D val="0"/>
            <c:spPr>
              <a:solidFill>
                <a:schemeClr val="accent2"/>
              </a:solidFill>
              <a:ln w="19050">
                <a:solidFill>
                  <a:schemeClr val="lt1"/>
                </a:solidFill>
              </a:ln>
              <a:effectLst/>
            </c:spPr>
            <c:extLst>
              <c:ext xmlns:c16="http://schemas.microsoft.com/office/drawing/2014/chart" uri="{C3380CC4-5D6E-409C-BE32-E72D297353CC}">
                <c16:uniqueId val="{00000011-AB21-4464-A072-E703DEF1370F}"/>
              </c:ext>
            </c:extLst>
          </c:dPt>
          <c:dPt>
            <c:idx val="9"/>
            <c:bubble3D val="0"/>
            <c:spPr>
              <a:solidFill>
                <a:schemeClr val="accent2"/>
              </a:solidFill>
              <a:ln w="19050">
                <a:solidFill>
                  <a:schemeClr val="lt1"/>
                </a:solidFill>
              </a:ln>
              <a:effectLst/>
            </c:spPr>
            <c:extLst>
              <c:ext xmlns:c16="http://schemas.microsoft.com/office/drawing/2014/chart" uri="{C3380CC4-5D6E-409C-BE32-E72D297353CC}">
                <c16:uniqueId val="{00000013-AB21-4464-A072-E703DEF1370F}"/>
              </c:ext>
            </c:extLst>
          </c:dPt>
          <c:dPt>
            <c:idx val="10"/>
            <c:bubble3D val="0"/>
            <c:spPr>
              <a:solidFill>
                <a:schemeClr val="accent2"/>
              </a:solidFill>
              <a:ln w="19050">
                <a:solidFill>
                  <a:schemeClr val="lt1"/>
                </a:solidFill>
              </a:ln>
              <a:effectLst/>
            </c:spPr>
            <c:extLst>
              <c:ext xmlns:c16="http://schemas.microsoft.com/office/drawing/2014/chart" uri="{C3380CC4-5D6E-409C-BE32-E72D297353CC}">
                <c16:uniqueId val="{00000015-AB21-4464-A072-E703DEF1370F}"/>
              </c:ext>
            </c:extLst>
          </c:dPt>
          <c:dPt>
            <c:idx val="11"/>
            <c:bubble3D val="0"/>
            <c:spPr>
              <a:solidFill>
                <a:schemeClr val="accent2"/>
              </a:solidFill>
              <a:ln w="19050">
                <a:solidFill>
                  <a:schemeClr val="lt1"/>
                </a:solidFill>
              </a:ln>
              <a:effectLst/>
            </c:spPr>
            <c:extLst>
              <c:ext xmlns:c16="http://schemas.microsoft.com/office/drawing/2014/chart" uri="{C3380CC4-5D6E-409C-BE32-E72D297353CC}">
                <c16:uniqueId val="{00000017-AB21-4464-A072-E703DEF1370F}"/>
              </c:ext>
            </c:extLst>
          </c:dPt>
          <c:dPt>
            <c:idx val="12"/>
            <c:bubble3D val="0"/>
            <c:spPr>
              <a:solidFill>
                <a:schemeClr val="accent2"/>
              </a:solidFill>
              <a:ln w="19050">
                <a:solidFill>
                  <a:schemeClr val="lt1"/>
                </a:solidFill>
              </a:ln>
              <a:effectLst/>
            </c:spPr>
            <c:extLst>
              <c:ext xmlns:c16="http://schemas.microsoft.com/office/drawing/2014/chart" uri="{C3380CC4-5D6E-409C-BE32-E72D297353CC}">
                <c16:uniqueId val="{00000019-AB21-4464-A072-E703DEF1370F}"/>
              </c:ext>
            </c:extLst>
          </c:dPt>
          <c:dPt>
            <c:idx val="13"/>
            <c:bubble3D val="0"/>
            <c:spPr>
              <a:solidFill>
                <a:schemeClr val="accent2"/>
              </a:solidFill>
              <a:ln w="19050">
                <a:solidFill>
                  <a:schemeClr val="lt1"/>
                </a:solidFill>
              </a:ln>
              <a:effectLst/>
            </c:spPr>
            <c:extLst>
              <c:ext xmlns:c16="http://schemas.microsoft.com/office/drawing/2014/chart" uri="{C3380CC4-5D6E-409C-BE32-E72D297353CC}">
                <c16:uniqueId val="{0000001B-AB21-4464-A072-E703DEF1370F}"/>
              </c:ext>
            </c:extLst>
          </c:dPt>
          <c:dPt>
            <c:idx val="14"/>
            <c:bubble3D val="0"/>
            <c:spPr>
              <a:solidFill>
                <a:schemeClr val="accent2"/>
              </a:solidFill>
              <a:ln w="19050">
                <a:solidFill>
                  <a:schemeClr val="lt1"/>
                </a:solidFill>
              </a:ln>
              <a:effectLst/>
            </c:spPr>
            <c:extLst>
              <c:ext xmlns:c16="http://schemas.microsoft.com/office/drawing/2014/chart" uri="{C3380CC4-5D6E-409C-BE32-E72D297353CC}">
                <c16:uniqueId val="{0000001D-AB21-4464-A072-E703DEF1370F}"/>
              </c:ext>
            </c:extLst>
          </c:dPt>
          <c:dPt>
            <c:idx val="15"/>
            <c:bubble3D val="0"/>
            <c:spPr>
              <a:solidFill>
                <a:schemeClr val="accent2"/>
              </a:solidFill>
              <a:ln w="19050">
                <a:solidFill>
                  <a:schemeClr val="lt1"/>
                </a:solidFill>
              </a:ln>
              <a:effectLst/>
            </c:spPr>
            <c:extLst>
              <c:ext xmlns:c16="http://schemas.microsoft.com/office/drawing/2014/chart" uri="{C3380CC4-5D6E-409C-BE32-E72D297353CC}">
                <c16:uniqueId val="{0000001F-AB21-4464-A072-E703DEF1370F}"/>
              </c:ext>
            </c:extLst>
          </c:dPt>
          <c:dPt>
            <c:idx val="16"/>
            <c:bubble3D val="0"/>
            <c:spPr>
              <a:solidFill>
                <a:schemeClr val="accent2"/>
              </a:solidFill>
              <a:ln w="19050">
                <a:solidFill>
                  <a:schemeClr val="lt1"/>
                </a:solidFill>
              </a:ln>
              <a:effectLst/>
            </c:spPr>
            <c:extLst>
              <c:ext xmlns:c16="http://schemas.microsoft.com/office/drawing/2014/chart" uri="{C3380CC4-5D6E-409C-BE32-E72D297353CC}">
                <c16:uniqueId val="{00000021-AB21-4464-A072-E703DEF1370F}"/>
              </c:ext>
            </c:extLst>
          </c:dPt>
          <c:dPt>
            <c:idx val="17"/>
            <c:bubble3D val="0"/>
            <c:spPr>
              <a:solidFill>
                <a:schemeClr val="accent2"/>
              </a:solidFill>
              <a:ln w="19050">
                <a:solidFill>
                  <a:schemeClr val="lt1"/>
                </a:solidFill>
              </a:ln>
              <a:effectLst/>
            </c:spPr>
            <c:extLst>
              <c:ext xmlns:c16="http://schemas.microsoft.com/office/drawing/2014/chart" uri="{C3380CC4-5D6E-409C-BE32-E72D297353CC}">
                <c16:uniqueId val="{00000023-AB21-4464-A072-E703DEF1370F}"/>
              </c:ext>
            </c:extLst>
          </c:dPt>
          <c:dPt>
            <c:idx val="18"/>
            <c:bubble3D val="0"/>
            <c:spPr>
              <a:solidFill>
                <a:schemeClr val="accent2"/>
              </a:solidFill>
              <a:ln w="19050">
                <a:solidFill>
                  <a:schemeClr val="lt1"/>
                </a:solidFill>
              </a:ln>
              <a:effectLst/>
            </c:spPr>
            <c:extLst>
              <c:ext xmlns:c16="http://schemas.microsoft.com/office/drawing/2014/chart" uri="{C3380CC4-5D6E-409C-BE32-E72D297353CC}">
                <c16:uniqueId val="{00000025-AB21-4464-A072-E703DEF1370F}"/>
              </c:ext>
            </c:extLst>
          </c:dPt>
          <c:dPt>
            <c:idx val="19"/>
            <c:bubble3D val="0"/>
            <c:spPr>
              <a:solidFill>
                <a:schemeClr val="accent2"/>
              </a:solidFill>
              <a:ln w="19050">
                <a:solidFill>
                  <a:schemeClr val="lt1"/>
                </a:solidFill>
              </a:ln>
              <a:effectLst/>
            </c:spPr>
            <c:extLst>
              <c:ext xmlns:c16="http://schemas.microsoft.com/office/drawing/2014/chart" uri="{C3380CC4-5D6E-409C-BE32-E72D297353CC}">
                <c16:uniqueId val="{00000027-AB21-4464-A072-E703DEF1370F}"/>
              </c:ext>
            </c:extLst>
          </c:dPt>
          <c:val>
            <c:numLit>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28-AB21-4464-A072-E703DEF1370F}"/>
            </c:ext>
          </c:extLst>
        </c:ser>
        <c:dLbls>
          <c:showLegendKey val="0"/>
          <c:showVal val="0"/>
          <c:showCatName val="0"/>
          <c:showSerName val="0"/>
          <c:showPercent val="0"/>
          <c:showBubbleSize val="0"/>
          <c:showLeaderLines val="1"/>
        </c:dLbls>
        <c:firstSliceAng val="0"/>
        <c:holeSize val="6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2A-AB21-4464-A072-E703DEF1370F}"/>
              </c:ext>
            </c:extLst>
          </c:dPt>
          <c:dPt>
            <c:idx val="1"/>
            <c:bubble3D val="0"/>
            <c:spPr>
              <a:solidFill>
                <a:schemeClr val="bg1">
                  <a:alpha val="70000"/>
                </a:schemeClr>
              </a:solidFill>
              <a:ln w="19050">
                <a:solidFill>
                  <a:schemeClr val="lt1"/>
                </a:solidFill>
              </a:ln>
              <a:effectLst/>
            </c:spPr>
            <c:extLst>
              <c:ext xmlns:c16="http://schemas.microsoft.com/office/drawing/2014/chart" uri="{C3380CC4-5D6E-409C-BE32-E72D297353CC}">
                <c16:uniqueId val="{0000002C-AB21-4464-A072-E703DEF1370F}"/>
              </c:ext>
            </c:extLst>
          </c:dPt>
          <c:val>
            <c:numRef>
              <c:f>Data!$J$4:$K$4</c:f>
              <c:numCache>
                <c:formatCode>0%</c:formatCode>
                <c:ptCount val="2"/>
                <c:pt idx="0">
                  <c:v>0</c:v>
                </c:pt>
                <c:pt idx="1">
                  <c:v>1</c:v>
                </c:pt>
              </c:numCache>
            </c:numRef>
          </c:val>
          <c:extLst>
            <c:ext xmlns:c16="http://schemas.microsoft.com/office/drawing/2014/chart" uri="{C3380CC4-5D6E-409C-BE32-E72D297353CC}">
              <c16:uniqueId val="{0000002D-AB21-4464-A072-E703DEF1370F}"/>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_rels/drawing31.xml.rels><?xml version="1.0" encoding="UTF-8" standalone="yes"?>
<Relationships xmlns="http://schemas.openxmlformats.org/package/2006/relationships"><Relationship Id="rId8" Type="http://schemas.openxmlformats.org/officeDocument/2006/relationships/chart" Target="../charts/chart36.xml"/><Relationship Id="rId13" Type="http://schemas.openxmlformats.org/officeDocument/2006/relationships/chart" Target="../charts/chart41.xml"/><Relationship Id="rId18" Type="http://schemas.openxmlformats.org/officeDocument/2006/relationships/chart" Target="../charts/chart46.xml"/><Relationship Id="rId3" Type="http://schemas.openxmlformats.org/officeDocument/2006/relationships/chart" Target="../charts/chart31.xml"/><Relationship Id="rId21" Type="http://schemas.openxmlformats.org/officeDocument/2006/relationships/chart" Target="../charts/chart49.xml"/><Relationship Id="rId7" Type="http://schemas.openxmlformats.org/officeDocument/2006/relationships/chart" Target="../charts/chart35.xml"/><Relationship Id="rId12" Type="http://schemas.openxmlformats.org/officeDocument/2006/relationships/chart" Target="../charts/chart40.xml"/><Relationship Id="rId17" Type="http://schemas.openxmlformats.org/officeDocument/2006/relationships/chart" Target="../charts/chart45.xml"/><Relationship Id="rId2" Type="http://schemas.openxmlformats.org/officeDocument/2006/relationships/chart" Target="../charts/chart30.xml"/><Relationship Id="rId16" Type="http://schemas.openxmlformats.org/officeDocument/2006/relationships/chart" Target="../charts/chart44.xml"/><Relationship Id="rId20" Type="http://schemas.openxmlformats.org/officeDocument/2006/relationships/chart" Target="../charts/chart48.xml"/><Relationship Id="rId1" Type="http://schemas.openxmlformats.org/officeDocument/2006/relationships/chart" Target="../charts/chart29.xml"/><Relationship Id="rId6" Type="http://schemas.openxmlformats.org/officeDocument/2006/relationships/chart" Target="../charts/chart34.xml"/><Relationship Id="rId11" Type="http://schemas.openxmlformats.org/officeDocument/2006/relationships/chart" Target="../charts/chart39.xml"/><Relationship Id="rId24" Type="http://schemas.openxmlformats.org/officeDocument/2006/relationships/chart" Target="../charts/chart52.xml"/><Relationship Id="rId5" Type="http://schemas.openxmlformats.org/officeDocument/2006/relationships/chart" Target="../charts/chart33.xml"/><Relationship Id="rId15" Type="http://schemas.openxmlformats.org/officeDocument/2006/relationships/chart" Target="../charts/chart43.xml"/><Relationship Id="rId23" Type="http://schemas.openxmlformats.org/officeDocument/2006/relationships/chart" Target="../charts/chart51.xml"/><Relationship Id="rId10" Type="http://schemas.openxmlformats.org/officeDocument/2006/relationships/chart" Target="../charts/chart38.xml"/><Relationship Id="rId19" Type="http://schemas.openxmlformats.org/officeDocument/2006/relationships/chart" Target="../charts/chart47.xml"/><Relationship Id="rId4" Type="http://schemas.openxmlformats.org/officeDocument/2006/relationships/chart" Target="../charts/chart32.xml"/><Relationship Id="rId9" Type="http://schemas.openxmlformats.org/officeDocument/2006/relationships/chart" Target="../charts/chart37.xml"/><Relationship Id="rId14" Type="http://schemas.openxmlformats.org/officeDocument/2006/relationships/chart" Target="../charts/chart42.xml"/><Relationship Id="rId22" Type="http://schemas.openxmlformats.org/officeDocument/2006/relationships/chart" Target="../charts/chart50.xml"/></Relationships>
</file>

<file path=xl/drawings/_rels/drawing56.xml.rels><?xml version="1.0" encoding="UTF-8" standalone="yes"?>
<Relationships xmlns="http://schemas.openxmlformats.org/package/2006/relationships"><Relationship Id="rId8" Type="http://schemas.openxmlformats.org/officeDocument/2006/relationships/chart" Target="../charts/chart60.xml"/><Relationship Id="rId3" Type="http://schemas.openxmlformats.org/officeDocument/2006/relationships/chart" Target="../charts/chart55.xml"/><Relationship Id="rId7" Type="http://schemas.openxmlformats.org/officeDocument/2006/relationships/chart" Target="../charts/chart59.xml"/><Relationship Id="rId2" Type="http://schemas.openxmlformats.org/officeDocument/2006/relationships/chart" Target="../charts/chart54.xml"/><Relationship Id="rId1" Type="http://schemas.openxmlformats.org/officeDocument/2006/relationships/chart" Target="../charts/chart53.xml"/><Relationship Id="rId6" Type="http://schemas.openxmlformats.org/officeDocument/2006/relationships/chart" Target="../charts/chart58.xml"/><Relationship Id="rId5" Type="http://schemas.openxmlformats.org/officeDocument/2006/relationships/chart" Target="../charts/chart57.xml"/><Relationship Id="rId4" Type="http://schemas.openxmlformats.org/officeDocument/2006/relationships/chart" Target="../charts/chart56.xml"/></Relationships>
</file>

<file path=xl/drawings/_rels/drawing6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4.png"/><Relationship Id="rId7"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https://sharelondon.tfl.gov.uk/pt/hse/Guidance/STGD0034L4.pdf" TargetMode="External"/><Relationship Id="rId5" Type="http://schemas.openxmlformats.org/officeDocument/2006/relationships/image" Target="../media/image6.png"/><Relationship Id="rId10" Type="http://schemas.openxmlformats.org/officeDocument/2006/relationships/image" Target="../media/image10.png"/><Relationship Id="rId4" Type="http://schemas.openxmlformats.org/officeDocument/2006/relationships/image" Target="../media/image5.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325594</xdr:colOff>
      <xdr:row>0</xdr:row>
      <xdr:rowOff>193611</xdr:rowOff>
    </xdr:from>
    <xdr:to>
      <xdr:col>1</xdr:col>
      <xdr:colOff>1521511</xdr:colOff>
      <xdr:row>3</xdr:row>
      <xdr:rowOff>250762</xdr:rowOff>
    </xdr:to>
    <xdr:pic>
      <xdr:nvPicPr>
        <xdr:cNvPr id="8" name="Graphic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325594" y="193611"/>
          <a:ext cx="1195917" cy="953622"/>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0.2667</cdr:x>
      <cdr:y>0.38782</cdr:y>
    </cdr:from>
    <cdr:to>
      <cdr:x>0.7667</cdr:x>
      <cdr:y>0.65873</cdr:y>
    </cdr:to>
    <cdr:sp macro="" textlink="Data!AN3">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768096" y="1030729"/>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fld id="{BF7FBEE4-7BEB-42D2-937F-60F69E43F4E0}" type="TxLink">
            <a:rPr lang="en-US" sz="3600" b="0" i="0" u="none" strike="noStrike">
              <a:solidFill>
                <a:schemeClr val="accent4"/>
              </a:solidFill>
              <a:latin typeface="Impact" panose="020B0806030902050204" pitchFamily="34" charset="0"/>
              <a:cs typeface="Calibri"/>
            </a:rPr>
            <a:pPr algn="ctr"/>
            <a:t>0%</a:t>
          </a:fld>
          <a:endParaRPr lang="en-GB" sz="3600">
            <a:solidFill>
              <a:schemeClr val="accent4"/>
            </a:solidFill>
            <a:latin typeface="Impact" panose="020B0806030902050204" pitchFamily="34" charset="0"/>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0.25334</cdr:x>
      <cdr:y>0.38379</cdr:y>
    </cdr:from>
    <cdr:to>
      <cdr:x>0.75334</cdr:x>
      <cdr:y>0.65632</cdr:y>
    </cdr:to>
    <cdr:sp macro="" textlink="Data!$J$4">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729624" y="1013917"/>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fld id="{B83E2BB2-1F50-4819-91A4-433C44F2E93A}" type="TxLink">
            <a:rPr lang="en-US" sz="3600" b="0" i="0" u="none" strike="noStrike">
              <a:solidFill>
                <a:schemeClr val="accent2"/>
              </a:solidFill>
              <a:latin typeface="Impact" panose="020B0806030902050204" pitchFamily="34" charset="0"/>
              <a:cs typeface="Calibri"/>
            </a:rPr>
            <a:pPr algn="ctr"/>
            <a:t>0%</a:t>
          </a:fld>
          <a:endParaRPr lang="en-GB" sz="3600">
            <a:solidFill>
              <a:schemeClr val="accent2"/>
            </a:solidFill>
            <a:latin typeface="Impact" panose="020B0806030902050204" pitchFamily="34" charset="0"/>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0.23287</cdr:x>
      <cdr:y>0.35159</cdr:y>
    </cdr:from>
    <cdr:to>
      <cdr:x>0.73287</cdr:x>
      <cdr:y>0.62412</cdr:y>
    </cdr:to>
    <cdr:sp macro="" textlink="Data!$T$4">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670659" y="928856"/>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fld id="{D6654DE1-044B-4C1A-8B8C-3576E67462A5}" type="TxLink">
            <a:rPr lang="en-US" sz="3600" b="0" i="0" u="none" strike="noStrike">
              <a:solidFill>
                <a:schemeClr val="accent2"/>
              </a:solidFill>
              <a:latin typeface="Impact" panose="020B0806030902050204" pitchFamily="34" charset="0"/>
              <a:cs typeface="Calibri"/>
            </a:rPr>
            <a:pPr algn="ctr"/>
            <a:t>0%</a:t>
          </a:fld>
          <a:endParaRPr lang="en-GB" sz="3600">
            <a:solidFill>
              <a:schemeClr val="accent2"/>
            </a:solidFill>
            <a:latin typeface="Impact" panose="020B0806030902050204" pitchFamily="34" charset="0"/>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0.25492</cdr:x>
      <cdr:y>0.36232</cdr:y>
    </cdr:from>
    <cdr:to>
      <cdr:x>0.75492</cdr:x>
      <cdr:y>0.63485</cdr:y>
    </cdr:to>
    <cdr:sp macro="" textlink="Data!$AD$4">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734167" y="957201"/>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fld id="{6D001EE2-D648-4055-BF2F-C1BD9EC4217B}" type="TxLink">
            <a:rPr lang="en-US" sz="3600" b="0" i="0" u="none" strike="noStrike">
              <a:solidFill>
                <a:schemeClr val="accent2"/>
              </a:solidFill>
              <a:latin typeface="Impact" panose="020B0806030902050204" pitchFamily="34" charset="0"/>
              <a:cs typeface="Calibri"/>
            </a:rPr>
            <a:pPr algn="ctr"/>
            <a:t>0%</a:t>
          </a:fld>
          <a:endParaRPr lang="en-GB" sz="3600">
            <a:solidFill>
              <a:schemeClr val="accent2"/>
            </a:solidFill>
            <a:latin typeface="Impact" panose="020B0806030902050204" pitchFamily="34" charset="0"/>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0.24075</cdr:x>
      <cdr:y>0.34902</cdr:y>
    </cdr:from>
    <cdr:to>
      <cdr:x>0.74075</cdr:x>
      <cdr:y>0.62156</cdr:y>
    </cdr:to>
    <cdr:sp macro="" textlink="Data!$AN$4">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693349" y="922072"/>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fld id="{9F6EF5BA-24E4-4EAC-88C9-F40796DB8894}" type="TxLink">
            <a:rPr lang="en-US" sz="3600" b="0" i="0" u="none" strike="noStrike">
              <a:solidFill>
                <a:schemeClr val="accent2"/>
              </a:solidFill>
              <a:latin typeface="Impact" panose="020B0806030902050204" pitchFamily="34" charset="0"/>
              <a:cs typeface="Calibri"/>
            </a:rPr>
            <a:pPr algn="ctr"/>
            <a:t>0%</a:t>
          </a:fld>
          <a:endParaRPr lang="en-GB" sz="3600">
            <a:solidFill>
              <a:schemeClr val="accent2"/>
            </a:solidFill>
            <a:latin typeface="Impact" panose="020B0806030902050204" pitchFamily="34" charset="0"/>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0.23454</cdr:x>
      <cdr:y>0.42059</cdr:y>
    </cdr:from>
    <cdr:to>
      <cdr:x>0.73454</cdr:x>
      <cdr:y>0.69312</cdr:y>
    </cdr:to>
    <cdr:sp macro="" textlink="Data!$J$6">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675478" y="1111145"/>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490B4182-4880-4FEE-978A-ABBF83C237E8}" type="TxLink">
            <a:rPr lang="en-US" sz="3600" b="0" i="0" u="none" strike="noStrike">
              <a:solidFill>
                <a:srgbClr val="ACCCEA"/>
              </a:solidFill>
              <a:latin typeface="Impact" panose="020B0806030902050204" pitchFamily="34" charset="0"/>
              <a:cs typeface="Calibri"/>
            </a:rPr>
            <a:pPr algn="ctr"/>
            <a:t>0%</a:t>
          </a:fld>
          <a:endParaRPr lang="en-GB" sz="3600">
            <a:solidFill>
              <a:srgbClr val="ACCCEA"/>
            </a:solidFill>
            <a:latin typeface="Impact" panose="020B0806030902050204" pitchFamily="34" charset="0"/>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0.2806</cdr:x>
      <cdr:y>0.37456</cdr:y>
    </cdr:from>
    <cdr:to>
      <cdr:x>0.7806</cdr:x>
      <cdr:y>0.64709</cdr:y>
    </cdr:to>
    <cdr:sp macro="" textlink="Data!$T$6">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808122" y="989532"/>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37458655-1BEA-4873-9952-548B67E36B86}" type="TxLink">
            <a:rPr lang="en-US" sz="3600" b="0" i="0" u="none" strike="noStrike">
              <a:solidFill>
                <a:srgbClr val="ACCCEA"/>
              </a:solidFill>
              <a:latin typeface="Impact" panose="020B0806030902050204" pitchFamily="34" charset="0"/>
              <a:cs typeface="Calibri"/>
            </a:rPr>
            <a:pPr algn="ctr"/>
            <a:t>0%</a:t>
          </a:fld>
          <a:endParaRPr lang="en-US" sz="3600">
            <a:solidFill>
              <a:srgbClr val="ACCCEA"/>
            </a:solidFill>
            <a:latin typeface="Impact" panose="020B0806030902050204" pitchFamily="34"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0.26013</cdr:x>
      <cdr:y>0.39313</cdr:y>
    </cdr:from>
    <cdr:to>
      <cdr:x>0.76013</cdr:x>
      <cdr:y>0.66567</cdr:y>
    </cdr:to>
    <cdr:sp macro="" textlink="Data!$AD$6">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749174" y="1038605"/>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349F4813-E016-476B-B7CB-FF2D374BD1A5}" type="TxLink">
            <a:rPr lang="en-US" sz="3600" b="0" i="0" u="none" strike="noStrike">
              <a:solidFill>
                <a:srgbClr val="ACCCEA"/>
              </a:solidFill>
              <a:latin typeface="Impact" panose="020B0806030902050204" pitchFamily="34" charset="0"/>
              <a:cs typeface="Calibri"/>
            </a:rPr>
            <a:pPr algn="ctr"/>
            <a:t>0%</a:t>
          </a:fld>
          <a:endParaRPr lang="en-GB" sz="3600">
            <a:solidFill>
              <a:srgbClr val="ACCCEA"/>
            </a:solidFill>
            <a:latin typeface="Impact" panose="020B0806030902050204" pitchFamily="34" charset="0"/>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0.28533</cdr:x>
      <cdr:y>0.37767</cdr:y>
    </cdr:from>
    <cdr:to>
      <cdr:x>0.78533</cdr:x>
      <cdr:y>0.65021</cdr:y>
    </cdr:to>
    <cdr:sp macro="" textlink="Data!AN6">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821753" y="997764"/>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901319BC-0CC6-446B-8D2E-D717D4680D1C}" type="TxLink">
            <a:rPr lang="en-US" sz="3600" b="0" i="0" u="none" strike="noStrike">
              <a:solidFill>
                <a:srgbClr val="ACCCEA"/>
              </a:solidFill>
              <a:latin typeface="Impact" panose="020B0806030902050204" pitchFamily="34" charset="0"/>
              <a:cs typeface="Calibri"/>
            </a:rPr>
            <a:pPr algn="ctr"/>
            <a:t>0%</a:t>
          </a:fld>
          <a:endParaRPr lang="en-GB" sz="3600">
            <a:solidFill>
              <a:srgbClr val="ACCCEA"/>
            </a:solidFill>
            <a:latin typeface="Impact" panose="020B0806030902050204" pitchFamily="34" charset="0"/>
          </a:endParaRPr>
        </a:p>
      </cdr:txBody>
    </cdr:sp>
  </cdr:relSizeAnchor>
</c:userShapes>
</file>

<file path=xl/drawings/drawing19.xml><?xml version="1.0" encoding="utf-8"?>
<c:userShapes xmlns:c="http://schemas.openxmlformats.org/drawingml/2006/chart">
  <cdr:absSizeAnchor xmlns:cdr="http://schemas.openxmlformats.org/drawingml/2006/chartDrawing">
    <cdr:from>
      <cdr:x>0.2616</cdr:x>
      <cdr:y>0.38616</cdr:y>
    </cdr:from>
    <cdr:ext cx="1439999" cy="720000"/>
    <cdr:sp macro="" textlink="Data!$J$7">
      <cdr:nvSpPr>
        <cdr:cNvPr id="2" name="TextBox 1" descr="Percentage of section met" title="RM3 Assessment Tool">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753401" y="1020178"/>
          <a:ext cx="1439999"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D1ECA116-63BB-438E-AA58-395DBB798F57}" type="TxLink">
            <a:rPr lang="en-US" sz="3600" b="0" i="0" u="none" strike="noStrike">
              <a:solidFill>
                <a:srgbClr val="C198E0"/>
              </a:solidFill>
              <a:latin typeface="Impact" panose="020B0806030902050204" pitchFamily="34" charset="0"/>
              <a:cs typeface="Calibri"/>
            </a:rPr>
            <a:pPr algn="ctr"/>
            <a:t>0%</a:t>
          </a:fld>
          <a:endParaRPr lang="en-GB" sz="3600">
            <a:solidFill>
              <a:srgbClr val="C198E0"/>
            </a:solidFill>
            <a:latin typeface="Impact" panose="020B0806030902050204" pitchFamily="34" charset="0"/>
          </a:endParaRPr>
        </a:p>
      </cdr:txBody>
    </cdr:sp>
  </cdr:absSizeAnchor>
</c:userShapes>
</file>

<file path=xl/drawings/drawing2.xml><?xml version="1.0" encoding="utf-8"?>
<xdr:wsDr xmlns:xdr="http://schemas.openxmlformats.org/drawingml/2006/spreadsheetDrawing" xmlns:a="http://schemas.openxmlformats.org/drawingml/2006/main">
  <xdr:twoCellAnchor editAs="absolute">
    <xdr:from>
      <xdr:col>1</xdr:col>
      <xdr:colOff>1135158</xdr:colOff>
      <xdr:row>0</xdr:row>
      <xdr:rowOff>1005431</xdr:rowOff>
    </xdr:from>
    <xdr:to>
      <xdr:col>1</xdr:col>
      <xdr:colOff>4735158</xdr:colOff>
      <xdr:row>2</xdr:row>
      <xdr:rowOff>143113</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1367987</xdr:colOff>
      <xdr:row>0</xdr:row>
      <xdr:rowOff>973681</xdr:rowOff>
    </xdr:from>
    <xdr:to>
      <xdr:col>2</xdr:col>
      <xdr:colOff>4967987</xdr:colOff>
      <xdr:row>2</xdr:row>
      <xdr:rowOff>111363</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4</xdr:col>
      <xdr:colOff>1294704</xdr:colOff>
      <xdr:row>0</xdr:row>
      <xdr:rowOff>1053056</xdr:rowOff>
    </xdr:from>
    <xdr:to>
      <xdr:col>4</xdr:col>
      <xdr:colOff>4894704</xdr:colOff>
      <xdr:row>2</xdr:row>
      <xdr:rowOff>190738</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3</xdr:col>
      <xdr:colOff>1513940</xdr:colOff>
      <xdr:row>0</xdr:row>
      <xdr:rowOff>957806</xdr:rowOff>
    </xdr:from>
    <xdr:to>
      <xdr:col>3</xdr:col>
      <xdr:colOff>5113940</xdr:colOff>
      <xdr:row>2</xdr:row>
      <xdr:rowOff>95488</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1590387</xdr:colOff>
      <xdr:row>3</xdr:row>
      <xdr:rowOff>155948</xdr:rowOff>
    </xdr:from>
    <xdr:to>
      <xdr:col>1</xdr:col>
      <xdr:colOff>4470387</xdr:colOff>
      <xdr:row>4</xdr:row>
      <xdr:rowOff>0</xdr:rowOff>
    </xdr:to>
    <xdr:graphicFrame macro="">
      <xdr:nvGraphicFramePr>
        <xdr:cNvPr id="11" name="Chart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1591939</xdr:colOff>
      <xdr:row>3</xdr:row>
      <xdr:rowOff>155948</xdr:rowOff>
    </xdr:from>
    <xdr:to>
      <xdr:col>2</xdr:col>
      <xdr:colOff>4471939</xdr:colOff>
      <xdr:row>4</xdr:row>
      <xdr:rowOff>0</xdr:rowOff>
    </xdr:to>
    <xdr:graphicFrame macro="">
      <xdr:nvGraphicFramePr>
        <xdr:cNvPr id="12" name="Chart 11">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1629964</xdr:colOff>
      <xdr:row>3</xdr:row>
      <xdr:rowOff>155948</xdr:rowOff>
    </xdr:from>
    <xdr:to>
      <xdr:col>3</xdr:col>
      <xdr:colOff>4509964</xdr:colOff>
      <xdr:row>4</xdr:row>
      <xdr:rowOff>0</xdr:rowOff>
    </xdr:to>
    <xdr:graphicFrame macro="">
      <xdr:nvGraphicFramePr>
        <xdr:cNvPr id="13" name="Chart 12">
          <a:extLst>
            <a:ext uri="{FF2B5EF4-FFF2-40B4-BE49-F238E27FC236}">
              <a16:creationId xmlns:a16="http://schemas.microsoft.com/office/drawing/2014/main" id="{00000000-0008-0000-0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1682245</xdr:colOff>
      <xdr:row>3</xdr:row>
      <xdr:rowOff>155948</xdr:rowOff>
    </xdr:from>
    <xdr:to>
      <xdr:col>4</xdr:col>
      <xdr:colOff>4562245</xdr:colOff>
      <xdr:row>4</xdr:row>
      <xdr:rowOff>0</xdr:rowOff>
    </xdr:to>
    <xdr:graphicFrame macro="">
      <xdr:nvGraphicFramePr>
        <xdr:cNvPr id="14" name="Chart 13">
          <a:extLst>
            <a:ext uri="{FF2B5EF4-FFF2-40B4-BE49-F238E27FC236}">
              <a16:creationId xmlns:a16="http://schemas.microsoft.com/office/drawing/2014/main" id="{00000000-0008-0000-03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1652124</xdr:colOff>
      <xdr:row>5</xdr:row>
      <xdr:rowOff>103323</xdr:rowOff>
    </xdr:from>
    <xdr:to>
      <xdr:col>1</xdr:col>
      <xdr:colOff>4532124</xdr:colOff>
      <xdr:row>5</xdr:row>
      <xdr:rowOff>2723550</xdr:rowOff>
    </xdr:to>
    <xdr:graphicFrame macro="">
      <xdr:nvGraphicFramePr>
        <xdr:cNvPr id="15" name="Chart 1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1591940</xdr:colOff>
      <xdr:row>5</xdr:row>
      <xdr:rowOff>203865</xdr:rowOff>
    </xdr:from>
    <xdr:to>
      <xdr:col>2</xdr:col>
      <xdr:colOff>4471940</xdr:colOff>
      <xdr:row>5</xdr:row>
      <xdr:rowOff>2824092</xdr:rowOff>
    </xdr:to>
    <xdr:graphicFrame macro="">
      <xdr:nvGraphicFramePr>
        <xdr:cNvPr id="16" name="Chart 15">
          <a:extLst>
            <a:ext uri="{FF2B5EF4-FFF2-40B4-BE49-F238E27FC236}">
              <a16:creationId xmlns:a16="http://schemas.microsoft.com/office/drawing/2014/main" id="{00000000-0008-0000-03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1524132</xdr:colOff>
      <xdr:row>5</xdr:row>
      <xdr:rowOff>186226</xdr:rowOff>
    </xdr:from>
    <xdr:to>
      <xdr:col>3</xdr:col>
      <xdr:colOff>4404132</xdr:colOff>
      <xdr:row>5</xdr:row>
      <xdr:rowOff>2806453</xdr:rowOff>
    </xdr:to>
    <xdr:graphicFrame macro="">
      <xdr:nvGraphicFramePr>
        <xdr:cNvPr id="17" name="Chart 16">
          <a:extLst>
            <a:ext uri="{FF2B5EF4-FFF2-40B4-BE49-F238E27FC236}">
              <a16:creationId xmlns:a16="http://schemas.microsoft.com/office/drawing/2014/main" id="{00000000-0008-0000-03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1682246</xdr:colOff>
      <xdr:row>5</xdr:row>
      <xdr:rowOff>203865</xdr:rowOff>
    </xdr:from>
    <xdr:to>
      <xdr:col>4</xdr:col>
      <xdr:colOff>4562246</xdr:colOff>
      <xdr:row>5</xdr:row>
      <xdr:rowOff>2824092</xdr:rowOff>
    </xdr:to>
    <xdr:graphicFrame macro="">
      <xdr:nvGraphicFramePr>
        <xdr:cNvPr id="18" name="Chart 17">
          <a:extLst>
            <a:ext uri="{FF2B5EF4-FFF2-40B4-BE49-F238E27FC236}">
              <a16:creationId xmlns:a16="http://schemas.microsoft.com/office/drawing/2014/main" id="{00000000-0008-0000-03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xdr:col>
      <xdr:colOff>1502193</xdr:colOff>
      <xdr:row>9</xdr:row>
      <xdr:rowOff>140015</xdr:rowOff>
    </xdr:from>
    <xdr:to>
      <xdr:col>1</xdr:col>
      <xdr:colOff>4382193</xdr:colOff>
      <xdr:row>9</xdr:row>
      <xdr:rowOff>2769768</xdr:rowOff>
    </xdr:to>
    <xdr:graphicFrame macro="">
      <xdr:nvGraphicFramePr>
        <xdr:cNvPr id="19" name="Chart 18">
          <a:extLst>
            <a:ext uri="{FF2B5EF4-FFF2-40B4-BE49-F238E27FC236}">
              <a16:creationId xmlns:a16="http://schemas.microsoft.com/office/drawing/2014/main" i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2</xdr:col>
      <xdr:colOff>1468467</xdr:colOff>
      <xdr:row>9</xdr:row>
      <xdr:rowOff>157654</xdr:rowOff>
    </xdr:from>
    <xdr:to>
      <xdr:col>2</xdr:col>
      <xdr:colOff>4348467</xdr:colOff>
      <xdr:row>9</xdr:row>
      <xdr:rowOff>2787407</xdr:rowOff>
    </xdr:to>
    <xdr:graphicFrame macro="">
      <xdr:nvGraphicFramePr>
        <xdr:cNvPr id="20" name="Chart 19">
          <a:extLst>
            <a:ext uri="{FF2B5EF4-FFF2-40B4-BE49-F238E27FC236}">
              <a16:creationId xmlns:a16="http://schemas.microsoft.com/office/drawing/2014/main" id="{00000000-0008-0000-03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3</xdr:col>
      <xdr:colOff>1629964</xdr:colOff>
      <xdr:row>9</xdr:row>
      <xdr:rowOff>157654</xdr:rowOff>
    </xdr:from>
    <xdr:to>
      <xdr:col>3</xdr:col>
      <xdr:colOff>4509964</xdr:colOff>
      <xdr:row>9</xdr:row>
      <xdr:rowOff>2787407</xdr:rowOff>
    </xdr:to>
    <xdr:graphicFrame macro="">
      <xdr:nvGraphicFramePr>
        <xdr:cNvPr id="21" name="Chart 20">
          <a:extLst>
            <a:ext uri="{FF2B5EF4-FFF2-40B4-BE49-F238E27FC236}">
              <a16:creationId xmlns:a16="http://schemas.microsoft.com/office/drawing/2014/main" id="{00000000-0008-0000-03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absolute">
    <xdr:from>
      <xdr:col>4</xdr:col>
      <xdr:colOff>1558773</xdr:colOff>
      <xdr:row>9</xdr:row>
      <xdr:rowOff>245848</xdr:rowOff>
    </xdr:from>
    <xdr:to>
      <xdr:col>4</xdr:col>
      <xdr:colOff>4438773</xdr:colOff>
      <xdr:row>10</xdr:row>
      <xdr:rowOff>462</xdr:rowOff>
    </xdr:to>
    <xdr:graphicFrame macro="">
      <xdr:nvGraphicFramePr>
        <xdr:cNvPr id="22" name="Chart 21">
          <a:extLst>
            <a:ext uri="{FF2B5EF4-FFF2-40B4-BE49-F238E27FC236}">
              <a16:creationId xmlns:a16="http://schemas.microsoft.com/office/drawing/2014/main" id="{00000000-0008-0000-03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absolute">
    <xdr:from>
      <xdr:col>1</xdr:col>
      <xdr:colOff>1612900</xdr:colOff>
      <xdr:row>246</xdr:row>
      <xdr:rowOff>112743</xdr:rowOff>
    </xdr:from>
    <xdr:to>
      <xdr:col>1</xdr:col>
      <xdr:colOff>4492900</xdr:colOff>
      <xdr:row>260</xdr:row>
      <xdr:rowOff>83287</xdr:rowOff>
    </xdr:to>
    <xdr:graphicFrame macro="">
      <xdr:nvGraphicFramePr>
        <xdr:cNvPr id="23" name="Chart 22" descr="Percentage of section met" title="RM3 Assessment Tool">
          <a:extLst>
            <a:ext uri="{FF2B5EF4-FFF2-40B4-BE49-F238E27FC236}">
              <a16:creationId xmlns:a16="http://schemas.microsoft.com/office/drawing/2014/main" id="{00000000-0008-0000-03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absolute">
    <xdr:from>
      <xdr:col>2</xdr:col>
      <xdr:colOff>1536521</xdr:colOff>
      <xdr:row>246</xdr:row>
      <xdr:rowOff>112743</xdr:rowOff>
    </xdr:from>
    <xdr:to>
      <xdr:col>2</xdr:col>
      <xdr:colOff>4416521</xdr:colOff>
      <xdr:row>260</xdr:row>
      <xdr:rowOff>83287</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absolute">
    <xdr:from>
      <xdr:col>3</xdr:col>
      <xdr:colOff>1557228</xdr:colOff>
      <xdr:row>246</xdr:row>
      <xdr:rowOff>112743</xdr:rowOff>
    </xdr:from>
    <xdr:to>
      <xdr:col>3</xdr:col>
      <xdr:colOff>4437228</xdr:colOff>
      <xdr:row>260</xdr:row>
      <xdr:rowOff>83287</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absolute">
    <xdr:from>
      <xdr:col>4</xdr:col>
      <xdr:colOff>1661463</xdr:colOff>
      <xdr:row>246</xdr:row>
      <xdr:rowOff>112743</xdr:rowOff>
    </xdr:from>
    <xdr:to>
      <xdr:col>4</xdr:col>
      <xdr:colOff>4541463</xdr:colOff>
      <xdr:row>260</xdr:row>
      <xdr:rowOff>83287</xdr:rowOff>
    </xdr:to>
    <xdr:graphicFrame macro="">
      <xdr:nvGraphicFramePr>
        <xdr:cNvPr id="26" name="Chart 25">
          <a:extLst>
            <a:ext uri="{FF2B5EF4-FFF2-40B4-BE49-F238E27FC236}">
              <a16:creationId xmlns:a16="http://schemas.microsoft.com/office/drawing/2014/main" id="{00000000-0008-0000-03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1538433</xdr:colOff>
      <xdr:row>7</xdr:row>
      <xdr:rowOff>39927</xdr:rowOff>
    </xdr:from>
    <xdr:to>
      <xdr:col>4</xdr:col>
      <xdr:colOff>4510291</xdr:colOff>
      <xdr:row>7</xdr:row>
      <xdr:rowOff>2671527</xdr:rowOff>
    </xdr:to>
    <xdr:grpSp>
      <xdr:nvGrpSpPr>
        <xdr:cNvPr id="6" name="Group 5">
          <a:extLst>
            <a:ext uri="{FF2B5EF4-FFF2-40B4-BE49-F238E27FC236}">
              <a16:creationId xmlns:a16="http://schemas.microsoft.com/office/drawing/2014/main" id="{00000000-0008-0000-0300-000006000000}"/>
            </a:ext>
          </a:extLst>
        </xdr:cNvPr>
        <xdr:cNvGrpSpPr/>
      </xdr:nvGrpSpPr>
      <xdr:grpSpPr>
        <a:xfrm>
          <a:off x="4110183" y="11565177"/>
          <a:ext cx="19688233" cy="2631600"/>
          <a:chOff x="4153478" y="8404609"/>
          <a:chExt cx="19701222" cy="2631600"/>
        </a:xfrm>
      </xdr:grpSpPr>
      <xdr:graphicFrame macro="">
        <xdr:nvGraphicFramePr>
          <xdr:cNvPr id="29" name="Chart 28">
            <a:extLst>
              <a:ext uri="{FF2B5EF4-FFF2-40B4-BE49-F238E27FC236}">
                <a16:creationId xmlns:a16="http://schemas.microsoft.com/office/drawing/2014/main" id="{00000000-0008-0000-0300-00001D000000}"/>
              </a:ext>
            </a:extLst>
          </xdr:cNvPr>
          <xdr:cNvGraphicFramePr>
            <a:graphicFrameLocks/>
          </xdr:cNvGraphicFramePr>
        </xdr:nvGraphicFramePr>
        <xdr:xfrm>
          <a:off x="4153478" y="8404609"/>
          <a:ext cx="2880000" cy="2631600"/>
        </xdr:xfrm>
        <a:graphic>
          <a:graphicData uri="http://schemas.openxmlformats.org/drawingml/2006/chart">
            <c:chart xmlns:c="http://schemas.openxmlformats.org/drawingml/2006/chart" xmlns:r="http://schemas.openxmlformats.org/officeDocument/2006/relationships" r:id="rId21"/>
          </a:graphicData>
        </a:graphic>
      </xdr:graphicFrame>
      <xdr:graphicFrame macro="">
        <xdr:nvGraphicFramePr>
          <xdr:cNvPr id="30" name="Chart 29">
            <a:extLst>
              <a:ext uri="{FF2B5EF4-FFF2-40B4-BE49-F238E27FC236}">
                <a16:creationId xmlns:a16="http://schemas.microsoft.com/office/drawing/2014/main" id="{00000000-0008-0000-0300-00001E000000}"/>
              </a:ext>
            </a:extLst>
          </xdr:cNvPr>
          <xdr:cNvGraphicFramePr>
            <a:graphicFrameLocks/>
          </xdr:cNvGraphicFramePr>
        </xdr:nvGraphicFramePr>
        <xdr:xfrm>
          <a:off x="9731484" y="8589164"/>
          <a:ext cx="2880000" cy="2447045"/>
        </xdr:xfrm>
        <a:graphic>
          <a:graphicData uri="http://schemas.openxmlformats.org/drawingml/2006/chart">
            <c:chart xmlns:c="http://schemas.openxmlformats.org/drawingml/2006/chart" xmlns:r="http://schemas.openxmlformats.org/officeDocument/2006/relationships" r:id="rId22"/>
          </a:graphicData>
        </a:graphic>
      </xdr:graphicFrame>
      <xdr:graphicFrame macro="">
        <xdr:nvGraphicFramePr>
          <xdr:cNvPr id="31" name="Chart 30">
            <a:extLst>
              <a:ext uri="{FF2B5EF4-FFF2-40B4-BE49-F238E27FC236}">
                <a16:creationId xmlns:a16="http://schemas.microsoft.com/office/drawing/2014/main" id="{00000000-0008-0000-0300-00001F000000}"/>
              </a:ext>
            </a:extLst>
          </xdr:cNvPr>
          <xdr:cNvGraphicFramePr>
            <a:graphicFrameLocks/>
          </xdr:cNvGraphicFramePr>
        </xdr:nvGraphicFramePr>
        <xdr:xfrm>
          <a:off x="15345964" y="8589164"/>
          <a:ext cx="2880000" cy="2447045"/>
        </xdr:xfrm>
        <a:graphic>
          <a:graphicData uri="http://schemas.openxmlformats.org/drawingml/2006/chart">
            <c:chart xmlns:c="http://schemas.openxmlformats.org/drawingml/2006/chart" xmlns:r="http://schemas.openxmlformats.org/officeDocument/2006/relationships" r:id="rId23"/>
          </a:graphicData>
        </a:graphic>
      </xdr:graphicFrame>
      <xdr:graphicFrame macro="">
        <xdr:nvGraphicFramePr>
          <xdr:cNvPr id="32" name="Chart 31">
            <a:extLst>
              <a:ext uri="{FF2B5EF4-FFF2-40B4-BE49-F238E27FC236}">
                <a16:creationId xmlns:a16="http://schemas.microsoft.com/office/drawing/2014/main" id="{00000000-0008-0000-0300-000020000000}"/>
              </a:ext>
            </a:extLst>
          </xdr:cNvPr>
          <xdr:cNvGraphicFramePr>
            <a:graphicFrameLocks/>
          </xdr:cNvGraphicFramePr>
        </xdr:nvGraphicFramePr>
        <xdr:xfrm>
          <a:off x="20974700" y="8589164"/>
          <a:ext cx="2880000" cy="2447045"/>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editAs="absolute">
    <xdr:from>
      <xdr:col>1</xdr:col>
      <xdr:colOff>1502192</xdr:colOff>
      <xdr:row>11</xdr:row>
      <xdr:rowOff>155863</xdr:rowOff>
    </xdr:from>
    <xdr:to>
      <xdr:col>1</xdr:col>
      <xdr:colOff>4382192</xdr:colOff>
      <xdr:row>11</xdr:row>
      <xdr:rowOff>2807263</xdr:rowOff>
    </xdr:to>
    <xdr:graphicFrame macro="">
      <xdr:nvGraphicFramePr>
        <xdr:cNvPr id="27" name="Chart 26" descr="Percentage of section met" title="RM3 Assessment Tool">
          <a:extLst>
            <a:ext uri="{FF2B5EF4-FFF2-40B4-BE49-F238E27FC236}">
              <a16:creationId xmlns:a16="http://schemas.microsoft.com/office/drawing/2014/main" id="{00000000-0008-0000-03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editAs="absolute">
    <xdr:from>
      <xdr:col>2</xdr:col>
      <xdr:colOff>1488030</xdr:colOff>
      <xdr:row>11</xdr:row>
      <xdr:rowOff>155863</xdr:rowOff>
    </xdr:from>
    <xdr:to>
      <xdr:col>2</xdr:col>
      <xdr:colOff>4368030</xdr:colOff>
      <xdr:row>11</xdr:row>
      <xdr:rowOff>2807263</xdr:rowOff>
    </xdr:to>
    <xdr:graphicFrame macro="">
      <xdr:nvGraphicFramePr>
        <xdr:cNvPr id="28" name="Chart 27">
          <a:extLst>
            <a:ext uri="{FF2B5EF4-FFF2-40B4-BE49-F238E27FC236}">
              <a16:creationId xmlns:a16="http://schemas.microsoft.com/office/drawing/2014/main" id="{00000000-0008-0000-03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editAs="absolute">
    <xdr:from>
      <xdr:col>3</xdr:col>
      <xdr:colOff>1629964</xdr:colOff>
      <xdr:row>11</xdr:row>
      <xdr:rowOff>155863</xdr:rowOff>
    </xdr:from>
    <xdr:to>
      <xdr:col>3</xdr:col>
      <xdr:colOff>4509964</xdr:colOff>
      <xdr:row>11</xdr:row>
      <xdr:rowOff>2807263</xdr:rowOff>
    </xdr:to>
    <xdr:graphicFrame macro="">
      <xdr:nvGraphicFramePr>
        <xdr:cNvPr id="33" name="Chart 32">
          <a:extLst>
            <a:ext uri="{FF2B5EF4-FFF2-40B4-BE49-F238E27FC236}">
              <a16:creationId xmlns:a16="http://schemas.microsoft.com/office/drawing/2014/main" id="{00000000-0008-0000-03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editAs="absolute">
    <xdr:from>
      <xdr:col>4</xdr:col>
      <xdr:colOff>1682245</xdr:colOff>
      <xdr:row>11</xdr:row>
      <xdr:rowOff>155863</xdr:rowOff>
    </xdr:from>
    <xdr:to>
      <xdr:col>4</xdr:col>
      <xdr:colOff>4562245</xdr:colOff>
      <xdr:row>11</xdr:row>
      <xdr:rowOff>2807263</xdr:rowOff>
    </xdr:to>
    <xdr:graphicFrame macro="">
      <xdr:nvGraphicFramePr>
        <xdr:cNvPr id="34" name="Chart 33">
          <a:extLst>
            <a:ext uri="{FF2B5EF4-FFF2-40B4-BE49-F238E27FC236}">
              <a16:creationId xmlns:a16="http://schemas.microsoft.com/office/drawing/2014/main" id="{00000000-0008-0000-03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0.26396</cdr:x>
      <cdr:y>0.36556</cdr:y>
    </cdr:from>
    <cdr:to>
      <cdr:x>0.76396</cdr:x>
      <cdr:y>0.6381</cdr:y>
    </cdr:to>
    <cdr:sp macro="" textlink="Data!$T$7">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760209" y="965768"/>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96C395A1-77CA-4446-B253-1DDC73BE6AAD}" type="TxLink">
            <a:rPr lang="en-US" sz="3600" b="0" i="0" u="none" strike="noStrike">
              <a:solidFill>
                <a:srgbClr val="C198E0"/>
              </a:solidFill>
              <a:latin typeface="Impact" panose="020B0806030902050204" pitchFamily="34" charset="0"/>
              <a:cs typeface="Calibri"/>
            </a:rPr>
            <a:pPr algn="ctr"/>
            <a:t>0%</a:t>
          </a:fld>
          <a:endParaRPr lang="en-GB" sz="3600">
            <a:solidFill>
              <a:srgbClr val="C198E0"/>
            </a:solidFill>
            <a:latin typeface="Impact" panose="020B0806030902050204" pitchFamily="34" charset="0"/>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0.24428</cdr:x>
      <cdr:y>0.36083</cdr:y>
    </cdr:from>
    <cdr:to>
      <cdr:x>0.74428</cdr:x>
      <cdr:y>0.63337</cdr:y>
    </cdr:to>
    <cdr:sp macro="" textlink="Data!$AD$7">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703523" y="953272"/>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B2420F71-D39E-4D17-BF60-B0C8CB26A449}" type="TxLink">
            <a:rPr lang="en-US" sz="3600" b="0" i="0" u="none" strike="noStrike">
              <a:solidFill>
                <a:srgbClr val="C198E0"/>
              </a:solidFill>
              <a:latin typeface="Impact" panose="020B0806030902050204" pitchFamily="34" charset="0"/>
              <a:cs typeface="Calibri"/>
            </a:rPr>
            <a:pPr algn="ctr"/>
            <a:t>0%</a:t>
          </a:fld>
          <a:endParaRPr lang="en-GB" sz="3600">
            <a:solidFill>
              <a:srgbClr val="C198E0"/>
            </a:solidFill>
            <a:latin typeface="Impact" panose="020B0806030902050204" pitchFamily="34" charset="0"/>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0.2364</cdr:x>
      <cdr:y>0.37886</cdr:y>
    </cdr:from>
    <cdr:to>
      <cdr:x>0.7364</cdr:x>
      <cdr:y>0.65139</cdr:y>
    </cdr:to>
    <cdr:sp macro="" textlink="Data!$AN$7">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680833" y="1000897"/>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9837D1F7-9F96-4462-8E56-FCD35665E4F0}" type="TxLink">
            <a:rPr lang="en-US" sz="3600" b="0" i="0" u="none" strike="noStrike">
              <a:solidFill>
                <a:srgbClr val="C198E0"/>
              </a:solidFill>
              <a:latin typeface="Impact" panose="020B0806030902050204" pitchFamily="34" charset="0"/>
              <a:cs typeface="Calibri"/>
            </a:rPr>
            <a:pPr algn="ctr"/>
            <a:t>0%</a:t>
          </a:fld>
          <a:endParaRPr lang="en-GB" sz="3600">
            <a:solidFill>
              <a:srgbClr val="C198E0"/>
            </a:solidFill>
            <a:latin typeface="Impact" panose="020B0806030902050204" pitchFamily="34" charset="0"/>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0.25553</cdr:x>
      <cdr:y>0.37086</cdr:y>
    </cdr:from>
    <cdr:to>
      <cdr:x>0.75553</cdr:x>
      <cdr:y>0.6434</cdr:y>
    </cdr:to>
    <cdr:sp macro="" textlink="Data!$J$5">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735922" y="979776"/>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fld id="{5D87B4AB-B299-4301-9EEC-2B9526C489FB}" type="TxLink">
            <a:rPr lang="en-US" sz="3600" b="0" i="0" u="none" strike="noStrike">
              <a:solidFill>
                <a:schemeClr val="accent6"/>
              </a:solidFill>
              <a:latin typeface="Impact" panose="020B0806030902050204" pitchFamily="34" charset="0"/>
              <a:cs typeface="Calibri"/>
            </a:rPr>
            <a:pPr algn="ctr"/>
            <a:t>0%</a:t>
          </a:fld>
          <a:endParaRPr lang="en-GB" sz="3600">
            <a:solidFill>
              <a:schemeClr val="accent6"/>
            </a:solidFill>
            <a:latin typeface="Impact" panose="020B0806030902050204" pitchFamily="34" charset="0"/>
          </a:endParaRPr>
        </a:p>
      </cdr:txBody>
    </cdr:sp>
  </cdr:relSizeAnchor>
</c:userShapes>
</file>

<file path=xl/drawings/drawing24.xml><?xml version="1.0" encoding="utf-8"?>
<c:userShapes xmlns:c="http://schemas.openxmlformats.org/drawingml/2006/chart">
  <cdr:relSizeAnchor xmlns:cdr="http://schemas.openxmlformats.org/drawingml/2006/chartDrawing">
    <cdr:from>
      <cdr:x>0.2571</cdr:x>
      <cdr:y>0.38632</cdr:y>
    </cdr:from>
    <cdr:to>
      <cdr:x>0.7571</cdr:x>
      <cdr:y>0.65886</cdr:y>
    </cdr:to>
    <cdr:sp macro="" textlink="Data!$T$5">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740447" y="945349"/>
          <a:ext cx="1440000" cy="666902"/>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fld id="{9FC29FC8-0071-43A0-B87A-8EE9F4857665}" type="TxLink">
            <a:rPr lang="en-US" sz="3600" b="0" i="0" u="none" strike="noStrike">
              <a:solidFill>
                <a:schemeClr val="accent6"/>
              </a:solidFill>
              <a:latin typeface="Impact" panose="020B0806030902050204" pitchFamily="34" charset="0"/>
              <a:cs typeface="Calibri"/>
            </a:rPr>
            <a:pPr algn="ctr"/>
            <a:t>0%</a:t>
          </a:fld>
          <a:endParaRPr lang="en-GB" sz="3600">
            <a:solidFill>
              <a:schemeClr val="accent6"/>
            </a:solidFill>
            <a:latin typeface="Impact" panose="020B0806030902050204" pitchFamily="34" charset="0"/>
          </a:endParaRPr>
        </a:p>
      </cdr:txBody>
    </cdr:sp>
  </cdr:relSizeAnchor>
</c:userShapes>
</file>

<file path=xl/drawings/drawing25.xml><?xml version="1.0" encoding="utf-8"?>
<c:userShapes xmlns:c="http://schemas.openxmlformats.org/drawingml/2006/chart">
  <cdr:relSizeAnchor xmlns:cdr="http://schemas.openxmlformats.org/drawingml/2006/chartDrawing">
    <cdr:from>
      <cdr:x>0.25238</cdr:x>
      <cdr:y>0.37214</cdr:y>
    </cdr:from>
    <cdr:to>
      <cdr:x>0.75238</cdr:x>
      <cdr:y>0.64468</cdr:y>
    </cdr:to>
    <cdr:sp macro="" textlink="Data!$AD$5">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726846" y="983155"/>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fld id="{8700609B-4EB0-4649-BE32-27DEE6760CD2}" type="TxLink">
            <a:rPr lang="en-US" sz="3600" b="0" i="0" u="none" strike="noStrike">
              <a:solidFill>
                <a:schemeClr val="accent6"/>
              </a:solidFill>
              <a:latin typeface="Impact" panose="020B0806030902050204" pitchFamily="34" charset="0"/>
              <a:cs typeface="Calibri"/>
            </a:rPr>
            <a:pPr algn="ctr"/>
            <a:t>0%</a:t>
          </a:fld>
          <a:endParaRPr lang="en-GB" sz="3600">
            <a:solidFill>
              <a:schemeClr val="accent6"/>
            </a:solidFill>
            <a:latin typeface="Impact" panose="020B0806030902050204" pitchFamily="34" charset="0"/>
          </a:endParaRPr>
        </a:p>
      </cdr:txBody>
    </cdr:sp>
  </cdr:relSizeAnchor>
</c:userShapes>
</file>

<file path=xl/drawings/drawing26.xml><?xml version="1.0" encoding="utf-8"?>
<c:userShapes xmlns:c="http://schemas.openxmlformats.org/drawingml/2006/chart">
  <cdr:relSizeAnchor xmlns:cdr="http://schemas.openxmlformats.org/drawingml/2006/chartDrawing">
    <cdr:from>
      <cdr:x>0.27541</cdr:x>
      <cdr:y>0.35756</cdr:y>
    </cdr:from>
    <cdr:to>
      <cdr:x>0.77541</cdr:x>
      <cdr:y>0.63009</cdr:y>
    </cdr:to>
    <cdr:sp macro="" textlink="Data!$AN$5">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793169" y="944620"/>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fld id="{416BDD81-8FB6-4134-9967-6F2039575FF2}" type="TxLink">
            <a:rPr lang="en-US" sz="3600" b="0" i="0" u="none" strike="noStrike">
              <a:solidFill>
                <a:schemeClr val="accent6"/>
              </a:solidFill>
              <a:latin typeface="Impact" panose="020B0806030902050204" pitchFamily="34" charset="0"/>
              <a:cs typeface="Calibri"/>
            </a:rPr>
            <a:pPr algn="ctr"/>
            <a:t>0%</a:t>
          </a:fld>
          <a:endParaRPr lang="en-GB" sz="3600">
            <a:solidFill>
              <a:schemeClr val="accent6"/>
            </a:solidFill>
            <a:latin typeface="Impact" panose="020B0806030902050204" pitchFamily="34" charset="0"/>
          </a:endParaRPr>
        </a:p>
      </cdr:txBody>
    </cdr:sp>
  </cdr:relSizeAnchor>
</c:userShapes>
</file>

<file path=xl/drawings/drawing27.xml><?xml version="1.0" encoding="utf-8"?>
<c:userShapes xmlns:c="http://schemas.openxmlformats.org/drawingml/2006/chart">
  <cdr:absSizeAnchor xmlns:cdr="http://schemas.openxmlformats.org/drawingml/2006/chartDrawing">
    <cdr:from>
      <cdr:x>0.25508</cdr:x>
      <cdr:y>0.39426</cdr:y>
    </cdr:from>
    <cdr:ext cx="1439999" cy="720000"/>
    <cdr:sp macro="" textlink="Data!$J$7">
      <cdr:nvSpPr>
        <cdr:cNvPr id="2" name="TextBox 1" descr="Percentage of section met" title="RM3 Assessment Tool">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734639" y="1045332"/>
          <a:ext cx="1439999"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D1ECA116-63BB-438E-AA58-395DBB798F57}" type="TxLink">
            <a:rPr lang="en-US" sz="3600" b="0" i="0" u="none" strike="noStrike">
              <a:solidFill>
                <a:srgbClr val="C198E0"/>
              </a:solidFill>
              <a:latin typeface="Impact" panose="020B0806030902050204" pitchFamily="34" charset="0"/>
              <a:cs typeface="Calibri"/>
            </a:rPr>
            <a:pPr algn="ctr"/>
            <a:t>0%</a:t>
          </a:fld>
          <a:endParaRPr lang="en-GB" sz="3600">
            <a:solidFill>
              <a:srgbClr val="C198E0"/>
            </a:solidFill>
            <a:latin typeface="Impact" panose="020B0806030902050204" pitchFamily="34" charset="0"/>
          </a:endParaRPr>
        </a:p>
      </cdr:txBody>
    </cdr:sp>
  </cdr:absSizeAnchor>
</c:userShapes>
</file>

<file path=xl/drawings/drawing28.xml><?xml version="1.0" encoding="utf-8"?>
<c:userShapes xmlns:c="http://schemas.openxmlformats.org/drawingml/2006/chart">
  <cdr:relSizeAnchor xmlns:cdr="http://schemas.openxmlformats.org/drawingml/2006/chartDrawing">
    <cdr:from>
      <cdr:x>0.26196</cdr:x>
      <cdr:y>0.35799</cdr:y>
    </cdr:from>
    <cdr:to>
      <cdr:x>0.76196</cdr:x>
      <cdr:y>0.62954</cdr:y>
    </cdr:to>
    <cdr:sp macro="" textlink="Data!$T$7">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754436" y="949162"/>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96C395A1-77CA-4446-B253-1DDC73BE6AAD}" type="TxLink">
            <a:rPr lang="en-US" sz="3600" b="0" i="0" u="none" strike="noStrike">
              <a:solidFill>
                <a:srgbClr val="C198E0"/>
              </a:solidFill>
              <a:latin typeface="Impact" panose="020B0806030902050204" pitchFamily="34" charset="0"/>
              <a:cs typeface="Calibri"/>
            </a:rPr>
            <a:pPr algn="ctr"/>
            <a:t>0%</a:t>
          </a:fld>
          <a:endParaRPr lang="en-GB" sz="3600">
            <a:solidFill>
              <a:srgbClr val="C198E0"/>
            </a:solidFill>
            <a:latin typeface="Impact" panose="020B0806030902050204" pitchFamily="34" charset="0"/>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0.24177</cdr:x>
      <cdr:y>0.37285</cdr:y>
    </cdr:from>
    <cdr:to>
      <cdr:x>0.74177</cdr:x>
      <cdr:y>0.6444</cdr:y>
    </cdr:to>
    <cdr:sp macro="" textlink="Data!$AD$7">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696307" y="988573"/>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B2420F71-D39E-4D17-BF60-B0C8CB26A449}" type="TxLink">
            <a:rPr lang="en-US" sz="3600" b="0" i="0" u="none" strike="noStrike">
              <a:solidFill>
                <a:srgbClr val="C198E0"/>
              </a:solidFill>
              <a:latin typeface="Impact" panose="020B0806030902050204" pitchFamily="34" charset="0"/>
              <a:cs typeface="Calibri"/>
            </a:rPr>
            <a:pPr algn="ctr"/>
            <a:t>0%</a:t>
          </a:fld>
          <a:endParaRPr lang="en-GB" sz="3600">
            <a:solidFill>
              <a:srgbClr val="C198E0"/>
            </a:solidFill>
            <a:latin typeface="Impact" panose="020B080603090205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0.30185</cdr:x>
      <cdr:y>0.39508</cdr:y>
    </cdr:from>
    <cdr:to>
      <cdr:x>0.70185</cdr:x>
      <cdr:y>0.59508</cdr:y>
    </cdr:to>
    <cdr:sp macro="" textlink="Data!$J$9">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1086645" y="1422300"/>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fld id="{19A8EBD2-C25F-49AD-A571-BFDB07A0C597}" type="TxLink">
            <a:rPr lang="en-US" sz="4400" b="0" i="0" u="none" strike="noStrike">
              <a:solidFill>
                <a:srgbClr val="0019A8"/>
              </a:solidFill>
              <a:latin typeface="Impact" panose="020B0806030902050204" pitchFamily="34" charset="0"/>
              <a:cs typeface="Calibri"/>
            </a:rPr>
            <a:pPr algn="ctr"/>
            <a:t>0%</a:t>
          </a:fld>
          <a:endParaRPr lang="en-GB" sz="4400">
            <a:solidFill>
              <a:srgbClr val="0019A8"/>
            </a:solidFill>
            <a:latin typeface="Impact" panose="020B0806030902050204" pitchFamily="34" charset="0"/>
          </a:endParaRPr>
        </a:p>
      </cdr:txBody>
    </cdr:sp>
  </cdr:relSizeAnchor>
</c:userShapes>
</file>

<file path=xl/drawings/drawing30.xml><?xml version="1.0" encoding="utf-8"?>
<c:userShapes xmlns:c="http://schemas.openxmlformats.org/drawingml/2006/chart">
  <cdr:relSizeAnchor xmlns:cdr="http://schemas.openxmlformats.org/drawingml/2006/chartDrawing">
    <cdr:from>
      <cdr:x>0.24053</cdr:x>
      <cdr:y>0.36632</cdr:y>
    </cdr:from>
    <cdr:to>
      <cdr:x>0.74053</cdr:x>
      <cdr:y>0.63787</cdr:y>
    </cdr:to>
    <cdr:sp macro="" textlink="Data!$AN$7">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692728" y="971256"/>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9837D1F7-9F96-4462-8E56-FCD35665E4F0}" type="TxLink">
            <a:rPr lang="en-US" sz="3600" b="0" i="0" u="none" strike="noStrike">
              <a:solidFill>
                <a:srgbClr val="C198E0"/>
              </a:solidFill>
              <a:latin typeface="Impact" panose="020B0806030902050204" pitchFamily="34" charset="0"/>
              <a:cs typeface="Calibri"/>
            </a:rPr>
            <a:pPr algn="ctr"/>
            <a:t>0%</a:t>
          </a:fld>
          <a:endParaRPr lang="en-GB" sz="3600">
            <a:solidFill>
              <a:srgbClr val="C198E0"/>
            </a:solidFill>
            <a:latin typeface="Impact" panose="020B0806030902050204" pitchFamily="34" charset="0"/>
          </a:endParaRP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1945614</xdr:colOff>
      <xdr:row>0</xdr:row>
      <xdr:rowOff>0</xdr:rowOff>
    </xdr:from>
    <xdr:to>
      <xdr:col>4</xdr:col>
      <xdr:colOff>794180</xdr:colOff>
      <xdr:row>25</xdr:row>
      <xdr:rowOff>107223</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1945614" y="0"/>
          <a:ext cx="15474021" cy="4887041"/>
          <a:chOff x="1795938" y="-220"/>
          <a:chExt cx="17640911" cy="4937000"/>
        </a:xfrm>
      </xdr:grpSpPr>
      <xdr:graphicFrame macro="">
        <xdr:nvGraphicFramePr>
          <xdr:cNvPr id="42" name="Chart 41">
            <a:extLst>
              <a:ext uri="{FF2B5EF4-FFF2-40B4-BE49-F238E27FC236}">
                <a16:creationId xmlns:a16="http://schemas.microsoft.com/office/drawing/2014/main" id="{00000000-0008-0000-0400-00002A000000}"/>
              </a:ext>
            </a:extLst>
          </xdr:cNvPr>
          <xdr:cNvGraphicFramePr>
            <a:graphicFrameLocks/>
          </xdr:cNvGraphicFramePr>
        </xdr:nvGraphicFramePr>
        <xdr:xfrm>
          <a:off x="1795938" y="21600"/>
          <a:ext cx="5975342" cy="349180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3" name="Chart 42">
            <a:extLst>
              <a:ext uri="{FF2B5EF4-FFF2-40B4-BE49-F238E27FC236}">
                <a16:creationId xmlns:a16="http://schemas.microsoft.com/office/drawing/2014/main" id="{00000000-0008-0000-0400-00002B000000}"/>
              </a:ext>
            </a:extLst>
          </xdr:cNvPr>
          <xdr:cNvGraphicFramePr>
            <a:graphicFrameLocks/>
          </xdr:cNvGraphicFramePr>
        </xdr:nvGraphicFramePr>
        <xdr:xfrm>
          <a:off x="10855853" y="75156"/>
          <a:ext cx="4702333" cy="2473184"/>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44" name="Chart 43">
            <a:extLst>
              <a:ext uri="{FF2B5EF4-FFF2-40B4-BE49-F238E27FC236}">
                <a16:creationId xmlns:a16="http://schemas.microsoft.com/office/drawing/2014/main" id="{00000000-0008-0000-0400-00002C000000}"/>
              </a:ext>
            </a:extLst>
          </xdr:cNvPr>
          <xdr:cNvGraphicFramePr>
            <a:graphicFrameLocks/>
          </xdr:cNvGraphicFramePr>
        </xdr:nvGraphicFramePr>
        <xdr:xfrm>
          <a:off x="6588777" y="21600"/>
          <a:ext cx="4702333" cy="2473182"/>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45" name="Chart 44">
            <a:extLst>
              <a:ext uri="{FF2B5EF4-FFF2-40B4-BE49-F238E27FC236}">
                <a16:creationId xmlns:a16="http://schemas.microsoft.com/office/drawing/2014/main" id="{00000000-0008-0000-0400-00002D000000}"/>
              </a:ext>
            </a:extLst>
          </xdr:cNvPr>
          <xdr:cNvGraphicFramePr>
            <a:graphicFrameLocks/>
          </xdr:cNvGraphicFramePr>
        </xdr:nvGraphicFramePr>
        <xdr:xfrm>
          <a:off x="14734516" y="-220"/>
          <a:ext cx="4702333" cy="2473180"/>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46" name="Chart 45">
            <a:extLst>
              <a:ext uri="{FF2B5EF4-FFF2-40B4-BE49-F238E27FC236}">
                <a16:creationId xmlns:a16="http://schemas.microsoft.com/office/drawing/2014/main" id="{00000000-0008-0000-0400-00002E000000}"/>
              </a:ext>
            </a:extLst>
          </xdr:cNvPr>
          <xdr:cNvGraphicFramePr>
            <a:graphicFrameLocks/>
          </xdr:cNvGraphicFramePr>
        </xdr:nvGraphicFramePr>
        <xdr:xfrm>
          <a:off x="6530468" y="2303752"/>
          <a:ext cx="4703111" cy="2473182"/>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47" name="Chart 46">
            <a:extLst>
              <a:ext uri="{FF2B5EF4-FFF2-40B4-BE49-F238E27FC236}">
                <a16:creationId xmlns:a16="http://schemas.microsoft.com/office/drawing/2014/main" id="{00000000-0008-0000-0400-00002F000000}"/>
              </a:ext>
            </a:extLst>
          </xdr:cNvPr>
          <xdr:cNvGraphicFramePr>
            <a:graphicFrameLocks/>
          </xdr:cNvGraphicFramePr>
        </xdr:nvGraphicFramePr>
        <xdr:xfrm>
          <a:off x="10890792" y="2462678"/>
          <a:ext cx="5017792" cy="2474102"/>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editAs="absolute">
    <xdr:from>
      <xdr:col>0</xdr:col>
      <xdr:colOff>0</xdr:colOff>
      <xdr:row>0</xdr:row>
      <xdr:rowOff>0</xdr:rowOff>
    </xdr:from>
    <xdr:to>
      <xdr:col>0</xdr:col>
      <xdr:colOff>1714500</xdr:colOff>
      <xdr:row>4</xdr:row>
      <xdr:rowOff>107465</xdr:rowOff>
    </xdr:to>
    <xdr:sp macro="" textlink="">
      <xdr:nvSpPr>
        <xdr:cNvPr id="41" name="TextBox 40">
          <a:extLst>
            <a:ext uri="{FF2B5EF4-FFF2-40B4-BE49-F238E27FC236}">
              <a16:creationId xmlns:a16="http://schemas.microsoft.com/office/drawing/2014/main" id="{00000000-0008-0000-0400-000029000000}"/>
            </a:ext>
          </a:extLst>
        </xdr:cNvPr>
        <xdr:cNvSpPr txBox="1"/>
      </xdr:nvSpPr>
      <xdr:spPr>
        <a:xfrm>
          <a:off x="0" y="0"/>
          <a:ext cx="1714500" cy="869465"/>
        </a:xfrm>
        <a:prstGeom prst="rect">
          <a:avLst/>
        </a:prstGeom>
        <a:solidFill>
          <a:srgbClr val="B9B9B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3200">
              <a:solidFill>
                <a:srgbClr val="3A3A3A"/>
              </a:solidFill>
              <a:latin typeface="Impact" panose="020B0806030902050204" pitchFamily="34" charset="0"/>
            </a:rPr>
            <a:t>Quarter 1</a:t>
          </a:r>
        </a:p>
      </xdr:txBody>
    </xdr:sp>
    <xdr:clientData/>
  </xdr:twoCellAnchor>
  <xdr:twoCellAnchor>
    <xdr:from>
      <xdr:col>0</xdr:col>
      <xdr:colOff>13605</xdr:colOff>
      <xdr:row>24</xdr:row>
      <xdr:rowOff>103092</xdr:rowOff>
    </xdr:from>
    <xdr:to>
      <xdr:col>4</xdr:col>
      <xdr:colOff>1020552</xdr:colOff>
      <xdr:row>50</xdr:row>
      <xdr:rowOff>87390</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13605" y="4675092"/>
          <a:ext cx="17632402" cy="4971934"/>
          <a:chOff x="-108600" y="3962558"/>
          <a:chExt cx="19995296" cy="4615690"/>
        </a:xfrm>
      </xdr:grpSpPr>
      <xdr:grpSp>
        <xdr:nvGrpSpPr>
          <xdr:cNvPr id="7" name="Group 6">
            <a:extLst>
              <a:ext uri="{FF2B5EF4-FFF2-40B4-BE49-F238E27FC236}">
                <a16:creationId xmlns:a16="http://schemas.microsoft.com/office/drawing/2014/main" id="{00000000-0008-0000-0400-000007000000}"/>
              </a:ext>
            </a:extLst>
          </xdr:cNvPr>
          <xdr:cNvGrpSpPr/>
        </xdr:nvGrpSpPr>
        <xdr:grpSpPr>
          <a:xfrm>
            <a:off x="1945614" y="3962558"/>
            <a:ext cx="17941082" cy="4615690"/>
            <a:chOff x="1904795" y="4831654"/>
            <a:chExt cx="17665337" cy="4489239"/>
          </a:xfrm>
        </xdr:grpSpPr>
        <xdr:graphicFrame macro="">
          <xdr:nvGraphicFramePr>
            <xdr:cNvPr id="50" name="Chart 49">
              <a:extLst>
                <a:ext uri="{FF2B5EF4-FFF2-40B4-BE49-F238E27FC236}">
                  <a16:creationId xmlns:a16="http://schemas.microsoft.com/office/drawing/2014/main" id="{00000000-0008-0000-0400-000032000000}"/>
                </a:ext>
              </a:extLst>
            </xdr:cNvPr>
            <xdr:cNvGraphicFramePr>
              <a:graphicFrameLocks/>
            </xdr:cNvGraphicFramePr>
          </xdr:nvGraphicFramePr>
          <xdr:xfrm>
            <a:off x="1904795" y="4849401"/>
            <a:ext cx="5975358" cy="3339712"/>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51" name="Chart 50">
              <a:extLst>
                <a:ext uri="{FF2B5EF4-FFF2-40B4-BE49-F238E27FC236}">
                  <a16:creationId xmlns:a16="http://schemas.microsoft.com/office/drawing/2014/main" id="{00000000-0008-0000-0400-000033000000}"/>
                </a:ext>
              </a:extLst>
            </xdr:cNvPr>
            <xdr:cNvGraphicFramePr>
              <a:graphicFrameLocks/>
            </xdr:cNvGraphicFramePr>
          </xdr:nvGraphicFramePr>
          <xdr:xfrm>
            <a:off x="10869436" y="4884565"/>
            <a:ext cx="4702345" cy="2365461"/>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52" name="Chart 51">
              <a:extLst>
                <a:ext uri="{FF2B5EF4-FFF2-40B4-BE49-F238E27FC236}">
                  <a16:creationId xmlns:a16="http://schemas.microsoft.com/office/drawing/2014/main" id="{00000000-0008-0000-0400-000034000000}"/>
                </a:ext>
              </a:extLst>
            </xdr:cNvPr>
            <xdr:cNvGraphicFramePr>
              <a:graphicFrameLocks/>
            </xdr:cNvGraphicFramePr>
          </xdr:nvGraphicFramePr>
          <xdr:xfrm>
            <a:off x="6427633" y="4849401"/>
            <a:ext cx="4702345" cy="2365459"/>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53" name="Chart 52">
              <a:extLst>
                <a:ext uri="{FF2B5EF4-FFF2-40B4-BE49-F238E27FC236}">
                  <a16:creationId xmlns:a16="http://schemas.microsoft.com/office/drawing/2014/main" id="{00000000-0008-0000-0400-000035000000}"/>
                </a:ext>
              </a:extLst>
            </xdr:cNvPr>
            <xdr:cNvGraphicFramePr>
              <a:graphicFrameLocks/>
            </xdr:cNvGraphicFramePr>
          </xdr:nvGraphicFramePr>
          <xdr:xfrm>
            <a:off x="14867787" y="4831654"/>
            <a:ext cx="4702345" cy="2365457"/>
          </xdr:xfrm>
          <a:graphic>
            <a:graphicData uri="http://schemas.openxmlformats.org/drawingml/2006/chart">
              <c:chart xmlns:c="http://schemas.openxmlformats.org/drawingml/2006/chart" xmlns:r="http://schemas.openxmlformats.org/officeDocument/2006/relationships" r:id="rId10"/>
            </a:graphicData>
          </a:graphic>
        </xdr:graphicFrame>
        <xdr:graphicFrame macro="">
          <xdr:nvGraphicFramePr>
            <xdr:cNvPr id="54" name="Chart 53">
              <a:extLst>
                <a:ext uri="{FF2B5EF4-FFF2-40B4-BE49-F238E27FC236}">
                  <a16:creationId xmlns:a16="http://schemas.microsoft.com/office/drawing/2014/main" id="{00000000-0008-0000-0400-000036000000}"/>
                </a:ext>
              </a:extLst>
            </xdr:cNvPr>
            <xdr:cNvGraphicFramePr>
              <a:graphicFrameLocks/>
            </xdr:cNvGraphicFramePr>
          </xdr:nvGraphicFramePr>
          <xdr:xfrm>
            <a:off x="6353442" y="6874494"/>
            <a:ext cx="4703124" cy="2365459"/>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55" name="Chart 54">
              <a:extLst>
                <a:ext uri="{FF2B5EF4-FFF2-40B4-BE49-F238E27FC236}">
                  <a16:creationId xmlns:a16="http://schemas.microsoft.com/office/drawing/2014/main" id="{00000000-0008-0000-0400-000037000000}"/>
                </a:ext>
              </a:extLst>
            </xdr:cNvPr>
            <xdr:cNvGraphicFramePr>
              <a:graphicFrameLocks/>
            </xdr:cNvGraphicFramePr>
          </xdr:nvGraphicFramePr>
          <xdr:xfrm>
            <a:off x="10811776" y="6987180"/>
            <a:ext cx="5121983" cy="2333713"/>
          </xdr:xfrm>
          <a:graphic>
            <a:graphicData uri="http://schemas.openxmlformats.org/drawingml/2006/chart">
              <c:chart xmlns:c="http://schemas.openxmlformats.org/drawingml/2006/chart" xmlns:r="http://schemas.openxmlformats.org/officeDocument/2006/relationships" r:id="rId12"/>
            </a:graphicData>
          </a:graphic>
        </xdr:graphicFrame>
      </xdr:grpSp>
      <xdr:sp macro="" textlink="">
        <xdr:nvSpPr>
          <xdr:cNvPr id="56" name="TextBox 55">
            <a:extLst>
              <a:ext uri="{FF2B5EF4-FFF2-40B4-BE49-F238E27FC236}">
                <a16:creationId xmlns:a16="http://schemas.microsoft.com/office/drawing/2014/main" id="{00000000-0008-0000-0400-000038000000}"/>
              </a:ext>
            </a:extLst>
          </xdr:cNvPr>
          <xdr:cNvSpPr txBox="1"/>
        </xdr:nvSpPr>
        <xdr:spPr>
          <a:xfrm>
            <a:off x="-108600" y="4080692"/>
            <a:ext cx="2027023" cy="871733"/>
          </a:xfrm>
          <a:prstGeom prst="rect">
            <a:avLst/>
          </a:prstGeom>
          <a:solidFill>
            <a:srgbClr val="B9B9B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3200">
                <a:solidFill>
                  <a:srgbClr val="3A3A3A"/>
                </a:solidFill>
                <a:latin typeface="Impact" panose="020B0806030902050204" pitchFamily="34" charset="0"/>
              </a:rPr>
              <a:t>Quarter 2</a:t>
            </a:r>
          </a:p>
        </xdr:txBody>
      </xdr:sp>
    </xdr:grpSp>
    <xdr:clientData/>
  </xdr:twoCellAnchor>
  <xdr:twoCellAnchor>
    <xdr:from>
      <xdr:col>0</xdr:col>
      <xdr:colOff>0</xdr:colOff>
      <xdr:row>49</xdr:row>
      <xdr:rowOff>157696</xdr:rowOff>
    </xdr:from>
    <xdr:to>
      <xdr:col>4</xdr:col>
      <xdr:colOff>868399</xdr:colOff>
      <xdr:row>76</xdr:row>
      <xdr:rowOff>71797</xdr:rowOff>
    </xdr:to>
    <xdr:grpSp>
      <xdr:nvGrpSpPr>
        <xdr:cNvPr id="11" name="Group 10">
          <a:extLst>
            <a:ext uri="{FF2B5EF4-FFF2-40B4-BE49-F238E27FC236}">
              <a16:creationId xmlns:a16="http://schemas.microsoft.com/office/drawing/2014/main" id="{00000000-0008-0000-0400-00000B000000}"/>
            </a:ext>
          </a:extLst>
        </xdr:cNvPr>
        <xdr:cNvGrpSpPr/>
      </xdr:nvGrpSpPr>
      <xdr:grpSpPr>
        <a:xfrm>
          <a:off x="0" y="9509514"/>
          <a:ext cx="17493854" cy="5092238"/>
          <a:chOff x="0" y="9126476"/>
          <a:chExt cx="19863970" cy="4702141"/>
        </a:xfrm>
      </xdr:grpSpPr>
      <xdr:grpSp>
        <xdr:nvGrpSpPr>
          <xdr:cNvPr id="8" name="Group 7">
            <a:extLst>
              <a:ext uri="{FF2B5EF4-FFF2-40B4-BE49-F238E27FC236}">
                <a16:creationId xmlns:a16="http://schemas.microsoft.com/office/drawing/2014/main" id="{00000000-0008-0000-0400-000008000000}"/>
              </a:ext>
            </a:extLst>
          </xdr:cNvPr>
          <xdr:cNvGrpSpPr/>
        </xdr:nvGrpSpPr>
        <xdr:grpSpPr>
          <a:xfrm>
            <a:off x="2030201" y="9126476"/>
            <a:ext cx="17833769" cy="4702141"/>
            <a:chOff x="1971700" y="9290813"/>
            <a:chExt cx="17654043" cy="4479616"/>
          </a:xfrm>
        </xdr:grpSpPr>
        <xdr:graphicFrame macro="">
          <xdr:nvGraphicFramePr>
            <xdr:cNvPr id="23" name="Chart 22">
              <a:extLst>
                <a:ext uri="{FF2B5EF4-FFF2-40B4-BE49-F238E27FC236}">
                  <a16:creationId xmlns:a16="http://schemas.microsoft.com/office/drawing/2014/main" id="{00000000-0008-0000-0400-000017000000}"/>
                </a:ext>
              </a:extLst>
            </xdr:cNvPr>
            <xdr:cNvGraphicFramePr>
              <a:graphicFrameLocks/>
            </xdr:cNvGraphicFramePr>
          </xdr:nvGraphicFramePr>
          <xdr:xfrm>
            <a:off x="1971700" y="9290813"/>
            <a:ext cx="5975342" cy="3395111"/>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24" name="Chart 23">
              <a:extLst>
                <a:ext uri="{FF2B5EF4-FFF2-40B4-BE49-F238E27FC236}">
                  <a16:creationId xmlns:a16="http://schemas.microsoft.com/office/drawing/2014/main" id="{00000000-0008-0000-0400-000018000000}"/>
                </a:ext>
              </a:extLst>
            </xdr:cNvPr>
            <xdr:cNvGraphicFramePr>
              <a:graphicFrameLocks/>
            </xdr:cNvGraphicFramePr>
          </xdr:nvGraphicFramePr>
          <xdr:xfrm>
            <a:off x="10867059" y="9363977"/>
            <a:ext cx="4702332" cy="2404699"/>
          </xdr:xfrm>
          <a:graphic>
            <a:graphicData uri="http://schemas.openxmlformats.org/drawingml/2006/chart">
              <c:chart xmlns:c="http://schemas.openxmlformats.org/drawingml/2006/chart" xmlns:r="http://schemas.openxmlformats.org/officeDocument/2006/relationships" r:id="rId14"/>
            </a:graphicData>
          </a:graphic>
        </xdr:graphicFrame>
        <xdr:graphicFrame macro="">
          <xdr:nvGraphicFramePr>
            <xdr:cNvPr id="25" name="Chart 24">
              <a:extLst>
                <a:ext uri="{FF2B5EF4-FFF2-40B4-BE49-F238E27FC236}">
                  <a16:creationId xmlns:a16="http://schemas.microsoft.com/office/drawing/2014/main" id="{00000000-0008-0000-0400-000019000000}"/>
                </a:ext>
              </a:extLst>
            </xdr:cNvPr>
            <xdr:cNvGraphicFramePr>
              <a:graphicFrameLocks/>
            </xdr:cNvGraphicFramePr>
          </xdr:nvGraphicFramePr>
          <xdr:xfrm>
            <a:off x="6599982" y="9311904"/>
            <a:ext cx="4702332" cy="2404697"/>
          </xdr:xfrm>
          <a:graphic>
            <a:graphicData uri="http://schemas.openxmlformats.org/drawingml/2006/chart">
              <c:chart xmlns:c="http://schemas.openxmlformats.org/drawingml/2006/chart" xmlns:r="http://schemas.openxmlformats.org/officeDocument/2006/relationships" r:id="rId15"/>
            </a:graphicData>
          </a:graphic>
        </xdr:graphicFrame>
        <xdr:graphicFrame macro="">
          <xdr:nvGraphicFramePr>
            <xdr:cNvPr id="26" name="Chart 25">
              <a:extLst>
                <a:ext uri="{FF2B5EF4-FFF2-40B4-BE49-F238E27FC236}">
                  <a16:creationId xmlns:a16="http://schemas.microsoft.com/office/drawing/2014/main" id="{00000000-0008-0000-0400-00001A000000}"/>
                </a:ext>
              </a:extLst>
            </xdr:cNvPr>
            <xdr:cNvGraphicFramePr>
              <a:graphicFrameLocks/>
            </xdr:cNvGraphicFramePr>
          </xdr:nvGraphicFramePr>
          <xdr:xfrm>
            <a:off x="14923411" y="9311904"/>
            <a:ext cx="4702332" cy="2404695"/>
          </xdr:xfrm>
          <a:graphic>
            <a:graphicData uri="http://schemas.openxmlformats.org/drawingml/2006/chart">
              <c:chart xmlns:c="http://schemas.openxmlformats.org/drawingml/2006/chart" xmlns:r="http://schemas.openxmlformats.org/officeDocument/2006/relationships" r:id="rId16"/>
            </a:graphicData>
          </a:graphic>
        </xdr:graphicFrame>
        <xdr:graphicFrame macro="">
          <xdr:nvGraphicFramePr>
            <xdr:cNvPr id="27" name="Chart 26">
              <a:extLst>
                <a:ext uri="{FF2B5EF4-FFF2-40B4-BE49-F238E27FC236}">
                  <a16:creationId xmlns:a16="http://schemas.microsoft.com/office/drawing/2014/main" id="{00000000-0008-0000-0400-00001B000000}"/>
                </a:ext>
              </a:extLst>
            </xdr:cNvPr>
            <xdr:cNvGraphicFramePr>
              <a:graphicFrameLocks/>
            </xdr:cNvGraphicFramePr>
          </xdr:nvGraphicFramePr>
          <xdr:xfrm>
            <a:off x="6557557" y="11329487"/>
            <a:ext cx="4703111" cy="2404697"/>
          </xdr:xfrm>
          <a:graphic>
            <a:graphicData uri="http://schemas.openxmlformats.org/drawingml/2006/chart">
              <c:chart xmlns:c="http://schemas.openxmlformats.org/drawingml/2006/chart" xmlns:r="http://schemas.openxmlformats.org/officeDocument/2006/relationships" r:id="rId17"/>
            </a:graphicData>
          </a:graphic>
        </xdr:graphicFrame>
        <xdr:graphicFrame macro="">
          <xdr:nvGraphicFramePr>
            <xdr:cNvPr id="28" name="Chart 27">
              <a:extLst>
                <a:ext uri="{FF2B5EF4-FFF2-40B4-BE49-F238E27FC236}">
                  <a16:creationId xmlns:a16="http://schemas.microsoft.com/office/drawing/2014/main" id="{00000000-0008-0000-0400-00001C000000}"/>
                </a:ext>
              </a:extLst>
            </xdr:cNvPr>
            <xdr:cNvGraphicFramePr>
              <a:graphicFrameLocks/>
            </xdr:cNvGraphicFramePr>
          </xdr:nvGraphicFramePr>
          <xdr:xfrm>
            <a:off x="10902031" y="11476168"/>
            <a:ext cx="4997571" cy="2294261"/>
          </xdr:xfrm>
          <a:graphic>
            <a:graphicData uri="http://schemas.openxmlformats.org/drawingml/2006/chart">
              <c:chart xmlns:c="http://schemas.openxmlformats.org/drawingml/2006/chart" xmlns:r="http://schemas.openxmlformats.org/officeDocument/2006/relationships" r:id="rId18"/>
            </a:graphicData>
          </a:graphic>
        </xdr:graphicFrame>
      </xdr:grpSp>
      <xdr:sp macro="" textlink="">
        <xdr:nvSpPr>
          <xdr:cNvPr id="57" name="TextBox 56">
            <a:extLst>
              <a:ext uri="{FF2B5EF4-FFF2-40B4-BE49-F238E27FC236}">
                <a16:creationId xmlns:a16="http://schemas.microsoft.com/office/drawing/2014/main" id="{00000000-0008-0000-0400-000039000000}"/>
              </a:ext>
            </a:extLst>
          </xdr:cNvPr>
          <xdr:cNvSpPr txBox="1"/>
        </xdr:nvSpPr>
        <xdr:spPr>
          <a:xfrm>
            <a:off x="0" y="9178019"/>
            <a:ext cx="2045108" cy="871732"/>
          </a:xfrm>
          <a:prstGeom prst="rect">
            <a:avLst/>
          </a:prstGeom>
          <a:solidFill>
            <a:srgbClr val="B9B9B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3200">
                <a:solidFill>
                  <a:srgbClr val="3A3A3A"/>
                </a:solidFill>
                <a:latin typeface="Impact" panose="020B0806030902050204" pitchFamily="34" charset="0"/>
              </a:rPr>
              <a:t>Quarter 3</a:t>
            </a:r>
          </a:p>
        </xdr:txBody>
      </xdr:sp>
    </xdr:grpSp>
    <xdr:clientData/>
  </xdr:twoCellAnchor>
  <xdr:twoCellAnchor>
    <xdr:from>
      <xdr:col>0</xdr:col>
      <xdr:colOff>47626</xdr:colOff>
      <xdr:row>75</xdr:row>
      <xdr:rowOff>152034</xdr:rowOff>
    </xdr:from>
    <xdr:to>
      <xdr:col>4</xdr:col>
      <xdr:colOff>888812</xdr:colOff>
      <xdr:row>101</xdr:row>
      <xdr:rowOff>133563</xdr:rowOff>
    </xdr:to>
    <xdr:grpSp>
      <xdr:nvGrpSpPr>
        <xdr:cNvPr id="12" name="Group 11">
          <a:extLst>
            <a:ext uri="{FF2B5EF4-FFF2-40B4-BE49-F238E27FC236}">
              <a16:creationId xmlns:a16="http://schemas.microsoft.com/office/drawing/2014/main" id="{00000000-0008-0000-0400-00000C000000}"/>
            </a:ext>
          </a:extLst>
        </xdr:cNvPr>
        <xdr:cNvGrpSpPr/>
      </xdr:nvGrpSpPr>
      <xdr:grpSpPr>
        <a:xfrm>
          <a:off x="47626" y="14474170"/>
          <a:ext cx="17466641" cy="4951848"/>
          <a:chOff x="0" y="13609501"/>
          <a:chExt cx="19836757" cy="4559065"/>
        </a:xfrm>
      </xdr:grpSpPr>
      <xdr:grpSp>
        <xdr:nvGrpSpPr>
          <xdr:cNvPr id="9" name="Group 8">
            <a:extLst>
              <a:ext uri="{FF2B5EF4-FFF2-40B4-BE49-F238E27FC236}">
                <a16:creationId xmlns:a16="http://schemas.microsoft.com/office/drawing/2014/main" id="{00000000-0008-0000-0400-000009000000}"/>
              </a:ext>
            </a:extLst>
          </xdr:cNvPr>
          <xdr:cNvGrpSpPr/>
        </xdr:nvGrpSpPr>
        <xdr:grpSpPr>
          <a:xfrm>
            <a:off x="2002988" y="13609501"/>
            <a:ext cx="17833769" cy="4559065"/>
            <a:chOff x="2008118" y="14385100"/>
            <a:chExt cx="17654044" cy="4906618"/>
          </a:xfrm>
        </xdr:grpSpPr>
        <xdr:graphicFrame macro="">
          <xdr:nvGraphicFramePr>
            <xdr:cNvPr id="32" name="Chart 31">
              <a:extLst>
                <a:ext uri="{FF2B5EF4-FFF2-40B4-BE49-F238E27FC236}">
                  <a16:creationId xmlns:a16="http://schemas.microsoft.com/office/drawing/2014/main" id="{00000000-0008-0000-0400-000020000000}"/>
                </a:ext>
              </a:extLst>
            </xdr:cNvPr>
            <xdr:cNvGraphicFramePr>
              <a:graphicFrameLocks/>
            </xdr:cNvGraphicFramePr>
          </xdr:nvGraphicFramePr>
          <xdr:xfrm>
            <a:off x="2008118" y="14456371"/>
            <a:ext cx="5975343" cy="3396806"/>
          </xdr:xfrm>
          <a:graphic>
            <a:graphicData uri="http://schemas.openxmlformats.org/drawingml/2006/chart">
              <c:chart xmlns:c="http://schemas.openxmlformats.org/drawingml/2006/chart" xmlns:r="http://schemas.openxmlformats.org/officeDocument/2006/relationships" r:id="rId19"/>
            </a:graphicData>
          </a:graphic>
        </xdr:graphicFrame>
        <xdr:graphicFrame macro="">
          <xdr:nvGraphicFramePr>
            <xdr:cNvPr id="33" name="Chart 32">
              <a:extLst>
                <a:ext uri="{FF2B5EF4-FFF2-40B4-BE49-F238E27FC236}">
                  <a16:creationId xmlns:a16="http://schemas.microsoft.com/office/drawing/2014/main" id="{00000000-0008-0000-0400-000021000000}"/>
                </a:ext>
              </a:extLst>
            </xdr:cNvPr>
            <xdr:cNvGraphicFramePr>
              <a:graphicFrameLocks/>
            </xdr:cNvGraphicFramePr>
          </xdr:nvGraphicFramePr>
          <xdr:xfrm>
            <a:off x="10903478" y="14437199"/>
            <a:ext cx="4702332" cy="2405900"/>
          </xdr:xfrm>
          <a:graphic>
            <a:graphicData uri="http://schemas.openxmlformats.org/drawingml/2006/chart">
              <c:chart xmlns:c="http://schemas.openxmlformats.org/drawingml/2006/chart" xmlns:r="http://schemas.openxmlformats.org/officeDocument/2006/relationships" r:id="rId20"/>
            </a:graphicData>
          </a:graphic>
        </xdr:graphicFrame>
        <xdr:graphicFrame macro="">
          <xdr:nvGraphicFramePr>
            <xdr:cNvPr id="34" name="Chart 33">
              <a:extLst>
                <a:ext uri="{FF2B5EF4-FFF2-40B4-BE49-F238E27FC236}">
                  <a16:creationId xmlns:a16="http://schemas.microsoft.com/office/drawing/2014/main" id="{00000000-0008-0000-0400-000022000000}"/>
                </a:ext>
              </a:extLst>
            </xdr:cNvPr>
            <xdr:cNvGraphicFramePr>
              <a:graphicFrameLocks/>
            </xdr:cNvGraphicFramePr>
          </xdr:nvGraphicFramePr>
          <xdr:xfrm>
            <a:off x="6636400" y="14385100"/>
            <a:ext cx="4702332" cy="2405898"/>
          </xdr:xfrm>
          <a:graphic>
            <a:graphicData uri="http://schemas.openxmlformats.org/drawingml/2006/chart">
              <c:chart xmlns:c="http://schemas.openxmlformats.org/drawingml/2006/chart" xmlns:r="http://schemas.openxmlformats.org/officeDocument/2006/relationships" r:id="rId21"/>
            </a:graphicData>
          </a:graphic>
        </xdr:graphicFrame>
        <xdr:graphicFrame macro="">
          <xdr:nvGraphicFramePr>
            <xdr:cNvPr id="35" name="Chart 34">
              <a:extLst>
                <a:ext uri="{FF2B5EF4-FFF2-40B4-BE49-F238E27FC236}">
                  <a16:creationId xmlns:a16="http://schemas.microsoft.com/office/drawing/2014/main" id="{00000000-0008-0000-0400-000023000000}"/>
                </a:ext>
              </a:extLst>
            </xdr:cNvPr>
            <xdr:cNvGraphicFramePr>
              <a:graphicFrameLocks/>
            </xdr:cNvGraphicFramePr>
          </xdr:nvGraphicFramePr>
          <xdr:xfrm>
            <a:off x="14959830" y="14385100"/>
            <a:ext cx="4702332" cy="2405897"/>
          </xdr:xfrm>
          <a:graphic>
            <a:graphicData uri="http://schemas.openxmlformats.org/drawingml/2006/chart">
              <c:chart xmlns:c="http://schemas.openxmlformats.org/drawingml/2006/chart" xmlns:r="http://schemas.openxmlformats.org/officeDocument/2006/relationships" r:id="rId22"/>
            </a:graphicData>
          </a:graphic>
        </xdr:graphicFrame>
        <xdr:graphicFrame macro="">
          <xdr:nvGraphicFramePr>
            <xdr:cNvPr id="36" name="Chart 35">
              <a:extLst>
                <a:ext uri="{FF2B5EF4-FFF2-40B4-BE49-F238E27FC236}">
                  <a16:creationId xmlns:a16="http://schemas.microsoft.com/office/drawing/2014/main" id="{00000000-0008-0000-0400-000024000000}"/>
                </a:ext>
              </a:extLst>
            </xdr:cNvPr>
            <xdr:cNvGraphicFramePr>
              <a:graphicFrameLocks/>
            </xdr:cNvGraphicFramePr>
          </xdr:nvGraphicFramePr>
          <xdr:xfrm>
            <a:off x="6435145" y="16885820"/>
            <a:ext cx="4703111" cy="2405898"/>
          </xdr:xfrm>
          <a:graphic>
            <a:graphicData uri="http://schemas.openxmlformats.org/drawingml/2006/chart">
              <c:chart xmlns:c="http://schemas.openxmlformats.org/drawingml/2006/chart" xmlns:r="http://schemas.openxmlformats.org/officeDocument/2006/relationships" r:id="rId23"/>
            </a:graphicData>
          </a:graphic>
        </xdr:graphicFrame>
        <xdr:graphicFrame macro="">
          <xdr:nvGraphicFramePr>
            <xdr:cNvPr id="37" name="Chart 36">
              <a:extLst>
                <a:ext uri="{FF2B5EF4-FFF2-40B4-BE49-F238E27FC236}">
                  <a16:creationId xmlns:a16="http://schemas.microsoft.com/office/drawing/2014/main" id="{00000000-0008-0000-0400-000025000000}"/>
                </a:ext>
              </a:extLst>
            </xdr:cNvPr>
            <xdr:cNvGraphicFramePr>
              <a:graphicFrameLocks/>
            </xdr:cNvGraphicFramePr>
          </xdr:nvGraphicFramePr>
          <xdr:xfrm>
            <a:off x="10972289" y="16777353"/>
            <a:ext cx="4965267" cy="2406794"/>
          </xdr:xfrm>
          <a:graphic>
            <a:graphicData uri="http://schemas.openxmlformats.org/drawingml/2006/chart">
              <c:chart xmlns:c="http://schemas.openxmlformats.org/drawingml/2006/chart" xmlns:r="http://schemas.openxmlformats.org/officeDocument/2006/relationships" r:id="rId24"/>
            </a:graphicData>
          </a:graphic>
        </xdr:graphicFrame>
      </xdr:grpSp>
      <xdr:sp macro="" textlink="">
        <xdr:nvSpPr>
          <xdr:cNvPr id="58" name="TextBox 57">
            <a:extLst>
              <a:ext uri="{FF2B5EF4-FFF2-40B4-BE49-F238E27FC236}">
                <a16:creationId xmlns:a16="http://schemas.microsoft.com/office/drawing/2014/main" id="{00000000-0008-0000-0400-00003A000000}"/>
              </a:ext>
            </a:extLst>
          </xdr:cNvPr>
          <xdr:cNvSpPr txBox="1"/>
        </xdr:nvSpPr>
        <xdr:spPr>
          <a:xfrm>
            <a:off x="0" y="13698918"/>
            <a:ext cx="1991399" cy="871732"/>
          </a:xfrm>
          <a:prstGeom prst="rect">
            <a:avLst/>
          </a:prstGeom>
          <a:solidFill>
            <a:srgbClr val="B9B9B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3200">
                <a:solidFill>
                  <a:srgbClr val="3A3A3A"/>
                </a:solidFill>
                <a:latin typeface="Impact" panose="020B0806030902050204" pitchFamily="34" charset="0"/>
              </a:rPr>
              <a:t>Quarter 4</a:t>
            </a:r>
          </a:p>
        </xdr:txBody>
      </xdr:sp>
    </xdr:grpSp>
    <xdr:clientData/>
  </xdr:twoCellAnchor>
</xdr:wsDr>
</file>

<file path=xl/drawings/drawing32.xml><?xml version="1.0" encoding="utf-8"?>
<c:userShapes xmlns:c="http://schemas.openxmlformats.org/drawingml/2006/chart">
  <cdr:relSizeAnchor xmlns:cdr="http://schemas.openxmlformats.org/drawingml/2006/chartDrawing">
    <cdr:from>
      <cdr:x>0.38371</cdr:x>
      <cdr:y>0.42154</cdr:y>
    </cdr:from>
    <cdr:to>
      <cdr:x>0.62482</cdr:x>
      <cdr:y>0.62972</cdr:y>
    </cdr:to>
    <cdr:sp macro="" textlink="Data!$J$9">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2291631" y="1457894"/>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19A8EBD2-C25F-49AD-A571-BFDB07A0C597}" type="TxLink">
            <a:rPr lang="en-US" sz="3600" b="0" i="0" u="none" strike="noStrike">
              <a:solidFill>
                <a:srgbClr val="0019A8"/>
              </a:solidFill>
              <a:latin typeface="Impact" panose="020B0806030902050204" pitchFamily="34" charset="0"/>
              <a:cs typeface="Calibri"/>
            </a:rPr>
            <a:pPr algn="ctr"/>
            <a:t>0%</a:t>
          </a:fld>
          <a:endParaRPr lang="en-GB" sz="3600">
            <a:solidFill>
              <a:srgbClr val="0019A8"/>
            </a:solidFill>
            <a:latin typeface="Impact" panose="020B0806030902050204" pitchFamily="34" charset="0"/>
          </a:endParaRPr>
        </a:p>
      </cdr:txBody>
    </cdr:sp>
  </cdr:relSizeAnchor>
  <cdr:relSizeAnchor xmlns:cdr="http://schemas.openxmlformats.org/drawingml/2006/chartDrawing">
    <cdr:from>
      <cdr:x>0</cdr:x>
      <cdr:y>0</cdr:y>
    </cdr:from>
    <cdr:to>
      <cdr:x>0.47986</cdr:x>
      <cdr:y>0.15681</cdr:y>
    </cdr:to>
    <cdr:sp macro="" textlink="">
      <cdr:nvSpPr>
        <cdr:cNvPr id="3" name="TextBox 2">
          <a:extLst xmlns:a="http://schemas.openxmlformats.org/drawingml/2006/main">
            <a:ext uri="{FF2B5EF4-FFF2-40B4-BE49-F238E27FC236}">
              <a16:creationId xmlns:a16="http://schemas.microsoft.com/office/drawing/2014/main" id="{973CD27A-DD24-448C-945E-9DA3BDA0CC76}"/>
            </a:ext>
          </a:extLst>
        </cdr:cNvPr>
        <cdr:cNvSpPr txBox="1"/>
      </cdr:nvSpPr>
      <cdr:spPr>
        <a:xfrm xmlns:a="http://schemas.openxmlformats.org/drawingml/2006/main">
          <a:off x="0" y="0"/>
          <a:ext cx="2521324" cy="5728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2400" b="1">
              <a:solidFill>
                <a:srgbClr val="0019A8"/>
              </a:solidFill>
              <a:latin typeface="+mn-lt"/>
            </a:rPr>
            <a:t>Completion</a:t>
          </a:r>
        </a:p>
      </cdr:txBody>
    </cdr:sp>
  </cdr:relSizeAnchor>
  <cdr:relSizeAnchor xmlns:cdr="http://schemas.openxmlformats.org/drawingml/2006/chartDrawing">
    <cdr:from>
      <cdr:x>0.35267</cdr:x>
      <cdr:y>0.31558</cdr:y>
    </cdr:from>
    <cdr:to>
      <cdr:x>0.6654</cdr:x>
      <cdr:y>0.45706</cdr:y>
    </cdr:to>
    <cdr:sp macro="" textlink="">
      <cdr:nvSpPr>
        <cdr:cNvPr id="4" name="TextBox 3">
          <a:extLst xmlns:a="http://schemas.openxmlformats.org/drawingml/2006/main">
            <a:ext uri="{FF2B5EF4-FFF2-40B4-BE49-F238E27FC236}">
              <a16:creationId xmlns:a16="http://schemas.microsoft.com/office/drawing/2014/main" id="{EBA8FC71-71B9-48F1-8507-85633585DDAD}"/>
            </a:ext>
          </a:extLst>
        </cdr:cNvPr>
        <cdr:cNvSpPr txBox="1"/>
      </cdr:nvSpPr>
      <cdr:spPr>
        <a:xfrm xmlns:a="http://schemas.openxmlformats.org/drawingml/2006/main">
          <a:off x="1853063" y="1152846"/>
          <a:ext cx="1643172" cy="5168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2400" b="1">
              <a:solidFill>
                <a:srgbClr val="0019A8"/>
              </a:solidFill>
              <a:latin typeface="+mn-lt"/>
            </a:rPr>
            <a:t>RM3 Score</a:t>
          </a:r>
        </a:p>
      </cdr:txBody>
    </cdr:sp>
  </cdr:relSizeAnchor>
  <cdr:relSizeAnchor xmlns:cdr="http://schemas.openxmlformats.org/drawingml/2006/chartDrawing">
    <cdr:from>
      <cdr:x>0.00409</cdr:x>
      <cdr:y>0.1332</cdr:y>
    </cdr:from>
    <cdr:to>
      <cdr:x>0.27725</cdr:x>
      <cdr:y>0.38006</cdr:y>
    </cdr:to>
    <cdr:sp macro="" textlink="Data!$H$9">
      <cdr:nvSpPr>
        <cdr:cNvPr id="5" name="TextBox 4">
          <a:extLst xmlns:a="http://schemas.openxmlformats.org/drawingml/2006/main">
            <a:ext uri="{FF2B5EF4-FFF2-40B4-BE49-F238E27FC236}">
              <a16:creationId xmlns:a16="http://schemas.microsoft.com/office/drawing/2014/main" id="{B2036391-E051-4A1F-BADF-9F9DE851557F}"/>
            </a:ext>
          </a:extLst>
        </cdr:cNvPr>
        <cdr:cNvSpPr txBox="1"/>
      </cdr:nvSpPr>
      <cdr:spPr>
        <a:xfrm xmlns:a="http://schemas.openxmlformats.org/drawingml/2006/main">
          <a:off x="21486" y="486579"/>
          <a:ext cx="1435279" cy="901808"/>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fld id="{DDEC03B9-8DED-4EFF-8152-4B30BE1BDCC9}" type="TxLink">
            <a:rPr lang="en-US" sz="3600" b="1" i="0" u="none" strike="noStrike">
              <a:solidFill>
                <a:srgbClr val="0019A8"/>
              </a:solidFill>
              <a:latin typeface="Impact" panose="020B0806030902050204" pitchFamily="34" charset="0"/>
              <a:cs typeface="Calibri"/>
            </a:rPr>
            <a:pPr/>
            <a:t>22%</a:t>
          </a:fld>
          <a:endParaRPr lang="en-GB" sz="3600">
            <a:solidFill>
              <a:srgbClr val="0019A8"/>
            </a:solidFill>
            <a:latin typeface="Impact" panose="020B0806030902050204" pitchFamily="34" charset="0"/>
          </a:endParaRPr>
        </a:p>
      </cdr:txBody>
    </cdr:sp>
  </cdr:relSizeAnchor>
</c:userShapes>
</file>

<file path=xl/drawings/drawing33.xml><?xml version="1.0" encoding="utf-8"?>
<c:userShapes xmlns:c="http://schemas.openxmlformats.org/drawingml/2006/chart">
  <cdr:relSizeAnchor xmlns:cdr="http://schemas.openxmlformats.org/drawingml/2006/chartDrawing">
    <cdr:from>
      <cdr:x>0.44413</cdr:x>
      <cdr:y>0.40437</cdr:y>
    </cdr:from>
    <cdr:to>
      <cdr:x>0.75052</cdr:x>
      <cdr:y>0.6983</cdr:y>
    </cdr:to>
    <cdr:sp macro="" textlink="Data!$J$3">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1831935" y="989952"/>
          <a:ext cx="1263776" cy="719587"/>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52DB12F5-9023-4932-959F-86FFA2788660}" type="TxLink">
            <a:rPr lang="en-US" sz="3600" b="0" i="0" u="none" strike="noStrike">
              <a:solidFill>
                <a:schemeClr val="accent4"/>
              </a:solidFill>
              <a:latin typeface="Impact" panose="020B0806030902050204" pitchFamily="34" charset="0"/>
              <a:cs typeface="Calibri"/>
            </a:rPr>
            <a:pPr algn="ctr"/>
            <a:t>0%</a:t>
          </a:fld>
          <a:endParaRPr lang="en-GB" sz="3600">
            <a:solidFill>
              <a:schemeClr val="accent4"/>
            </a:solidFill>
            <a:latin typeface="Impact" panose="020B0806030902050204" pitchFamily="34" charset="0"/>
          </a:endParaRPr>
        </a:p>
      </cdr:txBody>
    </cdr:sp>
  </cdr:relSizeAnchor>
  <cdr:relSizeAnchor xmlns:cdr="http://schemas.openxmlformats.org/drawingml/2006/chartDrawing">
    <cdr:from>
      <cdr:x>0.01392</cdr:x>
      <cdr:y>0</cdr:y>
    </cdr:from>
    <cdr:to>
      <cdr:x>0.37271</cdr:x>
      <cdr:y>0.59203</cdr:y>
    </cdr:to>
    <cdr:sp macro="" textlink="Data!$A$3">
      <cdr:nvSpPr>
        <cdr:cNvPr id="3" name="TextBox 2">
          <a:extLst xmlns:a="http://schemas.openxmlformats.org/drawingml/2006/main">
            <a:ext uri="{FF2B5EF4-FFF2-40B4-BE49-F238E27FC236}">
              <a16:creationId xmlns:a16="http://schemas.microsoft.com/office/drawing/2014/main" id="{33B7AC70-3718-4993-AD09-67C2FE4061BD}"/>
            </a:ext>
          </a:extLst>
        </cdr:cNvPr>
        <cdr:cNvSpPr txBox="1"/>
      </cdr:nvSpPr>
      <cdr:spPr>
        <a:xfrm xmlns:a="http://schemas.openxmlformats.org/drawingml/2006/main">
          <a:off x="57415" y="0"/>
          <a:ext cx="1479915" cy="14493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34B61B36-FDD8-435F-9C45-64F8EE2FCAF1}" type="TxLink">
            <a:rPr lang="en-US" sz="2000" b="0" i="0" u="none" strike="noStrike">
              <a:solidFill>
                <a:schemeClr val="accent4"/>
              </a:solidFill>
              <a:latin typeface="Calibri"/>
              <a:cs typeface="Calibri"/>
            </a:rPr>
            <a:pPr/>
            <a:t>Policy, Leadership and Board Governance</a:t>
          </a:fld>
          <a:endParaRPr lang="en-GB" sz="2000" b="1">
            <a:solidFill>
              <a:schemeClr val="accent4"/>
            </a:solidFill>
            <a:latin typeface="+mn-lt"/>
          </a:endParaRPr>
        </a:p>
      </cdr:txBody>
    </cdr:sp>
  </cdr:relSizeAnchor>
</c:userShapes>
</file>

<file path=xl/drawings/drawing34.xml><?xml version="1.0" encoding="utf-8"?>
<c:userShapes xmlns:c="http://schemas.openxmlformats.org/drawingml/2006/chart">
  <cdr:relSizeAnchor xmlns:cdr="http://schemas.openxmlformats.org/drawingml/2006/chartDrawing">
    <cdr:from>
      <cdr:x>0.51381</cdr:x>
      <cdr:y>0.43742</cdr:y>
    </cdr:from>
    <cdr:to>
      <cdr:x>0.8202</cdr:x>
      <cdr:y>0.73135</cdr:y>
    </cdr:to>
    <cdr:sp macro="" textlink="Data!$J$5">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2414874" y="1071501"/>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5D87B4AB-B299-4301-9EEC-2B9526C489FB}" type="TxLink">
            <a:rPr lang="en-US" sz="3600" b="0" i="0" u="none" strike="noStrike">
              <a:solidFill>
                <a:schemeClr val="accent6"/>
              </a:solidFill>
              <a:latin typeface="Impact" panose="020B0806030902050204" pitchFamily="34" charset="0"/>
              <a:cs typeface="Calibri"/>
            </a:rPr>
            <a:pPr algn="ctr"/>
            <a:t>0%</a:t>
          </a:fld>
          <a:endParaRPr lang="en-GB" sz="3600">
            <a:solidFill>
              <a:schemeClr val="accent6"/>
            </a:solidFill>
            <a:latin typeface="Impact" panose="020B0806030902050204" pitchFamily="34" charset="0"/>
          </a:endParaRPr>
        </a:p>
      </cdr:txBody>
    </cdr:sp>
  </cdr:relSizeAnchor>
  <cdr:relSizeAnchor xmlns:cdr="http://schemas.openxmlformats.org/drawingml/2006/chartDrawing">
    <cdr:from>
      <cdr:x>0</cdr:x>
      <cdr:y>0</cdr:y>
    </cdr:from>
    <cdr:to>
      <cdr:x>0.4337</cdr:x>
      <cdr:y>0.41577</cdr:y>
    </cdr:to>
    <cdr:sp macro="" textlink="Data!$A$5">
      <cdr:nvSpPr>
        <cdr:cNvPr id="3" name="TextBox 2">
          <a:extLst xmlns:a="http://schemas.openxmlformats.org/drawingml/2006/main">
            <a:ext uri="{FF2B5EF4-FFF2-40B4-BE49-F238E27FC236}">
              <a16:creationId xmlns:a16="http://schemas.microsoft.com/office/drawing/2014/main" id="{BAAAFC3C-D5EF-42CC-98A1-C8ECB5552E4F}"/>
            </a:ext>
          </a:extLst>
        </cdr:cNvPr>
        <cdr:cNvSpPr txBox="1"/>
      </cdr:nvSpPr>
      <cdr:spPr>
        <a:xfrm xmlns:a="http://schemas.openxmlformats.org/drawingml/2006/main">
          <a:off x="0" y="0"/>
          <a:ext cx="1788896" cy="10178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36A0495-F433-44AD-A8D1-23B302F979C7}" type="TxLink">
            <a:rPr lang="en-US" sz="2000" b="0" i="0" u="none" strike="noStrike">
              <a:solidFill>
                <a:schemeClr val="accent6"/>
              </a:solidFill>
              <a:latin typeface="+mn-lt"/>
              <a:cs typeface="Calibri"/>
            </a:rPr>
            <a:pPr/>
            <a:t>Securing Co-Operation and Competence</a:t>
          </a:fld>
          <a:endParaRPr lang="en-GB" sz="2000" b="1">
            <a:solidFill>
              <a:schemeClr val="accent6"/>
            </a:solidFill>
            <a:latin typeface="+mn-lt"/>
          </a:endParaRPr>
        </a:p>
      </cdr:txBody>
    </cdr:sp>
  </cdr:relSizeAnchor>
</c:userShapes>
</file>

<file path=xl/drawings/drawing35.xml><?xml version="1.0" encoding="utf-8"?>
<c:userShapes xmlns:c="http://schemas.openxmlformats.org/drawingml/2006/chart">
  <cdr:relSizeAnchor xmlns:cdr="http://schemas.openxmlformats.org/drawingml/2006/chartDrawing">
    <cdr:from>
      <cdr:x>0.57486</cdr:x>
      <cdr:y>0.38704</cdr:y>
    </cdr:from>
    <cdr:to>
      <cdr:x>0.88125</cdr:x>
      <cdr:y>0.68097</cdr:y>
    </cdr:to>
    <cdr:sp macro="" textlink="Data!$J$4">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2371159" y="947524"/>
          <a:ext cx="1263776" cy="719585"/>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9383B281-FC50-4AEF-997F-FC1E38E576B2}" type="TxLink">
            <a:rPr lang="en-US" sz="3600" b="0" i="0" u="none" strike="noStrike">
              <a:solidFill>
                <a:schemeClr val="accent2"/>
              </a:solidFill>
              <a:latin typeface="Impact" panose="020B0806030902050204" pitchFamily="34" charset="0"/>
              <a:cs typeface="Calibri"/>
            </a:rPr>
            <a:pPr algn="ctr"/>
            <a:t>0%</a:t>
          </a:fld>
          <a:endParaRPr lang="en-GB" sz="3600">
            <a:solidFill>
              <a:schemeClr val="accent2"/>
            </a:solidFill>
            <a:latin typeface="Impact" panose="020B0806030902050204" pitchFamily="34" charset="0"/>
          </a:endParaRPr>
        </a:p>
      </cdr:txBody>
    </cdr:sp>
  </cdr:relSizeAnchor>
  <cdr:relSizeAnchor xmlns:cdr="http://schemas.openxmlformats.org/drawingml/2006/chartDrawing">
    <cdr:from>
      <cdr:x>0</cdr:x>
      <cdr:y>0.03898</cdr:y>
    </cdr:from>
    <cdr:to>
      <cdr:x>0.44638</cdr:x>
      <cdr:y>0.86128</cdr:y>
    </cdr:to>
    <cdr:sp macro="" textlink="Data!$A$4">
      <cdr:nvSpPr>
        <cdr:cNvPr id="3" name="TextBox 2">
          <a:extLst xmlns:a="http://schemas.openxmlformats.org/drawingml/2006/main">
            <a:ext uri="{FF2B5EF4-FFF2-40B4-BE49-F238E27FC236}">
              <a16:creationId xmlns:a16="http://schemas.microsoft.com/office/drawing/2014/main" id="{23EE761F-0C45-44D5-A91E-9546B77568F0}"/>
            </a:ext>
          </a:extLst>
        </cdr:cNvPr>
        <cdr:cNvSpPr txBox="1"/>
      </cdr:nvSpPr>
      <cdr:spPr>
        <a:xfrm xmlns:a="http://schemas.openxmlformats.org/drawingml/2006/main">
          <a:off x="0" y="95429"/>
          <a:ext cx="1841187" cy="20131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C34B19F-0733-4EE4-8E0A-9AFB52B860A6}" type="TxLink">
            <a:rPr lang="en-US" sz="2000" b="0" i="0" u="none" strike="noStrike">
              <a:solidFill>
                <a:schemeClr val="accent2"/>
              </a:solidFill>
              <a:latin typeface="Calibri"/>
              <a:cs typeface="Calibri"/>
            </a:rPr>
            <a:pPr/>
            <a:t>Organising for Control and Communication</a:t>
          </a:fld>
          <a:endParaRPr lang="en-GB" sz="2000" b="1">
            <a:solidFill>
              <a:schemeClr val="accent2"/>
            </a:solidFill>
          </a:endParaRPr>
        </a:p>
      </cdr:txBody>
    </cdr:sp>
  </cdr:relSizeAnchor>
</c:userShapes>
</file>

<file path=xl/drawings/drawing36.xml><?xml version="1.0" encoding="utf-8"?>
<c:userShapes xmlns:c="http://schemas.openxmlformats.org/drawingml/2006/chart">
  <cdr:relSizeAnchor xmlns:cdr="http://schemas.openxmlformats.org/drawingml/2006/chartDrawing">
    <cdr:from>
      <cdr:x>0.51054</cdr:x>
      <cdr:y>0.42877</cdr:y>
    </cdr:from>
    <cdr:to>
      <cdr:x>0.81688</cdr:x>
      <cdr:y>0.7227</cdr:y>
    </cdr:to>
    <cdr:sp macro="" textlink="Data!$J$6">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2399904" y="1050312"/>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490B4182-4880-4FEE-978A-ABBF83C237E8}" type="TxLink">
            <a:rPr lang="en-US" sz="3600" b="0" i="0" u="none" strike="noStrike">
              <a:solidFill>
                <a:srgbClr val="ACCCEA"/>
              </a:solidFill>
              <a:latin typeface="Impact" panose="020B0806030902050204" pitchFamily="34" charset="0"/>
              <a:cs typeface="Calibri"/>
            </a:rPr>
            <a:pPr algn="ctr"/>
            <a:t>0%</a:t>
          </a:fld>
          <a:endParaRPr lang="en-GB" sz="3600">
            <a:solidFill>
              <a:srgbClr val="ACCCEA"/>
            </a:solidFill>
            <a:latin typeface="Impact" panose="020B0806030902050204" pitchFamily="34" charset="0"/>
          </a:endParaRPr>
        </a:p>
      </cdr:txBody>
    </cdr:sp>
  </cdr:relSizeAnchor>
  <cdr:relSizeAnchor xmlns:cdr="http://schemas.openxmlformats.org/drawingml/2006/chartDrawing">
    <cdr:from>
      <cdr:x>0.06779</cdr:x>
      <cdr:y>0.04764</cdr:y>
    </cdr:from>
    <cdr:to>
      <cdr:x>0.48209</cdr:x>
      <cdr:y>0.61066</cdr:y>
    </cdr:to>
    <cdr:sp macro="" textlink="Data!$A$6">
      <cdr:nvSpPr>
        <cdr:cNvPr id="3" name="TextBox 2">
          <a:extLst xmlns:a="http://schemas.openxmlformats.org/drawingml/2006/main">
            <a:ext uri="{FF2B5EF4-FFF2-40B4-BE49-F238E27FC236}">
              <a16:creationId xmlns:a16="http://schemas.microsoft.com/office/drawing/2014/main" id="{38D2036A-8150-4877-AC12-8859646C2E85}"/>
            </a:ext>
          </a:extLst>
        </cdr:cNvPr>
        <cdr:cNvSpPr txBox="1"/>
      </cdr:nvSpPr>
      <cdr:spPr>
        <a:xfrm xmlns:a="http://schemas.openxmlformats.org/drawingml/2006/main">
          <a:off x="280355" y="123255"/>
          <a:ext cx="1713378" cy="14567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C3699C4E-D0E3-43AC-9D9C-884AADBE00F1}" type="TxLink">
            <a:rPr lang="en-US" sz="2000" b="0" i="0" u="none" strike="noStrike">
              <a:solidFill>
                <a:srgbClr val="ACCCEA"/>
              </a:solidFill>
              <a:latin typeface="+mn-lt"/>
              <a:cs typeface="Calibri"/>
            </a:rPr>
            <a:pPr/>
            <a:t>Planning and Implementing</a:t>
          </a:fld>
          <a:endParaRPr lang="en-GB" sz="2000" b="1">
            <a:solidFill>
              <a:srgbClr val="ACCCEA"/>
            </a:solidFill>
            <a:latin typeface="+mn-lt"/>
          </a:endParaRPr>
        </a:p>
      </cdr:txBody>
    </cdr:sp>
  </cdr:relSizeAnchor>
</c:userShapes>
</file>

<file path=xl/drawings/drawing37.xml><?xml version="1.0" encoding="utf-8"?>
<c:userShapes xmlns:c="http://schemas.openxmlformats.org/drawingml/2006/chart">
  <cdr:relSizeAnchor xmlns:cdr="http://schemas.openxmlformats.org/drawingml/2006/chartDrawing">
    <cdr:from>
      <cdr:x>0.42115</cdr:x>
      <cdr:y>0.33099</cdr:y>
    </cdr:from>
    <cdr:to>
      <cdr:x>0.72749</cdr:x>
      <cdr:y>0.62481</cdr:y>
    </cdr:to>
    <cdr:sp macro="" textlink="Data!$J$7">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1853672" y="810606"/>
          <a:ext cx="1348337" cy="719585"/>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D1ECA116-63BB-438E-AA58-395DBB798F57}" type="TxLink">
            <a:rPr lang="en-US" sz="3600" b="0" i="0" u="none" strike="noStrike">
              <a:solidFill>
                <a:srgbClr val="C198E0"/>
              </a:solidFill>
              <a:latin typeface="Impact" panose="020B0806030902050204" pitchFamily="34" charset="0"/>
              <a:cs typeface="Calibri"/>
            </a:rPr>
            <a:pPr algn="ctr"/>
            <a:t>0%</a:t>
          </a:fld>
          <a:endParaRPr lang="en-GB" sz="3600">
            <a:solidFill>
              <a:srgbClr val="C198E0"/>
            </a:solidFill>
            <a:latin typeface="Impact" panose="020B0806030902050204" pitchFamily="34" charset="0"/>
          </a:endParaRPr>
        </a:p>
      </cdr:txBody>
    </cdr:sp>
  </cdr:relSizeAnchor>
  <cdr:relSizeAnchor xmlns:cdr="http://schemas.openxmlformats.org/drawingml/2006/chartDrawing">
    <cdr:from>
      <cdr:x>0.01955</cdr:x>
      <cdr:y>0.0072</cdr:y>
    </cdr:from>
    <cdr:to>
      <cdr:x>0.41899</cdr:x>
      <cdr:y>0.39829</cdr:y>
    </cdr:to>
    <cdr:sp macro="" textlink="Data!$A$7">
      <cdr:nvSpPr>
        <cdr:cNvPr id="3" name="TextBox 2">
          <a:extLst xmlns:a="http://schemas.openxmlformats.org/drawingml/2006/main">
            <a:ext uri="{FF2B5EF4-FFF2-40B4-BE49-F238E27FC236}">
              <a16:creationId xmlns:a16="http://schemas.microsoft.com/office/drawing/2014/main" id="{EAD684C5-2C58-4BDA-9C74-8501BE954EE3}"/>
            </a:ext>
          </a:extLst>
        </cdr:cNvPr>
        <cdr:cNvSpPr txBox="1"/>
      </cdr:nvSpPr>
      <cdr:spPr>
        <a:xfrm xmlns:a="http://schemas.openxmlformats.org/drawingml/2006/main">
          <a:off x="80652" y="17633"/>
          <a:ext cx="1647855" cy="9578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D21DB0F-4193-4AE3-9206-797021D397AF}" type="TxLink">
            <a:rPr lang="en-US" sz="2000" b="0" i="0" u="none" strike="noStrike">
              <a:solidFill>
                <a:srgbClr val="C198E0"/>
              </a:solidFill>
              <a:latin typeface="Calibri"/>
              <a:cs typeface="Calibri"/>
            </a:rPr>
            <a:pPr/>
            <a:t>Monitoring, Audit and Review</a:t>
          </a:fld>
          <a:endParaRPr lang="en-GB" sz="2000" b="1">
            <a:solidFill>
              <a:srgbClr val="C198E0"/>
            </a:solidFill>
          </a:endParaRPr>
        </a:p>
      </cdr:txBody>
    </cdr:sp>
  </cdr:relSizeAnchor>
</c:userShapes>
</file>

<file path=xl/drawings/drawing38.xml><?xml version="1.0" encoding="utf-8"?>
<c:userShapes xmlns:c="http://schemas.openxmlformats.org/drawingml/2006/chart">
  <cdr:relSizeAnchor xmlns:cdr="http://schemas.openxmlformats.org/drawingml/2006/chartDrawing">
    <cdr:from>
      <cdr:x>0.38371</cdr:x>
      <cdr:y>0.42154</cdr:y>
    </cdr:from>
    <cdr:to>
      <cdr:x>0.62482</cdr:x>
      <cdr:y>0.63963</cdr:y>
    </cdr:to>
    <cdr:sp macro="" textlink="Data!T9">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2291631" y="1391689"/>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9DBC337D-0C5B-43DD-A190-EDF017A1FE8E}" type="TxLink">
            <a:rPr lang="en-US" sz="3600" b="0" i="0" u="none" strike="noStrike">
              <a:solidFill>
                <a:srgbClr val="0019A8"/>
              </a:solidFill>
              <a:latin typeface="Impact" panose="020B0806030902050204" pitchFamily="34" charset="0"/>
              <a:cs typeface="Calibri"/>
            </a:rPr>
            <a:pPr algn="ctr"/>
            <a:t>0%</a:t>
          </a:fld>
          <a:endParaRPr lang="en-GB" sz="3600">
            <a:solidFill>
              <a:srgbClr val="0019A8"/>
            </a:solidFill>
            <a:latin typeface="Impact" panose="020B0806030902050204" pitchFamily="34" charset="0"/>
          </a:endParaRPr>
        </a:p>
      </cdr:txBody>
    </cdr:sp>
  </cdr:relSizeAnchor>
  <cdr:relSizeAnchor xmlns:cdr="http://schemas.openxmlformats.org/drawingml/2006/chartDrawing">
    <cdr:from>
      <cdr:x>0</cdr:x>
      <cdr:y>0</cdr:y>
    </cdr:from>
    <cdr:to>
      <cdr:x>0.47986</cdr:x>
      <cdr:y>0.15681</cdr:y>
    </cdr:to>
    <cdr:sp macro="" textlink="">
      <cdr:nvSpPr>
        <cdr:cNvPr id="3" name="TextBox 2">
          <a:extLst xmlns:a="http://schemas.openxmlformats.org/drawingml/2006/main">
            <a:ext uri="{FF2B5EF4-FFF2-40B4-BE49-F238E27FC236}">
              <a16:creationId xmlns:a16="http://schemas.microsoft.com/office/drawing/2014/main" id="{973CD27A-DD24-448C-945E-9DA3BDA0CC76}"/>
            </a:ext>
          </a:extLst>
        </cdr:cNvPr>
        <cdr:cNvSpPr txBox="1"/>
      </cdr:nvSpPr>
      <cdr:spPr>
        <a:xfrm xmlns:a="http://schemas.openxmlformats.org/drawingml/2006/main">
          <a:off x="0" y="0"/>
          <a:ext cx="2521324" cy="5728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2400" b="1">
              <a:solidFill>
                <a:srgbClr val="0019A8"/>
              </a:solidFill>
              <a:latin typeface="+mn-lt"/>
            </a:rPr>
            <a:t>Completion</a:t>
          </a:r>
        </a:p>
      </cdr:txBody>
    </cdr:sp>
  </cdr:relSizeAnchor>
  <cdr:relSizeAnchor xmlns:cdr="http://schemas.openxmlformats.org/drawingml/2006/chartDrawing">
    <cdr:from>
      <cdr:x>0.35267</cdr:x>
      <cdr:y>0.31558</cdr:y>
    </cdr:from>
    <cdr:to>
      <cdr:x>0.6654</cdr:x>
      <cdr:y>0.45706</cdr:y>
    </cdr:to>
    <cdr:sp macro="" textlink="">
      <cdr:nvSpPr>
        <cdr:cNvPr id="4" name="TextBox 3">
          <a:extLst xmlns:a="http://schemas.openxmlformats.org/drawingml/2006/main">
            <a:ext uri="{FF2B5EF4-FFF2-40B4-BE49-F238E27FC236}">
              <a16:creationId xmlns:a16="http://schemas.microsoft.com/office/drawing/2014/main" id="{EBA8FC71-71B9-48F1-8507-85633585DDAD}"/>
            </a:ext>
          </a:extLst>
        </cdr:cNvPr>
        <cdr:cNvSpPr txBox="1"/>
      </cdr:nvSpPr>
      <cdr:spPr>
        <a:xfrm xmlns:a="http://schemas.openxmlformats.org/drawingml/2006/main">
          <a:off x="1853063" y="1152846"/>
          <a:ext cx="1643172" cy="5168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2400" b="1">
              <a:solidFill>
                <a:srgbClr val="0019A8"/>
              </a:solidFill>
              <a:latin typeface="+mn-lt"/>
            </a:rPr>
            <a:t>RM3 Score</a:t>
          </a:r>
        </a:p>
      </cdr:txBody>
    </cdr:sp>
  </cdr:relSizeAnchor>
  <cdr:relSizeAnchor xmlns:cdr="http://schemas.openxmlformats.org/drawingml/2006/chartDrawing">
    <cdr:from>
      <cdr:x>0.00409</cdr:x>
      <cdr:y>0.1332</cdr:y>
    </cdr:from>
    <cdr:to>
      <cdr:x>0.27725</cdr:x>
      <cdr:y>0.38006</cdr:y>
    </cdr:to>
    <cdr:sp macro="" textlink="Data!$R$9">
      <cdr:nvSpPr>
        <cdr:cNvPr id="5" name="TextBox 4">
          <a:extLst xmlns:a="http://schemas.openxmlformats.org/drawingml/2006/main">
            <a:ext uri="{FF2B5EF4-FFF2-40B4-BE49-F238E27FC236}">
              <a16:creationId xmlns:a16="http://schemas.microsoft.com/office/drawing/2014/main" id="{B2036391-E051-4A1F-BADF-9F9DE851557F}"/>
            </a:ext>
          </a:extLst>
        </cdr:cNvPr>
        <cdr:cNvSpPr txBox="1"/>
      </cdr:nvSpPr>
      <cdr:spPr>
        <a:xfrm xmlns:a="http://schemas.openxmlformats.org/drawingml/2006/main">
          <a:off x="21486" y="486579"/>
          <a:ext cx="1435279" cy="901808"/>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fld id="{BB1FD438-F3C9-44F2-B579-464354B15442}" type="TxLink">
            <a:rPr lang="en-US" sz="3600" b="1" i="0" u="none" strike="noStrike">
              <a:solidFill>
                <a:srgbClr val="0019A8"/>
              </a:solidFill>
              <a:latin typeface="Impact" panose="020B0806030902050204" pitchFamily="34" charset="0"/>
              <a:cs typeface="Calibri"/>
            </a:rPr>
            <a:pPr/>
            <a:t>22%</a:t>
          </a:fld>
          <a:endParaRPr lang="en-GB" sz="3600">
            <a:solidFill>
              <a:srgbClr val="0019A8"/>
            </a:solidFill>
            <a:latin typeface="Impact" panose="020B0806030902050204" pitchFamily="34" charset="0"/>
          </a:endParaRPr>
        </a:p>
      </cdr:txBody>
    </cdr:sp>
  </cdr:relSizeAnchor>
</c:userShapes>
</file>

<file path=xl/drawings/drawing39.xml><?xml version="1.0" encoding="utf-8"?>
<c:userShapes xmlns:c="http://schemas.openxmlformats.org/drawingml/2006/chart">
  <cdr:relSizeAnchor xmlns:cdr="http://schemas.openxmlformats.org/drawingml/2006/chartDrawing">
    <cdr:from>
      <cdr:x>0.42734</cdr:x>
      <cdr:y>0.41144</cdr:y>
    </cdr:from>
    <cdr:to>
      <cdr:x>0.73373</cdr:x>
      <cdr:y>0.71935</cdr:y>
    </cdr:to>
    <cdr:sp macro="" textlink="Data!$T$3">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2008472" y="962092"/>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5CB72A39-EBD2-4C28-94CF-724B3A419E63}" type="TxLink">
            <a:rPr lang="en-US" sz="3600" b="0" i="0" u="none" strike="noStrike">
              <a:solidFill>
                <a:schemeClr val="accent4"/>
              </a:solidFill>
              <a:latin typeface="Impact" panose="020B0806030902050204" pitchFamily="34" charset="0"/>
              <a:cs typeface="Calibri"/>
            </a:rPr>
            <a:pPr algn="ctr"/>
            <a:t>0%</a:t>
          </a:fld>
          <a:endParaRPr lang="en-GB" sz="3600">
            <a:solidFill>
              <a:schemeClr val="accent4"/>
            </a:solidFill>
            <a:latin typeface="Impact" panose="020B0806030902050204" pitchFamily="34" charset="0"/>
          </a:endParaRPr>
        </a:p>
      </cdr:txBody>
    </cdr:sp>
  </cdr:relSizeAnchor>
  <cdr:relSizeAnchor xmlns:cdr="http://schemas.openxmlformats.org/drawingml/2006/chartDrawing">
    <cdr:from>
      <cdr:x>0.01392</cdr:x>
      <cdr:y>0</cdr:y>
    </cdr:from>
    <cdr:to>
      <cdr:x>0.39485</cdr:x>
      <cdr:y>0.65882</cdr:y>
    </cdr:to>
    <cdr:sp macro="" textlink="Data!A3">
      <cdr:nvSpPr>
        <cdr:cNvPr id="3" name="TextBox 2">
          <a:extLst xmlns:a="http://schemas.openxmlformats.org/drawingml/2006/main">
            <a:ext uri="{FF2B5EF4-FFF2-40B4-BE49-F238E27FC236}">
              <a16:creationId xmlns:a16="http://schemas.microsoft.com/office/drawing/2014/main" id="{33B7AC70-3718-4993-AD09-67C2FE4061BD}"/>
            </a:ext>
          </a:extLst>
        </cdr:cNvPr>
        <cdr:cNvSpPr txBox="1"/>
      </cdr:nvSpPr>
      <cdr:spPr>
        <a:xfrm xmlns:a="http://schemas.openxmlformats.org/drawingml/2006/main">
          <a:off x="58622" y="0"/>
          <a:ext cx="1604238" cy="17259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03E36F9C-115A-44CD-92BC-8135F69A6AFF}" type="TxLink">
            <a:rPr lang="en-US" sz="2000" b="0" i="0" u="none" strike="noStrike">
              <a:solidFill>
                <a:schemeClr val="accent4"/>
              </a:solidFill>
              <a:latin typeface="Calibri"/>
              <a:cs typeface="Calibri"/>
            </a:rPr>
            <a:pPr/>
            <a:t>Policy, Leadership and Board Governance</a:t>
          </a:fld>
          <a:endParaRPr lang="en-GB" sz="2000" b="1">
            <a:solidFill>
              <a:schemeClr val="accent4"/>
            </a:solidFill>
            <a:latin typeface="+mn-lt"/>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0.30961</cdr:x>
      <cdr:y>0.40431</cdr:y>
    </cdr:from>
    <cdr:to>
      <cdr:x>0.70961</cdr:x>
      <cdr:y>0.60431</cdr:y>
    </cdr:to>
    <cdr:sp macro="" textlink="Data!$T$9">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1114593" y="1455511"/>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fld id="{2B30984A-2D66-45DB-895E-13723A982428}" type="TxLink">
            <a:rPr lang="en-US" sz="4400" b="0" i="0" u="none" strike="noStrike">
              <a:solidFill>
                <a:srgbClr val="0019A8"/>
              </a:solidFill>
              <a:latin typeface="Impact" panose="020B0806030902050204" pitchFamily="34" charset="0"/>
              <a:cs typeface="Calibri"/>
            </a:rPr>
            <a:pPr algn="ctr"/>
            <a:t>0%</a:t>
          </a:fld>
          <a:endParaRPr lang="en-GB" sz="4400">
            <a:solidFill>
              <a:srgbClr val="0019A8"/>
            </a:solidFill>
            <a:latin typeface="Impact" panose="020B0806030902050204" pitchFamily="34" charset="0"/>
          </a:endParaRPr>
        </a:p>
      </cdr:txBody>
    </cdr:sp>
  </cdr:relSizeAnchor>
</c:userShapes>
</file>

<file path=xl/drawings/drawing40.xml><?xml version="1.0" encoding="utf-8"?>
<c:userShapes xmlns:c="http://schemas.openxmlformats.org/drawingml/2006/chart">
  <cdr:relSizeAnchor xmlns:cdr="http://schemas.openxmlformats.org/drawingml/2006/chartDrawing">
    <cdr:from>
      <cdr:x>0.51381</cdr:x>
      <cdr:y>0.43742</cdr:y>
    </cdr:from>
    <cdr:to>
      <cdr:x>0.8202</cdr:x>
      <cdr:y>0.74533</cdr:y>
    </cdr:to>
    <cdr:sp macro="" textlink="Data!T5">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2414874" y="1022842"/>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3F1BA09C-4B4E-44EA-B5AE-1818AF84DA5D}" type="TxLink">
            <a:rPr lang="en-US" sz="3600" b="0" i="0" u="none" strike="noStrike">
              <a:solidFill>
                <a:schemeClr val="accent6"/>
              </a:solidFill>
              <a:latin typeface="Impact" panose="020B0806030902050204" pitchFamily="34" charset="0"/>
              <a:cs typeface="Calibri"/>
            </a:rPr>
            <a:pPr algn="ctr"/>
            <a:t>0%</a:t>
          </a:fld>
          <a:endParaRPr lang="en-GB" sz="3600">
            <a:solidFill>
              <a:schemeClr val="accent6"/>
            </a:solidFill>
            <a:latin typeface="Impact" panose="020B0806030902050204" pitchFamily="34" charset="0"/>
          </a:endParaRPr>
        </a:p>
      </cdr:txBody>
    </cdr:sp>
  </cdr:relSizeAnchor>
  <cdr:relSizeAnchor xmlns:cdr="http://schemas.openxmlformats.org/drawingml/2006/chartDrawing">
    <cdr:from>
      <cdr:x>0.01934</cdr:x>
      <cdr:y>0.01299</cdr:y>
    </cdr:from>
    <cdr:to>
      <cdr:x>0.45304</cdr:x>
      <cdr:y>0.42876</cdr:y>
    </cdr:to>
    <cdr:sp macro="" textlink="Data!A5">
      <cdr:nvSpPr>
        <cdr:cNvPr id="3" name="TextBox 2">
          <a:extLst xmlns:a="http://schemas.openxmlformats.org/drawingml/2006/main">
            <a:ext uri="{FF2B5EF4-FFF2-40B4-BE49-F238E27FC236}">
              <a16:creationId xmlns:a16="http://schemas.microsoft.com/office/drawing/2014/main" id="{BAAAFC3C-D5EF-42CC-98A1-C8ECB5552E4F}"/>
            </a:ext>
          </a:extLst>
        </cdr:cNvPr>
        <cdr:cNvSpPr txBox="1"/>
      </cdr:nvSpPr>
      <cdr:spPr>
        <a:xfrm xmlns:a="http://schemas.openxmlformats.org/drawingml/2006/main">
          <a:off x="78440" y="33617"/>
          <a:ext cx="1759324" cy="10757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FC9E2A3-451A-4B12-9724-77D14D0043A2}" type="TxLink">
            <a:rPr lang="en-US" sz="2000" b="0" i="0" u="none" strike="noStrike">
              <a:solidFill>
                <a:schemeClr val="accent6"/>
              </a:solidFill>
              <a:latin typeface="Calibri"/>
              <a:cs typeface="Calibri"/>
            </a:rPr>
            <a:pPr/>
            <a:t>Securing Co-Operation and Competence</a:t>
          </a:fld>
          <a:endParaRPr lang="en-GB" sz="2000" b="1">
            <a:solidFill>
              <a:schemeClr val="accent6"/>
            </a:solidFill>
          </a:endParaRPr>
        </a:p>
      </cdr:txBody>
    </cdr:sp>
  </cdr:relSizeAnchor>
</c:userShapes>
</file>

<file path=xl/drawings/drawing41.xml><?xml version="1.0" encoding="utf-8"?>
<c:userShapes xmlns:c="http://schemas.openxmlformats.org/drawingml/2006/chart">
  <cdr:relSizeAnchor xmlns:cdr="http://schemas.openxmlformats.org/drawingml/2006/chartDrawing">
    <cdr:from>
      <cdr:x>0.51565</cdr:x>
      <cdr:y>0.40733</cdr:y>
    </cdr:from>
    <cdr:to>
      <cdr:x>0.82204</cdr:x>
      <cdr:y>0.71524</cdr:y>
    </cdr:to>
    <cdr:sp macro="" textlink="Data!$T$4">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2171605" y="1067125"/>
          <a:ext cx="1290326" cy="806662"/>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EFE452C4-CFDE-4444-AA58-DF10867E38E0}" type="TxLink">
            <a:rPr lang="en-US" sz="3600" b="0" i="0" u="none" strike="noStrike">
              <a:solidFill>
                <a:schemeClr val="accent2"/>
              </a:solidFill>
              <a:latin typeface="Impact" panose="020B0806030902050204" pitchFamily="34" charset="0"/>
              <a:cs typeface="Calibri"/>
            </a:rPr>
            <a:pPr algn="ctr"/>
            <a:t>0%</a:t>
          </a:fld>
          <a:endParaRPr lang="en-GB" sz="3600">
            <a:solidFill>
              <a:schemeClr val="accent2"/>
            </a:solidFill>
            <a:latin typeface="Impact" panose="020B0806030902050204" pitchFamily="34" charset="0"/>
          </a:endParaRPr>
        </a:p>
      </cdr:txBody>
    </cdr:sp>
  </cdr:relSizeAnchor>
  <cdr:relSizeAnchor xmlns:cdr="http://schemas.openxmlformats.org/drawingml/2006/chartDrawing">
    <cdr:from>
      <cdr:x>0</cdr:x>
      <cdr:y>0.03898</cdr:y>
    </cdr:from>
    <cdr:to>
      <cdr:x>0.44103</cdr:x>
      <cdr:y>0.71425</cdr:y>
    </cdr:to>
    <cdr:sp macro="" textlink="Data!A4">
      <cdr:nvSpPr>
        <cdr:cNvPr id="3" name="TextBox 2">
          <a:extLst xmlns:a="http://schemas.openxmlformats.org/drawingml/2006/main">
            <a:ext uri="{FF2B5EF4-FFF2-40B4-BE49-F238E27FC236}">
              <a16:creationId xmlns:a16="http://schemas.microsoft.com/office/drawing/2014/main" id="{23EE761F-0C45-44D5-A91E-9546B77568F0}"/>
            </a:ext>
          </a:extLst>
        </cdr:cNvPr>
        <cdr:cNvSpPr txBox="1"/>
      </cdr:nvSpPr>
      <cdr:spPr>
        <a:xfrm xmlns:a="http://schemas.openxmlformats.org/drawingml/2006/main">
          <a:off x="0" y="102120"/>
          <a:ext cx="1857330" cy="17690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CA57491A-4D8E-444D-99EB-F0FECA5A9312}" type="TxLink">
            <a:rPr lang="en-US" sz="2000" b="0" i="0" u="none" strike="noStrike">
              <a:solidFill>
                <a:schemeClr val="accent2"/>
              </a:solidFill>
              <a:latin typeface="Calibri"/>
              <a:cs typeface="Calibri"/>
            </a:rPr>
            <a:pPr/>
            <a:t>Organising for Control and Communication</a:t>
          </a:fld>
          <a:endParaRPr lang="en-GB" sz="2000" b="1">
            <a:solidFill>
              <a:schemeClr val="accent2"/>
            </a:solidFill>
          </a:endParaRPr>
        </a:p>
      </cdr:txBody>
    </cdr:sp>
  </cdr:relSizeAnchor>
</c:userShapes>
</file>

<file path=xl/drawings/drawing42.xml><?xml version="1.0" encoding="utf-8"?>
<c:userShapes xmlns:c="http://schemas.openxmlformats.org/drawingml/2006/chart">
  <cdr:relSizeAnchor xmlns:cdr="http://schemas.openxmlformats.org/drawingml/2006/chartDrawing">
    <cdr:from>
      <cdr:x>0.51054</cdr:x>
      <cdr:y>0.42877</cdr:y>
    </cdr:from>
    <cdr:to>
      <cdr:x>0.81688</cdr:x>
      <cdr:y>0.73668</cdr:y>
    </cdr:to>
    <cdr:sp macro="" textlink="Data!T6">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2399904" y="1002615"/>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C5708F72-CDC9-4288-8A6A-F4A04F73988B}" type="TxLink">
            <a:rPr lang="en-US" sz="3600" b="0" i="0" u="none" strike="noStrike">
              <a:solidFill>
                <a:srgbClr val="ACCCEA"/>
              </a:solidFill>
              <a:latin typeface="Impact" panose="020B0806030902050204" pitchFamily="34" charset="0"/>
              <a:cs typeface="Calibri"/>
            </a:rPr>
            <a:pPr algn="ctr"/>
            <a:t>0%</a:t>
          </a:fld>
          <a:endParaRPr lang="en-GB" sz="3600">
            <a:solidFill>
              <a:srgbClr val="ACCCEA"/>
            </a:solidFill>
            <a:latin typeface="Impact" panose="020B0806030902050204" pitchFamily="34" charset="0"/>
          </a:endParaRPr>
        </a:p>
      </cdr:txBody>
    </cdr:sp>
  </cdr:relSizeAnchor>
  <cdr:relSizeAnchor xmlns:cdr="http://schemas.openxmlformats.org/drawingml/2006/chartDrawing">
    <cdr:from>
      <cdr:x>0.06779</cdr:x>
      <cdr:y>0.04764</cdr:y>
    </cdr:from>
    <cdr:to>
      <cdr:x>0.48209</cdr:x>
      <cdr:y>0.61066</cdr:y>
    </cdr:to>
    <cdr:sp macro="" textlink="#REF!">
      <cdr:nvSpPr>
        <cdr:cNvPr id="3" name="TextBox 2">
          <a:extLst xmlns:a="http://schemas.openxmlformats.org/drawingml/2006/main">
            <a:ext uri="{FF2B5EF4-FFF2-40B4-BE49-F238E27FC236}">
              <a16:creationId xmlns:a16="http://schemas.microsoft.com/office/drawing/2014/main" id="{38D2036A-8150-4877-AC12-8859646C2E85}"/>
            </a:ext>
          </a:extLst>
        </cdr:cNvPr>
        <cdr:cNvSpPr txBox="1"/>
      </cdr:nvSpPr>
      <cdr:spPr>
        <a:xfrm xmlns:a="http://schemas.openxmlformats.org/drawingml/2006/main">
          <a:off x="280355" y="123255"/>
          <a:ext cx="1713378" cy="14567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CCFF1CC-4007-4AB3-A687-928E217E1EAE}" type="TxLink">
            <a:rPr lang="en-US" sz="2000" b="1" i="0" u="none" strike="noStrike">
              <a:solidFill>
                <a:srgbClr val="ACCCEA"/>
              </a:solidFill>
              <a:latin typeface="Calibri"/>
              <a:cs typeface="Calibri"/>
            </a:rPr>
            <a:pPr/>
            <a:t>Planning and Implementing</a:t>
          </a:fld>
          <a:endParaRPr lang="en-GB" sz="2000" b="1">
            <a:solidFill>
              <a:srgbClr val="ACCCEA"/>
            </a:solidFill>
          </a:endParaRPr>
        </a:p>
      </cdr:txBody>
    </cdr:sp>
  </cdr:relSizeAnchor>
</c:userShapes>
</file>

<file path=xl/drawings/drawing43.xml><?xml version="1.0" encoding="utf-8"?>
<c:userShapes xmlns:c="http://schemas.openxmlformats.org/drawingml/2006/chart">
  <cdr:relSizeAnchor xmlns:cdr="http://schemas.openxmlformats.org/drawingml/2006/chartDrawing">
    <cdr:from>
      <cdr:x>0.40218</cdr:x>
      <cdr:y>0.36143</cdr:y>
    </cdr:from>
    <cdr:to>
      <cdr:x>0.70852</cdr:x>
      <cdr:y>0.66922</cdr:y>
    </cdr:to>
    <cdr:sp macro="" textlink="Data!$T$7">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1844901" y="934165"/>
          <a:ext cx="1405246" cy="795526"/>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96C395A1-77CA-4446-B253-1DDC73BE6AAD}" type="TxLink">
            <a:rPr lang="en-US" sz="3600" b="0" i="0" u="none" strike="noStrike">
              <a:solidFill>
                <a:srgbClr val="C198E0"/>
              </a:solidFill>
              <a:latin typeface="Impact" panose="020B0806030902050204" pitchFamily="34" charset="0"/>
              <a:cs typeface="Calibri"/>
            </a:rPr>
            <a:pPr algn="ctr"/>
            <a:t>0%</a:t>
          </a:fld>
          <a:endParaRPr lang="en-GB" sz="3600">
            <a:solidFill>
              <a:srgbClr val="C198E0"/>
            </a:solidFill>
            <a:latin typeface="Impact" panose="020B0806030902050204" pitchFamily="34" charset="0"/>
          </a:endParaRPr>
        </a:p>
      </cdr:txBody>
    </cdr:sp>
  </cdr:relSizeAnchor>
  <cdr:relSizeAnchor xmlns:cdr="http://schemas.openxmlformats.org/drawingml/2006/chartDrawing">
    <cdr:from>
      <cdr:x>0.01955</cdr:x>
      <cdr:y>0.0072</cdr:y>
    </cdr:from>
    <cdr:to>
      <cdr:x>0.41899</cdr:x>
      <cdr:y>0.61107</cdr:y>
    </cdr:to>
    <cdr:sp macro="" textlink="#REF!">
      <cdr:nvSpPr>
        <cdr:cNvPr id="3" name="TextBox 2">
          <a:extLst xmlns:a="http://schemas.openxmlformats.org/drawingml/2006/main">
            <a:ext uri="{FF2B5EF4-FFF2-40B4-BE49-F238E27FC236}">
              <a16:creationId xmlns:a16="http://schemas.microsoft.com/office/drawing/2014/main" id="{EAD684C5-2C58-4BDA-9C74-8501BE954EE3}"/>
            </a:ext>
          </a:extLst>
        </cdr:cNvPr>
        <cdr:cNvSpPr txBox="1"/>
      </cdr:nvSpPr>
      <cdr:spPr>
        <a:xfrm xmlns:a="http://schemas.openxmlformats.org/drawingml/2006/main">
          <a:off x="82346" y="18609"/>
          <a:ext cx="1682474" cy="15607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C6F33EE4-9320-4DBF-AFEF-EF92E1DE8D32}" type="TxLink">
            <a:rPr lang="en-US" sz="2000" b="1" i="0" u="none" strike="noStrike">
              <a:solidFill>
                <a:srgbClr val="C198E0"/>
              </a:solidFill>
              <a:latin typeface="Calibri"/>
              <a:cs typeface="Calibri"/>
            </a:rPr>
            <a:pPr/>
            <a:t>Monitoring, Audit and Review</a:t>
          </a:fld>
          <a:endParaRPr lang="en-GB" sz="2000" b="1">
            <a:solidFill>
              <a:srgbClr val="C198E0"/>
            </a:solidFill>
          </a:endParaRPr>
        </a:p>
      </cdr:txBody>
    </cdr:sp>
  </cdr:relSizeAnchor>
</c:userShapes>
</file>

<file path=xl/drawings/drawing44.xml><?xml version="1.0" encoding="utf-8"?>
<c:userShapes xmlns:c="http://schemas.openxmlformats.org/drawingml/2006/chart">
  <cdr:relSizeAnchor xmlns:cdr="http://schemas.openxmlformats.org/drawingml/2006/chartDrawing">
    <cdr:from>
      <cdr:x>0.38371</cdr:x>
      <cdr:y>0.42154</cdr:y>
    </cdr:from>
    <cdr:to>
      <cdr:x>0.62482</cdr:x>
      <cdr:y>0.63612</cdr:y>
    </cdr:to>
    <cdr:sp macro="" textlink="Data!AD9">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2291631" y="1414432"/>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5B74BB3C-FFAA-445C-8B58-D386CD4EED05}" type="TxLink">
            <a:rPr lang="en-US" sz="3600" b="0" i="0" u="none" strike="noStrike">
              <a:solidFill>
                <a:srgbClr val="0019A8"/>
              </a:solidFill>
              <a:latin typeface="Impact" panose="020B0806030902050204" pitchFamily="34" charset="0"/>
              <a:cs typeface="Calibri"/>
            </a:rPr>
            <a:pPr algn="ctr"/>
            <a:t>0%</a:t>
          </a:fld>
          <a:endParaRPr lang="en-GB" sz="3600">
            <a:solidFill>
              <a:srgbClr val="0019A8"/>
            </a:solidFill>
            <a:latin typeface="Impact" panose="020B0806030902050204" pitchFamily="34" charset="0"/>
          </a:endParaRPr>
        </a:p>
      </cdr:txBody>
    </cdr:sp>
  </cdr:relSizeAnchor>
  <cdr:relSizeAnchor xmlns:cdr="http://schemas.openxmlformats.org/drawingml/2006/chartDrawing">
    <cdr:from>
      <cdr:x>0</cdr:x>
      <cdr:y>0</cdr:y>
    </cdr:from>
    <cdr:to>
      <cdr:x>0.47986</cdr:x>
      <cdr:y>0.15681</cdr:y>
    </cdr:to>
    <cdr:sp macro="" textlink="">
      <cdr:nvSpPr>
        <cdr:cNvPr id="3" name="TextBox 2">
          <a:extLst xmlns:a="http://schemas.openxmlformats.org/drawingml/2006/main">
            <a:ext uri="{FF2B5EF4-FFF2-40B4-BE49-F238E27FC236}">
              <a16:creationId xmlns:a16="http://schemas.microsoft.com/office/drawing/2014/main" id="{973CD27A-DD24-448C-945E-9DA3BDA0CC76}"/>
            </a:ext>
          </a:extLst>
        </cdr:cNvPr>
        <cdr:cNvSpPr txBox="1"/>
      </cdr:nvSpPr>
      <cdr:spPr>
        <a:xfrm xmlns:a="http://schemas.openxmlformats.org/drawingml/2006/main">
          <a:off x="0" y="0"/>
          <a:ext cx="2521324" cy="5728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2400" b="1">
              <a:solidFill>
                <a:srgbClr val="0019A8"/>
              </a:solidFill>
              <a:latin typeface="+mn-lt"/>
            </a:rPr>
            <a:t>Completion</a:t>
          </a:r>
        </a:p>
      </cdr:txBody>
    </cdr:sp>
  </cdr:relSizeAnchor>
  <cdr:relSizeAnchor xmlns:cdr="http://schemas.openxmlformats.org/drawingml/2006/chartDrawing">
    <cdr:from>
      <cdr:x>0.35267</cdr:x>
      <cdr:y>0.31558</cdr:y>
    </cdr:from>
    <cdr:to>
      <cdr:x>0.6654</cdr:x>
      <cdr:y>0.45706</cdr:y>
    </cdr:to>
    <cdr:sp macro="" textlink="">
      <cdr:nvSpPr>
        <cdr:cNvPr id="4" name="TextBox 3">
          <a:extLst xmlns:a="http://schemas.openxmlformats.org/drawingml/2006/main">
            <a:ext uri="{FF2B5EF4-FFF2-40B4-BE49-F238E27FC236}">
              <a16:creationId xmlns:a16="http://schemas.microsoft.com/office/drawing/2014/main" id="{EBA8FC71-71B9-48F1-8507-85633585DDAD}"/>
            </a:ext>
          </a:extLst>
        </cdr:cNvPr>
        <cdr:cNvSpPr txBox="1"/>
      </cdr:nvSpPr>
      <cdr:spPr>
        <a:xfrm xmlns:a="http://schemas.openxmlformats.org/drawingml/2006/main">
          <a:off x="1853063" y="1152846"/>
          <a:ext cx="1643172" cy="5168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2400" b="1">
              <a:solidFill>
                <a:srgbClr val="0019A8"/>
              </a:solidFill>
              <a:latin typeface="+mn-lt"/>
            </a:rPr>
            <a:t>RM3 Score</a:t>
          </a:r>
        </a:p>
      </cdr:txBody>
    </cdr:sp>
  </cdr:relSizeAnchor>
  <cdr:relSizeAnchor xmlns:cdr="http://schemas.openxmlformats.org/drawingml/2006/chartDrawing">
    <cdr:from>
      <cdr:x>0.00409</cdr:x>
      <cdr:y>0.1332</cdr:y>
    </cdr:from>
    <cdr:to>
      <cdr:x>0.27725</cdr:x>
      <cdr:y>0.38006</cdr:y>
    </cdr:to>
    <cdr:sp macro="" textlink="Data!AB9">
      <cdr:nvSpPr>
        <cdr:cNvPr id="5" name="TextBox 4">
          <a:extLst xmlns:a="http://schemas.openxmlformats.org/drawingml/2006/main">
            <a:ext uri="{FF2B5EF4-FFF2-40B4-BE49-F238E27FC236}">
              <a16:creationId xmlns:a16="http://schemas.microsoft.com/office/drawing/2014/main" id="{B2036391-E051-4A1F-BADF-9F9DE851557F}"/>
            </a:ext>
          </a:extLst>
        </cdr:cNvPr>
        <cdr:cNvSpPr txBox="1"/>
      </cdr:nvSpPr>
      <cdr:spPr>
        <a:xfrm xmlns:a="http://schemas.openxmlformats.org/drawingml/2006/main">
          <a:off x="21486" y="486579"/>
          <a:ext cx="1435279" cy="901808"/>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fld id="{19467F6D-8AF4-4DE0-8126-7313C1852011}" type="TxLink">
            <a:rPr lang="en-US" sz="3600" b="1" i="0" u="none" strike="noStrike">
              <a:solidFill>
                <a:srgbClr val="0019A8"/>
              </a:solidFill>
              <a:latin typeface="Impact" panose="020B0806030902050204" pitchFamily="34" charset="0"/>
              <a:cs typeface="Calibri"/>
            </a:rPr>
            <a:pPr/>
            <a:t>22%</a:t>
          </a:fld>
          <a:endParaRPr lang="en-GB" sz="3600">
            <a:solidFill>
              <a:srgbClr val="0019A8"/>
            </a:solidFill>
            <a:latin typeface="Impact" panose="020B0806030902050204" pitchFamily="34" charset="0"/>
          </a:endParaRPr>
        </a:p>
      </cdr:txBody>
    </cdr:sp>
  </cdr:relSizeAnchor>
</c:userShapes>
</file>

<file path=xl/drawings/drawing45.xml><?xml version="1.0" encoding="utf-8"?>
<c:userShapes xmlns:c="http://schemas.openxmlformats.org/drawingml/2006/chart">
  <cdr:relSizeAnchor xmlns:cdr="http://schemas.openxmlformats.org/drawingml/2006/chartDrawing">
    <cdr:from>
      <cdr:x>0.45632</cdr:x>
      <cdr:y>0.4051</cdr:y>
    </cdr:from>
    <cdr:to>
      <cdr:x>0.76271</cdr:x>
      <cdr:y>0.70806</cdr:y>
    </cdr:to>
    <cdr:sp macro="" textlink="Data!$AD$3:$AE$3">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1908971" y="1107378"/>
          <a:ext cx="1281758" cy="828159"/>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A6F0C619-623B-40AD-8262-9EB69EBBC10B}" type="TxLink">
            <a:rPr lang="en-US" sz="3600" b="0" i="0" u="none" strike="noStrike">
              <a:solidFill>
                <a:schemeClr val="accent4"/>
              </a:solidFill>
              <a:latin typeface="Impact" panose="020B0806030902050204" pitchFamily="34" charset="0"/>
              <a:cs typeface="Calibri"/>
            </a:rPr>
            <a:pPr algn="ctr"/>
            <a:t>0%</a:t>
          </a:fld>
          <a:endParaRPr lang="en-GB" sz="3600">
            <a:solidFill>
              <a:schemeClr val="accent4"/>
            </a:solidFill>
            <a:latin typeface="Impact" panose="020B0806030902050204" pitchFamily="34" charset="0"/>
          </a:endParaRPr>
        </a:p>
      </cdr:txBody>
    </cdr:sp>
  </cdr:relSizeAnchor>
  <cdr:relSizeAnchor xmlns:cdr="http://schemas.openxmlformats.org/drawingml/2006/chartDrawing">
    <cdr:from>
      <cdr:x>0.01392</cdr:x>
      <cdr:y>0</cdr:y>
    </cdr:from>
    <cdr:to>
      <cdr:x>0.37856</cdr:x>
      <cdr:y>0.51375</cdr:y>
    </cdr:to>
    <cdr:sp macro="" textlink="Data!A3">
      <cdr:nvSpPr>
        <cdr:cNvPr id="3" name="TextBox 2">
          <a:extLst xmlns:a="http://schemas.openxmlformats.org/drawingml/2006/main">
            <a:ext uri="{FF2B5EF4-FFF2-40B4-BE49-F238E27FC236}">
              <a16:creationId xmlns:a16="http://schemas.microsoft.com/office/drawing/2014/main" id="{33B7AC70-3718-4993-AD09-67C2FE4061BD}"/>
            </a:ext>
          </a:extLst>
        </cdr:cNvPr>
        <cdr:cNvSpPr txBox="1"/>
      </cdr:nvSpPr>
      <cdr:spPr>
        <a:xfrm xmlns:a="http://schemas.openxmlformats.org/drawingml/2006/main">
          <a:off x="58233" y="0"/>
          <a:ext cx="1525443" cy="1404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C51549C-A51B-4F92-B266-17DEC64F4810}" type="TxLink">
            <a:rPr lang="en-US" sz="2000" b="0" i="0" u="none" strike="noStrike">
              <a:solidFill>
                <a:schemeClr val="accent4"/>
              </a:solidFill>
              <a:latin typeface="Calibri"/>
              <a:cs typeface="Calibri"/>
            </a:rPr>
            <a:pPr/>
            <a:t>Policy, Leadership and Board Governance</a:t>
          </a:fld>
          <a:endParaRPr lang="en-GB" sz="2000" b="1">
            <a:solidFill>
              <a:schemeClr val="accent4"/>
            </a:solidFill>
            <a:latin typeface="+mn-lt"/>
          </a:endParaRPr>
        </a:p>
      </cdr:txBody>
    </cdr:sp>
  </cdr:relSizeAnchor>
</c:userShapes>
</file>

<file path=xl/drawings/drawing46.xml><?xml version="1.0" encoding="utf-8"?>
<c:userShapes xmlns:c="http://schemas.openxmlformats.org/drawingml/2006/chart">
  <cdr:relSizeAnchor xmlns:cdr="http://schemas.openxmlformats.org/drawingml/2006/chartDrawing">
    <cdr:from>
      <cdr:x>0.51381</cdr:x>
      <cdr:y>0.43742</cdr:y>
    </cdr:from>
    <cdr:to>
      <cdr:x>0.8202</cdr:x>
      <cdr:y>0.74038</cdr:y>
    </cdr:to>
    <cdr:sp macro="" textlink="Data!$AD$5">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2414874" y="1039557"/>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8700609B-4EB0-4649-BE32-27DEE6760CD2}" type="TxLink">
            <a:rPr lang="en-US" sz="3600" b="0" i="0" u="none" strike="noStrike">
              <a:solidFill>
                <a:schemeClr val="accent6"/>
              </a:solidFill>
              <a:latin typeface="Impact" panose="020B0806030902050204" pitchFamily="34" charset="0"/>
              <a:cs typeface="Calibri"/>
            </a:rPr>
            <a:pPr algn="ctr"/>
            <a:t>0%</a:t>
          </a:fld>
          <a:endParaRPr lang="en-GB" sz="3600">
            <a:solidFill>
              <a:schemeClr val="accent6"/>
            </a:solidFill>
            <a:latin typeface="Impact" panose="020B0806030902050204" pitchFamily="34" charset="0"/>
          </a:endParaRPr>
        </a:p>
      </cdr:txBody>
    </cdr:sp>
  </cdr:relSizeAnchor>
  <cdr:relSizeAnchor xmlns:cdr="http://schemas.openxmlformats.org/drawingml/2006/chartDrawing">
    <cdr:from>
      <cdr:x>0.01934</cdr:x>
      <cdr:y>0.01299</cdr:y>
    </cdr:from>
    <cdr:to>
      <cdr:x>0.45304</cdr:x>
      <cdr:y>0.42876</cdr:y>
    </cdr:to>
    <cdr:sp macro="" textlink="#REF!">
      <cdr:nvSpPr>
        <cdr:cNvPr id="3" name="TextBox 2">
          <a:extLst xmlns:a="http://schemas.openxmlformats.org/drawingml/2006/main">
            <a:ext uri="{FF2B5EF4-FFF2-40B4-BE49-F238E27FC236}">
              <a16:creationId xmlns:a16="http://schemas.microsoft.com/office/drawing/2014/main" id="{BAAAFC3C-D5EF-42CC-98A1-C8ECB5552E4F}"/>
            </a:ext>
          </a:extLst>
        </cdr:cNvPr>
        <cdr:cNvSpPr txBox="1"/>
      </cdr:nvSpPr>
      <cdr:spPr>
        <a:xfrm xmlns:a="http://schemas.openxmlformats.org/drawingml/2006/main">
          <a:off x="78440" y="33617"/>
          <a:ext cx="1759324" cy="10757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093C307-EB28-40BF-AAC9-C6048F81583F}" type="TxLink">
            <a:rPr lang="en-US" sz="2000" b="1" i="0" u="none" strike="noStrike">
              <a:solidFill>
                <a:schemeClr val="accent6"/>
              </a:solidFill>
              <a:latin typeface="Calibri"/>
              <a:cs typeface="Calibri"/>
            </a:rPr>
            <a:pPr/>
            <a:t>Co-operation and Competence</a:t>
          </a:fld>
          <a:endParaRPr lang="en-GB" sz="2000" b="1">
            <a:solidFill>
              <a:schemeClr val="accent6"/>
            </a:solidFill>
          </a:endParaRPr>
        </a:p>
      </cdr:txBody>
    </cdr:sp>
  </cdr:relSizeAnchor>
</c:userShapes>
</file>

<file path=xl/drawings/drawing47.xml><?xml version="1.0" encoding="utf-8"?>
<c:userShapes xmlns:c="http://schemas.openxmlformats.org/drawingml/2006/chart">
  <cdr:relSizeAnchor xmlns:cdr="http://schemas.openxmlformats.org/drawingml/2006/chartDrawing">
    <cdr:from>
      <cdr:x>0.55719</cdr:x>
      <cdr:y>0.42579</cdr:y>
    </cdr:from>
    <cdr:to>
      <cdr:x>0.86358</cdr:x>
      <cdr:y>0.72875</cdr:y>
    </cdr:to>
    <cdr:sp macro="" textlink="Data!$AD$4">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2330943" y="1163913"/>
          <a:ext cx="1281759" cy="828158"/>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E54897FC-8B10-4065-B9B1-90796BFB807D}" type="TxLink">
            <a:rPr lang="en-US" sz="3600" b="0" i="0" u="none" strike="noStrike">
              <a:solidFill>
                <a:schemeClr val="accent2"/>
              </a:solidFill>
              <a:latin typeface="Impact" panose="020B0806030902050204" pitchFamily="34" charset="0"/>
              <a:cs typeface="Calibri"/>
            </a:rPr>
            <a:pPr algn="ctr"/>
            <a:t>0%</a:t>
          </a:fld>
          <a:endParaRPr lang="en-GB" sz="3600">
            <a:solidFill>
              <a:schemeClr val="accent2"/>
            </a:solidFill>
            <a:latin typeface="Impact" panose="020B0806030902050204" pitchFamily="34" charset="0"/>
          </a:endParaRPr>
        </a:p>
      </cdr:txBody>
    </cdr:sp>
  </cdr:relSizeAnchor>
  <cdr:relSizeAnchor xmlns:cdr="http://schemas.openxmlformats.org/drawingml/2006/chartDrawing">
    <cdr:from>
      <cdr:x>0</cdr:x>
      <cdr:y>0.03898</cdr:y>
    </cdr:from>
    <cdr:to>
      <cdr:x>0.46952</cdr:x>
      <cdr:y>0.42443</cdr:y>
    </cdr:to>
    <cdr:sp macro="" textlink="Data!A4">
      <cdr:nvSpPr>
        <cdr:cNvPr id="3" name="TextBox 2">
          <a:extLst xmlns:a="http://schemas.openxmlformats.org/drawingml/2006/main">
            <a:ext uri="{FF2B5EF4-FFF2-40B4-BE49-F238E27FC236}">
              <a16:creationId xmlns:a16="http://schemas.microsoft.com/office/drawing/2014/main" id="{23EE761F-0C45-44D5-A91E-9546B77568F0}"/>
            </a:ext>
          </a:extLst>
        </cdr:cNvPr>
        <cdr:cNvSpPr txBox="1"/>
      </cdr:nvSpPr>
      <cdr:spPr>
        <a:xfrm xmlns:a="http://schemas.openxmlformats.org/drawingml/2006/main">
          <a:off x="0" y="106554"/>
          <a:ext cx="1964204" cy="10536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8F757042-99FC-46C5-8115-E268964C5260}" type="TxLink">
            <a:rPr lang="en-US" sz="2000" b="0" i="0" u="none" strike="noStrike">
              <a:solidFill>
                <a:schemeClr val="accent2"/>
              </a:solidFill>
              <a:latin typeface="Calibri"/>
              <a:cs typeface="Calibri"/>
            </a:rPr>
            <a:pPr/>
            <a:t>Organising for Control and Communication</a:t>
          </a:fld>
          <a:endParaRPr lang="en-GB" sz="2000" b="1">
            <a:solidFill>
              <a:schemeClr val="accent2"/>
            </a:solidFill>
          </a:endParaRPr>
        </a:p>
      </cdr:txBody>
    </cdr:sp>
  </cdr:relSizeAnchor>
</c:userShapes>
</file>

<file path=xl/drawings/drawing48.xml><?xml version="1.0" encoding="utf-8"?>
<c:userShapes xmlns:c="http://schemas.openxmlformats.org/drawingml/2006/chart">
  <cdr:relSizeAnchor xmlns:cdr="http://schemas.openxmlformats.org/drawingml/2006/chartDrawing">
    <cdr:from>
      <cdr:x>0.51054</cdr:x>
      <cdr:y>0.42877</cdr:y>
    </cdr:from>
    <cdr:to>
      <cdr:x>0.81688</cdr:x>
      <cdr:y>0.73173</cdr:y>
    </cdr:to>
    <cdr:sp macro="" textlink="Data!$AD$6">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2399904" y="1018998"/>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349F4813-E016-476B-B7CB-FF2D374BD1A5}" type="TxLink">
            <a:rPr lang="en-US" sz="3600" b="0" i="0" u="none" strike="noStrike">
              <a:solidFill>
                <a:schemeClr val="accent1"/>
              </a:solidFill>
              <a:latin typeface="Impact" panose="020B0806030902050204" pitchFamily="34" charset="0"/>
              <a:cs typeface="Calibri"/>
            </a:rPr>
            <a:pPr algn="ctr"/>
            <a:t>0%</a:t>
          </a:fld>
          <a:endParaRPr lang="en-GB" sz="3600">
            <a:solidFill>
              <a:schemeClr val="accent1"/>
            </a:solidFill>
            <a:latin typeface="Impact" panose="020B0806030902050204" pitchFamily="34" charset="0"/>
          </a:endParaRPr>
        </a:p>
      </cdr:txBody>
    </cdr:sp>
  </cdr:relSizeAnchor>
  <cdr:relSizeAnchor xmlns:cdr="http://schemas.openxmlformats.org/drawingml/2006/chartDrawing">
    <cdr:from>
      <cdr:x>0.06779</cdr:x>
      <cdr:y>0.04764</cdr:y>
    </cdr:from>
    <cdr:to>
      <cdr:x>0.48209</cdr:x>
      <cdr:y>0.61066</cdr:y>
    </cdr:to>
    <cdr:sp macro="" textlink="#REF!">
      <cdr:nvSpPr>
        <cdr:cNvPr id="3" name="TextBox 2">
          <a:extLst xmlns:a="http://schemas.openxmlformats.org/drawingml/2006/main">
            <a:ext uri="{FF2B5EF4-FFF2-40B4-BE49-F238E27FC236}">
              <a16:creationId xmlns:a16="http://schemas.microsoft.com/office/drawing/2014/main" id="{38D2036A-8150-4877-AC12-8859646C2E85}"/>
            </a:ext>
          </a:extLst>
        </cdr:cNvPr>
        <cdr:cNvSpPr txBox="1"/>
      </cdr:nvSpPr>
      <cdr:spPr>
        <a:xfrm xmlns:a="http://schemas.openxmlformats.org/drawingml/2006/main">
          <a:off x="280355" y="123255"/>
          <a:ext cx="1713378" cy="14567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CCFF1CC-4007-4AB3-A687-928E217E1EAE}" type="TxLink">
            <a:rPr lang="en-US" sz="2000" b="1" i="0" u="none" strike="noStrike">
              <a:solidFill>
                <a:srgbClr val="ACCCEA"/>
              </a:solidFill>
              <a:latin typeface="Calibri"/>
              <a:cs typeface="Calibri"/>
            </a:rPr>
            <a:pPr/>
            <a:t>Planning and Implementing</a:t>
          </a:fld>
          <a:endParaRPr lang="en-GB" sz="2000" b="1">
            <a:solidFill>
              <a:srgbClr val="ACCCEA"/>
            </a:solidFill>
          </a:endParaRPr>
        </a:p>
      </cdr:txBody>
    </cdr:sp>
  </cdr:relSizeAnchor>
</c:userShapes>
</file>

<file path=xl/drawings/drawing49.xml><?xml version="1.0" encoding="utf-8"?>
<c:userShapes xmlns:c="http://schemas.openxmlformats.org/drawingml/2006/chart">
  <cdr:relSizeAnchor xmlns:cdr="http://schemas.openxmlformats.org/drawingml/2006/chartDrawing">
    <cdr:from>
      <cdr:x>0.42068</cdr:x>
      <cdr:y>0.36149</cdr:y>
    </cdr:from>
    <cdr:to>
      <cdr:x>0.74766</cdr:x>
      <cdr:y>0.6212</cdr:y>
    </cdr:to>
    <cdr:sp macro="" textlink="Data!$AD$7">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1870385" y="942771"/>
          <a:ext cx="1453793" cy="677329"/>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B2420F71-D39E-4D17-BF60-B0C8CB26A449}" type="TxLink">
            <a:rPr lang="en-US" sz="3600" b="0" i="0" u="none" strike="noStrike">
              <a:solidFill>
                <a:srgbClr val="C198E0"/>
              </a:solidFill>
              <a:latin typeface="Impact" panose="020B0806030902050204" pitchFamily="34" charset="0"/>
              <a:cs typeface="Calibri"/>
            </a:rPr>
            <a:pPr algn="ctr"/>
            <a:t>0%</a:t>
          </a:fld>
          <a:endParaRPr lang="en-GB" sz="3600">
            <a:solidFill>
              <a:srgbClr val="C198E0"/>
            </a:solidFill>
            <a:latin typeface="Impact" panose="020B0806030902050204" pitchFamily="34" charset="0"/>
          </a:endParaRPr>
        </a:p>
      </cdr:txBody>
    </cdr:sp>
  </cdr:relSizeAnchor>
  <cdr:relSizeAnchor xmlns:cdr="http://schemas.openxmlformats.org/drawingml/2006/chartDrawing">
    <cdr:from>
      <cdr:x>0.01955</cdr:x>
      <cdr:y>0.0072</cdr:y>
    </cdr:from>
    <cdr:to>
      <cdr:x>0.41899</cdr:x>
      <cdr:y>0.56077</cdr:y>
    </cdr:to>
    <cdr:sp macro="" textlink="#REF!">
      <cdr:nvSpPr>
        <cdr:cNvPr id="3" name="TextBox 2">
          <a:extLst xmlns:a="http://schemas.openxmlformats.org/drawingml/2006/main">
            <a:ext uri="{FF2B5EF4-FFF2-40B4-BE49-F238E27FC236}">
              <a16:creationId xmlns:a16="http://schemas.microsoft.com/office/drawing/2014/main" id="{EAD684C5-2C58-4BDA-9C74-8501BE954EE3}"/>
            </a:ext>
          </a:extLst>
        </cdr:cNvPr>
        <cdr:cNvSpPr txBox="1"/>
      </cdr:nvSpPr>
      <cdr:spPr>
        <a:xfrm xmlns:a="http://schemas.openxmlformats.org/drawingml/2006/main">
          <a:off x="81799" y="18778"/>
          <a:ext cx="1671303" cy="14437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C6F33EE4-9320-4DBF-AFEF-EF92E1DE8D32}" type="TxLink">
            <a:rPr lang="en-US" sz="2000" b="1" i="0" u="none" strike="noStrike">
              <a:solidFill>
                <a:srgbClr val="C198E0"/>
              </a:solidFill>
              <a:latin typeface="Calibri"/>
              <a:cs typeface="Calibri"/>
            </a:rPr>
            <a:pPr/>
            <a:t>Monitoring, Audit and Review</a:t>
          </a:fld>
          <a:endParaRPr lang="en-GB" sz="2000" b="1">
            <a:solidFill>
              <a:srgbClr val="C198E0"/>
            </a:solidFill>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0.30268</cdr:x>
      <cdr:y>0.40364</cdr:y>
    </cdr:from>
    <cdr:to>
      <cdr:x>0.70268</cdr:x>
      <cdr:y>0.60364</cdr:y>
    </cdr:to>
    <cdr:sp macro="" textlink="Data!$AN$9">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1089664" y="1453103"/>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fld id="{6ECEC5A7-5B40-407C-B5D8-8E2C75B62D71}" type="TxLink">
            <a:rPr lang="en-US" sz="4400" b="0" i="0" u="none" strike="noStrike">
              <a:solidFill>
                <a:srgbClr val="0019A8"/>
              </a:solidFill>
              <a:latin typeface="Impact" panose="020B0806030902050204" pitchFamily="34" charset="0"/>
              <a:cs typeface="Calibri"/>
            </a:rPr>
            <a:pPr algn="ctr"/>
            <a:t>0%</a:t>
          </a:fld>
          <a:endParaRPr lang="en-GB" sz="4400">
            <a:solidFill>
              <a:srgbClr val="0019A8"/>
            </a:solidFill>
            <a:latin typeface="Impact" panose="020B0806030902050204" pitchFamily="34" charset="0"/>
          </a:endParaRPr>
        </a:p>
      </cdr:txBody>
    </cdr:sp>
  </cdr:relSizeAnchor>
</c:userShapes>
</file>

<file path=xl/drawings/drawing50.xml><?xml version="1.0" encoding="utf-8"?>
<c:userShapes xmlns:c="http://schemas.openxmlformats.org/drawingml/2006/chart">
  <cdr:relSizeAnchor xmlns:cdr="http://schemas.openxmlformats.org/drawingml/2006/chartDrawing">
    <cdr:from>
      <cdr:x>0.38371</cdr:x>
      <cdr:y>0.42154</cdr:y>
    </cdr:from>
    <cdr:to>
      <cdr:x>0.62482</cdr:x>
      <cdr:y>0.63612</cdr:y>
    </cdr:to>
    <cdr:sp macro="" textlink="Data!$AN$9">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2291631" y="1414432"/>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6ECEC5A7-5B40-407C-B5D8-8E2C75B62D71}" type="TxLink">
            <a:rPr lang="en-US" sz="3600" b="0" i="0" u="none" strike="noStrike">
              <a:solidFill>
                <a:srgbClr val="0019A8"/>
              </a:solidFill>
              <a:latin typeface="Impact" panose="020B0806030902050204" pitchFamily="34" charset="0"/>
              <a:cs typeface="Calibri"/>
            </a:rPr>
            <a:pPr algn="ctr"/>
            <a:t>0%</a:t>
          </a:fld>
          <a:endParaRPr lang="en-GB" sz="3600">
            <a:solidFill>
              <a:srgbClr val="0019A8"/>
            </a:solidFill>
            <a:latin typeface="Impact" panose="020B0806030902050204" pitchFamily="34" charset="0"/>
          </a:endParaRPr>
        </a:p>
      </cdr:txBody>
    </cdr:sp>
  </cdr:relSizeAnchor>
  <cdr:relSizeAnchor xmlns:cdr="http://schemas.openxmlformats.org/drawingml/2006/chartDrawing">
    <cdr:from>
      <cdr:x>0</cdr:x>
      <cdr:y>0</cdr:y>
    </cdr:from>
    <cdr:to>
      <cdr:x>0.47986</cdr:x>
      <cdr:y>0.15681</cdr:y>
    </cdr:to>
    <cdr:sp macro="" textlink="">
      <cdr:nvSpPr>
        <cdr:cNvPr id="3" name="TextBox 2">
          <a:extLst xmlns:a="http://schemas.openxmlformats.org/drawingml/2006/main">
            <a:ext uri="{FF2B5EF4-FFF2-40B4-BE49-F238E27FC236}">
              <a16:creationId xmlns:a16="http://schemas.microsoft.com/office/drawing/2014/main" id="{973CD27A-DD24-448C-945E-9DA3BDA0CC76}"/>
            </a:ext>
          </a:extLst>
        </cdr:cNvPr>
        <cdr:cNvSpPr txBox="1"/>
      </cdr:nvSpPr>
      <cdr:spPr>
        <a:xfrm xmlns:a="http://schemas.openxmlformats.org/drawingml/2006/main">
          <a:off x="0" y="0"/>
          <a:ext cx="2521324" cy="5728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2400" b="1">
              <a:solidFill>
                <a:srgbClr val="0019A8"/>
              </a:solidFill>
              <a:latin typeface="+mn-lt"/>
            </a:rPr>
            <a:t>Completion</a:t>
          </a:r>
        </a:p>
      </cdr:txBody>
    </cdr:sp>
  </cdr:relSizeAnchor>
  <cdr:relSizeAnchor xmlns:cdr="http://schemas.openxmlformats.org/drawingml/2006/chartDrawing">
    <cdr:from>
      <cdr:x>0.35267</cdr:x>
      <cdr:y>0.31558</cdr:y>
    </cdr:from>
    <cdr:to>
      <cdr:x>0.6654</cdr:x>
      <cdr:y>0.45706</cdr:y>
    </cdr:to>
    <cdr:sp macro="" textlink="">
      <cdr:nvSpPr>
        <cdr:cNvPr id="4" name="TextBox 3">
          <a:extLst xmlns:a="http://schemas.openxmlformats.org/drawingml/2006/main">
            <a:ext uri="{FF2B5EF4-FFF2-40B4-BE49-F238E27FC236}">
              <a16:creationId xmlns:a16="http://schemas.microsoft.com/office/drawing/2014/main" id="{EBA8FC71-71B9-48F1-8507-85633585DDAD}"/>
            </a:ext>
          </a:extLst>
        </cdr:cNvPr>
        <cdr:cNvSpPr txBox="1"/>
      </cdr:nvSpPr>
      <cdr:spPr>
        <a:xfrm xmlns:a="http://schemas.openxmlformats.org/drawingml/2006/main">
          <a:off x="1853063" y="1152846"/>
          <a:ext cx="1643172" cy="5168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2400" b="1">
              <a:solidFill>
                <a:srgbClr val="0019A8"/>
              </a:solidFill>
              <a:latin typeface="+mn-lt"/>
            </a:rPr>
            <a:t>RM3 Score</a:t>
          </a:r>
        </a:p>
      </cdr:txBody>
    </cdr:sp>
  </cdr:relSizeAnchor>
  <cdr:relSizeAnchor xmlns:cdr="http://schemas.openxmlformats.org/drawingml/2006/chartDrawing">
    <cdr:from>
      <cdr:x>0.00409</cdr:x>
      <cdr:y>0.1332</cdr:y>
    </cdr:from>
    <cdr:to>
      <cdr:x>0.2452</cdr:x>
      <cdr:y>0.34778</cdr:y>
    </cdr:to>
    <cdr:sp macro="" textlink="Data!AL9">
      <cdr:nvSpPr>
        <cdr:cNvPr id="5" name="TextBox 4">
          <a:extLst xmlns:a="http://schemas.openxmlformats.org/drawingml/2006/main">
            <a:ext uri="{FF2B5EF4-FFF2-40B4-BE49-F238E27FC236}">
              <a16:creationId xmlns:a16="http://schemas.microsoft.com/office/drawing/2014/main" id="{B2036391-E051-4A1F-BADF-9F9DE851557F}"/>
            </a:ext>
          </a:extLst>
        </cdr:cNvPr>
        <cdr:cNvSpPr txBox="1"/>
      </cdr:nvSpPr>
      <cdr:spPr>
        <a:xfrm xmlns:a="http://schemas.openxmlformats.org/drawingml/2006/main">
          <a:off x="24427" y="446938"/>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fld id="{83594F27-524E-4BA9-AFC4-773D64B8A247}" type="TxLink">
            <a:rPr lang="en-US" sz="3600" b="1" i="0" u="none" strike="noStrike">
              <a:solidFill>
                <a:srgbClr val="0019A8"/>
              </a:solidFill>
              <a:latin typeface="Impact" panose="020B0806030902050204" pitchFamily="34" charset="0"/>
              <a:cs typeface="Calibri"/>
            </a:rPr>
            <a:pPr/>
            <a:t>22%</a:t>
          </a:fld>
          <a:endParaRPr lang="en-GB" sz="3600">
            <a:solidFill>
              <a:srgbClr val="0019A8"/>
            </a:solidFill>
            <a:latin typeface="Impact" panose="020B0806030902050204" pitchFamily="34" charset="0"/>
          </a:endParaRPr>
        </a:p>
      </cdr:txBody>
    </cdr:sp>
  </cdr:relSizeAnchor>
</c:userShapes>
</file>

<file path=xl/drawings/drawing51.xml><?xml version="1.0" encoding="utf-8"?>
<c:userShapes xmlns:c="http://schemas.openxmlformats.org/drawingml/2006/chart">
  <cdr:relSizeAnchor xmlns:cdr="http://schemas.openxmlformats.org/drawingml/2006/chartDrawing">
    <cdr:from>
      <cdr:x>0.47727</cdr:x>
      <cdr:y>0.34456</cdr:y>
    </cdr:from>
    <cdr:to>
      <cdr:x>0.78366</cdr:x>
      <cdr:y>0.64752</cdr:y>
    </cdr:to>
    <cdr:sp macro="" textlink="Data!AN3">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1996721" y="834597"/>
          <a:ext cx="1281819" cy="733837"/>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BF7FBEE4-7BEB-42D2-937F-60F69E43F4E0}" type="TxLink">
            <a:rPr lang="en-US" sz="3600" b="0" i="0" u="none" strike="noStrike">
              <a:solidFill>
                <a:schemeClr val="accent4"/>
              </a:solidFill>
              <a:latin typeface="Impact" panose="020B0806030902050204" pitchFamily="34" charset="0"/>
              <a:cs typeface="Calibri"/>
            </a:rPr>
            <a:pPr algn="ctr"/>
            <a:t>0%</a:t>
          </a:fld>
          <a:endParaRPr lang="en-GB" sz="3600">
            <a:solidFill>
              <a:schemeClr val="accent4"/>
            </a:solidFill>
            <a:latin typeface="Impact" panose="020B0806030902050204" pitchFamily="34" charset="0"/>
          </a:endParaRPr>
        </a:p>
      </cdr:txBody>
    </cdr:sp>
  </cdr:relSizeAnchor>
  <cdr:relSizeAnchor xmlns:cdr="http://schemas.openxmlformats.org/drawingml/2006/chartDrawing">
    <cdr:from>
      <cdr:x>0.01392</cdr:x>
      <cdr:y>0</cdr:y>
    </cdr:from>
    <cdr:to>
      <cdr:x>0.37856</cdr:x>
      <cdr:y>0.67177</cdr:y>
    </cdr:to>
    <cdr:sp macro="" textlink="Data!A3">
      <cdr:nvSpPr>
        <cdr:cNvPr id="3" name="TextBox 2">
          <a:extLst xmlns:a="http://schemas.openxmlformats.org/drawingml/2006/main">
            <a:ext uri="{FF2B5EF4-FFF2-40B4-BE49-F238E27FC236}">
              <a16:creationId xmlns:a16="http://schemas.microsoft.com/office/drawing/2014/main" id="{33B7AC70-3718-4993-AD09-67C2FE4061BD}"/>
            </a:ext>
          </a:extLst>
        </cdr:cNvPr>
        <cdr:cNvSpPr txBox="1"/>
      </cdr:nvSpPr>
      <cdr:spPr>
        <a:xfrm xmlns:a="http://schemas.openxmlformats.org/drawingml/2006/main">
          <a:off x="58222" y="0"/>
          <a:ext cx="1525160" cy="16311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1B83BFEE-19CA-4652-AD4D-2637373B928C}" type="TxLink">
            <a:rPr lang="en-US" sz="2000" b="0" i="0" u="none" strike="noStrike">
              <a:solidFill>
                <a:schemeClr val="accent4"/>
              </a:solidFill>
              <a:latin typeface="Calibri"/>
              <a:cs typeface="Calibri"/>
            </a:rPr>
            <a:pPr/>
            <a:t>Policy, Leadership and Board Governance</a:t>
          </a:fld>
          <a:endParaRPr lang="en-GB" sz="2000" b="1">
            <a:solidFill>
              <a:schemeClr val="accent4"/>
            </a:solidFill>
            <a:latin typeface="+mn-lt"/>
          </a:endParaRPr>
        </a:p>
      </cdr:txBody>
    </cdr:sp>
  </cdr:relSizeAnchor>
</c:userShapes>
</file>

<file path=xl/drawings/drawing52.xml><?xml version="1.0" encoding="utf-8"?>
<c:userShapes xmlns:c="http://schemas.openxmlformats.org/drawingml/2006/chart">
  <cdr:relSizeAnchor xmlns:cdr="http://schemas.openxmlformats.org/drawingml/2006/chartDrawing">
    <cdr:from>
      <cdr:x>0.51381</cdr:x>
      <cdr:y>0.43742</cdr:y>
    </cdr:from>
    <cdr:to>
      <cdr:x>0.8202</cdr:x>
      <cdr:y>0.74038</cdr:y>
    </cdr:to>
    <cdr:sp macro="" textlink="Data!$AN$5">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2414874" y="1039557"/>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416BDD81-8FB6-4134-9967-6F2039575FF2}" type="TxLink">
            <a:rPr lang="en-US" sz="3600" b="0" i="0" u="none" strike="noStrike">
              <a:solidFill>
                <a:schemeClr val="accent6"/>
              </a:solidFill>
              <a:latin typeface="Impact" panose="020B0806030902050204" pitchFamily="34" charset="0"/>
              <a:cs typeface="Calibri"/>
            </a:rPr>
            <a:pPr algn="ctr"/>
            <a:t>0%</a:t>
          </a:fld>
          <a:endParaRPr lang="en-GB" sz="3600">
            <a:solidFill>
              <a:schemeClr val="accent6"/>
            </a:solidFill>
            <a:latin typeface="Impact" panose="020B0806030902050204" pitchFamily="34" charset="0"/>
          </a:endParaRPr>
        </a:p>
      </cdr:txBody>
    </cdr:sp>
  </cdr:relSizeAnchor>
  <cdr:relSizeAnchor xmlns:cdr="http://schemas.openxmlformats.org/drawingml/2006/chartDrawing">
    <cdr:from>
      <cdr:x>0.01934</cdr:x>
      <cdr:y>0.01299</cdr:y>
    </cdr:from>
    <cdr:to>
      <cdr:x>0.45304</cdr:x>
      <cdr:y>0.42876</cdr:y>
    </cdr:to>
    <cdr:sp macro="" textlink="#REF!">
      <cdr:nvSpPr>
        <cdr:cNvPr id="3" name="TextBox 2">
          <a:extLst xmlns:a="http://schemas.openxmlformats.org/drawingml/2006/main">
            <a:ext uri="{FF2B5EF4-FFF2-40B4-BE49-F238E27FC236}">
              <a16:creationId xmlns:a16="http://schemas.microsoft.com/office/drawing/2014/main" id="{BAAAFC3C-D5EF-42CC-98A1-C8ECB5552E4F}"/>
            </a:ext>
          </a:extLst>
        </cdr:cNvPr>
        <cdr:cNvSpPr txBox="1"/>
      </cdr:nvSpPr>
      <cdr:spPr>
        <a:xfrm xmlns:a="http://schemas.openxmlformats.org/drawingml/2006/main">
          <a:off x="78440" y="33617"/>
          <a:ext cx="1759324" cy="10757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093C307-EB28-40BF-AAC9-C6048F81583F}" type="TxLink">
            <a:rPr lang="en-US" sz="2000" b="1" i="0" u="none" strike="noStrike">
              <a:solidFill>
                <a:schemeClr val="accent6"/>
              </a:solidFill>
              <a:latin typeface="Calibri"/>
              <a:cs typeface="Calibri"/>
            </a:rPr>
            <a:pPr/>
            <a:t>Co-operation and Competence</a:t>
          </a:fld>
          <a:endParaRPr lang="en-GB" sz="2000" b="1">
            <a:solidFill>
              <a:schemeClr val="accent6"/>
            </a:solidFill>
          </a:endParaRPr>
        </a:p>
      </cdr:txBody>
    </cdr:sp>
  </cdr:relSizeAnchor>
</c:userShapes>
</file>

<file path=xl/drawings/drawing53.xml><?xml version="1.0" encoding="utf-8"?>
<c:userShapes xmlns:c="http://schemas.openxmlformats.org/drawingml/2006/chart">
  <cdr:relSizeAnchor xmlns:cdr="http://schemas.openxmlformats.org/drawingml/2006/chartDrawing">
    <cdr:from>
      <cdr:x>0.54588</cdr:x>
      <cdr:y>0.3803</cdr:y>
    </cdr:from>
    <cdr:to>
      <cdr:x>0.85227</cdr:x>
      <cdr:y>0.68326</cdr:y>
    </cdr:to>
    <cdr:sp macro="" textlink="Data!$AN$4">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2283212" y="923391"/>
          <a:ext cx="1281520" cy="73561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EFE2467F-EB4E-4E03-A4BA-5BBED010476D}" type="TxLink">
            <a:rPr lang="en-US" sz="3600" b="0" i="0" u="none" strike="noStrike">
              <a:solidFill>
                <a:schemeClr val="accent2"/>
              </a:solidFill>
              <a:latin typeface="Impact" panose="020B0806030902050204" pitchFamily="34" charset="0"/>
              <a:cs typeface="Calibri"/>
            </a:rPr>
            <a:pPr algn="ctr"/>
            <a:t>0%</a:t>
          </a:fld>
          <a:endParaRPr lang="en-GB" sz="3600">
            <a:solidFill>
              <a:schemeClr val="accent2"/>
            </a:solidFill>
            <a:latin typeface="Impact" panose="020B0806030902050204" pitchFamily="34" charset="0"/>
          </a:endParaRPr>
        </a:p>
      </cdr:txBody>
    </cdr:sp>
  </cdr:relSizeAnchor>
  <cdr:relSizeAnchor xmlns:cdr="http://schemas.openxmlformats.org/drawingml/2006/chartDrawing">
    <cdr:from>
      <cdr:x>0</cdr:x>
      <cdr:y>0.03898</cdr:y>
    </cdr:from>
    <cdr:to>
      <cdr:x>0.53907</cdr:x>
      <cdr:y>0.42443</cdr:y>
    </cdr:to>
    <cdr:sp macro="" textlink="Data!A4">
      <cdr:nvSpPr>
        <cdr:cNvPr id="3" name="TextBox 2">
          <a:extLst xmlns:a="http://schemas.openxmlformats.org/drawingml/2006/main">
            <a:ext uri="{FF2B5EF4-FFF2-40B4-BE49-F238E27FC236}">
              <a16:creationId xmlns:a16="http://schemas.microsoft.com/office/drawing/2014/main" id="{23EE761F-0C45-44D5-A91E-9546B77568F0}"/>
            </a:ext>
          </a:extLst>
        </cdr:cNvPr>
        <cdr:cNvSpPr txBox="1"/>
      </cdr:nvSpPr>
      <cdr:spPr>
        <a:xfrm xmlns:a="http://schemas.openxmlformats.org/drawingml/2006/main">
          <a:off x="0" y="94646"/>
          <a:ext cx="2254741" cy="9359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0E11167A-AA0D-47BC-B435-38AD8B73CAE3}" type="TxLink">
            <a:rPr lang="en-US" sz="2000" b="0" i="0" u="none" strike="noStrike">
              <a:solidFill>
                <a:schemeClr val="accent2"/>
              </a:solidFill>
              <a:latin typeface="Calibri"/>
              <a:cs typeface="Calibri"/>
            </a:rPr>
            <a:pPr/>
            <a:t>Organising for Control and Communication</a:t>
          </a:fld>
          <a:endParaRPr lang="en-GB" sz="2000" b="1">
            <a:solidFill>
              <a:schemeClr val="accent2"/>
            </a:solidFill>
          </a:endParaRPr>
        </a:p>
      </cdr:txBody>
    </cdr:sp>
  </cdr:relSizeAnchor>
</c:userShapes>
</file>

<file path=xl/drawings/drawing54.xml><?xml version="1.0" encoding="utf-8"?>
<c:userShapes xmlns:c="http://schemas.openxmlformats.org/drawingml/2006/chart">
  <cdr:relSizeAnchor xmlns:cdr="http://schemas.openxmlformats.org/drawingml/2006/chartDrawing">
    <cdr:from>
      <cdr:x>0.51054</cdr:x>
      <cdr:y>0.42877</cdr:y>
    </cdr:from>
    <cdr:to>
      <cdr:x>0.81688</cdr:x>
      <cdr:y>0.73173</cdr:y>
    </cdr:to>
    <cdr:sp macro="" textlink="Data!AN6">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2399904" y="1018998"/>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901319BC-0CC6-446B-8D2E-D717D4680D1C}" type="TxLink">
            <a:rPr lang="en-US" sz="3600" b="0" i="0" u="none" strike="noStrike">
              <a:solidFill>
                <a:srgbClr val="ACCCEA"/>
              </a:solidFill>
              <a:latin typeface="Impact" panose="020B0806030902050204" pitchFamily="34" charset="0"/>
              <a:cs typeface="Calibri"/>
            </a:rPr>
            <a:pPr algn="ctr"/>
            <a:t>0%</a:t>
          </a:fld>
          <a:endParaRPr lang="en-GB" sz="3600">
            <a:solidFill>
              <a:srgbClr val="ACCCEA"/>
            </a:solidFill>
            <a:latin typeface="Impact" panose="020B0806030902050204" pitchFamily="34" charset="0"/>
          </a:endParaRPr>
        </a:p>
      </cdr:txBody>
    </cdr:sp>
  </cdr:relSizeAnchor>
  <cdr:relSizeAnchor xmlns:cdr="http://schemas.openxmlformats.org/drawingml/2006/chartDrawing">
    <cdr:from>
      <cdr:x>0.06779</cdr:x>
      <cdr:y>0.04764</cdr:y>
    </cdr:from>
    <cdr:to>
      <cdr:x>0.48209</cdr:x>
      <cdr:y>0.61066</cdr:y>
    </cdr:to>
    <cdr:sp macro="" textlink="#REF!">
      <cdr:nvSpPr>
        <cdr:cNvPr id="3" name="TextBox 2">
          <a:extLst xmlns:a="http://schemas.openxmlformats.org/drawingml/2006/main">
            <a:ext uri="{FF2B5EF4-FFF2-40B4-BE49-F238E27FC236}">
              <a16:creationId xmlns:a16="http://schemas.microsoft.com/office/drawing/2014/main" id="{38D2036A-8150-4877-AC12-8859646C2E85}"/>
            </a:ext>
          </a:extLst>
        </cdr:cNvPr>
        <cdr:cNvSpPr txBox="1"/>
      </cdr:nvSpPr>
      <cdr:spPr>
        <a:xfrm xmlns:a="http://schemas.openxmlformats.org/drawingml/2006/main">
          <a:off x="280355" y="123255"/>
          <a:ext cx="1713378" cy="14567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CCFF1CC-4007-4AB3-A687-928E217E1EAE}" type="TxLink">
            <a:rPr lang="en-US" sz="2000" b="1" i="0" u="none" strike="noStrike">
              <a:solidFill>
                <a:srgbClr val="ACCCEA"/>
              </a:solidFill>
              <a:latin typeface="Calibri"/>
              <a:cs typeface="Calibri"/>
            </a:rPr>
            <a:pPr/>
            <a:t>Planning and Implementing</a:t>
          </a:fld>
          <a:endParaRPr lang="en-GB" sz="2000" b="1">
            <a:solidFill>
              <a:srgbClr val="ACCCEA"/>
            </a:solidFill>
          </a:endParaRPr>
        </a:p>
      </cdr:txBody>
    </cdr:sp>
  </cdr:relSizeAnchor>
</c:userShapes>
</file>

<file path=xl/drawings/drawing55.xml><?xml version="1.0" encoding="utf-8"?>
<c:userShapes xmlns:c="http://schemas.openxmlformats.org/drawingml/2006/chart">
  <cdr:relSizeAnchor xmlns:cdr="http://schemas.openxmlformats.org/drawingml/2006/chartDrawing">
    <cdr:from>
      <cdr:x>0.43858</cdr:x>
      <cdr:y>0.34802</cdr:y>
    </cdr:from>
    <cdr:to>
      <cdr:x>0.73801</cdr:x>
      <cdr:y>0.62107</cdr:y>
    </cdr:to>
    <cdr:sp macro="" textlink="Data!$AN$7">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1937011" y="845343"/>
          <a:ext cx="1322416" cy="663227"/>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fld id="{9837D1F7-9F96-4462-8E56-FCD35665E4F0}" type="TxLink">
            <a:rPr lang="en-US" sz="3600" b="0" i="0" u="none" strike="noStrike">
              <a:solidFill>
                <a:srgbClr val="C198E0"/>
              </a:solidFill>
              <a:latin typeface="Impact" panose="020B0806030902050204" pitchFamily="34" charset="0"/>
              <a:cs typeface="Calibri"/>
            </a:rPr>
            <a:pPr/>
            <a:t>0%</a:t>
          </a:fld>
          <a:endParaRPr lang="en-GB" sz="3600">
            <a:solidFill>
              <a:srgbClr val="C198E0"/>
            </a:solidFill>
            <a:latin typeface="Impact" panose="020B0806030902050204" pitchFamily="34" charset="0"/>
          </a:endParaRPr>
        </a:p>
      </cdr:txBody>
    </cdr:sp>
  </cdr:relSizeAnchor>
  <cdr:relSizeAnchor xmlns:cdr="http://schemas.openxmlformats.org/drawingml/2006/chartDrawing">
    <cdr:from>
      <cdr:x>0.01955</cdr:x>
      <cdr:y>0.0072</cdr:y>
    </cdr:from>
    <cdr:to>
      <cdr:x>0.41899</cdr:x>
      <cdr:y>0.56192</cdr:y>
    </cdr:to>
    <cdr:sp macro="" textlink="#REF!">
      <cdr:nvSpPr>
        <cdr:cNvPr id="3" name="TextBox 2">
          <a:extLst xmlns:a="http://schemas.openxmlformats.org/drawingml/2006/main">
            <a:ext uri="{FF2B5EF4-FFF2-40B4-BE49-F238E27FC236}">
              <a16:creationId xmlns:a16="http://schemas.microsoft.com/office/drawing/2014/main" id="{EAD684C5-2C58-4BDA-9C74-8501BE954EE3}"/>
            </a:ext>
          </a:extLst>
        </cdr:cNvPr>
        <cdr:cNvSpPr txBox="1"/>
      </cdr:nvSpPr>
      <cdr:spPr>
        <a:xfrm xmlns:a="http://schemas.openxmlformats.org/drawingml/2006/main">
          <a:off x="81784" y="17489"/>
          <a:ext cx="1670992" cy="1347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C6F33EE4-9320-4DBF-AFEF-EF92E1DE8D32}" type="TxLink">
            <a:rPr lang="en-US" sz="2000" b="1" i="0" u="none" strike="noStrike">
              <a:solidFill>
                <a:srgbClr val="C198E0"/>
              </a:solidFill>
              <a:latin typeface="Calibri"/>
              <a:cs typeface="Calibri"/>
            </a:rPr>
            <a:pPr/>
            <a:t>Monitoring, Audit and Review</a:t>
          </a:fld>
          <a:endParaRPr lang="en-GB" sz="2000" b="1">
            <a:solidFill>
              <a:srgbClr val="C198E0"/>
            </a:solidFill>
          </a:endParaRPr>
        </a:p>
      </cdr:txBody>
    </cdr:sp>
  </cdr:relSizeAnchor>
</c:userShapes>
</file>

<file path=xl/drawings/drawing56.xml><?xml version="1.0" encoding="utf-8"?>
<xdr:wsDr xmlns:xdr="http://schemas.openxmlformats.org/drawingml/2006/spreadsheetDrawing" xmlns:a="http://schemas.openxmlformats.org/drawingml/2006/main">
  <xdr:twoCellAnchor>
    <xdr:from>
      <xdr:col>0</xdr:col>
      <xdr:colOff>698912</xdr:colOff>
      <xdr:row>180</xdr:row>
      <xdr:rowOff>171327</xdr:rowOff>
    </xdr:from>
    <xdr:to>
      <xdr:col>4</xdr:col>
      <xdr:colOff>1075165</xdr:colOff>
      <xdr:row>233</xdr:row>
      <xdr:rowOff>154827</xdr:rowOff>
    </xdr:to>
    <xdr:graphicFrame macro="">
      <xdr:nvGraphicFramePr>
        <xdr:cNvPr id="50" name="Chart 49">
          <a:extLst>
            <a:ext uri="{FF2B5EF4-FFF2-40B4-BE49-F238E27FC236}">
              <a16:creationId xmlns:a16="http://schemas.microsoft.com/office/drawing/2014/main" id="{00000000-0008-0000-06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779318</xdr:colOff>
      <xdr:row>57</xdr:row>
      <xdr:rowOff>175657</xdr:rowOff>
    </xdr:from>
    <xdr:to>
      <xdr:col>4</xdr:col>
      <xdr:colOff>1170724</xdr:colOff>
      <xdr:row>118</xdr:row>
      <xdr:rowOff>174792</xdr:rowOff>
    </xdr:to>
    <xdr:graphicFrame macro="">
      <xdr:nvGraphicFramePr>
        <xdr:cNvPr id="40" name="Chart 39">
          <a:extLst>
            <a:ext uri="{FF2B5EF4-FFF2-40B4-BE49-F238E27FC236}">
              <a16:creationId xmlns:a16="http://schemas.microsoft.com/office/drawing/2014/main" id="{00000000-0008-0000-0600-00002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0</xdr:row>
      <xdr:rowOff>462643</xdr:rowOff>
    </xdr:from>
    <xdr:to>
      <xdr:col>0</xdr:col>
      <xdr:colOff>1714500</xdr:colOff>
      <xdr:row>5</xdr:row>
      <xdr:rowOff>93858</xdr:rowOff>
    </xdr:to>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0" y="462643"/>
          <a:ext cx="1714500" cy="869465"/>
        </a:xfrm>
        <a:prstGeom prst="rect">
          <a:avLst/>
        </a:prstGeom>
        <a:solidFill>
          <a:srgbClr val="B9B9B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3200">
              <a:solidFill>
                <a:srgbClr val="3A3A3A"/>
              </a:solidFill>
              <a:latin typeface="Impact" panose="020B0806030902050204" pitchFamily="34" charset="0"/>
            </a:rPr>
            <a:t>Quarter 1</a:t>
          </a:r>
        </a:p>
      </xdr:txBody>
    </xdr:sp>
    <xdr:clientData/>
  </xdr:twoCellAnchor>
  <xdr:twoCellAnchor editAs="absolute">
    <xdr:from>
      <xdr:col>0</xdr:col>
      <xdr:colOff>231307</xdr:colOff>
      <xdr:row>64</xdr:row>
      <xdr:rowOff>107359</xdr:rowOff>
    </xdr:from>
    <xdr:to>
      <xdr:col>1</xdr:col>
      <xdr:colOff>1556152</xdr:colOff>
      <xdr:row>82</xdr:row>
      <xdr:rowOff>99095</xdr:rowOff>
    </xdr:to>
    <xdr:graphicFrame macro="">
      <xdr:nvGraphicFramePr>
        <xdr:cNvPr id="13" name="Chart 12">
          <a:extLst>
            <a:ext uri="{FF2B5EF4-FFF2-40B4-BE49-F238E27FC236}">
              <a16:creationId xmlns:a16="http://schemas.microsoft.com/office/drawing/2014/main" id="{00000000-0008-0000-0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64</xdr:row>
      <xdr:rowOff>7908</xdr:rowOff>
    </xdr:from>
    <xdr:to>
      <xdr:col>0</xdr:col>
      <xdr:colOff>2026250</xdr:colOff>
      <xdr:row>68</xdr:row>
      <xdr:rowOff>107098</xdr:rowOff>
    </xdr:to>
    <xdr:sp macro="" textlink="">
      <xdr:nvSpPr>
        <xdr:cNvPr id="12" name="TextBox 11">
          <a:extLst>
            <a:ext uri="{FF2B5EF4-FFF2-40B4-BE49-F238E27FC236}">
              <a16:creationId xmlns:a16="http://schemas.microsoft.com/office/drawing/2014/main" id="{00000000-0008-0000-0600-00000C000000}"/>
            </a:ext>
          </a:extLst>
        </xdr:cNvPr>
        <xdr:cNvSpPr txBox="1"/>
      </xdr:nvSpPr>
      <xdr:spPr>
        <a:xfrm>
          <a:off x="0" y="12009408"/>
          <a:ext cx="2026250" cy="861190"/>
        </a:xfrm>
        <a:prstGeom prst="rect">
          <a:avLst/>
        </a:prstGeom>
        <a:solidFill>
          <a:srgbClr val="B9B9B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3200">
              <a:solidFill>
                <a:srgbClr val="3A3A3A"/>
              </a:solidFill>
              <a:latin typeface="Impact" panose="020B0806030902050204" pitchFamily="34" charset="0"/>
            </a:rPr>
            <a:t>Quarter 2</a:t>
          </a:r>
        </a:p>
      </xdr:txBody>
    </xdr:sp>
    <xdr:clientData/>
  </xdr:twoCellAnchor>
  <xdr:twoCellAnchor editAs="absolute">
    <xdr:from>
      <xdr:col>0</xdr:col>
      <xdr:colOff>369849</xdr:colOff>
      <xdr:row>124</xdr:row>
      <xdr:rowOff>62447</xdr:rowOff>
    </xdr:from>
    <xdr:to>
      <xdr:col>1</xdr:col>
      <xdr:colOff>1660041</xdr:colOff>
      <xdr:row>143</xdr:row>
      <xdr:rowOff>8590</xdr:rowOff>
    </xdr:to>
    <xdr:graphicFrame macro="">
      <xdr:nvGraphicFramePr>
        <xdr:cNvPr id="22" name="Chart 21">
          <a:extLst>
            <a:ext uri="{FF2B5EF4-FFF2-40B4-BE49-F238E27FC236}">
              <a16:creationId xmlns:a16="http://schemas.microsoft.com/office/drawing/2014/main" id="{00000000-0008-0000-06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123</xdr:row>
      <xdr:rowOff>7006</xdr:rowOff>
    </xdr:from>
    <xdr:to>
      <xdr:col>0</xdr:col>
      <xdr:colOff>2043580</xdr:colOff>
      <xdr:row>127</xdr:row>
      <xdr:rowOff>161747</xdr:rowOff>
    </xdr:to>
    <xdr:sp macro="" textlink="">
      <xdr:nvSpPr>
        <xdr:cNvPr id="21" name="TextBox 20">
          <a:extLst>
            <a:ext uri="{FF2B5EF4-FFF2-40B4-BE49-F238E27FC236}">
              <a16:creationId xmlns:a16="http://schemas.microsoft.com/office/drawing/2014/main" id="{00000000-0008-0000-0600-000015000000}"/>
            </a:ext>
          </a:extLst>
        </xdr:cNvPr>
        <xdr:cNvSpPr txBox="1"/>
      </xdr:nvSpPr>
      <xdr:spPr>
        <a:xfrm>
          <a:off x="0" y="23724256"/>
          <a:ext cx="2043580" cy="916741"/>
        </a:xfrm>
        <a:prstGeom prst="rect">
          <a:avLst/>
        </a:prstGeom>
        <a:solidFill>
          <a:srgbClr val="B9B9B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3200">
              <a:solidFill>
                <a:srgbClr val="3A3A3A"/>
              </a:solidFill>
              <a:latin typeface="Impact" panose="020B0806030902050204" pitchFamily="34" charset="0"/>
            </a:rPr>
            <a:t>Quarter 3</a:t>
          </a:r>
        </a:p>
      </xdr:txBody>
    </xdr:sp>
    <xdr:clientData/>
  </xdr:twoCellAnchor>
  <xdr:twoCellAnchor editAs="absolute">
    <xdr:from>
      <xdr:col>0</xdr:col>
      <xdr:colOff>0</xdr:colOff>
      <xdr:row>182</xdr:row>
      <xdr:rowOff>25933</xdr:rowOff>
    </xdr:from>
    <xdr:to>
      <xdr:col>1</xdr:col>
      <xdr:colOff>1290186</xdr:colOff>
      <xdr:row>198</xdr:row>
      <xdr:rowOff>161130</xdr:rowOff>
    </xdr:to>
    <xdr:graphicFrame macro="">
      <xdr:nvGraphicFramePr>
        <xdr:cNvPr id="31" name="Chart 30">
          <a:extLst>
            <a:ext uri="{FF2B5EF4-FFF2-40B4-BE49-F238E27FC236}">
              <a16:creationId xmlns:a16="http://schemas.microsoft.com/office/drawing/2014/main" id="{00000000-0008-0000-06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180</xdr:row>
      <xdr:rowOff>16176</xdr:rowOff>
    </xdr:from>
    <xdr:to>
      <xdr:col>0</xdr:col>
      <xdr:colOff>1989909</xdr:colOff>
      <xdr:row>185</xdr:row>
      <xdr:rowOff>11006</xdr:rowOff>
    </xdr:to>
    <xdr:sp macro="" textlink="">
      <xdr:nvSpPr>
        <xdr:cNvPr id="30" name="TextBox 29">
          <a:extLst>
            <a:ext uri="{FF2B5EF4-FFF2-40B4-BE49-F238E27FC236}">
              <a16:creationId xmlns:a16="http://schemas.microsoft.com/office/drawing/2014/main" id="{00000000-0008-0000-0600-00001E000000}"/>
            </a:ext>
          </a:extLst>
        </xdr:cNvPr>
        <xdr:cNvSpPr txBox="1"/>
      </xdr:nvSpPr>
      <xdr:spPr>
        <a:xfrm>
          <a:off x="0" y="34115676"/>
          <a:ext cx="1989909" cy="947330"/>
        </a:xfrm>
        <a:prstGeom prst="rect">
          <a:avLst/>
        </a:prstGeom>
        <a:solidFill>
          <a:srgbClr val="B9B9B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3200">
              <a:solidFill>
                <a:srgbClr val="3A3A3A"/>
              </a:solidFill>
              <a:latin typeface="Impact" panose="020B0806030902050204" pitchFamily="34" charset="0"/>
            </a:rPr>
            <a:t>Quarter 4</a:t>
          </a:r>
        </a:p>
      </xdr:txBody>
    </xdr:sp>
    <xdr:clientData/>
  </xdr:twoCellAnchor>
  <xdr:twoCellAnchor>
    <xdr:from>
      <xdr:col>0</xdr:col>
      <xdr:colOff>514102</xdr:colOff>
      <xdr:row>124</xdr:row>
      <xdr:rowOff>23502</xdr:rowOff>
    </xdr:from>
    <xdr:to>
      <xdr:col>4</xdr:col>
      <xdr:colOff>905508</xdr:colOff>
      <xdr:row>177</xdr:row>
      <xdr:rowOff>7002</xdr:rowOff>
    </xdr:to>
    <xdr:graphicFrame macro="">
      <xdr:nvGraphicFramePr>
        <xdr:cNvPr id="49" name="Chart 48">
          <a:extLst>
            <a:ext uri="{FF2B5EF4-FFF2-40B4-BE49-F238E27FC236}">
              <a16:creationId xmlns:a16="http://schemas.microsoft.com/office/drawing/2014/main" id="{00000000-0008-0000-06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655874</xdr:colOff>
      <xdr:row>1</xdr:row>
      <xdr:rowOff>1</xdr:rowOff>
    </xdr:from>
    <xdr:to>
      <xdr:col>4</xdr:col>
      <xdr:colOff>1047754</xdr:colOff>
      <xdr:row>60</xdr:row>
      <xdr:rowOff>155865</xdr:rowOff>
    </xdr:to>
    <xdr:graphicFrame macro="">
      <xdr:nvGraphicFramePr>
        <xdr:cNvPr id="37" name="Chart 36">
          <a:extLst>
            <a:ext uri="{FF2B5EF4-FFF2-40B4-BE49-F238E27FC236}">
              <a16:creationId xmlns:a16="http://schemas.microsoft.com/office/drawing/2014/main" id="{00000000-0008-0000-0600-00002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18359</xdr:colOff>
      <xdr:row>4</xdr:row>
      <xdr:rowOff>151761</xdr:rowOff>
    </xdr:from>
    <xdr:to>
      <xdr:col>1</xdr:col>
      <xdr:colOff>317774</xdr:colOff>
      <xdr:row>22</xdr:row>
      <xdr:rowOff>130233</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0.37699</cdr:x>
      <cdr:y>0.47723</cdr:y>
    </cdr:from>
    <cdr:to>
      <cdr:x>0.6181</cdr:x>
      <cdr:y>0.69532</cdr:y>
    </cdr:to>
    <cdr:sp macro="" textlink="Data!T9">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2289733" y="1632477"/>
          <a:ext cx="1464439" cy="746028"/>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9DBC337D-0C5B-43DD-A190-EDF017A1FE8E}" type="TxLink">
            <a:rPr lang="en-US" sz="3600" b="0" i="0" u="none" strike="noStrike">
              <a:solidFill>
                <a:srgbClr val="0019A8"/>
              </a:solidFill>
              <a:latin typeface="Impact" panose="020B0806030902050204" pitchFamily="34" charset="0"/>
              <a:cs typeface="Calibri"/>
            </a:rPr>
            <a:pPr algn="ctr"/>
            <a:t>0%</a:t>
          </a:fld>
          <a:endParaRPr lang="en-GB" sz="3600">
            <a:solidFill>
              <a:srgbClr val="0019A8"/>
            </a:solidFill>
            <a:latin typeface="Impact" panose="020B0806030902050204" pitchFamily="34" charset="0"/>
          </a:endParaRPr>
        </a:p>
      </cdr:txBody>
    </cdr:sp>
  </cdr:relSizeAnchor>
  <cdr:relSizeAnchor xmlns:cdr="http://schemas.openxmlformats.org/drawingml/2006/chartDrawing">
    <cdr:from>
      <cdr:x>0</cdr:x>
      <cdr:y>0.67226</cdr:y>
    </cdr:from>
    <cdr:to>
      <cdr:x>0.47986</cdr:x>
      <cdr:y>0.82907</cdr:y>
    </cdr:to>
    <cdr:sp macro="" textlink="">
      <cdr:nvSpPr>
        <cdr:cNvPr id="3" name="TextBox 2">
          <a:extLst xmlns:a="http://schemas.openxmlformats.org/drawingml/2006/main">
            <a:ext uri="{FF2B5EF4-FFF2-40B4-BE49-F238E27FC236}">
              <a16:creationId xmlns:a16="http://schemas.microsoft.com/office/drawing/2014/main" id="{973CD27A-DD24-448C-945E-9DA3BDA0CC76}"/>
            </a:ext>
          </a:extLst>
        </cdr:cNvPr>
        <cdr:cNvSpPr txBox="1"/>
      </cdr:nvSpPr>
      <cdr:spPr>
        <a:xfrm xmlns:a="http://schemas.openxmlformats.org/drawingml/2006/main">
          <a:off x="0" y="2299607"/>
          <a:ext cx="2914544" cy="5364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800" b="1">
              <a:solidFill>
                <a:srgbClr val="0019A8"/>
              </a:solidFill>
              <a:latin typeface="+mn-lt"/>
            </a:rPr>
            <a:t>Completion</a:t>
          </a:r>
        </a:p>
      </cdr:txBody>
    </cdr:sp>
  </cdr:relSizeAnchor>
  <cdr:relSizeAnchor xmlns:cdr="http://schemas.openxmlformats.org/drawingml/2006/chartDrawing">
    <cdr:from>
      <cdr:x>0.36835</cdr:x>
      <cdr:y>0.27491</cdr:y>
    </cdr:from>
    <cdr:to>
      <cdr:x>0.62729</cdr:x>
      <cdr:y>0.49684</cdr:y>
    </cdr:to>
    <cdr:sp macro="" textlink="">
      <cdr:nvSpPr>
        <cdr:cNvPr id="4" name="TextBox 3">
          <a:extLst xmlns:a="http://schemas.openxmlformats.org/drawingml/2006/main">
            <a:ext uri="{FF2B5EF4-FFF2-40B4-BE49-F238E27FC236}">
              <a16:creationId xmlns:a16="http://schemas.microsoft.com/office/drawing/2014/main" id="{EBA8FC71-71B9-48F1-8507-85633585DDAD}"/>
            </a:ext>
          </a:extLst>
        </cdr:cNvPr>
        <cdr:cNvSpPr txBox="1"/>
      </cdr:nvSpPr>
      <cdr:spPr>
        <a:xfrm xmlns:a="http://schemas.openxmlformats.org/drawingml/2006/main">
          <a:off x="2237276" y="940393"/>
          <a:ext cx="1572739" cy="759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2000" b="1">
              <a:solidFill>
                <a:srgbClr val="0019A8"/>
              </a:solidFill>
              <a:latin typeface="+mn-lt"/>
            </a:rPr>
            <a:t>Overall Score</a:t>
          </a:r>
        </a:p>
      </cdr:txBody>
    </cdr:sp>
  </cdr:relSizeAnchor>
  <cdr:relSizeAnchor xmlns:cdr="http://schemas.openxmlformats.org/drawingml/2006/chartDrawing">
    <cdr:from>
      <cdr:x>0.00409</cdr:x>
      <cdr:y>0.80546</cdr:y>
    </cdr:from>
    <cdr:to>
      <cdr:x>0.18371</cdr:x>
      <cdr:y>0.94716</cdr:y>
    </cdr:to>
    <cdr:sp macro="" textlink="Data!$R$9">
      <cdr:nvSpPr>
        <cdr:cNvPr id="5" name="TextBox 4">
          <a:extLst xmlns:a="http://schemas.openxmlformats.org/drawingml/2006/main">
            <a:ext uri="{FF2B5EF4-FFF2-40B4-BE49-F238E27FC236}">
              <a16:creationId xmlns:a16="http://schemas.microsoft.com/office/drawing/2014/main" id="{B2036391-E051-4A1F-BADF-9F9DE851557F}"/>
            </a:ext>
          </a:extLst>
        </cdr:cNvPr>
        <cdr:cNvSpPr txBox="1"/>
      </cdr:nvSpPr>
      <cdr:spPr>
        <a:xfrm xmlns:a="http://schemas.openxmlformats.org/drawingml/2006/main">
          <a:off x="24842" y="2755250"/>
          <a:ext cx="1090958" cy="48475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fld id="{BB1FD438-F3C9-44F2-B579-464354B15442}" type="TxLink">
            <a:rPr lang="en-US" sz="2000" b="1" i="0" u="none" strike="noStrike">
              <a:solidFill>
                <a:srgbClr val="0019A8"/>
              </a:solidFill>
              <a:latin typeface="Impact" panose="020B0806030902050204" pitchFamily="34" charset="0"/>
              <a:cs typeface="Calibri"/>
            </a:rPr>
            <a:pPr/>
            <a:t>22%</a:t>
          </a:fld>
          <a:endParaRPr lang="en-GB" sz="2000">
            <a:solidFill>
              <a:srgbClr val="0019A8"/>
            </a:solidFill>
            <a:latin typeface="Impact" panose="020B0806030902050204" pitchFamily="34" charset="0"/>
          </a:endParaRPr>
        </a:p>
      </cdr:txBody>
    </cdr:sp>
  </cdr:relSizeAnchor>
</c:userShapes>
</file>

<file path=xl/drawings/drawing58.xml><?xml version="1.0" encoding="utf-8"?>
<c:userShapes xmlns:c="http://schemas.openxmlformats.org/drawingml/2006/chart">
  <cdr:relSizeAnchor xmlns:cdr="http://schemas.openxmlformats.org/drawingml/2006/chartDrawing">
    <cdr:from>
      <cdr:x>0.37815</cdr:x>
      <cdr:y>0.49382</cdr:y>
    </cdr:from>
    <cdr:to>
      <cdr:x>0.61926</cdr:x>
      <cdr:y>0.7084</cdr:y>
    </cdr:to>
    <cdr:sp macro="" textlink="Data!AD9">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2284561" y="1760796"/>
          <a:ext cx="1456662" cy="765116"/>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5B74BB3C-FFAA-445C-8B58-D386CD4EED05}" type="TxLink">
            <a:rPr lang="en-US" sz="3600" b="0" i="0" u="none" strike="noStrike">
              <a:solidFill>
                <a:srgbClr val="0019A8"/>
              </a:solidFill>
              <a:latin typeface="Impact" panose="020B0806030902050204" pitchFamily="34" charset="0"/>
              <a:cs typeface="Calibri"/>
            </a:rPr>
            <a:pPr algn="ctr"/>
            <a:t>0%</a:t>
          </a:fld>
          <a:endParaRPr lang="en-GB" sz="3600">
            <a:solidFill>
              <a:srgbClr val="0019A8"/>
            </a:solidFill>
            <a:latin typeface="Impact" panose="020B0806030902050204" pitchFamily="34" charset="0"/>
          </a:endParaRPr>
        </a:p>
      </cdr:txBody>
    </cdr:sp>
  </cdr:relSizeAnchor>
  <cdr:relSizeAnchor xmlns:cdr="http://schemas.openxmlformats.org/drawingml/2006/chartDrawing">
    <cdr:from>
      <cdr:x>0</cdr:x>
      <cdr:y>0.60969</cdr:y>
    </cdr:from>
    <cdr:to>
      <cdr:x>0.47986</cdr:x>
      <cdr:y>0.7665</cdr:y>
    </cdr:to>
    <cdr:sp macro="" textlink="">
      <cdr:nvSpPr>
        <cdr:cNvPr id="3" name="TextBox 2">
          <a:extLst xmlns:a="http://schemas.openxmlformats.org/drawingml/2006/main">
            <a:ext uri="{FF2B5EF4-FFF2-40B4-BE49-F238E27FC236}">
              <a16:creationId xmlns:a16="http://schemas.microsoft.com/office/drawing/2014/main" id="{973CD27A-DD24-448C-945E-9DA3BDA0CC76}"/>
            </a:ext>
          </a:extLst>
        </cdr:cNvPr>
        <cdr:cNvSpPr txBox="1"/>
      </cdr:nvSpPr>
      <cdr:spPr>
        <a:xfrm xmlns:a="http://schemas.openxmlformats.org/drawingml/2006/main">
          <a:off x="0" y="2173941"/>
          <a:ext cx="2899067" cy="5591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800" b="1">
              <a:solidFill>
                <a:srgbClr val="0019A8"/>
              </a:solidFill>
              <a:latin typeface="+mn-lt"/>
            </a:rPr>
            <a:t>Completion</a:t>
          </a:r>
        </a:p>
      </cdr:txBody>
    </cdr:sp>
  </cdr:relSizeAnchor>
  <cdr:relSizeAnchor xmlns:cdr="http://schemas.openxmlformats.org/drawingml/2006/chartDrawing">
    <cdr:from>
      <cdr:x>0.37493</cdr:x>
      <cdr:y>0.31872</cdr:y>
    </cdr:from>
    <cdr:to>
      <cdr:x>0.61526</cdr:x>
      <cdr:y>0.55604</cdr:y>
    </cdr:to>
    <cdr:sp macro="" textlink="">
      <cdr:nvSpPr>
        <cdr:cNvPr id="4" name="TextBox 3">
          <a:extLst xmlns:a="http://schemas.openxmlformats.org/drawingml/2006/main">
            <a:ext uri="{FF2B5EF4-FFF2-40B4-BE49-F238E27FC236}">
              <a16:creationId xmlns:a16="http://schemas.microsoft.com/office/drawing/2014/main" id="{EBA8FC71-71B9-48F1-8507-85633585DDAD}"/>
            </a:ext>
          </a:extLst>
        </cdr:cNvPr>
        <cdr:cNvSpPr txBox="1"/>
      </cdr:nvSpPr>
      <cdr:spPr>
        <a:xfrm xmlns:a="http://schemas.openxmlformats.org/drawingml/2006/main">
          <a:off x="2265122" y="1136452"/>
          <a:ext cx="1451975" cy="846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2000" b="1">
              <a:solidFill>
                <a:srgbClr val="0019A8"/>
              </a:solidFill>
              <a:latin typeface="+mn-lt"/>
            </a:rPr>
            <a:t>Overall Score</a:t>
          </a:r>
        </a:p>
      </cdr:txBody>
    </cdr:sp>
  </cdr:relSizeAnchor>
  <cdr:relSizeAnchor xmlns:cdr="http://schemas.openxmlformats.org/drawingml/2006/chartDrawing">
    <cdr:from>
      <cdr:x>0.00409</cdr:x>
      <cdr:y>0.74289</cdr:y>
    </cdr:from>
    <cdr:to>
      <cdr:x>0.27725</cdr:x>
      <cdr:y>0.98975</cdr:y>
    </cdr:to>
    <cdr:sp macro="" textlink="Data!AB9">
      <cdr:nvSpPr>
        <cdr:cNvPr id="5" name="TextBox 4">
          <a:extLst xmlns:a="http://schemas.openxmlformats.org/drawingml/2006/main">
            <a:ext uri="{FF2B5EF4-FFF2-40B4-BE49-F238E27FC236}">
              <a16:creationId xmlns:a16="http://schemas.microsoft.com/office/drawing/2014/main" id="{B2036391-E051-4A1F-BADF-9F9DE851557F}"/>
            </a:ext>
          </a:extLst>
        </cdr:cNvPr>
        <cdr:cNvSpPr txBox="1"/>
      </cdr:nvSpPr>
      <cdr:spPr>
        <a:xfrm xmlns:a="http://schemas.openxmlformats.org/drawingml/2006/main">
          <a:off x="24710" y="2648885"/>
          <a:ext cx="1650292" cy="880214"/>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fld id="{19467F6D-8AF4-4DE0-8126-7313C1852011}" type="TxLink">
            <a:rPr lang="en-US" sz="2000" b="1" i="0" u="none" strike="noStrike">
              <a:solidFill>
                <a:srgbClr val="0019A8"/>
              </a:solidFill>
              <a:latin typeface="Impact" panose="020B0806030902050204" pitchFamily="34" charset="0"/>
              <a:cs typeface="Calibri"/>
            </a:rPr>
            <a:pPr/>
            <a:t>22%</a:t>
          </a:fld>
          <a:endParaRPr lang="en-GB" sz="2000">
            <a:solidFill>
              <a:srgbClr val="0019A8"/>
            </a:solidFill>
            <a:latin typeface="Impact" panose="020B0806030902050204" pitchFamily="34" charset="0"/>
          </a:endParaRPr>
        </a:p>
      </cdr:txBody>
    </cdr:sp>
  </cdr:relSizeAnchor>
</c:userShapes>
</file>

<file path=xl/drawings/drawing59.xml><?xml version="1.0" encoding="utf-8"?>
<c:userShapes xmlns:c="http://schemas.openxmlformats.org/drawingml/2006/chart">
  <cdr:relSizeAnchor xmlns:cdr="http://schemas.openxmlformats.org/drawingml/2006/chartDrawing">
    <cdr:from>
      <cdr:x>0.36797</cdr:x>
      <cdr:y>0.45894</cdr:y>
    </cdr:from>
    <cdr:to>
      <cdr:x>0.60908</cdr:x>
      <cdr:y>0.67352</cdr:y>
    </cdr:to>
    <cdr:sp macro="" textlink="Data!$AN$9">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2227226" y="1460907"/>
          <a:ext cx="1459363" cy="68305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6ECEC5A7-5B40-407C-B5D8-8E2C75B62D71}" type="TxLink">
            <a:rPr lang="en-US" sz="3600" b="0" i="0" u="none" strike="noStrike">
              <a:solidFill>
                <a:srgbClr val="0019A8"/>
              </a:solidFill>
              <a:latin typeface="Impact" panose="020B0806030902050204" pitchFamily="34" charset="0"/>
              <a:cs typeface="Calibri"/>
            </a:rPr>
            <a:pPr algn="ctr"/>
            <a:t>0%</a:t>
          </a:fld>
          <a:endParaRPr lang="en-GB" sz="3600">
            <a:solidFill>
              <a:srgbClr val="0019A8"/>
            </a:solidFill>
            <a:latin typeface="Impact" panose="020B0806030902050204" pitchFamily="34" charset="0"/>
          </a:endParaRPr>
        </a:p>
      </cdr:txBody>
    </cdr:sp>
  </cdr:relSizeAnchor>
  <cdr:relSizeAnchor xmlns:cdr="http://schemas.openxmlformats.org/drawingml/2006/chartDrawing">
    <cdr:from>
      <cdr:x>0</cdr:x>
      <cdr:y>0.6039</cdr:y>
    </cdr:from>
    <cdr:to>
      <cdr:x>0.47986</cdr:x>
      <cdr:y>0.76071</cdr:y>
    </cdr:to>
    <cdr:sp macro="" textlink="">
      <cdr:nvSpPr>
        <cdr:cNvPr id="3" name="TextBox 2">
          <a:extLst xmlns:a="http://schemas.openxmlformats.org/drawingml/2006/main">
            <a:ext uri="{FF2B5EF4-FFF2-40B4-BE49-F238E27FC236}">
              <a16:creationId xmlns:a16="http://schemas.microsoft.com/office/drawing/2014/main" id="{973CD27A-DD24-448C-945E-9DA3BDA0CC76}"/>
            </a:ext>
          </a:extLst>
        </cdr:cNvPr>
        <cdr:cNvSpPr txBox="1"/>
      </cdr:nvSpPr>
      <cdr:spPr>
        <a:xfrm xmlns:a="http://schemas.openxmlformats.org/drawingml/2006/main">
          <a:off x="0" y="1922318"/>
          <a:ext cx="2896132" cy="4991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800" b="1">
              <a:solidFill>
                <a:srgbClr val="0019A8"/>
              </a:solidFill>
              <a:latin typeface="+mn-lt"/>
            </a:rPr>
            <a:t>Completion</a:t>
          </a:r>
        </a:p>
      </cdr:txBody>
    </cdr:sp>
  </cdr:relSizeAnchor>
  <cdr:relSizeAnchor xmlns:cdr="http://schemas.openxmlformats.org/drawingml/2006/chartDrawing">
    <cdr:from>
      <cdr:x>0.33693</cdr:x>
      <cdr:y>0.24406</cdr:y>
    </cdr:from>
    <cdr:to>
      <cdr:x>0.64966</cdr:x>
      <cdr:y>0.51691</cdr:y>
    </cdr:to>
    <cdr:sp macro="" textlink="">
      <cdr:nvSpPr>
        <cdr:cNvPr id="4" name="TextBox 3">
          <a:extLst xmlns:a="http://schemas.openxmlformats.org/drawingml/2006/main">
            <a:ext uri="{FF2B5EF4-FFF2-40B4-BE49-F238E27FC236}">
              <a16:creationId xmlns:a16="http://schemas.microsoft.com/office/drawing/2014/main" id="{EBA8FC71-71B9-48F1-8507-85633585DDAD}"/>
            </a:ext>
          </a:extLst>
        </cdr:cNvPr>
        <cdr:cNvSpPr txBox="1"/>
      </cdr:nvSpPr>
      <cdr:spPr>
        <a:xfrm xmlns:a="http://schemas.openxmlformats.org/drawingml/2006/main">
          <a:off x="2039351" y="776888"/>
          <a:ext cx="1892856" cy="8685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2400" b="1">
              <a:solidFill>
                <a:srgbClr val="0019A8"/>
              </a:solidFill>
              <a:latin typeface="+mn-lt"/>
            </a:rPr>
            <a:t>Overall</a:t>
          </a:r>
          <a:r>
            <a:rPr lang="en-GB" sz="2400" b="1" baseline="0">
              <a:solidFill>
                <a:srgbClr val="0019A8"/>
              </a:solidFill>
              <a:latin typeface="+mn-lt"/>
            </a:rPr>
            <a:t> Score</a:t>
          </a:r>
          <a:endParaRPr lang="en-GB" sz="2000" b="1">
            <a:solidFill>
              <a:srgbClr val="0019A8"/>
            </a:solidFill>
            <a:latin typeface="+mn-lt"/>
          </a:endParaRPr>
        </a:p>
      </cdr:txBody>
    </cdr:sp>
  </cdr:relSizeAnchor>
  <cdr:relSizeAnchor xmlns:cdr="http://schemas.openxmlformats.org/drawingml/2006/chartDrawing">
    <cdr:from>
      <cdr:x>0.00409</cdr:x>
      <cdr:y>0.7371</cdr:y>
    </cdr:from>
    <cdr:to>
      <cdr:x>0.2452</cdr:x>
      <cdr:y>0.95168</cdr:y>
    </cdr:to>
    <cdr:sp macro="" textlink="Data!AL9">
      <cdr:nvSpPr>
        <cdr:cNvPr id="5" name="TextBox 4">
          <a:extLst xmlns:a="http://schemas.openxmlformats.org/drawingml/2006/main">
            <a:ext uri="{FF2B5EF4-FFF2-40B4-BE49-F238E27FC236}">
              <a16:creationId xmlns:a16="http://schemas.microsoft.com/office/drawing/2014/main" id="{B2036391-E051-4A1F-BADF-9F9DE851557F}"/>
            </a:ext>
          </a:extLst>
        </cdr:cNvPr>
        <cdr:cNvSpPr txBox="1"/>
      </cdr:nvSpPr>
      <cdr:spPr>
        <a:xfrm xmlns:a="http://schemas.openxmlformats.org/drawingml/2006/main">
          <a:off x="24685" y="2346320"/>
          <a:ext cx="1455187" cy="68305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fld id="{83594F27-524E-4BA9-AFC4-773D64B8A247}" type="TxLink">
            <a:rPr lang="en-US" sz="2000" b="1" i="0" u="none" strike="noStrike">
              <a:solidFill>
                <a:srgbClr val="0019A8"/>
              </a:solidFill>
              <a:latin typeface="Impact" panose="020B0806030902050204" pitchFamily="34" charset="0"/>
              <a:cs typeface="Calibri"/>
            </a:rPr>
            <a:pPr/>
            <a:t>22%</a:t>
          </a:fld>
          <a:endParaRPr lang="en-GB" sz="2000">
            <a:solidFill>
              <a:srgbClr val="0019A8"/>
            </a:solidFill>
            <a:latin typeface="Impact" panose="020B0806030902050204"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0.30072</cdr:x>
      <cdr:y>0.39961</cdr:y>
    </cdr:from>
    <cdr:to>
      <cdr:x>0.70072</cdr:x>
      <cdr:y>0.59961</cdr:y>
    </cdr:to>
    <cdr:sp macro="" textlink="Data!AD9">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1082597" y="1438580"/>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fld id="{5B74BB3C-FFAA-445C-8B58-D386CD4EED05}" type="TxLink">
            <a:rPr lang="en-US" sz="4400" b="0" i="0" u="none" strike="noStrike">
              <a:solidFill>
                <a:srgbClr val="0019A8"/>
              </a:solidFill>
              <a:latin typeface="Impact" panose="020B0806030902050204" pitchFamily="34" charset="0"/>
              <a:cs typeface="Calibri"/>
            </a:rPr>
            <a:pPr algn="ctr"/>
            <a:t>0%</a:t>
          </a:fld>
          <a:endParaRPr lang="en-GB" sz="4400">
            <a:solidFill>
              <a:srgbClr val="0019A8"/>
            </a:solidFill>
            <a:latin typeface="Impact" panose="020B0806030902050204" pitchFamily="34" charset="0"/>
          </a:endParaRPr>
        </a:p>
      </cdr:txBody>
    </cdr:sp>
  </cdr:relSizeAnchor>
</c:userShapes>
</file>

<file path=xl/drawings/drawing60.xml><?xml version="1.0" encoding="utf-8"?>
<c:userShapes xmlns:c="http://schemas.openxmlformats.org/drawingml/2006/chart">
  <cdr:relSizeAnchor xmlns:cdr="http://schemas.openxmlformats.org/drawingml/2006/chartDrawing">
    <cdr:from>
      <cdr:x>0.38371</cdr:x>
      <cdr:y>0.41355</cdr:y>
    </cdr:from>
    <cdr:to>
      <cdr:x>0.62482</cdr:x>
      <cdr:y>0.62173</cdr:y>
    </cdr:to>
    <cdr:sp macro="" textlink="Data!$J$9">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1937098" y="1409172"/>
          <a:ext cx="1217205" cy="709367"/>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19A8EBD2-C25F-49AD-A571-BFDB07A0C597}" type="TxLink">
            <a:rPr lang="en-US" sz="3600" b="0" i="0" u="none" strike="noStrike">
              <a:solidFill>
                <a:srgbClr val="0019A8"/>
              </a:solidFill>
              <a:latin typeface="Impact" panose="020B0806030902050204" pitchFamily="34" charset="0"/>
              <a:cs typeface="Calibri"/>
            </a:rPr>
            <a:pPr algn="ctr"/>
            <a:t>0%</a:t>
          </a:fld>
          <a:endParaRPr lang="en-GB" sz="3600">
            <a:solidFill>
              <a:srgbClr val="0019A8"/>
            </a:solidFill>
            <a:latin typeface="Impact" panose="020B0806030902050204" pitchFamily="34" charset="0"/>
          </a:endParaRPr>
        </a:p>
      </cdr:txBody>
    </cdr:sp>
  </cdr:relSizeAnchor>
  <cdr:relSizeAnchor xmlns:cdr="http://schemas.openxmlformats.org/drawingml/2006/chartDrawing">
    <cdr:from>
      <cdr:x>0</cdr:x>
      <cdr:y>0.74276</cdr:y>
    </cdr:from>
    <cdr:to>
      <cdr:x>0.47986</cdr:x>
      <cdr:y>0.89957</cdr:y>
    </cdr:to>
    <cdr:sp macro="" textlink="">
      <cdr:nvSpPr>
        <cdr:cNvPr id="3" name="TextBox 2">
          <a:extLst xmlns:a="http://schemas.openxmlformats.org/drawingml/2006/main">
            <a:ext uri="{FF2B5EF4-FFF2-40B4-BE49-F238E27FC236}">
              <a16:creationId xmlns:a16="http://schemas.microsoft.com/office/drawing/2014/main" id="{973CD27A-DD24-448C-945E-9DA3BDA0CC76}"/>
            </a:ext>
          </a:extLst>
        </cdr:cNvPr>
        <cdr:cNvSpPr txBox="1"/>
      </cdr:nvSpPr>
      <cdr:spPr>
        <a:xfrm xmlns:a="http://schemas.openxmlformats.org/drawingml/2006/main">
          <a:off x="0" y="2530928"/>
          <a:ext cx="2422496" cy="5343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800" b="1">
              <a:solidFill>
                <a:srgbClr val="0019A8"/>
              </a:solidFill>
              <a:latin typeface="+mn-lt"/>
            </a:rPr>
            <a:t>Completion</a:t>
          </a:r>
        </a:p>
      </cdr:txBody>
    </cdr:sp>
  </cdr:relSizeAnchor>
  <cdr:relSizeAnchor xmlns:cdr="http://schemas.openxmlformats.org/drawingml/2006/chartDrawing">
    <cdr:from>
      <cdr:x>0.34189</cdr:x>
      <cdr:y>0.231</cdr:y>
    </cdr:from>
    <cdr:to>
      <cdr:x>0.65462</cdr:x>
      <cdr:y>0.44907</cdr:y>
    </cdr:to>
    <cdr:sp macro="" textlink="">
      <cdr:nvSpPr>
        <cdr:cNvPr id="4" name="TextBox 3">
          <a:extLst xmlns:a="http://schemas.openxmlformats.org/drawingml/2006/main">
            <a:ext uri="{FF2B5EF4-FFF2-40B4-BE49-F238E27FC236}">
              <a16:creationId xmlns:a16="http://schemas.microsoft.com/office/drawing/2014/main" id="{EBA8FC71-71B9-48F1-8507-85633585DDAD}"/>
            </a:ext>
          </a:extLst>
        </cdr:cNvPr>
        <cdr:cNvSpPr txBox="1"/>
      </cdr:nvSpPr>
      <cdr:spPr>
        <a:xfrm xmlns:a="http://schemas.openxmlformats.org/drawingml/2006/main">
          <a:off x="1725970" y="787132"/>
          <a:ext cx="1578767" cy="7430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2000" b="1">
              <a:solidFill>
                <a:srgbClr val="0019A8"/>
              </a:solidFill>
              <a:latin typeface="+mn-lt"/>
            </a:rPr>
            <a:t>Overall</a:t>
          </a:r>
        </a:p>
        <a:p xmlns:a="http://schemas.openxmlformats.org/drawingml/2006/main">
          <a:pPr algn="ctr"/>
          <a:r>
            <a:rPr lang="en-GB" sz="2000" b="1">
              <a:solidFill>
                <a:srgbClr val="0019A8"/>
              </a:solidFill>
              <a:latin typeface="+mn-lt"/>
            </a:rPr>
            <a:t>Score Score</a:t>
          </a:r>
        </a:p>
      </cdr:txBody>
    </cdr:sp>
  </cdr:relSizeAnchor>
  <cdr:relSizeAnchor xmlns:cdr="http://schemas.openxmlformats.org/drawingml/2006/chartDrawing">
    <cdr:from>
      <cdr:x>0</cdr:x>
      <cdr:y>0.83399</cdr:y>
    </cdr:from>
    <cdr:to>
      <cdr:x>0.27316</cdr:x>
      <cdr:y>1</cdr:y>
    </cdr:to>
    <cdr:sp macro="" textlink="Data!$H$9">
      <cdr:nvSpPr>
        <cdr:cNvPr id="5" name="TextBox 4">
          <a:extLst xmlns:a="http://schemas.openxmlformats.org/drawingml/2006/main">
            <a:ext uri="{FF2B5EF4-FFF2-40B4-BE49-F238E27FC236}">
              <a16:creationId xmlns:a16="http://schemas.microsoft.com/office/drawing/2014/main" id="{B2036391-E051-4A1F-BADF-9F9DE851557F}"/>
            </a:ext>
          </a:extLst>
        </cdr:cNvPr>
        <cdr:cNvSpPr txBox="1"/>
      </cdr:nvSpPr>
      <cdr:spPr>
        <a:xfrm xmlns:a="http://schemas.openxmlformats.org/drawingml/2006/main">
          <a:off x="0" y="2841811"/>
          <a:ext cx="1379004" cy="565661"/>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fld id="{DDEC03B9-8DED-4EFF-8152-4B30BE1BDCC9}" type="TxLink">
            <a:rPr lang="en-US" sz="2000" b="0" i="0" u="none" strike="noStrike">
              <a:solidFill>
                <a:srgbClr val="0019A8"/>
              </a:solidFill>
              <a:latin typeface="Impact" panose="020B0806030902050204" pitchFamily="34" charset="0"/>
              <a:cs typeface="Calibri"/>
            </a:rPr>
            <a:pPr/>
            <a:t>22%</a:t>
          </a:fld>
          <a:endParaRPr lang="en-GB" sz="2000" b="0">
            <a:solidFill>
              <a:srgbClr val="0019A8"/>
            </a:solidFill>
            <a:latin typeface="Impact" panose="020B0806030902050204" pitchFamily="34" charset="0"/>
          </a:endParaRPr>
        </a:p>
      </cdr:txBody>
    </cdr:sp>
  </cdr:relSizeAnchor>
</c:userShapes>
</file>

<file path=xl/drawings/drawing61.xml><?xml version="1.0" encoding="utf-8"?>
<xdr:wsDr xmlns:xdr="http://schemas.openxmlformats.org/drawingml/2006/spreadsheetDrawing" xmlns:a="http://schemas.openxmlformats.org/drawingml/2006/main">
  <xdr:twoCellAnchor editAs="oneCell">
    <xdr:from>
      <xdr:col>4</xdr:col>
      <xdr:colOff>201706</xdr:colOff>
      <xdr:row>98</xdr:row>
      <xdr:rowOff>123265</xdr:rowOff>
    </xdr:from>
    <xdr:to>
      <xdr:col>34</xdr:col>
      <xdr:colOff>333891</xdr:colOff>
      <xdr:row>126</xdr:row>
      <xdr:rowOff>136873</xdr:rowOff>
    </xdr:to>
    <xdr:pic>
      <xdr:nvPicPr>
        <xdr:cNvPr id="115" name="Picture 114">
          <a:extLst>
            <a:ext uri="{FF2B5EF4-FFF2-40B4-BE49-F238E27FC236}">
              <a16:creationId xmlns:a16="http://schemas.microsoft.com/office/drawing/2014/main" id="{00000000-0008-0000-0700-000073000000}"/>
            </a:ext>
          </a:extLst>
        </xdr:cNvPr>
        <xdr:cNvPicPr>
          <a:picLocks noChangeAspect="1"/>
        </xdr:cNvPicPr>
      </xdr:nvPicPr>
      <xdr:blipFill rotWithShape="1">
        <a:blip xmlns:r="http://schemas.openxmlformats.org/officeDocument/2006/relationships" r:embed="rId1"/>
        <a:srcRect t="14287" b="33722"/>
        <a:stretch/>
      </xdr:blipFill>
      <xdr:spPr>
        <a:xfrm>
          <a:off x="2622177" y="19868030"/>
          <a:ext cx="18285714" cy="5347608"/>
        </a:xfrm>
        <a:prstGeom prst="rect">
          <a:avLst/>
        </a:prstGeom>
      </xdr:spPr>
    </xdr:pic>
    <xdr:clientData/>
  </xdr:twoCellAnchor>
  <xdr:twoCellAnchor editAs="oneCell">
    <xdr:from>
      <xdr:col>5</xdr:col>
      <xdr:colOff>605116</xdr:colOff>
      <xdr:row>305</xdr:row>
      <xdr:rowOff>123273</xdr:rowOff>
    </xdr:from>
    <xdr:to>
      <xdr:col>29</xdr:col>
      <xdr:colOff>434197</xdr:colOff>
      <xdr:row>356</xdr:row>
      <xdr:rowOff>158927</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2"/>
        <a:srcRect l="701" t="16473" r="61535" b="15236"/>
        <a:stretch/>
      </xdr:blipFill>
      <xdr:spPr>
        <a:xfrm>
          <a:off x="4022910" y="51278126"/>
          <a:ext cx="16234493" cy="9179654"/>
        </a:xfrm>
        <a:prstGeom prst="rect">
          <a:avLst/>
        </a:prstGeom>
      </xdr:spPr>
    </xdr:pic>
    <xdr:clientData/>
  </xdr:twoCellAnchor>
  <xdr:twoCellAnchor>
    <xdr:from>
      <xdr:col>0</xdr:col>
      <xdr:colOff>142874</xdr:colOff>
      <xdr:row>189</xdr:row>
      <xdr:rowOff>3363</xdr:rowOff>
    </xdr:from>
    <xdr:to>
      <xdr:col>31</xdr:col>
      <xdr:colOff>72605</xdr:colOff>
      <xdr:row>232</xdr:row>
      <xdr:rowOff>57150</xdr:rowOff>
    </xdr:to>
    <xdr:grpSp>
      <xdr:nvGrpSpPr>
        <xdr:cNvPr id="78" name="Group 77">
          <a:extLst>
            <a:ext uri="{FF2B5EF4-FFF2-40B4-BE49-F238E27FC236}">
              <a16:creationId xmlns:a16="http://schemas.microsoft.com/office/drawing/2014/main" id="{00000000-0008-0000-0700-00004E000000}"/>
            </a:ext>
          </a:extLst>
        </xdr:cNvPr>
        <xdr:cNvGrpSpPr/>
      </xdr:nvGrpSpPr>
      <xdr:grpSpPr>
        <a:xfrm>
          <a:off x="142874" y="37957687"/>
          <a:ext cx="18688378" cy="8245287"/>
          <a:chOff x="142874" y="31660999"/>
          <a:chExt cx="18719958" cy="8245287"/>
        </a:xfrm>
      </xdr:grpSpPr>
      <xdr:pic>
        <xdr:nvPicPr>
          <xdr:cNvPr id="17" name="Picture 16">
            <a:extLst>
              <a:ext uri="{FF2B5EF4-FFF2-40B4-BE49-F238E27FC236}">
                <a16:creationId xmlns:a16="http://schemas.microsoft.com/office/drawing/2014/main" id="{00000000-0008-0000-0700-000011000000}"/>
              </a:ext>
            </a:extLst>
          </xdr:cNvPr>
          <xdr:cNvPicPr>
            <a:picLocks noChangeAspect="1"/>
          </xdr:cNvPicPr>
        </xdr:nvPicPr>
        <xdr:blipFill rotWithShape="1">
          <a:blip xmlns:r="http://schemas.openxmlformats.org/officeDocument/2006/relationships" r:embed="rId3"/>
          <a:srcRect l="1823" t="19910" r="24079" b="36334"/>
          <a:stretch/>
        </xdr:blipFill>
        <xdr:spPr>
          <a:xfrm>
            <a:off x="2868325" y="33181636"/>
            <a:ext cx="15994507" cy="5429250"/>
          </a:xfrm>
          <a:prstGeom prst="rect">
            <a:avLst/>
          </a:prstGeom>
        </xdr:spPr>
      </xdr:pic>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5767312" y="31660999"/>
            <a:ext cx="4346008" cy="722218"/>
          </a:xfrm>
          <a:prstGeom prst="rect">
            <a:avLst/>
          </a:prstGeom>
          <a:noFill/>
          <a:ln w="19050" cap="rnd">
            <a:solidFill>
              <a:srgbClr val="0019A8"/>
            </a:solidFill>
          </a:ln>
        </xdr:spPr>
        <xdr:txBody>
          <a:bodyPr vertOverflow="clip" horzOverflow="clip" wrap="square" rtlCol="0" anchor="t"/>
          <a:lstStyle/>
          <a:p>
            <a:r>
              <a:rPr lang="en-GB" sz="1200" b="0" i="0" u="none" strike="noStrike">
                <a:solidFill>
                  <a:srgbClr val="0019A8"/>
                </a:solidFill>
                <a:latin typeface="+mn-lt"/>
                <a:cs typeface="Calibri"/>
              </a:rPr>
              <a:t>The scores for each quarter are shown in a separate column. </a:t>
            </a:r>
          </a:p>
        </xdr:txBody>
      </xdr:sp>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180975" y="33196141"/>
            <a:ext cx="2570310" cy="1814295"/>
          </a:xfrm>
          <a:prstGeom prst="rect">
            <a:avLst/>
          </a:prstGeom>
          <a:noFill/>
          <a:ln w="19050" cap="rnd">
            <a:solidFill>
              <a:srgbClr val="0019A8"/>
            </a:solidFill>
          </a:ln>
          <a:effectLst/>
        </xdr:spPr>
        <xdr:txBody>
          <a:bodyPr vertOverflow="clip" horzOverflow="clip" wrap="square" rtlCol="0" anchor="t"/>
          <a:lstStyle/>
          <a:p>
            <a:r>
              <a:rPr lang="en-GB" sz="1200" b="1" i="0" u="none" strike="noStrike">
                <a:solidFill>
                  <a:srgbClr val="0019A8"/>
                </a:solidFill>
                <a:latin typeface="+mn-lt"/>
                <a:cs typeface="Calibri"/>
              </a:rPr>
              <a:t>RM3 Score: </a:t>
            </a:r>
            <a:r>
              <a:rPr lang="en-GB" sz="1200" b="0" i="0" u="none" strike="noStrike">
                <a:solidFill>
                  <a:srgbClr val="0019A8"/>
                </a:solidFill>
                <a:latin typeface="+mn-lt"/>
                <a:cs typeface="Calibri"/>
              </a:rPr>
              <a:t>shows the percentage of criteria which scored as "Met" </a:t>
            </a:r>
            <a:r>
              <a:rPr lang="en-GB" sz="1200" b="0" i="0" u="none" strike="noStrike" baseline="0">
                <a:solidFill>
                  <a:srgbClr val="0019A8"/>
                </a:solidFill>
                <a:latin typeface="+mn-lt"/>
                <a:cs typeface="Calibri"/>
              </a:rPr>
              <a:t>across the whole assessment</a:t>
            </a:r>
            <a:r>
              <a:rPr lang="en-GB" sz="1200" b="0" i="0" u="none" strike="noStrike">
                <a:solidFill>
                  <a:srgbClr val="0019A8"/>
                </a:solidFill>
                <a:latin typeface="+mn-lt"/>
                <a:cs typeface="Calibri"/>
              </a:rPr>
              <a:t>.</a:t>
            </a:r>
          </a:p>
          <a:p>
            <a:endParaRPr lang="en-GB" sz="1200" b="0" i="0" u="none" strike="noStrike">
              <a:solidFill>
                <a:srgbClr val="0019A8"/>
              </a:solidFill>
              <a:latin typeface="+mn-lt"/>
              <a:cs typeface="Calibri"/>
            </a:endParaRPr>
          </a:p>
          <a:p>
            <a:r>
              <a:rPr lang="en-GB" sz="1200" b="0" i="0" u="none" strike="noStrike" baseline="0">
                <a:solidFill>
                  <a:srgbClr val="0019A8"/>
                </a:solidFill>
                <a:latin typeface="+mn-lt"/>
                <a:cs typeface="Calibri"/>
              </a:rPr>
              <a:t>Criteria marked as "NA" are discounted from the overall score.</a:t>
            </a:r>
          </a:p>
          <a:p>
            <a:endParaRPr lang="en-GB" sz="1200" b="0" i="0" u="none" strike="noStrike" baseline="0">
              <a:solidFill>
                <a:srgbClr val="0019A8"/>
              </a:solidFill>
              <a:latin typeface="+mn-lt"/>
              <a:cs typeface="Calibri"/>
            </a:endParaRPr>
          </a:p>
          <a:p>
            <a:r>
              <a:rPr lang="en-GB" sz="1200" b="0" i="0" u="none" strike="noStrike" baseline="0">
                <a:solidFill>
                  <a:srgbClr val="0019A8"/>
                </a:solidFill>
                <a:latin typeface="+mn-lt"/>
                <a:cs typeface="Calibri"/>
              </a:rPr>
              <a:t>In this example, 16% of all criteria have been scored as "Met".</a:t>
            </a:r>
          </a:p>
          <a:p>
            <a:endParaRPr lang="en-GB" sz="1200" b="0" i="0" u="none" strike="noStrike" baseline="0">
              <a:solidFill>
                <a:srgbClr val="0019A8"/>
              </a:solidFill>
              <a:latin typeface="+mn-lt"/>
              <a:cs typeface="Calibri"/>
            </a:endParaRPr>
          </a:p>
        </xdr:txBody>
      </xdr:sp>
      <xdr:cxnSp macro="">
        <xdr:nvCxnSpPr>
          <xdr:cNvPr id="6" name="Straight Arrow Connector 5">
            <a:extLst>
              <a:ext uri="{FF2B5EF4-FFF2-40B4-BE49-F238E27FC236}">
                <a16:creationId xmlns:a16="http://schemas.microsoft.com/office/drawing/2014/main" id="{00000000-0008-0000-0700-000006000000}"/>
              </a:ext>
            </a:extLst>
          </xdr:cNvPr>
          <xdr:cNvCxnSpPr>
            <a:stCxn id="4" idx="3"/>
          </xdr:cNvCxnSpPr>
        </xdr:nvCxnSpPr>
        <xdr:spPr>
          <a:xfrm>
            <a:off x="2751285" y="34103289"/>
            <a:ext cx="3275442" cy="888097"/>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 name="TextBox 10">
            <a:extLst>
              <a:ext uri="{FF2B5EF4-FFF2-40B4-BE49-F238E27FC236}">
                <a16:creationId xmlns:a16="http://schemas.microsoft.com/office/drawing/2014/main" id="{00000000-0008-0000-0700-00000B000000}"/>
              </a:ext>
            </a:extLst>
          </xdr:cNvPr>
          <xdr:cNvSpPr txBox="1"/>
        </xdr:nvSpPr>
        <xdr:spPr>
          <a:xfrm>
            <a:off x="161924" y="35200936"/>
            <a:ext cx="2570310" cy="1333500"/>
          </a:xfrm>
          <a:prstGeom prst="rect">
            <a:avLst/>
          </a:prstGeom>
          <a:noFill/>
          <a:ln w="19050" cap="rnd">
            <a:solidFill>
              <a:srgbClr val="0019A8"/>
            </a:solidFill>
          </a:ln>
        </xdr:spPr>
        <xdr:txBody>
          <a:bodyPr vertOverflow="clip" horzOverflow="clip" wrap="square" rtlCol="0" anchor="t"/>
          <a:lstStyle/>
          <a:p>
            <a:r>
              <a:rPr lang="en-GB" sz="1200" b="1" i="0" u="none" strike="noStrike">
                <a:solidFill>
                  <a:srgbClr val="0019A8"/>
                </a:solidFill>
                <a:latin typeface="+mn-lt"/>
                <a:cs typeface="Calibri"/>
              </a:rPr>
              <a:t>Completion: </a:t>
            </a:r>
            <a:r>
              <a:rPr lang="en-GB" sz="1200" b="0" i="0" u="none" strike="noStrike">
                <a:solidFill>
                  <a:srgbClr val="0019A8"/>
                </a:solidFill>
                <a:latin typeface="+mn-lt"/>
                <a:cs typeface="Calibri"/>
              </a:rPr>
              <a:t>shows the</a:t>
            </a:r>
            <a:r>
              <a:rPr lang="en-GB" sz="1200" b="0" i="0" u="none" strike="noStrike" baseline="0">
                <a:solidFill>
                  <a:srgbClr val="0019A8"/>
                </a:solidFill>
                <a:latin typeface="+mn-lt"/>
                <a:cs typeface="Calibri"/>
              </a:rPr>
              <a:t> percentage of the assessment that has been scored.</a:t>
            </a:r>
          </a:p>
          <a:p>
            <a:endParaRPr lang="en-GB" sz="1200" b="0" i="0" u="none" strike="noStrike" baseline="0">
              <a:solidFill>
                <a:srgbClr val="0019A8"/>
              </a:solidFill>
              <a:latin typeface="+mn-lt"/>
              <a:cs typeface="Calibri"/>
            </a:endParaRPr>
          </a:p>
          <a:p>
            <a:r>
              <a:rPr lang="en-GB" sz="1200" b="0" i="0" u="none" strike="noStrike" baseline="0">
                <a:solidFill>
                  <a:srgbClr val="0019A8"/>
                </a:solidFill>
                <a:latin typeface="+mn-lt"/>
                <a:cs typeface="Calibri"/>
              </a:rPr>
              <a:t>In this example 26% of the overall assessment has been scored, i.e. have had a score entered.</a:t>
            </a:r>
            <a:endParaRPr lang="en-GB" sz="1200" b="0" i="0" u="none" strike="noStrike">
              <a:solidFill>
                <a:srgbClr val="0019A8"/>
              </a:solidFill>
              <a:latin typeface="+mn-lt"/>
              <a:cs typeface="Calibri"/>
            </a:endParaRPr>
          </a:p>
        </xdr:txBody>
      </xdr:sp>
      <xdr:cxnSp macro="">
        <xdr:nvCxnSpPr>
          <xdr:cNvPr id="12" name="Straight Arrow Connector 11">
            <a:extLst>
              <a:ext uri="{FF2B5EF4-FFF2-40B4-BE49-F238E27FC236}">
                <a16:creationId xmlns:a16="http://schemas.microsoft.com/office/drawing/2014/main" id="{00000000-0008-0000-0700-00000C000000}"/>
              </a:ext>
            </a:extLst>
          </xdr:cNvPr>
          <xdr:cNvCxnSpPr>
            <a:stCxn id="11" idx="3"/>
          </xdr:cNvCxnSpPr>
        </xdr:nvCxnSpPr>
        <xdr:spPr>
          <a:xfrm>
            <a:off x="2732234" y="35867686"/>
            <a:ext cx="1683902" cy="396587"/>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3" name="TextBox 22">
            <a:extLst>
              <a:ext uri="{FF2B5EF4-FFF2-40B4-BE49-F238E27FC236}">
                <a16:creationId xmlns:a16="http://schemas.microsoft.com/office/drawing/2014/main" id="{00000000-0008-0000-0700-000017000000}"/>
              </a:ext>
            </a:extLst>
          </xdr:cNvPr>
          <xdr:cNvSpPr txBox="1"/>
        </xdr:nvSpPr>
        <xdr:spPr>
          <a:xfrm>
            <a:off x="142874" y="36705886"/>
            <a:ext cx="2570310" cy="1728107"/>
          </a:xfrm>
          <a:prstGeom prst="rect">
            <a:avLst/>
          </a:prstGeom>
          <a:noFill/>
          <a:ln w="19050" cap="rnd">
            <a:solidFill>
              <a:srgbClr val="0019A8"/>
            </a:solidFill>
          </a:ln>
        </xdr:spPr>
        <xdr:txBody>
          <a:bodyPr vertOverflow="clip" horzOverflow="clip" wrap="square" rtlCol="0" anchor="t"/>
          <a:lstStyle/>
          <a:p>
            <a:r>
              <a:rPr lang="en-GB" sz="1200" b="1" i="0">
                <a:solidFill>
                  <a:srgbClr val="0019A8"/>
                </a:solidFill>
                <a:effectLst/>
                <a:latin typeface="+mn-lt"/>
                <a:ea typeface="+mn-ea"/>
                <a:cs typeface="+mn-cs"/>
              </a:rPr>
              <a:t>Section Score: </a:t>
            </a:r>
            <a:r>
              <a:rPr lang="en-GB" sz="1200" b="0" i="0">
                <a:solidFill>
                  <a:srgbClr val="0019A8"/>
                </a:solidFill>
                <a:effectLst/>
                <a:latin typeface="+mn-lt"/>
                <a:ea typeface="+mn-ea"/>
                <a:cs typeface="+mn-cs"/>
              </a:rPr>
              <a:t>shows the percentage of criteria scored as "Met" for</a:t>
            </a:r>
            <a:r>
              <a:rPr lang="en-GB" sz="1200" b="0" i="0" baseline="0">
                <a:solidFill>
                  <a:srgbClr val="0019A8"/>
                </a:solidFill>
                <a:effectLst/>
                <a:latin typeface="+mn-lt"/>
                <a:ea typeface="+mn-ea"/>
                <a:cs typeface="+mn-cs"/>
              </a:rPr>
              <a:t> each of the five RM3 categories</a:t>
            </a:r>
            <a:r>
              <a:rPr lang="en-GB" sz="1200" b="0" i="0">
                <a:solidFill>
                  <a:srgbClr val="0019A8"/>
                </a:solidFill>
                <a:effectLst/>
                <a:latin typeface="+mn-lt"/>
                <a:ea typeface="+mn-ea"/>
                <a:cs typeface="+mn-cs"/>
              </a:rPr>
              <a:t>,</a:t>
            </a:r>
            <a:r>
              <a:rPr lang="en-GB" sz="1200" b="0" i="0" baseline="0">
                <a:solidFill>
                  <a:srgbClr val="0019A8"/>
                </a:solidFill>
                <a:effectLst/>
                <a:latin typeface="+mn-lt"/>
                <a:ea typeface="+mn-ea"/>
                <a:cs typeface="+mn-cs"/>
              </a:rPr>
              <a:t> discounting those marked "NA".</a:t>
            </a:r>
          </a:p>
          <a:p>
            <a:endParaRPr lang="en-GB" sz="1200">
              <a:solidFill>
                <a:srgbClr val="0019A8"/>
              </a:solidFill>
              <a:effectLst/>
            </a:endParaRPr>
          </a:p>
          <a:p>
            <a:r>
              <a:rPr lang="en-GB" sz="1200" b="0" i="0" baseline="0">
                <a:solidFill>
                  <a:srgbClr val="0019A8"/>
                </a:solidFill>
                <a:effectLst/>
                <a:latin typeface="+mn-lt"/>
                <a:ea typeface="+mn-ea"/>
                <a:cs typeface="+mn-cs"/>
              </a:rPr>
              <a:t>In this example, 57% of criteria in the Policy category have been scored as "Met".</a:t>
            </a:r>
            <a:endParaRPr lang="en-GB" sz="1200">
              <a:solidFill>
                <a:srgbClr val="0019A8"/>
              </a:solidFill>
              <a:effectLst/>
            </a:endParaRPr>
          </a:p>
          <a:p>
            <a:endParaRPr lang="en-GB" sz="1200" b="0" i="0" u="none" strike="noStrike">
              <a:solidFill>
                <a:srgbClr val="0019A8"/>
              </a:solidFill>
              <a:latin typeface="+mn-lt"/>
              <a:cs typeface="Calibri"/>
            </a:endParaRPr>
          </a:p>
        </xdr:txBody>
      </xdr:sp>
      <xdr:sp macro="" textlink="">
        <xdr:nvSpPr>
          <xdr:cNvPr id="32" name="TextBox 31">
            <a:extLst>
              <a:ext uri="{FF2B5EF4-FFF2-40B4-BE49-F238E27FC236}">
                <a16:creationId xmlns:a16="http://schemas.microsoft.com/office/drawing/2014/main" id="{00000000-0008-0000-0700-000020000000}"/>
              </a:ext>
            </a:extLst>
          </xdr:cNvPr>
          <xdr:cNvSpPr txBox="1"/>
        </xdr:nvSpPr>
        <xdr:spPr>
          <a:xfrm>
            <a:off x="142874" y="38572786"/>
            <a:ext cx="2570310" cy="1333500"/>
          </a:xfrm>
          <a:prstGeom prst="rect">
            <a:avLst/>
          </a:prstGeom>
          <a:noFill/>
          <a:ln w="19050" cap="rnd">
            <a:solidFill>
              <a:srgbClr val="0019A8"/>
            </a:solidFill>
          </a:ln>
        </xdr:spPr>
        <xdr:txBody>
          <a:bodyPr vertOverflow="clip" horzOverflow="clip" wrap="square" rtlCol="0" anchor="t"/>
          <a:lstStyle/>
          <a:p>
            <a:r>
              <a:rPr lang="en-GB" sz="1200" b="1" i="0" u="none" strike="noStrike">
                <a:solidFill>
                  <a:srgbClr val="0019A8"/>
                </a:solidFill>
                <a:latin typeface="+mn-lt"/>
                <a:cs typeface="Calibri"/>
              </a:rPr>
              <a:t>Section Completion: </a:t>
            </a:r>
            <a:r>
              <a:rPr lang="en-GB" sz="1200" b="0" i="0" u="none" strike="noStrike">
                <a:solidFill>
                  <a:srgbClr val="0019A8"/>
                </a:solidFill>
                <a:latin typeface="+mn-lt"/>
                <a:cs typeface="Calibri"/>
              </a:rPr>
              <a:t>shows the</a:t>
            </a:r>
            <a:r>
              <a:rPr lang="en-GB" sz="1200" b="0" i="0" u="none" strike="noStrike" baseline="0">
                <a:solidFill>
                  <a:srgbClr val="0019A8"/>
                </a:solidFill>
                <a:latin typeface="+mn-lt"/>
                <a:cs typeface="Calibri"/>
              </a:rPr>
              <a:t> percentage of the RM3 category that has been scored.</a:t>
            </a:r>
          </a:p>
          <a:p>
            <a:endParaRPr lang="en-GB" sz="1200" b="0" i="0" u="none" strike="noStrike" baseline="0">
              <a:solidFill>
                <a:srgbClr val="0019A8"/>
              </a:solidFill>
              <a:latin typeface="+mn-lt"/>
              <a:cs typeface="Calibri"/>
            </a:endParaRPr>
          </a:p>
          <a:p>
            <a:r>
              <a:rPr lang="en-GB" sz="1200" b="0" i="0" u="none" strike="noStrike" baseline="0">
                <a:solidFill>
                  <a:srgbClr val="0019A8"/>
                </a:solidFill>
                <a:latin typeface="+mn-lt"/>
                <a:cs typeface="Calibri"/>
              </a:rPr>
              <a:t>In this example 57% of the category has been scored.</a:t>
            </a:r>
            <a:endParaRPr lang="en-GB" sz="1200" b="0" i="0" u="none" strike="noStrike">
              <a:solidFill>
                <a:srgbClr val="0019A8"/>
              </a:solidFill>
              <a:latin typeface="+mn-lt"/>
              <a:cs typeface="Calibri"/>
            </a:endParaRPr>
          </a:p>
        </xdr:txBody>
      </xdr:sp>
      <xdr:cxnSp macro="">
        <xdr:nvCxnSpPr>
          <xdr:cNvPr id="33" name="Straight Arrow Connector 32">
            <a:extLst>
              <a:ext uri="{FF2B5EF4-FFF2-40B4-BE49-F238E27FC236}">
                <a16:creationId xmlns:a16="http://schemas.microsoft.com/office/drawing/2014/main" id="{00000000-0008-0000-0700-000021000000}"/>
              </a:ext>
            </a:extLst>
          </xdr:cNvPr>
          <xdr:cNvCxnSpPr>
            <a:stCxn id="23" idx="3"/>
          </xdr:cNvCxnSpPr>
        </xdr:nvCxnSpPr>
        <xdr:spPr>
          <a:xfrm flipV="1">
            <a:off x="2713184" y="37441909"/>
            <a:ext cx="3313543" cy="128031"/>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6" name="Straight Arrow Connector 35">
            <a:extLst>
              <a:ext uri="{FF2B5EF4-FFF2-40B4-BE49-F238E27FC236}">
                <a16:creationId xmlns:a16="http://schemas.microsoft.com/office/drawing/2014/main" id="{00000000-0008-0000-0700-000024000000}"/>
              </a:ext>
            </a:extLst>
          </xdr:cNvPr>
          <xdr:cNvCxnSpPr>
            <a:stCxn id="32" idx="3"/>
          </xdr:cNvCxnSpPr>
        </xdr:nvCxnSpPr>
        <xdr:spPr>
          <a:xfrm flipV="1">
            <a:off x="2713184" y="38619545"/>
            <a:ext cx="1702952" cy="619991"/>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8" name="Straight Arrow Connector 37">
            <a:extLst>
              <a:ext uri="{FF2B5EF4-FFF2-40B4-BE49-F238E27FC236}">
                <a16:creationId xmlns:a16="http://schemas.microsoft.com/office/drawing/2014/main" id="{00000000-0008-0000-0700-000026000000}"/>
              </a:ext>
            </a:extLst>
          </xdr:cNvPr>
          <xdr:cNvCxnSpPr>
            <a:stCxn id="3" idx="2"/>
          </xdr:cNvCxnSpPr>
        </xdr:nvCxnSpPr>
        <xdr:spPr>
          <a:xfrm flipH="1">
            <a:off x="6374330" y="32383217"/>
            <a:ext cx="1565986" cy="1084169"/>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1" name="TextBox 90">
            <a:extLst>
              <a:ext uri="{FF2B5EF4-FFF2-40B4-BE49-F238E27FC236}">
                <a16:creationId xmlns:a16="http://schemas.microsoft.com/office/drawing/2014/main" id="{00000000-0008-0000-0700-00005B000000}"/>
              </a:ext>
            </a:extLst>
          </xdr:cNvPr>
          <xdr:cNvSpPr txBox="1"/>
        </xdr:nvSpPr>
        <xdr:spPr>
          <a:xfrm>
            <a:off x="10549084" y="31694617"/>
            <a:ext cx="4346008" cy="722218"/>
          </a:xfrm>
          <a:prstGeom prst="rect">
            <a:avLst/>
          </a:prstGeom>
          <a:noFill/>
          <a:ln w="19050" cap="rnd">
            <a:solidFill>
              <a:srgbClr val="0019A8"/>
            </a:solidFill>
          </a:ln>
        </xdr:spPr>
        <xdr:txBody>
          <a:bodyPr vertOverflow="clip" horzOverflow="clip" wrap="square" rtlCol="0" anchor="t"/>
          <a:lstStyle/>
          <a:p>
            <a:r>
              <a:rPr lang="en-GB" sz="1200" b="0" i="0" u="none" strike="noStrike">
                <a:solidFill>
                  <a:srgbClr val="0019A8"/>
                </a:solidFill>
                <a:latin typeface="+mn-lt"/>
                <a:cs typeface="Calibri"/>
              </a:rPr>
              <a:t>By default the scores will show the categories in the Strategic</a:t>
            </a:r>
            <a:r>
              <a:rPr lang="en-GB" sz="1200" b="0" i="0" u="none" strike="noStrike" baseline="0">
                <a:solidFill>
                  <a:srgbClr val="0019A8"/>
                </a:solidFill>
                <a:latin typeface="+mn-lt"/>
                <a:cs typeface="Calibri"/>
              </a:rPr>
              <a:t> Assessment as completed as these are marked as NA by default.</a:t>
            </a:r>
            <a:endParaRPr lang="en-GB" sz="1200" b="0" i="0" u="none" strike="noStrike">
              <a:solidFill>
                <a:srgbClr val="0019A8"/>
              </a:solidFill>
              <a:latin typeface="+mn-lt"/>
              <a:cs typeface="Calibri"/>
            </a:endParaRPr>
          </a:p>
        </xdr:txBody>
      </xdr:sp>
      <xdr:cxnSp macro="">
        <xdr:nvCxnSpPr>
          <xdr:cNvPr id="93" name="Straight Arrow Connector 92">
            <a:extLst>
              <a:ext uri="{FF2B5EF4-FFF2-40B4-BE49-F238E27FC236}">
                <a16:creationId xmlns:a16="http://schemas.microsoft.com/office/drawing/2014/main" id="{00000000-0008-0000-0700-00005D000000}"/>
              </a:ext>
            </a:extLst>
          </xdr:cNvPr>
          <xdr:cNvCxnSpPr>
            <a:stCxn id="91" idx="3"/>
          </xdr:cNvCxnSpPr>
        </xdr:nvCxnSpPr>
        <xdr:spPr>
          <a:xfrm>
            <a:off x="14895092" y="32055726"/>
            <a:ext cx="1122483" cy="845762"/>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9" name="TextBox 88">
            <a:extLst>
              <a:ext uri="{FF2B5EF4-FFF2-40B4-BE49-F238E27FC236}">
                <a16:creationId xmlns:a16="http://schemas.microsoft.com/office/drawing/2014/main" id="{00000000-0008-0000-0700-000059000000}"/>
              </a:ext>
            </a:extLst>
          </xdr:cNvPr>
          <xdr:cNvSpPr txBox="1"/>
        </xdr:nvSpPr>
        <xdr:spPr>
          <a:xfrm>
            <a:off x="294539" y="31803815"/>
            <a:ext cx="4346008" cy="722218"/>
          </a:xfrm>
          <a:prstGeom prst="rect">
            <a:avLst/>
          </a:prstGeom>
          <a:noFill/>
          <a:ln w="19050" cap="rnd">
            <a:solidFill>
              <a:srgbClr val="0019A8"/>
            </a:solidFill>
          </a:ln>
        </xdr:spPr>
        <xdr:txBody>
          <a:bodyPr vertOverflow="clip" horzOverflow="clip" wrap="square" rtlCol="0" anchor="t"/>
          <a:lstStyle/>
          <a:p>
            <a:r>
              <a:rPr lang="en-GB" sz="1200" b="1" i="0" u="none" strike="noStrike">
                <a:solidFill>
                  <a:srgbClr val="0019A8"/>
                </a:solidFill>
                <a:latin typeface="+mn-lt"/>
                <a:cs typeface="Calibri"/>
              </a:rPr>
              <a:t>Note:</a:t>
            </a:r>
            <a:r>
              <a:rPr lang="en-GB" sz="1200" b="0" i="0" u="none" strike="noStrike">
                <a:solidFill>
                  <a:srgbClr val="0019A8"/>
                </a:solidFill>
                <a:latin typeface="+mn-lt"/>
                <a:cs typeface="Calibri"/>
              </a:rPr>
              <a:t> If the reports are not displayig correctly, ensure you open the file in Excel and not the browser, as this affects how the reports are displayed.</a:t>
            </a:r>
          </a:p>
        </xdr:txBody>
      </xdr:sp>
    </xdr:grpSp>
    <xdr:clientData/>
  </xdr:twoCellAnchor>
  <xdr:twoCellAnchor>
    <xdr:from>
      <xdr:col>0</xdr:col>
      <xdr:colOff>401731</xdr:colOff>
      <xdr:row>11</xdr:row>
      <xdr:rowOff>14568</xdr:rowOff>
    </xdr:from>
    <xdr:to>
      <xdr:col>4</xdr:col>
      <xdr:colOff>220756</xdr:colOff>
      <xdr:row>30</xdr:row>
      <xdr:rowOff>112059</xdr:rowOff>
    </xdr:to>
    <xdr:sp macro="" textlink="">
      <xdr:nvSpPr>
        <xdr:cNvPr id="80" name="TextBox 79">
          <a:extLst>
            <a:ext uri="{FF2B5EF4-FFF2-40B4-BE49-F238E27FC236}">
              <a16:creationId xmlns:a16="http://schemas.microsoft.com/office/drawing/2014/main" id="{00000000-0008-0000-0700-000050000000}"/>
            </a:ext>
          </a:extLst>
        </xdr:cNvPr>
        <xdr:cNvSpPr txBox="1"/>
      </xdr:nvSpPr>
      <xdr:spPr>
        <a:xfrm>
          <a:off x="401731" y="1628215"/>
          <a:ext cx="2553260" cy="3504079"/>
        </a:xfrm>
        <a:prstGeom prst="rect">
          <a:avLst/>
        </a:prstGeom>
        <a:noFill/>
        <a:ln w="19050" cap="rnd">
          <a:solidFill>
            <a:srgbClr val="0019A8"/>
          </a:solidFill>
        </a:ln>
      </xdr:spPr>
      <xdr:txBody>
        <a:bodyPr vertOverflow="clip" horzOverflow="clip" wrap="square" rtlCol="0" anchor="t"/>
        <a:lstStyle/>
        <a:p>
          <a:r>
            <a:rPr lang="en-GB" sz="1200" b="0" i="0" u="none" strike="noStrike">
              <a:solidFill>
                <a:srgbClr val="0019A8"/>
              </a:solidFill>
              <a:latin typeface="+mn-lt"/>
              <a:cs typeface="Calibri"/>
            </a:rPr>
            <a:t>The RM3 assessment tool has </a:t>
          </a:r>
          <a:r>
            <a:rPr lang="en-GB" sz="1200" b="0" i="0" u="none" strike="noStrike">
              <a:solidFill>
                <a:srgbClr val="0019A8"/>
              </a:solidFill>
              <a:latin typeface="+mn-lt"/>
              <a:ea typeface="+mn-ea"/>
              <a:cs typeface="Calibri"/>
            </a:rPr>
            <a:t>5 tabs:</a:t>
          </a:r>
        </a:p>
        <a:p>
          <a:endParaRPr lang="en-GB" sz="1200" b="0" i="0" u="none" strike="noStrike">
            <a:solidFill>
              <a:srgbClr val="0019A8"/>
            </a:solidFill>
            <a:latin typeface="+mn-lt"/>
            <a:ea typeface="+mn-ea"/>
            <a:cs typeface="Calibri"/>
          </a:endParaRPr>
        </a:p>
        <a:p>
          <a:r>
            <a:rPr lang="en-GB" sz="1200" b="0" i="0" u="none" strike="noStrike">
              <a:solidFill>
                <a:srgbClr val="0019A8"/>
              </a:solidFill>
              <a:latin typeface="+mn-lt"/>
              <a:ea typeface="+mn-ea"/>
              <a:cs typeface="Calibri"/>
            </a:rPr>
            <a:t>The </a:t>
          </a:r>
          <a:r>
            <a:rPr lang="en-GB" sz="1200" b="1" i="0" u="none" strike="noStrike">
              <a:solidFill>
                <a:srgbClr val="0019A8"/>
              </a:solidFill>
              <a:latin typeface="+mn-lt"/>
              <a:ea typeface="+mn-ea"/>
              <a:cs typeface="Calibri"/>
            </a:rPr>
            <a:t>Index</a:t>
          </a:r>
          <a:r>
            <a:rPr lang="en-GB" sz="1200" b="0" i="0" u="none" strike="noStrike">
              <a:solidFill>
                <a:srgbClr val="0019A8"/>
              </a:solidFill>
              <a:latin typeface="+mn-lt"/>
              <a:ea typeface="+mn-ea"/>
              <a:cs typeface="Calibri"/>
            </a:rPr>
            <a:t> tab gives an overview of all the RM3 categories and sub-categories.</a:t>
          </a:r>
        </a:p>
        <a:p>
          <a:endParaRPr lang="en-GB" sz="1200" b="0" i="0" u="none" strike="noStrike">
            <a:solidFill>
              <a:srgbClr val="0019A8"/>
            </a:solidFill>
            <a:latin typeface="+mn-lt"/>
            <a:ea typeface="+mn-ea"/>
            <a:cs typeface="Calibri"/>
          </a:endParaRPr>
        </a:p>
        <a:p>
          <a:pPr marL="0" marR="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rgbClr val="0019A8"/>
              </a:solidFill>
              <a:latin typeface="+mn-lt"/>
              <a:ea typeface="+mn-ea"/>
              <a:cs typeface="Calibri"/>
            </a:rPr>
            <a:t>The </a:t>
          </a:r>
          <a:r>
            <a:rPr lang="en-GB" sz="1200" b="1" i="0" u="none" strike="noStrike">
              <a:solidFill>
                <a:srgbClr val="0019A8"/>
              </a:solidFill>
              <a:latin typeface="+mn-lt"/>
              <a:ea typeface="+mn-ea"/>
              <a:cs typeface="Calibri"/>
            </a:rPr>
            <a:t>Assessment </a:t>
          </a:r>
          <a:r>
            <a:rPr lang="en-GB" sz="1200" b="0" i="0" u="none" strike="noStrike">
              <a:solidFill>
                <a:srgbClr val="0019A8"/>
              </a:solidFill>
              <a:latin typeface="+mn-lt"/>
              <a:ea typeface="+mn-ea"/>
              <a:cs typeface="Calibri"/>
            </a:rPr>
            <a:t>tab is where you can read detailed descriptions of each RM3 criteria, enter comments, and score your area against the criteria.</a:t>
          </a:r>
        </a:p>
        <a:p>
          <a:endParaRPr lang="en-GB" sz="1200" b="0" i="0" u="none" strike="noStrike">
            <a:solidFill>
              <a:srgbClr val="0019A8"/>
            </a:solidFill>
            <a:latin typeface="+mn-lt"/>
            <a:ea typeface="+mn-ea"/>
            <a:cs typeface="Calibri"/>
          </a:endParaRPr>
        </a:p>
        <a:p>
          <a:pPr marL="0" marR="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rgbClr val="0019A8"/>
              </a:solidFill>
              <a:latin typeface="+mn-lt"/>
              <a:ea typeface="+mn-ea"/>
              <a:cs typeface="Calibri"/>
            </a:rPr>
            <a:t>The </a:t>
          </a:r>
          <a:r>
            <a:rPr lang="en-GB" sz="1200" b="1" i="0" u="none" strike="noStrike">
              <a:solidFill>
                <a:srgbClr val="0019A8"/>
              </a:solidFill>
              <a:latin typeface="+mn-lt"/>
              <a:ea typeface="+mn-ea"/>
              <a:cs typeface="Calibri"/>
            </a:rPr>
            <a:t>Reports</a:t>
          </a:r>
          <a:r>
            <a:rPr lang="en-GB" sz="1200" b="0" i="0" u="none" strike="noStrike">
              <a:solidFill>
                <a:srgbClr val="0019A8"/>
              </a:solidFill>
              <a:latin typeface="+mn-lt"/>
              <a:ea typeface="+mn-ea"/>
              <a:cs typeface="Calibri"/>
            </a:rPr>
            <a:t> tabs show the RM3 score achieved,</a:t>
          </a:r>
          <a:r>
            <a:rPr lang="en-GB" sz="1200" b="0" i="0" u="none" strike="noStrike" baseline="0">
              <a:solidFill>
                <a:srgbClr val="0019A8"/>
              </a:solidFill>
              <a:latin typeface="+mn-lt"/>
              <a:ea typeface="+mn-ea"/>
              <a:cs typeface="Calibri"/>
            </a:rPr>
            <a:t> </a:t>
          </a:r>
          <a:r>
            <a:rPr lang="en-GB" sz="1200" b="0" i="0" u="none" strike="noStrike">
              <a:solidFill>
                <a:srgbClr val="0019A8"/>
              </a:solidFill>
              <a:latin typeface="+mn-lt"/>
              <a:ea typeface="+mn-ea"/>
              <a:cs typeface="Calibri"/>
            </a:rPr>
            <a:t>based on scores entered in the assessment tab, and progress</a:t>
          </a:r>
          <a:r>
            <a:rPr lang="en-GB" sz="1200" b="0" i="0" u="none" strike="noStrike" baseline="0">
              <a:solidFill>
                <a:srgbClr val="0019A8"/>
              </a:solidFill>
              <a:latin typeface="+mn-lt"/>
              <a:ea typeface="+mn-ea"/>
              <a:cs typeface="Calibri"/>
            </a:rPr>
            <a:t> against completion</a:t>
          </a:r>
          <a:r>
            <a:rPr lang="en-GB" sz="1200" b="0" i="0" u="none" strike="noStrike">
              <a:solidFill>
                <a:srgbClr val="0019A8"/>
              </a:solidFill>
              <a:latin typeface="+mn-lt"/>
              <a:ea typeface="+mn-ea"/>
              <a:cs typeface="Calibri"/>
            </a:rPr>
            <a:t>.</a:t>
          </a:r>
        </a:p>
        <a:p>
          <a:endParaRPr lang="en-GB" sz="1200" b="0" i="0" u="none" strike="noStrike">
            <a:solidFill>
              <a:srgbClr val="0019A8"/>
            </a:solidFill>
            <a:latin typeface="+mn-lt"/>
            <a:ea typeface="+mn-ea"/>
            <a:cs typeface="Calibri"/>
          </a:endParaRPr>
        </a:p>
        <a:p>
          <a:pPr marL="0" marR="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rgbClr val="0019A8"/>
              </a:solidFill>
              <a:latin typeface="+mn-lt"/>
              <a:ea typeface="+mn-ea"/>
              <a:cs typeface="Calibri"/>
            </a:rPr>
            <a:t>The </a:t>
          </a:r>
          <a:r>
            <a:rPr lang="en-GB" sz="1200" b="1" i="0" u="none" strike="noStrike">
              <a:solidFill>
                <a:srgbClr val="0019A8"/>
              </a:solidFill>
              <a:latin typeface="+mn-lt"/>
              <a:ea typeface="+mn-ea"/>
              <a:cs typeface="Calibri"/>
            </a:rPr>
            <a:t>Guide</a:t>
          </a:r>
          <a:r>
            <a:rPr lang="en-GB" sz="1200" b="0" i="0" u="none" strike="noStrike">
              <a:solidFill>
                <a:srgbClr val="0019A8"/>
              </a:solidFill>
              <a:latin typeface="+mn-lt"/>
              <a:ea typeface="+mn-ea"/>
              <a:cs typeface="Calibri"/>
            </a:rPr>
            <a:t> tab shows this guide!</a:t>
          </a:r>
        </a:p>
        <a:p>
          <a:r>
            <a:rPr lang="en-GB" sz="1200" b="0" i="0" u="none" strike="noStrike">
              <a:solidFill>
                <a:srgbClr val="0019A8"/>
              </a:solidFill>
              <a:latin typeface="+mn-lt"/>
              <a:ea typeface="+mn-ea"/>
              <a:cs typeface="Calibri"/>
            </a:rPr>
            <a:t>		</a:t>
          </a:r>
        </a:p>
      </xdr:txBody>
    </xdr:sp>
    <xdr:clientData/>
  </xdr:twoCellAnchor>
  <xdr:twoCellAnchor>
    <xdr:from>
      <xdr:col>0</xdr:col>
      <xdr:colOff>244848</xdr:colOff>
      <xdr:row>35</xdr:row>
      <xdr:rowOff>80962</xdr:rowOff>
    </xdr:from>
    <xdr:to>
      <xdr:col>22</xdr:col>
      <xdr:colOff>481302</xdr:colOff>
      <xdr:row>77</xdr:row>
      <xdr:rowOff>4</xdr:rowOff>
    </xdr:to>
    <xdr:grpSp>
      <xdr:nvGrpSpPr>
        <xdr:cNvPr id="85" name="Group 84">
          <a:extLst>
            <a:ext uri="{FF2B5EF4-FFF2-40B4-BE49-F238E27FC236}">
              <a16:creationId xmlns:a16="http://schemas.microsoft.com/office/drawing/2014/main" id="{00000000-0008-0000-0700-000055000000}"/>
            </a:ext>
          </a:extLst>
        </xdr:cNvPr>
        <xdr:cNvGrpSpPr/>
      </xdr:nvGrpSpPr>
      <xdr:grpSpPr>
        <a:xfrm>
          <a:off x="244848" y="7465638"/>
          <a:ext cx="13549042" cy="7920042"/>
          <a:chOff x="244848" y="7462837"/>
          <a:chExt cx="13647654" cy="7920042"/>
        </a:xfrm>
      </xdr:grpSpPr>
      <xdr:pic>
        <xdr:nvPicPr>
          <xdr:cNvPr id="83" name="Picture 82">
            <a:extLst>
              <a:ext uri="{FF2B5EF4-FFF2-40B4-BE49-F238E27FC236}">
                <a16:creationId xmlns:a16="http://schemas.microsoft.com/office/drawing/2014/main" id="{00000000-0008-0000-0700-000053000000}"/>
              </a:ext>
            </a:extLst>
          </xdr:cNvPr>
          <xdr:cNvPicPr>
            <a:picLocks noChangeAspect="1"/>
          </xdr:cNvPicPr>
        </xdr:nvPicPr>
        <xdr:blipFill rotWithShape="1">
          <a:blip xmlns:r="http://schemas.openxmlformats.org/officeDocument/2006/relationships" r:embed="rId4"/>
          <a:srcRect l="2292" t="20376" r="52772" b="18729"/>
          <a:stretch/>
        </xdr:blipFill>
        <xdr:spPr>
          <a:xfrm>
            <a:off x="3443287" y="7462837"/>
            <a:ext cx="10449215" cy="7905750"/>
          </a:xfrm>
          <a:prstGeom prst="rect">
            <a:avLst/>
          </a:prstGeom>
        </xdr:spPr>
      </xdr:pic>
      <xdr:sp macro="" textlink="">
        <xdr:nvSpPr>
          <xdr:cNvPr id="53" name="TextBox 52">
            <a:extLst>
              <a:ext uri="{FF2B5EF4-FFF2-40B4-BE49-F238E27FC236}">
                <a16:creationId xmlns:a16="http://schemas.microsoft.com/office/drawing/2014/main" id="{00000000-0008-0000-0700-000035000000}"/>
              </a:ext>
            </a:extLst>
          </xdr:cNvPr>
          <xdr:cNvSpPr txBox="1"/>
        </xdr:nvSpPr>
        <xdr:spPr>
          <a:xfrm>
            <a:off x="244848" y="8012767"/>
            <a:ext cx="2252999" cy="1890432"/>
          </a:xfrm>
          <a:prstGeom prst="rect">
            <a:avLst/>
          </a:prstGeom>
          <a:noFill/>
          <a:ln w="19050" cap="rnd">
            <a:solidFill>
              <a:srgbClr val="0019A8"/>
            </a:solidFill>
          </a:ln>
        </xdr:spPr>
        <xdr:txBody>
          <a:bodyPr vertOverflow="clip" horzOverflow="clip" wrap="square" rtlCol="0" anchor="t"/>
          <a:lstStyle/>
          <a:p>
            <a:r>
              <a:rPr lang="en-GB" sz="1200" b="0" i="0" u="none" strike="noStrike">
                <a:solidFill>
                  <a:srgbClr val="0019A8"/>
                </a:solidFill>
                <a:latin typeface="+mn-lt"/>
                <a:cs typeface="Calibri"/>
              </a:rPr>
              <a:t>The index shows all five</a:t>
            </a:r>
            <a:r>
              <a:rPr lang="en-GB" sz="1200" b="0" i="0" u="none" strike="noStrike" baseline="0">
                <a:solidFill>
                  <a:srgbClr val="0019A8"/>
                </a:solidFill>
                <a:latin typeface="+mn-lt"/>
                <a:cs typeface="Calibri"/>
              </a:rPr>
              <a:t> </a:t>
            </a:r>
            <a:r>
              <a:rPr lang="en-GB" sz="1200" b="0" i="0" u="none" strike="noStrike">
                <a:solidFill>
                  <a:srgbClr val="0019A8"/>
                </a:solidFill>
                <a:latin typeface="+mn-lt"/>
                <a:cs typeface="Calibri"/>
              </a:rPr>
              <a:t>RM3</a:t>
            </a:r>
            <a:r>
              <a:rPr lang="en-GB" sz="1200" b="0" i="0" u="none" strike="noStrike" baseline="0">
                <a:solidFill>
                  <a:srgbClr val="0019A8"/>
                </a:solidFill>
                <a:latin typeface="+mn-lt"/>
                <a:cs typeface="Calibri"/>
              </a:rPr>
              <a:t> categories and their sub-categories.</a:t>
            </a:r>
            <a:endParaRPr lang="en-GB" sz="1200" b="0" i="0" u="none" strike="noStrike" baseline="0">
              <a:solidFill>
                <a:srgbClr val="0019A8"/>
              </a:solidFill>
              <a:latin typeface="+mn-lt"/>
              <a:ea typeface="+mn-ea"/>
              <a:cs typeface="Calibri"/>
            </a:endParaRPr>
          </a:p>
          <a:p>
            <a:endParaRPr lang="en-GB" sz="1200" b="0" i="0" u="none" strike="noStrike" baseline="0">
              <a:solidFill>
                <a:srgbClr val="0019A8"/>
              </a:solidFill>
              <a:latin typeface="+mn-lt"/>
              <a:ea typeface="+mn-ea"/>
              <a:cs typeface="Calibri"/>
            </a:endParaRPr>
          </a:p>
          <a:p>
            <a:r>
              <a:rPr lang="en-GB" sz="1200" b="0" i="0" u="none" strike="noStrike" baseline="0">
                <a:solidFill>
                  <a:srgbClr val="0019A8"/>
                </a:solidFill>
                <a:latin typeface="+mn-lt"/>
                <a:ea typeface="+mn-ea"/>
                <a:cs typeface="Calibri"/>
              </a:rPr>
              <a:t>Each category and sub category name is a hyperlink.</a:t>
            </a:r>
          </a:p>
          <a:p>
            <a:endParaRPr lang="en-GB" sz="1200" b="0" i="0" u="none" strike="noStrike" baseline="0">
              <a:solidFill>
                <a:srgbClr val="0019A8"/>
              </a:solidFill>
              <a:latin typeface="+mn-lt"/>
              <a:ea typeface="+mn-ea"/>
              <a:cs typeface="Calibri"/>
            </a:endParaRPr>
          </a:p>
          <a:p>
            <a:r>
              <a:rPr lang="en-GB" sz="1200" b="0" i="0" u="none" strike="noStrike" baseline="0">
                <a:solidFill>
                  <a:srgbClr val="0019A8"/>
                </a:solidFill>
                <a:latin typeface="+mn-lt"/>
                <a:ea typeface="+mn-ea"/>
                <a:cs typeface="Calibri"/>
              </a:rPr>
              <a:t>Click on the name to go to that section of the assessment.</a:t>
            </a:r>
          </a:p>
          <a:p>
            <a:endParaRPr lang="en-GB" sz="1200" b="0" i="0" u="none" strike="noStrike" baseline="0">
              <a:solidFill>
                <a:srgbClr val="0019A8"/>
              </a:solidFill>
              <a:latin typeface="+mn-lt"/>
              <a:ea typeface="+mn-ea"/>
              <a:cs typeface="Calibri"/>
            </a:endParaRPr>
          </a:p>
        </xdr:txBody>
      </xdr:sp>
      <xdr:cxnSp macro="">
        <xdr:nvCxnSpPr>
          <xdr:cNvPr id="65" name="Straight Arrow Connector 64">
            <a:extLst>
              <a:ext uri="{FF2B5EF4-FFF2-40B4-BE49-F238E27FC236}">
                <a16:creationId xmlns:a16="http://schemas.microsoft.com/office/drawing/2014/main" id="{00000000-0008-0000-0700-000041000000}"/>
              </a:ext>
            </a:extLst>
          </xdr:cNvPr>
          <xdr:cNvCxnSpPr>
            <a:stCxn id="53" idx="3"/>
          </xdr:cNvCxnSpPr>
        </xdr:nvCxnSpPr>
        <xdr:spPr>
          <a:xfrm>
            <a:off x="2497847" y="8957983"/>
            <a:ext cx="2178928" cy="1338542"/>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4" name="TextBox 23">
            <a:extLst>
              <a:ext uri="{FF2B5EF4-FFF2-40B4-BE49-F238E27FC236}">
                <a16:creationId xmlns:a16="http://schemas.microsoft.com/office/drawing/2014/main" id="{00000000-0008-0000-0700-000018000000}"/>
              </a:ext>
            </a:extLst>
          </xdr:cNvPr>
          <xdr:cNvSpPr txBox="1"/>
        </xdr:nvSpPr>
        <xdr:spPr>
          <a:xfrm>
            <a:off x="244848" y="13738976"/>
            <a:ext cx="2252999" cy="1643903"/>
          </a:xfrm>
          <a:prstGeom prst="rect">
            <a:avLst/>
          </a:prstGeom>
          <a:noFill/>
          <a:ln w="19050" cap="rnd">
            <a:solidFill>
              <a:srgbClr val="0019A8"/>
            </a:solidFill>
          </a:ln>
        </xdr:spPr>
        <xdr:txBody>
          <a:bodyPr vertOverflow="clip" horzOverflow="clip" wrap="square" rtlCol="0" anchor="t"/>
          <a:lstStyle/>
          <a:p>
            <a:r>
              <a:rPr lang="en-GB" sz="1200" b="0" i="0" u="none" strike="noStrike" baseline="0">
                <a:solidFill>
                  <a:srgbClr val="0019A8"/>
                </a:solidFill>
                <a:latin typeface="+mn-lt"/>
                <a:ea typeface="+mn-ea"/>
                <a:cs typeface="Calibri"/>
              </a:rPr>
              <a:t>The HSE Improvements, Design and Publishing team is always interested in hearing your feedback.</a:t>
            </a:r>
          </a:p>
          <a:p>
            <a:endParaRPr lang="en-GB" sz="1200" b="0" i="0" u="none" strike="noStrike" baseline="0">
              <a:solidFill>
                <a:srgbClr val="0019A8"/>
              </a:solidFill>
              <a:latin typeface="+mn-lt"/>
              <a:ea typeface="+mn-ea"/>
              <a:cs typeface="Calibri"/>
            </a:endParaRPr>
          </a:p>
          <a:p>
            <a:r>
              <a:rPr lang="en-GB" sz="1200" b="0" i="0" u="none" strike="noStrike" baseline="0">
                <a:solidFill>
                  <a:srgbClr val="0019A8"/>
                </a:solidFill>
                <a:latin typeface="+mn-lt"/>
                <a:ea typeface="+mn-ea"/>
                <a:cs typeface="Calibri"/>
              </a:rPr>
              <a:t>Click on Send Feedback send us feedback about this tool.</a:t>
            </a:r>
          </a:p>
          <a:p>
            <a:endParaRPr lang="en-GB" sz="1200" b="0" i="0" u="none" strike="noStrike" baseline="0">
              <a:solidFill>
                <a:srgbClr val="0019A8"/>
              </a:solidFill>
              <a:latin typeface="+mn-lt"/>
              <a:ea typeface="+mn-ea"/>
              <a:cs typeface="Calibri"/>
            </a:endParaRPr>
          </a:p>
        </xdr:txBody>
      </xdr:sp>
      <xdr:cxnSp macro="">
        <xdr:nvCxnSpPr>
          <xdr:cNvPr id="25" name="Straight Arrow Connector 24">
            <a:extLst>
              <a:ext uri="{FF2B5EF4-FFF2-40B4-BE49-F238E27FC236}">
                <a16:creationId xmlns:a16="http://schemas.microsoft.com/office/drawing/2014/main" id="{00000000-0008-0000-0700-000019000000}"/>
              </a:ext>
            </a:extLst>
          </xdr:cNvPr>
          <xdr:cNvCxnSpPr>
            <a:stCxn id="24" idx="3"/>
          </xdr:cNvCxnSpPr>
        </xdr:nvCxnSpPr>
        <xdr:spPr>
          <a:xfrm>
            <a:off x="2497847" y="14554124"/>
            <a:ext cx="2221680" cy="474966"/>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8" name="TextBox 27">
            <a:extLst>
              <a:ext uri="{FF2B5EF4-FFF2-40B4-BE49-F238E27FC236}">
                <a16:creationId xmlns:a16="http://schemas.microsoft.com/office/drawing/2014/main" id="{00000000-0008-0000-0700-00001C000000}"/>
              </a:ext>
            </a:extLst>
          </xdr:cNvPr>
          <xdr:cNvSpPr txBox="1"/>
        </xdr:nvSpPr>
        <xdr:spPr>
          <a:xfrm>
            <a:off x="244848" y="11363328"/>
            <a:ext cx="2252999" cy="2192991"/>
          </a:xfrm>
          <a:prstGeom prst="rect">
            <a:avLst/>
          </a:prstGeom>
          <a:noFill/>
          <a:ln w="19050" cap="rnd">
            <a:solidFill>
              <a:srgbClr val="0019A8"/>
            </a:solidFill>
          </a:ln>
        </xdr:spPr>
        <xdr:txBody>
          <a:bodyPr vertOverflow="clip" horzOverflow="clip" wrap="square" rtlCol="0" anchor="t"/>
          <a:lstStyle/>
          <a:p>
            <a:r>
              <a:rPr lang="en-GB" sz="1200" b="0" i="0" u="none" strike="noStrike" baseline="0">
                <a:solidFill>
                  <a:srgbClr val="0019A8"/>
                </a:solidFill>
                <a:latin typeface="+mn-lt"/>
                <a:ea typeface="+mn-ea"/>
                <a:cs typeface="Calibri"/>
              </a:rPr>
              <a:t>This is the current version of the tool.</a:t>
            </a:r>
          </a:p>
          <a:p>
            <a:endParaRPr lang="en-GB" sz="1200" b="0" i="0" u="none" strike="noStrike" baseline="0">
              <a:solidFill>
                <a:srgbClr val="0019A8"/>
              </a:solidFill>
              <a:latin typeface="+mn-lt"/>
              <a:ea typeface="+mn-ea"/>
              <a:cs typeface="Calibri"/>
            </a:endParaRPr>
          </a:p>
          <a:p>
            <a:r>
              <a:rPr lang="en-GB" sz="1200" b="0" i="0" u="none" strike="noStrike" baseline="0">
                <a:solidFill>
                  <a:srgbClr val="0019A8"/>
                </a:solidFill>
                <a:latin typeface="+mn-lt"/>
                <a:ea typeface="+mn-ea"/>
                <a:cs typeface="Calibri"/>
              </a:rPr>
              <a:t>The most up to date version can always be found on the HSE SharePoint site.</a:t>
            </a:r>
          </a:p>
          <a:p>
            <a:endParaRPr lang="en-GB" sz="1200" b="0" i="0" u="none" strike="noStrike" baseline="0">
              <a:solidFill>
                <a:srgbClr val="0019A8"/>
              </a:solidFill>
              <a:latin typeface="+mn-lt"/>
              <a:ea typeface="+mn-ea"/>
              <a:cs typeface="Calibri"/>
            </a:endParaRPr>
          </a:p>
          <a:p>
            <a:r>
              <a:rPr lang="en-GB" sz="1200" b="0" i="0" u="none" strike="noStrike" baseline="0">
                <a:solidFill>
                  <a:srgbClr val="0019A8"/>
                </a:solidFill>
                <a:latin typeface="+mn-lt"/>
                <a:ea typeface="+mn-ea"/>
                <a:cs typeface="Calibri"/>
              </a:rPr>
              <a:t>We will advise you if there are any significant changes that will need your copy of the tool to be updated.</a:t>
            </a:r>
          </a:p>
        </xdr:txBody>
      </xdr:sp>
      <xdr:cxnSp macro="">
        <xdr:nvCxnSpPr>
          <xdr:cNvPr id="30" name="Straight Arrow Connector 29">
            <a:extLst>
              <a:ext uri="{FF2B5EF4-FFF2-40B4-BE49-F238E27FC236}">
                <a16:creationId xmlns:a16="http://schemas.microsoft.com/office/drawing/2014/main" id="{00000000-0008-0000-0700-00001E000000}"/>
              </a:ext>
            </a:extLst>
          </xdr:cNvPr>
          <xdr:cNvCxnSpPr>
            <a:stCxn id="28" idx="3"/>
          </xdr:cNvCxnSpPr>
        </xdr:nvCxnSpPr>
        <xdr:spPr>
          <a:xfrm>
            <a:off x="2497847" y="12459824"/>
            <a:ext cx="2197975" cy="2105022"/>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324206</xdr:colOff>
      <xdr:row>237</xdr:row>
      <xdr:rowOff>29296</xdr:rowOff>
    </xdr:from>
    <xdr:to>
      <xdr:col>33</xdr:col>
      <xdr:colOff>34636</xdr:colOff>
      <xdr:row>324</xdr:row>
      <xdr:rowOff>15109</xdr:rowOff>
    </xdr:to>
    <xdr:grpSp>
      <xdr:nvGrpSpPr>
        <xdr:cNvPr id="77" name="Group 76">
          <a:extLst>
            <a:ext uri="{FF2B5EF4-FFF2-40B4-BE49-F238E27FC236}">
              <a16:creationId xmlns:a16="http://schemas.microsoft.com/office/drawing/2014/main" id="{00000000-0008-0000-0700-00004D000000}"/>
            </a:ext>
          </a:extLst>
        </xdr:cNvPr>
        <xdr:cNvGrpSpPr/>
      </xdr:nvGrpSpPr>
      <xdr:grpSpPr>
        <a:xfrm>
          <a:off x="324206" y="47127620"/>
          <a:ext cx="19679312" cy="16973930"/>
          <a:chOff x="254933" y="38822107"/>
          <a:chExt cx="19712930" cy="17002609"/>
        </a:xfrm>
      </xdr:grpSpPr>
      <xdr:pic>
        <xdr:nvPicPr>
          <xdr:cNvPr id="21" name="Picture 20">
            <a:extLst>
              <a:ext uri="{FF2B5EF4-FFF2-40B4-BE49-F238E27FC236}">
                <a16:creationId xmlns:a16="http://schemas.microsoft.com/office/drawing/2014/main" id="{00000000-0008-0000-0700-000015000000}"/>
              </a:ext>
            </a:extLst>
          </xdr:cNvPr>
          <xdr:cNvPicPr>
            <a:picLocks noChangeAspect="1"/>
          </xdr:cNvPicPr>
        </xdr:nvPicPr>
        <xdr:blipFill rotWithShape="1">
          <a:blip xmlns:r="http://schemas.openxmlformats.org/officeDocument/2006/relationships" r:embed="rId5"/>
          <a:srcRect l="1298" t="19973" r="44256" b="15898"/>
          <a:stretch/>
        </xdr:blipFill>
        <xdr:spPr>
          <a:xfrm>
            <a:off x="2859974" y="38822107"/>
            <a:ext cx="17107889" cy="11338354"/>
          </a:xfrm>
          <a:prstGeom prst="rect">
            <a:avLst/>
          </a:prstGeom>
        </xdr:spPr>
      </xdr:pic>
      <xdr:sp macro="" textlink="">
        <xdr:nvSpPr>
          <xdr:cNvPr id="55" name="TextBox 54">
            <a:extLst>
              <a:ext uri="{FF2B5EF4-FFF2-40B4-BE49-F238E27FC236}">
                <a16:creationId xmlns:a16="http://schemas.microsoft.com/office/drawing/2014/main" id="{00000000-0008-0000-0700-000037000000}"/>
              </a:ext>
            </a:extLst>
          </xdr:cNvPr>
          <xdr:cNvSpPr txBox="1"/>
        </xdr:nvSpPr>
        <xdr:spPr>
          <a:xfrm>
            <a:off x="277345" y="42270727"/>
            <a:ext cx="2570310" cy="1679762"/>
          </a:xfrm>
          <a:prstGeom prst="rect">
            <a:avLst/>
          </a:prstGeom>
          <a:noFill/>
          <a:ln w="19050" cap="rnd">
            <a:solidFill>
              <a:srgbClr val="0019A8"/>
            </a:solidFill>
          </a:ln>
        </xdr:spPr>
        <xdr:txBody>
          <a:bodyPr vertOverflow="clip" horzOverflow="clip" wrap="square" rtlCol="0" anchor="t"/>
          <a:lstStyle/>
          <a:p>
            <a:r>
              <a:rPr lang="en-GB" sz="1200" b="0" i="0" u="none" strike="noStrike">
                <a:solidFill>
                  <a:srgbClr val="0019A8"/>
                </a:solidFill>
                <a:latin typeface="+mn-lt"/>
                <a:cs typeface="Calibri"/>
              </a:rPr>
              <a:t>This</a:t>
            </a:r>
            <a:r>
              <a:rPr lang="en-GB" sz="1200" b="0" i="0" u="none" strike="noStrike" baseline="0">
                <a:solidFill>
                  <a:srgbClr val="0019A8"/>
                </a:solidFill>
                <a:latin typeface="+mn-lt"/>
                <a:cs typeface="Calibri"/>
              </a:rPr>
              <a:t> report shows a horizontal summary for each quarter</a:t>
            </a:r>
          </a:p>
          <a:p>
            <a:endParaRPr lang="en-GB" sz="1200" b="0" i="0" u="none" strike="noStrike" baseline="0">
              <a:solidFill>
                <a:srgbClr val="0019A8"/>
              </a:solidFill>
              <a:latin typeface="+mn-lt"/>
              <a:cs typeface="Calibri"/>
            </a:endParaRPr>
          </a:p>
          <a:p>
            <a:r>
              <a:rPr lang="en-GB" sz="1200" b="1" i="0" u="none" strike="noStrike" baseline="0">
                <a:solidFill>
                  <a:srgbClr val="0019A8"/>
                </a:solidFill>
                <a:latin typeface="+mn-lt"/>
                <a:cs typeface="Calibri"/>
              </a:rPr>
              <a:t>Overall RM3 score and Completion: </a:t>
            </a:r>
            <a:r>
              <a:rPr lang="en-GB" sz="1200" b="0" i="0" u="none" strike="noStrike" baseline="0">
                <a:solidFill>
                  <a:srgbClr val="0019A8"/>
                </a:solidFill>
                <a:latin typeface="+mn-lt"/>
                <a:cs typeface="Calibri"/>
              </a:rPr>
              <a:t>shows the percentage of criteria scored as met (inner ring on chart), and the percentage of the assessment that has been scored (outer ring on chart).</a:t>
            </a:r>
            <a:endParaRPr lang="en-GB" sz="1200" b="1" i="0" u="none" strike="noStrike">
              <a:solidFill>
                <a:srgbClr val="0019A8"/>
              </a:solidFill>
              <a:latin typeface="+mn-lt"/>
              <a:cs typeface="Calibri"/>
            </a:endParaRPr>
          </a:p>
          <a:p>
            <a:endParaRPr lang="en-GB" sz="1200" b="0" i="0" u="none" strike="noStrike">
              <a:solidFill>
                <a:srgbClr val="0019A8"/>
              </a:solidFill>
              <a:latin typeface="+mn-lt"/>
              <a:cs typeface="Calibri"/>
            </a:endParaRPr>
          </a:p>
        </xdr:txBody>
      </xdr:sp>
      <xdr:sp macro="" textlink="">
        <xdr:nvSpPr>
          <xdr:cNvPr id="56" name="TextBox 55">
            <a:extLst>
              <a:ext uri="{FF2B5EF4-FFF2-40B4-BE49-F238E27FC236}">
                <a16:creationId xmlns:a16="http://schemas.microsoft.com/office/drawing/2014/main" id="{00000000-0008-0000-0700-000038000000}"/>
              </a:ext>
            </a:extLst>
          </xdr:cNvPr>
          <xdr:cNvSpPr txBox="1"/>
        </xdr:nvSpPr>
        <xdr:spPr>
          <a:xfrm>
            <a:off x="254933" y="44097289"/>
            <a:ext cx="2570310" cy="1444437"/>
          </a:xfrm>
          <a:prstGeom prst="rect">
            <a:avLst/>
          </a:prstGeom>
          <a:noFill/>
          <a:ln w="19050" cap="rnd">
            <a:solidFill>
              <a:srgbClr val="0019A8"/>
            </a:solidFill>
          </a:ln>
        </xdr:spPr>
        <xdr:txBody>
          <a:bodyPr vertOverflow="clip" horzOverflow="clip" wrap="square" rtlCol="0" anchor="t"/>
          <a:lstStyle/>
          <a:p>
            <a:r>
              <a:rPr lang="en-GB" sz="1200" b="1" i="0" u="none" strike="noStrike" baseline="0">
                <a:solidFill>
                  <a:srgbClr val="0019A8"/>
                </a:solidFill>
                <a:latin typeface="+mn-lt"/>
                <a:cs typeface="Calibri"/>
              </a:rPr>
              <a:t>Section scores: </a:t>
            </a:r>
            <a:r>
              <a:rPr lang="en-GB" sz="1200" b="0" i="0" u="none" strike="noStrike" baseline="0">
                <a:solidFill>
                  <a:srgbClr val="0019A8"/>
                </a:solidFill>
                <a:latin typeface="+mn-lt"/>
                <a:ea typeface="+mn-ea"/>
                <a:cs typeface="Calibri"/>
              </a:rPr>
              <a:t>shows the percentage of the RM3 category that has been scored</a:t>
            </a:r>
            <a:r>
              <a:rPr lang="en-GB" sz="1100" b="0" i="0" baseline="0">
                <a:effectLst/>
                <a:latin typeface="+mn-lt"/>
                <a:ea typeface="+mn-ea"/>
                <a:cs typeface="+mn-cs"/>
              </a:rPr>
              <a:t>.</a:t>
            </a:r>
            <a:endParaRPr lang="en-GB" sz="1200" b="0" i="0" u="none" strike="noStrike">
              <a:solidFill>
                <a:srgbClr val="0019A8"/>
              </a:solidFill>
              <a:latin typeface="+mn-lt"/>
              <a:cs typeface="Calibri"/>
            </a:endParaRPr>
          </a:p>
        </xdr:txBody>
      </xdr:sp>
      <xdr:cxnSp macro="">
        <xdr:nvCxnSpPr>
          <xdr:cNvPr id="57" name="Straight Arrow Connector 56">
            <a:extLst>
              <a:ext uri="{FF2B5EF4-FFF2-40B4-BE49-F238E27FC236}">
                <a16:creationId xmlns:a16="http://schemas.microsoft.com/office/drawing/2014/main" id="{00000000-0008-0000-0700-000039000000}"/>
              </a:ext>
            </a:extLst>
          </xdr:cNvPr>
          <xdr:cNvCxnSpPr>
            <a:stCxn id="55" idx="3"/>
          </xdr:cNvCxnSpPr>
        </xdr:nvCxnSpPr>
        <xdr:spPr>
          <a:xfrm flipV="1">
            <a:off x="2847655" y="39753886"/>
            <a:ext cx="2055865" cy="3356722"/>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9" name="Straight Arrow Connector 58">
            <a:extLst>
              <a:ext uri="{FF2B5EF4-FFF2-40B4-BE49-F238E27FC236}">
                <a16:creationId xmlns:a16="http://schemas.microsoft.com/office/drawing/2014/main" id="{00000000-0008-0000-0700-00003B000000}"/>
              </a:ext>
            </a:extLst>
          </xdr:cNvPr>
          <xdr:cNvCxnSpPr>
            <a:stCxn id="55" idx="3"/>
          </xdr:cNvCxnSpPr>
        </xdr:nvCxnSpPr>
        <xdr:spPr>
          <a:xfrm flipV="1">
            <a:off x="2847655" y="40651958"/>
            <a:ext cx="3955916" cy="2458650"/>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62" name="Straight Arrow Connector 61">
            <a:extLst>
              <a:ext uri="{FF2B5EF4-FFF2-40B4-BE49-F238E27FC236}">
                <a16:creationId xmlns:a16="http://schemas.microsoft.com/office/drawing/2014/main" id="{00000000-0008-0000-0700-00003E000000}"/>
              </a:ext>
            </a:extLst>
          </xdr:cNvPr>
          <xdr:cNvCxnSpPr>
            <a:stCxn id="56" idx="3"/>
          </xdr:cNvCxnSpPr>
        </xdr:nvCxnSpPr>
        <xdr:spPr>
          <a:xfrm>
            <a:off x="2825243" y="44819508"/>
            <a:ext cx="3923900" cy="254771"/>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66" name="Straight Arrow Connector 65">
            <a:extLst>
              <a:ext uri="{FF2B5EF4-FFF2-40B4-BE49-F238E27FC236}">
                <a16:creationId xmlns:a16="http://schemas.microsoft.com/office/drawing/2014/main" id="{00000000-0008-0000-0700-000042000000}"/>
              </a:ext>
            </a:extLst>
          </xdr:cNvPr>
          <xdr:cNvCxnSpPr>
            <a:stCxn id="56" idx="3"/>
          </xdr:cNvCxnSpPr>
        </xdr:nvCxnSpPr>
        <xdr:spPr>
          <a:xfrm flipV="1">
            <a:off x="2825243" y="44217029"/>
            <a:ext cx="1893962" cy="602479"/>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73" name="TextBox 72">
            <a:extLst>
              <a:ext uri="{FF2B5EF4-FFF2-40B4-BE49-F238E27FC236}">
                <a16:creationId xmlns:a16="http://schemas.microsoft.com/office/drawing/2014/main" id="{00000000-0008-0000-0700-000049000000}"/>
              </a:ext>
            </a:extLst>
          </xdr:cNvPr>
          <xdr:cNvSpPr txBox="1"/>
        </xdr:nvSpPr>
        <xdr:spPr>
          <a:xfrm>
            <a:off x="274166" y="52540304"/>
            <a:ext cx="2570310" cy="665752"/>
          </a:xfrm>
          <a:prstGeom prst="rect">
            <a:avLst/>
          </a:prstGeom>
          <a:noFill/>
          <a:ln w="19050" cap="rnd">
            <a:solidFill>
              <a:srgbClr val="0019A8"/>
            </a:solidFill>
          </a:ln>
        </xdr:spPr>
        <xdr:txBody>
          <a:bodyPr vertOverflow="clip" horzOverflow="clip" wrap="square" rtlCol="0" anchor="t"/>
          <a:lstStyle/>
          <a:p>
            <a:r>
              <a:rPr lang="en-GB" sz="1200" b="0" i="0" u="none" strike="noStrike">
                <a:solidFill>
                  <a:srgbClr val="0019A8"/>
                </a:solidFill>
                <a:latin typeface="+mn-lt"/>
                <a:cs typeface="Calibri"/>
              </a:rPr>
              <a:t>Snapshots</a:t>
            </a:r>
            <a:r>
              <a:rPr lang="en-GB" sz="1200" b="0" i="0" u="none" strike="noStrike" baseline="0">
                <a:solidFill>
                  <a:srgbClr val="0019A8"/>
                </a:solidFill>
                <a:latin typeface="+mn-lt"/>
                <a:cs typeface="Calibri"/>
              </a:rPr>
              <a:t>: give a visual indicator of progress against all RM3 sub-criteria. for each quarter</a:t>
            </a:r>
            <a:endParaRPr lang="en-GB" sz="1200" b="1" i="0" u="none" strike="noStrike">
              <a:solidFill>
                <a:srgbClr val="0019A8"/>
              </a:solidFill>
              <a:latin typeface="+mn-lt"/>
              <a:cs typeface="Calibri"/>
            </a:endParaRPr>
          </a:p>
          <a:p>
            <a:endParaRPr lang="en-GB" sz="1200" b="0" i="0" u="none" strike="noStrike">
              <a:solidFill>
                <a:srgbClr val="0019A8"/>
              </a:solidFill>
              <a:latin typeface="+mn-lt"/>
              <a:cs typeface="Calibri"/>
            </a:endParaRPr>
          </a:p>
        </xdr:txBody>
      </xdr:sp>
      <xdr:sp macro="" textlink="">
        <xdr:nvSpPr>
          <xdr:cNvPr id="74" name="TextBox 73">
            <a:extLst>
              <a:ext uri="{FF2B5EF4-FFF2-40B4-BE49-F238E27FC236}">
                <a16:creationId xmlns:a16="http://schemas.microsoft.com/office/drawing/2014/main" id="{00000000-0008-0000-0700-00004A000000}"/>
              </a:ext>
            </a:extLst>
          </xdr:cNvPr>
          <xdr:cNvSpPr txBox="1"/>
        </xdr:nvSpPr>
        <xdr:spPr>
          <a:xfrm>
            <a:off x="274166" y="54004636"/>
            <a:ext cx="2570310" cy="665752"/>
          </a:xfrm>
          <a:prstGeom prst="rect">
            <a:avLst/>
          </a:prstGeom>
          <a:noFill/>
          <a:ln w="19050" cap="rnd">
            <a:solidFill>
              <a:srgbClr val="0019A8"/>
            </a:solidFill>
          </a:ln>
        </xdr:spPr>
        <xdr:txBody>
          <a:bodyPr vertOverflow="clip" horzOverflow="clip" wrap="square" rtlCol="0" anchor="t"/>
          <a:lstStyle/>
          <a:p>
            <a:r>
              <a:rPr lang="en-GB" sz="1200" b="0" i="0" u="none" strike="noStrike">
                <a:solidFill>
                  <a:srgbClr val="0019A8"/>
                </a:solidFill>
                <a:latin typeface="+mn-lt"/>
                <a:cs typeface="Calibri"/>
              </a:rPr>
              <a:t>Overal Score: shows the percentage</a:t>
            </a:r>
            <a:r>
              <a:rPr lang="en-GB" sz="1200" b="0" i="0" u="none" strike="noStrike" baseline="0">
                <a:solidFill>
                  <a:srgbClr val="0019A8"/>
                </a:solidFill>
                <a:latin typeface="+mn-lt"/>
                <a:cs typeface="Calibri"/>
              </a:rPr>
              <a:t> of criteria scored as "Met" for the quarter.</a:t>
            </a:r>
            <a:endParaRPr lang="en-GB" sz="1200" b="1" i="0" u="none" strike="noStrike">
              <a:solidFill>
                <a:srgbClr val="0019A8"/>
              </a:solidFill>
              <a:latin typeface="+mn-lt"/>
              <a:cs typeface="Calibri"/>
            </a:endParaRPr>
          </a:p>
          <a:p>
            <a:endParaRPr lang="en-GB" sz="1200" b="0" i="0" u="none" strike="noStrike">
              <a:solidFill>
                <a:srgbClr val="0019A8"/>
              </a:solidFill>
              <a:latin typeface="+mn-lt"/>
              <a:cs typeface="Calibri"/>
            </a:endParaRPr>
          </a:p>
        </xdr:txBody>
      </xdr:sp>
      <xdr:sp macro="" textlink="">
        <xdr:nvSpPr>
          <xdr:cNvPr id="75" name="TextBox 74">
            <a:extLst>
              <a:ext uri="{FF2B5EF4-FFF2-40B4-BE49-F238E27FC236}">
                <a16:creationId xmlns:a16="http://schemas.microsoft.com/office/drawing/2014/main" id="{00000000-0008-0000-0700-00004B000000}"/>
              </a:ext>
            </a:extLst>
          </xdr:cNvPr>
          <xdr:cNvSpPr txBox="1"/>
        </xdr:nvSpPr>
        <xdr:spPr>
          <a:xfrm>
            <a:off x="274166" y="55158964"/>
            <a:ext cx="2570310" cy="665752"/>
          </a:xfrm>
          <a:prstGeom prst="rect">
            <a:avLst/>
          </a:prstGeom>
          <a:noFill/>
          <a:ln w="19050" cap="rnd">
            <a:solidFill>
              <a:srgbClr val="0019A8"/>
            </a:solidFill>
          </a:ln>
        </xdr:spPr>
        <xdr:txBody>
          <a:bodyPr vertOverflow="clip" horzOverflow="clip" wrap="square" rtlCol="0" anchor="t"/>
          <a:lstStyle/>
          <a:p>
            <a:r>
              <a:rPr lang="en-GB" sz="1200" b="0" i="0" u="none" strike="noStrike">
                <a:solidFill>
                  <a:srgbClr val="0019A8"/>
                </a:solidFill>
                <a:latin typeface="+mn-lt"/>
                <a:cs typeface="Calibri"/>
              </a:rPr>
              <a:t>Completion: shows the percentage</a:t>
            </a:r>
            <a:r>
              <a:rPr lang="en-GB" sz="1200" b="0" i="0" u="none" strike="noStrike" baseline="0">
                <a:solidFill>
                  <a:srgbClr val="0019A8"/>
                </a:solidFill>
                <a:latin typeface="+mn-lt"/>
                <a:cs typeface="Calibri"/>
              </a:rPr>
              <a:t> of criteria that has received a score.</a:t>
            </a:r>
            <a:endParaRPr lang="en-GB" sz="1200" b="1" i="0" u="none" strike="noStrike">
              <a:solidFill>
                <a:srgbClr val="0019A8"/>
              </a:solidFill>
              <a:latin typeface="+mn-lt"/>
              <a:cs typeface="Calibri"/>
            </a:endParaRPr>
          </a:p>
          <a:p>
            <a:endParaRPr lang="en-GB" sz="1200" b="0" i="0" u="none" strike="noStrike">
              <a:solidFill>
                <a:srgbClr val="0019A8"/>
              </a:solidFill>
              <a:latin typeface="+mn-lt"/>
              <a:cs typeface="Calibri"/>
            </a:endParaRPr>
          </a:p>
        </xdr:txBody>
      </xdr:sp>
      <xdr:cxnSp macro="">
        <xdr:nvCxnSpPr>
          <xdr:cNvPr id="76" name="Straight Arrow Connector 75">
            <a:extLst>
              <a:ext uri="{FF2B5EF4-FFF2-40B4-BE49-F238E27FC236}">
                <a16:creationId xmlns:a16="http://schemas.microsoft.com/office/drawing/2014/main" id="{00000000-0008-0000-0700-00004C000000}"/>
              </a:ext>
            </a:extLst>
          </xdr:cNvPr>
          <xdr:cNvCxnSpPr>
            <a:stCxn id="75" idx="3"/>
          </xdr:cNvCxnSpPr>
        </xdr:nvCxnSpPr>
        <xdr:spPr>
          <a:xfrm>
            <a:off x="2844476" y="55491840"/>
            <a:ext cx="724466" cy="150224"/>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2" name="Straight Arrow Connector 81">
            <a:extLst>
              <a:ext uri="{FF2B5EF4-FFF2-40B4-BE49-F238E27FC236}">
                <a16:creationId xmlns:a16="http://schemas.microsoft.com/office/drawing/2014/main" id="{00000000-0008-0000-0700-000052000000}"/>
              </a:ext>
            </a:extLst>
          </xdr:cNvPr>
          <xdr:cNvCxnSpPr>
            <a:stCxn id="74" idx="3"/>
          </xdr:cNvCxnSpPr>
        </xdr:nvCxnSpPr>
        <xdr:spPr>
          <a:xfrm>
            <a:off x="2844476" y="54337512"/>
            <a:ext cx="2063687" cy="304913"/>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4" name="TextBox 83">
            <a:extLst>
              <a:ext uri="{FF2B5EF4-FFF2-40B4-BE49-F238E27FC236}">
                <a16:creationId xmlns:a16="http://schemas.microsoft.com/office/drawing/2014/main" id="{00000000-0008-0000-0700-000054000000}"/>
              </a:ext>
            </a:extLst>
          </xdr:cNvPr>
          <xdr:cNvSpPr txBox="1"/>
        </xdr:nvSpPr>
        <xdr:spPr>
          <a:xfrm>
            <a:off x="7228196" y="51207433"/>
            <a:ext cx="2570310" cy="665750"/>
          </a:xfrm>
          <a:prstGeom prst="rect">
            <a:avLst/>
          </a:prstGeom>
          <a:noFill/>
          <a:ln w="19050" cap="rnd">
            <a:solidFill>
              <a:srgbClr val="0019A8"/>
            </a:solidFill>
          </a:ln>
        </xdr:spPr>
        <xdr:txBody>
          <a:bodyPr vertOverflow="clip" horzOverflow="clip" wrap="square" rtlCol="0" anchor="t"/>
          <a:lstStyle/>
          <a:p>
            <a:r>
              <a:rPr lang="en-GB" sz="1200" b="0" i="0" u="none" strike="noStrike">
                <a:solidFill>
                  <a:srgbClr val="0019A8"/>
                </a:solidFill>
                <a:latin typeface="+mn-lt"/>
                <a:cs typeface="Calibri"/>
              </a:rPr>
              <a:t>Clink</a:t>
            </a:r>
            <a:r>
              <a:rPr lang="en-GB" sz="1200" b="0" i="0" u="none" strike="noStrike" baseline="0">
                <a:solidFill>
                  <a:srgbClr val="0019A8"/>
                </a:solidFill>
                <a:latin typeface="+mn-lt"/>
                <a:cs typeface="Calibri"/>
              </a:rPr>
              <a:t> on the links to quickly jump to the relevant snapshot.</a:t>
            </a:r>
            <a:endParaRPr lang="en-GB" sz="1200" b="1" i="0" u="none" strike="noStrike">
              <a:solidFill>
                <a:srgbClr val="0019A8"/>
              </a:solidFill>
              <a:latin typeface="+mn-lt"/>
              <a:cs typeface="Calibri"/>
            </a:endParaRPr>
          </a:p>
          <a:p>
            <a:endParaRPr lang="en-GB" sz="1200" b="0" i="0" u="none" strike="noStrike">
              <a:solidFill>
                <a:srgbClr val="0019A8"/>
              </a:solidFill>
              <a:latin typeface="+mn-lt"/>
              <a:cs typeface="Calibri"/>
            </a:endParaRPr>
          </a:p>
        </xdr:txBody>
      </xdr:sp>
      <xdr:cxnSp macro="">
        <xdr:nvCxnSpPr>
          <xdr:cNvPr id="86" name="Straight Arrow Connector 85">
            <a:extLst>
              <a:ext uri="{FF2B5EF4-FFF2-40B4-BE49-F238E27FC236}">
                <a16:creationId xmlns:a16="http://schemas.microsoft.com/office/drawing/2014/main" id="{00000000-0008-0000-0700-000056000000}"/>
              </a:ext>
            </a:extLst>
          </xdr:cNvPr>
          <xdr:cNvCxnSpPr>
            <a:stCxn id="84" idx="2"/>
          </xdr:cNvCxnSpPr>
        </xdr:nvCxnSpPr>
        <xdr:spPr>
          <a:xfrm flipH="1">
            <a:off x="8231416" y="51873183"/>
            <a:ext cx="281935" cy="555754"/>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7" name="Straight Arrow Connector 86">
            <a:extLst>
              <a:ext uri="{FF2B5EF4-FFF2-40B4-BE49-F238E27FC236}">
                <a16:creationId xmlns:a16="http://schemas.microsoft.com/office/drawing/2014/main" id="{00000000-0008-0000-0700-000057000000}"/>
              </a:ext>
            </a:extLst>
          </xdr:cNvPr>
          <xdr:cNvCxnSpPr>
            <a:stCxn id="84" idx="2"/>
          </xdr:cNvCxnSpPr>
        </xdr:nvCxnSpPr>
        <xdr:spPr>
          <a:xfrm>
            <a:off x="8513351" y="51873183"/>
            <a:ext cx="1870739" cy="591455"/>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252853</xdr:colOff>
      <xdr:row>83</xdr:row>
      <xdr:rowOff>801</xdr:rowOff>
    </xdr:from>
    <xdr:to>
      <xdr:col>34</xdr:col>
      <xdr:colOff>591145</xdr:colOff>
      <xdr:row>163</xdr:row>
      <xdr:rowOff>78441</xdr:rowOff>
    </xdr:to>
    <xdr:grpSp>
      <xdr:nvGrpSpPr>
        <xdr:cNvPr id="81" name="Group 80">
          <a:extLst>
            <a:ext uri="{FF2B5EF4-FFF2-40B4-BE49-F238E27FC236}">
              <a16:creationId xmlns:a16="http://schemas.microsoft.com/office/drawing/2014/main" id="{00000000-0008-0000-0700-000051000000}"/>
            </a:ext>
          </a:extLst>
        </xdr:cNvPr>
        <xdr:cNvGrpSpPr/>
      </xdr:nvGrpSpPr>
      <xdr:grpSpPr>
        <a:xfrm>
          <a:off x="252853" y="16888066"/>
          <a:ext cx="20912292" cy="15833110"/>
          <a:chOff x="252853" y="16903347"/>
          <a:chExt cx="20947862" cy="15836622"/>
        </a:xfrm>
      </xdr:grpSpPr>
      <xdr:sp macro="" textlink="">
        <xdr:nvSpPr>
          <xdr:cNvPr id="39" name="TextBox 38">
            <a:extLst>
              <a:ext uri="{FF2B5EF4-FFF2-40B4-BE49-F238E27FC236}">
                <a16:creationId xmlns:a16="http://schemas.microsoft.com/office/drawing/2014/main" id="{00000000-0008-0000-0700-000027000000}"/>
              </a:ext>
            </a:extLst>
          </xdr:cNvPr>
          <xdr:cNvSpPr txBox="1"/>
        </xdr:nvSpPr>
        <xdr:spPr>
          <a:xfrm>
            <a:off x="256054" y="17880821"/>
            <a:ext cx="2258138" cy="657784"/>
          </a:xfrm>
          <a:prstGeom prst="rect">
            <a:avLst/>
          </a:prstGeom>
          <a:noFill/>
          <a:ln w="19050" cap="rnd">
            <a:solidFill>
              <a:srgbClr val="0019A8"/>
            </a:solidFill>
          </a:ln>
        </xdr:spPr>
        <xdr:txBody>
          <a:bodyPr vertOverflow="clip" horzOverflow="clip" wrap="square" rtlCol="0" anchor="t"/>
          <a:lstStyle/>
          <a:p>
            <a:r>
              <a:rPr lang="en-GB" sz="1200" b="1" i="0" u="none" strike="noStrike" baseline="0">
                <a:solidFill>
                  <a:srgbClr val="0019A8"/>
                </a:solidFill>
                <a:latin typeface="+mn-lt"/>
                <a:ea typeface="+mn-ea"/>
                <a:cs typeface="Calibri"/>
              </a:rPr>
              <a:t>RM3 category</a:t>
            </a:r>
            <a:r>
              <a:rPr lang="en-GB" sz="1200" b="0" i="0" u="none" strike="noStrike" baseline="0">
                <a:solidFill>
                  <a:srgbClr val="0019A8"/>
                </a:solidFill>
                <a:latin typeface="+mn-lt"/>
                <a:ea typeface="+mn-ea"/>
                <a:cs typeface="Calibri"/>
              </a:rPr>
              <a:t> shows which of the five RM3 categories this row is part of.</a:t>
            </a:r>
          </a:p>
          <a:p>
            <a:endParaRPr lang="en-GB" sz="1200" b="0" i="0" u="none" strike="noStrike" baseline="0">
              <a:solidFill>
                <a:srgbClr val="0019A8"/>
              </a:solidFill>
              <a:latin typeface="+mn-lt"/>
              <a:ea typeface="+mn-ea"/>
              <a:cs typeface="Calibri"/>
            </a:endParaRPr>
          </a:p>
        </xdr:txBody>
      </xdr:sp>
      <xdr:sp macro="" textlink="">
        <xdr:nvSpPr>
          <xdr:cNvPr id="40" name="TextBox 39">
            <a:extLst>
              <a:ext uri="{FF2B5EF4-FFF2-40B4-BE49-F238E27FC236}">
                <a16:creationId xmlns:a16="http://schemas.microsoft.com/office/drawing/2014/main" id="{00000000-0008-0000-0700-000028000000}"/>
              </a:ext>
            </a:extLst>
          </xdr:cNvPr>
          <xdr:cNvSpPr txBox="1"/>
        </xdr:nvSpPr>
        <xdr:spPr>
          <a:xfrm>
            <a:off x="2645493" y="17048221"/>
            <a:ext cx="2258138" cy="2017061"/>
          </a:xfrm>
          <a:prstGeom prst="rect">
            <a:avLst/>
          </a:prstGeom>
          <a:noFill/>
          <a:ln w="19050" cap="rnd">
            <a:solidFill>
              <a:srgbClr val="0019A8"/>
            </a:solidFill>
          </a:ln>
        </xdr:spPr>
        <xdr:txBody>
          <a:bodyPr vertOverflow="clip" horzOverflow="clip" wrap="square" rtlCol="0" anchor="t"/>
          <a:lstStyle/>
          <a:p>
            <a:r>
              <a:rPr lang="en-GB" sz="1200" b="1" i="0" u="none" strike="noStrike" baseline="0">
                <a:solidFill>
                  <a:srgbClr val="0019A8"/>
                </a:solidFill>
                <a:latin typeface="+mn-lt"/>
                <a:ea typeface="+mn-ea"/>
                <a:cs typeface="Calibri"/>
              </a:rPr>
              <a:t>RM3 sub-category</a:t>
            </a:r>
            <a:r>
              <a:rPr lang="en-GB" sz="1200" b="0" i="0" u="none" strike="noStrike" baseline="0">
                <a:solidFill>
                  <a:srgbClr val="0019A8"/>
                </a:solidFill>
                <a:latin typeface="+mn-lt"/>
                <a:ea typeface="+mn-ea"/>
                <a:cs typeface="Calibri"/>
              </a:rPr>
              <a:t> shows the sub-category this row is part of.</a:t>
            </a:r>
          </a:p>
          <a:p>
            <a:endParaRPr lang="en-GB" sz="1200" b="0" i="0" u="none" strike="noStrike" baseline="0">
              <a:solidFill>
                <a:srgbClr val="0019A8"/>
              </a:solidFill>
              <a:latin typeface="+mn-lt"/>
              <a:ea typeface="+mn-ea"/>
              <a:cs typeface="Calibri"/>
            </a:endParaRPr>
          </a:p>
          <a:p>
            <a:r>
              <a:rPr lang="en-GB" sz="1200" b="0" i="0" u="none" strike="noStrike" baseline="0">
                <a:solidFill>
                  <a:srgbClr val="0019A8"/>
                </a:solidFill>
                <a:latin typeface="+mn-lt"/>
                <a:ea typeface="+mn-ea"/>
                <a:cs typeface="Calibri"/>
              </a:rPr>
              <a:t>The category and sub-categories are useful for understanding how the different elements of safety management fit together into an overarching framework.</a:t>
            </a:r>
          </a:p>
          <a:p>
            <a:endParaRPr lang="en-GB" sz="1200" b="0" i="0" u="none" strike="noStrike" baseline="0">
              <a:solidFill>
                <a:srgbClr val="0019A8"/>
              </a:solidFill>
              <a:latin typeface="+mn-lt"/>
              <a:ea typeface="+mn-ea"/>
              <a:cs typeface="Calibri"/>
            </a:endParaRPr>
          </a:p>
        </xdr:txBody>
      </xdr:sp>
      <xdr:sp macro="" textlink="">
        <xdr:nvSpPr>
          <xdr:cNvPr id="41" name="TextBox 40">
            <a:extLst>
              <a:ext uri="{FF2B5EF4-FFF2-40B4-BE49-F238E27FC236}">
                <a16:creationId xmlns:a16="http://schemas.microsoft.com/office/drawing/2014/main" id="{00000000-0008-0000-0700-000029000000}"/>
              </a:ext>
            </a:extLst>
          </xdr:cNvPr>
          <xdr:cNvSpPr txBox="1"/>
        </xdr:nvSpPr>
        <xdr:spPr>
          <a:xfrm>
            <a:off x="5371684" y="17779967"/>
            <a:ext cx="2258138" cy="859493"/>
          </a:xfrm>
          <a:prstGeom prst="rect">
            <a:avLst/>
          </a:prstGeom>
          <a:noFill/>
          <a:ln w="19050" cap="rnd">
            <a:solidFill>
              <a:srgbClr val="0019A8"/>
            </a:solidFill>
          </a:ln>
        </xdr:spPr>
        <xdr:txBody>
          <a:bodyPr vertOverflow="clip" horzOverflow="clip" wrap="square" rtlCol="0" anchor="t"/>
          <a:lstStyle/>
          <a:p>
            <a:r>
              <a:rPr lang="en-GB" sz="1200" b="1" i="0" u="none" strike="noStrike" baseline="0">
                <a:solidFill>
                  <a:srgbClr val="0019A8"/>
                </a:solidFill>
                <a:latin typeface="+mn-lt"/>
                <a:ea typeface="+mn-ea"/>
                <a:cs typeface="Calibri"/>
              </a:rPr>
              <a:t>Level 4 description </a:t>
            </a:r>
            <a:r>
              <a:rPr lang="en-GB" sz="1200" b="0" i="0" u="none" strike="noStrike" baseline="0">
                <a:solidFill>
                  <a:srgbClr val="0019A8"/>
                </a:solidFill>
                <a:latin typeface="+mn-lt"/>
                <a:ea typeface="+mn-ea"/>
                <a:cs typeface="Calibri"/>
              </a:rPr>
              <a:t>gives a description of the RM3 criteria this part of the assessment is looking at. </a:t>
            </a:r>
          </a:p>
        </xdr:txBody>
      </xdr:sp>
      <xdr:sp macro="" textlink="">
        <xdr:nvSpPr>
          <xdr:cNvPr id="42" name="TextBox 41">
            <a:extLst>
              <a:ext uri="{FF2B5EF4-FFF2-40B4-BE49-F238E27FC236}">
                <a16:creationId xmlns:a16="http://schemas.microsoft.com/office/drawing/2014/main" id="{00000000-0008-0000-0700-00002A000000}"/>
              </a:ext>
            </a:extLst>
          </xdr:cNvPr>
          <xdr:cNvSpPr txBox="1"/>
        </xdr:nvSpPr>
        <xdr:spPr>
          <a:xfrm>
            <a:off x="7881874" y="17779967"/>
            <a:ext cx="2305764" cy="859493"/>
          </a:xfrm>
          <a:prstGeom prst="rect">
            <a:avLst/>
          </a:prstGeom>
          <a:noFill/>
          <a:ln w="19050" cap="rnd">
            <a:solidFill>
              <a:srgbClr val="0019A8"/>
            </a:solidFill>
          </a:ln>
        </xdr:spPr>
        <xdr:txBody>
          <a:bodyPr vertOverflow="clip" horzOverflow="clip" wrap="square" rtlCol="0" anchor="t"/>
          <a:lstStyle/>
          <a:p>
            <a:r>
              <a:rPr lang="en-GB" sz="1200" b="1" i="0" u="none" strike="noStrike" baseline="0">
                <a:solidFill>
                  <a:srgbClr val="0019A8"/>
                </a:solidFill>
                <a:latin typeface="+mn-lt"/>
                <a:ea typeface="+mn-ea"/>
                <a:cs typeface="Calibri"/>
              </a:rPr>
              <a:t>Evidence </a:t>
            </a:r>
            <a:r>
              <a:rPr lang="en-GB" sz="1200" b="0" i="0" u="none" strike="noStrike" baseline="0">
                <a:solidFill>
                  <a:srgbClr val="0019A8"/>
                </a:solidFill>
                <a:latin typeface="+mn-lt"/>
                <a:ea typeface="+mn-ea"/>
                <a:cs typeface="Calibri"/>
              </a:rPr>
              <a:t>is a summary of the expected outcome you should expect to see if this criteria is being met.</a:t>
            </a:r>
          </a:p>
        </xdr:txBody>
      </xdr:sp>
      <xdr:sp macro="" textlink="">
        <xdr:nvSpPr>
          <xdr:cNvPr id="43" name="TextBox 42">
            <a:extLst>
              <a:ext uri="{FF2B5EF4-FFF2-40B4-BE49-F238E27FC236}">
                <a16:creationId xmlns:a16="http://schemas.microsoft.com/office/drawing/2014/main" id="{00000000-0008-0000-0700-00002B000000}"/>
              </a:ext>
            </a:extLst>
          </xdr:cNvPr>
          <xdr:cNvSpPr txBox="1"/>
        </xdr:nvSpPr>
        <xdr:spPr>
          <a:xfrm>
            <a:off x="10413094" y="17779967"/>
            <a:ext cx="2322834" cy="859493"/>
          </a:xfrm>
          <a:prstGeom prst="rect">
            <a:avLst/>
          </a:prstGeom>
          <a:noFill/>
          <a:ln w="19050" cap="rnd">
            <a:solidFill>
              <a:srgbClr val="0019A8"/>
            </a:solidFill>
          </a:ln>
        </xdr:spPr>
        <xdr:txBody>
          <a:bodyPr vertOverflow="clip" horzOverflow="clip" wrap="square" rtlCol="0" anchor="t"/>
          <a:lstStyle/>
          <a:p>
            <a:r>
              <a:rPr lang="en-GB" sz="1200" b="1" i="0" u="none" strike="noStrike" baseline="0">
                <a:solidFill>
                  <a:srgbClr val="0019A8"/>
                </a:solidFill>
                <a:latin typeface="+mn-lt"/>
                <a:ea typeface="+mn-ea"/>
                <a:cs typeface="Calibri"/>
              </a:rPr>
              <a:t>How to check </a:t>
            </a:r>
            <a:r>
              <a:rPr lang="en-GB" sz="1200" b="0" i="0" u="none" strike="noStrike" baseline="0">
                <a:solidFill>
                  <a:srgbClr val="0019A8"/>
                </a:solidFill>
                <a:latin typeface="+mn-lt"/>
                <a:ea typeface="+mn-ea"/>
                <a:cs typeface="Calibri"/>
              </a:rPr>
              <a:t>is a detailed description of how you can demonstrate that this RM3 criteria is being met in your area</a:t>
            </a:r>
          </a:p>
        </xdr:txBody>
      </xdr:sp>
      <xdr:sp macro="" textlink="">
        <xdr:nvSpPr>
          <xdr:cNvPr id="44" name="TextBox 43">
            <a:extLst>
              <a:ext uri="{FF2B5EF4-FFF2-40B4-BE49-F238E27FC236}">
                <a16:creationId xmlns:a16="http://schemas.microsoft.com/office/drawing/2014/main" id="{00000000-0008-0000-0700-00002C000000}"/>
              </a:ext>
            </a:extLst>
          </xdr:cNvPr>
          <xdr:cNvSpPr txBox="1"/>
        </xdr:nvSpPr>
        <xdr:spPr>
          <a:xfrm>
            <a:off x="12970910" y="17813585"/>
            <a:ext cx="2258136" cy="781051"/>
          </a:xfrm>
          <a:prstGeom prst="rect">
            <a:avLst/>
          </a:prstGeom>
          <a:noFill/>
          <a:ln w="19050" cap="rnd">
            <a:solidFill>
              <a:srgbClr val="0019A8"/>
            </a:solidFill>
          </a:ln>
        </xdr:spPr>
        <xdr:txBody>
          <a:bodyPr vertOverflow="clip" horzOverflow="clip" wrap="square" rtlCol="0" anchor="t"/>
          <a:lstStyle/>
          <a:p>
            <a:r>
              <a:rPr lang="en-GB" sz="1200" b="1" i="0" u="none" strike="noStrike" baseline="0">
                <a:solidFill>
                  <a:srgbClr val="0019A8"/>
                </a:solidFill>
                <a:latin typeface="+mn-lt"/>
                <a:ea typeface="+mn-ea"/>
                <a:cs typeface="Calibri"/>
              </a:rPr>
              <a:t>Evidence </a:t>
            </a:r>
            <a:r>
              <a:rPr lang="en-GB" sz="1200" b="0" i="0" u="none" strike="noStrike" baseline="0">
                <a:solidFill>
                  <a:srgbClr val="0019A8"/>
                </a:solidFill>
                <a:latin typeface="+mn-lt"/>
                <a:ea typeface="+mn-ea"/>
                <a:cs typeface="Calibri"/>
              </a:rPr>
              <a:t>is an area for you to describe how your business area is currently meeting the criteria.</a:t>
            </a:r>
          </a:p>
        </xdr:txBody>
      </xdr:sp>
      <xdr:sp macro="" textlink="">
        <xdr:nvSpPr>
          <xdr:cNvPr id="45" name="TextBox 44">
            <a:extLst>
              <a:ext uri="{FF2B5EF4-FFF2-40B4-BE49-F238E27FC236}">
                <a16:creationId xmlns:a16="http://schemas.microsoft.com/office/drawing/2014/main" id="{00000000-0008-0000-0700-00002D000000}"/>
              </a:ext>
            </a:extLst>
          </xdr:cNvPr>
          <xdr:cNvSpPr txBox="1"/>
        </xdr:nvSpPr>
        <xdr:spPr>
          <a:xfrm>
            <a:off x="15528725" y="16903347"/>
            <a:ext cx="3316729" cy="2487707"/>
          </a:xfrm>
          <a:prstGeom prst="rect">
            <a:avLst/>
          </a:prstGeom>
          <a:noFill/>
          <a:ln w="19050" cap="rnd">
            <a:solidFill>
              <a:srgbClr val="0019A8"/>
            </a:solidFill>
          </a:ln>
        </xdr:spPr>
        <xdr:txBody>
          <a:bodyPr vertOverflow="clip" horzOverflow="clip" wrap="square" rtlCol="0" anchor="t"/>
          <a:lstStyle/>
          <a:p>
            <a:r>
              <a:rPr lang="en-GB" sz="1200" b="1" i="0" u="none" strike="noStrike" baseline="0">
                <a:solidFill>
                  <a:srgbClr val="0019A8"/>
                </a:solidFill>
                <a:latin typeface="+mn-lt"/>
                <a:ea typeface="+mn-ea"/>
                <a:cs typeface="Calibri"/>
              </a:rPr>
              <a:t>Q1 - Q4 scores </a:t>
            </a:r>
            <a:r>
              <a:rPr lang="en-GB" sz="1200" b="0" i="0" u="none" strike="noStrike" baseline="0">
                <a:solidFill>
                  <a:srgbClr val="0019A8"/>
                </a:solidFill>
                <a:latin typeface="+mn-lt"/>
                <a:ea typeface="+mn-ea"/>
                <a:cs typeface="Calibri"/>
              </a:rPr>
              <a:t>are where you indicate whether your business areas is currently able to demonstrate that it is meeting the relevant RM3 criteria.</a:t>
            </a:r>
          </a:p>
          <a:p>
            <a:endParaRPr lang="en-GB" sz="1200" b="0" i="0" u="none" strike="noStrike" baseline="0">
              <a:solidFill>
                <a:srgbClr val="0019A8"/>
              </a:solidFill>
              <a:latin typeface="+mn-lt"/>
              <a:ea typeface="+mn-ea"/>
              <a:cs typeface="Calibri"/>
            </a:endParaRPr>
          </a:p>
          <a:p>
            <a:r>
              <a:rPr lang="en-GB" sz="1200" b="0" i="0" u="none" strike="noStrike" baseline="0">
                <a:solidFill>
                  <a:srgbClr val="0019A8"/>
                </a:solidFill>
                <a:latin typeface="+mn-lt"/>
                <a:ea typeface="+mn-ea"/>
                <a:cs typeface="Calibri"/>
              </a:rPr>
              <a:t>"Met": the business area is able to demonstrate it is fully meeting the RM3 criteria.</a:t>
            </a:r>
          </a:p>
          <a:p>
            <a:endParaRPr lang="en-GB" sz="1200" b="0" i="0" u="none" strike="noStrike" baseline="0">
              <a:solidFill>
                <a:srgbClr val="0019A8"/>
              </a:solidFill>
              <a:latin typeface="+mn-lt"/>
              <a:ea typeface="+mn-ea"/>
              <a:cs typeface="Calibri"/>
            </a:endParaRPr>
          </a:p>
          <a:p>
            <a:r>
              <a:rPr lang="en-GB" sz="1200" b="0" i="0" u="none" strike="noStrike" baseline="0">
                <a:solidFill>
                  <a:srgbClr val="0019A8"/>
                </a:solidFill>
                <a:latin typeface="+mn-lt"/>
                <a:ea typeface="+mn-ea"/>
                <a:cs typeface="Calibri"/>
              </a:rPr>
              <a:t>"Not Met": the business area is currently unable to demonstrate that it is fully meeting the relevant</a:t>
            </a:r>
            <a:r>
              <a:rPr lang="en-GB" sz="1100" b="0" i="0" baseline="0">
                <a:effectLst/>
                <a:latin typeface="+mn-lt"/>
                <a:ea typeface="+mn-ea"/>
                <a:cs typeface="+mn-cs"/>
              </a:rPr>
              <a:t> </a:t>
            </a:r>
            <a:r>
              <a:rPr lang="en-GB" sz="1200" b="0" i="0" u="none" strike="noStrike" baseline="0">
                <a:solidFill>
                  <a:srgbClr val="0019A8"/>
                </a:solidFill>
                <a:latin typeface="+mn-lt"/>
                <a:ea typeface="+mn-ea"/>
                <a:cs typeface="Calibri"/>
              </a:rPr>
              <a:t>RM3 criteria.</a:t>
            </a:r>
          </a:p>
          <a:p>
            <a:endParaRPr lang="en-GB" sz="1200" b="0" i="0" u="none" strike="noStrike" baseline="0">
              <a:solidFill>
                <a:srgbClr val="0019A8"/>
              </a:solidFill>
              <a:latin typeface="+mn-lt"/>
              <a:ea typeface="+mn-ea"/>
              <a:cs typeface="Calibri"/>
            </a:endParaRPr>
          </a:p>
          <a:p>
            <a:r>
              <a:rPr lang="en-GB" sz="1200" b="0" i="0" u="none" strike="noStrike" baseline="0">
                <a:solidFill>
                  <a:srgbClr val="0019A8"/>
                </a:solidFill>
                <a:latin typeface="+mn-lt"/>
                <a:ea typeface="+mn-ea"/>
                <a:cs typeface="Calibri"/>
              </a:rPr>
              <a:t>"NA": this criteria is not applicable to the business area.</a:t>
            </a:r>
          </a:p>
        </xdr:txBody>
      </xdr:sp>
      <xdr:sp macro="" textlink="">
        <xdr:nvSpPr>
          <xdr:cNvPr id="47" name="TextBox 46">
            <a:extLst>
              <a:ext uri="{FF2B5EF4-FFF2-40B4-BE49-F238E27FC236}">
                <a16:creationId xmlns:a16="http://schemas.microsoft.com/office/drawing/2014/main" id="{00000000-0008-0000-0700-00002F000000}"/>
              </a:ext>
            </a:extLst>
          </xdr:cNvPr>
          <xdr:cNvSpPr txBox="1"/>
        </xdr:nvSpPr>
        <xdr:spPr>
          <a:xfrm>
            <a:off x="252853" y="20211645"/>
            <a:ext cx="2261339" cy="949135"/>
          </a:xfrm>
          <a:prstGeom prst="rect">
            <a:avLst/>
          </a:prstGeom>
          <a:noFill/>
          <a:ln w="19050" cap="rnd">
            <a:solidFill>
              <a:srgbClr val="0019A8"/>
            </a:solidFill>
          </a:ln>
        </xdr:spPr>
        <xdr:txBody>
          <a:bodyPr vertOverflow="clip" horzOverflow="clip" wrap="square" rtlCol="0" anchor="t"/>
          <a:lstStyle/>
          <a:p>
            <a:r>
              <a:rPr lang="en-GB" sz="1200" b="1" i="0" u="none" strike="noStrike" baseline="0">
                <a:solidFill>
                  <a:srgbClr val="0019A8"/>
                </a:solidFill>
                <a:latin typeface="+mn-lt"/>
                <a:ea typeface="+mn-ea"/>
                <a:cs typeface="Calibri"/>
              </a:rPr>
              <a:t>Filters: </a:t>
            </a:r>
            <a:r>
              <a:rPr lang="en-GB" sz="1200" b="0" i="0" u="none" strike="noStrike" baseline="0">
                <a:solidFill>
                  <a:srgbClr val="0019A8"/>
                </a:solidFill>
                <a:latin typeface="+mn-lt"/>
                <a:ea typeface="+mn-ea"/>
                <a:cs typeface="Calibri"/>
              </a:rPr>
              <a:t>You can filter your assessment on the RM3 category and sub-category if you only want to see criteria for those categories</a:t>
            </a:r>
          </a:p>
        </xdr:txBody>
      </xdr:sp>
      <xdr:sp macro="" textlink="">
        <xdr:nvSpPr>
          <xdr:cNvPr id="48" name="TextBox 47">
            <a:extLst>
              <a:ext uri="{FF2B5EF4-FFF2-40B4-BE49-F238E27FC236}">
                <a16:creationId xmlns:a16="http://schemas.microsoft.com/office/drawing/2014/main" id="{00000000-0008-0000-0700-000030000000}"/>
              </a:ext>
            </a:extLst>
          </xdr:cNvPr>
          <xdr:cNvSpPr txBox="1"/>
        </xdr:nvSpPr>
        <xdr:spPr>
          <a:xfrm>
            <a:off x="252853" y="21746851"/>
            <a:ext cx="2261339" cy="949134"/>
          </a:xfrm>
          <a:prstGeom prst="rect">
            <a:avLst/>
          </a:prstGeom>
          <a:noFill/>
          <a:ln w="19050" cap="rnd">
            <a:solidFill>
              <a:srgbClr val="0019A8"/>
            </a:solidFill>
          </a:ln>
        </xdr:spPr>
        <xdr:txBody>
          <a:bodyPr vertOverflow="clip" horzOverflow="clip" wrap="square" rtlCol="0" anchor="t"/>
          <a:lstStyle/>
          <a:p>
            <a:r>
              <a:rPr lang="en-GB" sz="1200" b="1" i="0" u="none" strike="noStrike" baseline="0">
                <a:solidFill>
                  <a:srgbClr val="0019A8"/>
                </a:solidFill>
                <a:latin typeface="+mn-lt"/>
                <a:ea typeface="+mn-ea"/>
                <a:cs typeface="Calibri"/>
              </a:rPr>
              <a:t>RM3 Category names </a:t>
            </a:r>
            <a:r>
              <a:rPr lang="en-GB" sz="1200" b="0" i="0" u="none" strike="noStrike" baseline="0">
                <a:solidFill>
                  <a:srgbClr val="0019A8"/>
                </a:solidFill>
                <a:latin typeface="+mn-lt"/>
                <a:ea typeface="+mn-ea"/>
                <a:cs typeface="Calibri"/>
              </a:rPr>
              <a:t>are hyper links. Clinking on the category names will take you back to the index page.</a:t>
            </a:r>
          </a:p>
        </xdr:txBody>
      </xdr:sp>
      <xdr:cxnSp macro="">
        <xdr:nvCxnSpPr>
          <xdr:cNvPr id="46" name="Straight Arrow Connector 45">
            <a:extLst>
              <a:ext uri="{FF2B5EF4-FFF2-40B4-BE49-F238E27FC236}">
                <a16:creationId xmlns:a16="http://schemas.microsoft.com/office/drawing/2014/main" id="{00000000-0008-0000-0700-00002E000000}"/>
              </a:ext>
            </a:extLst>
          </xdr:cNvPr>
          <xdr:cNvCxnSpPr/>
        </xdr:nvCxnSpPr>
        <xdr:spPr>
          <a:xfrm>
            <a:off x="2536604" y="22169793"/>
            <a:ext cx="280426" cy="1256022"/>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9" name="Straight Arrow Connector 48">
            <a:extLst>
              <a:ext uri="{FF2B5EF4-FFF2-40B4-BE49-F238E27FC236}">
                <a16:creationId xmlns:a16="http://schemas.microsoft.com/office/drawing/2014/main" id="{00000000-0008-0000-0700-000031000000}"/>
              </a:ext>
            </a:extLst>
          </xdr:cNvPr>
          <xdr:cNvCxnSpPr>
            <a:stCxn id="47" idx="3"/>
          </xdr:cNvCxnSpPr>
        </xdr:nvCxnSpPr>
        <xdr:spPr>
          <a:xfrm flipV="1">
            <a:off x="2514192" y="20006574"/>
            <a:ext cx="1099196" cy="674036"/>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0" name="Straight Arrow Connector 49">
            <a:extLst>
              <a:ext uri="{FF2B5EF4-FFF2-40B4-BE49-F238E27FC236}">
                <a16:creationId xmlns:a16="http://schemas.microsoft.com/office/drawing/2014/main" id="{00000000-0008-0000-0700-000032000000}"/>
              </a:ext>
            </a:extLst>
          </xdr:cNvPr>
          <xdr:cNvCxnSpPr>
            <a:stCxn id="39" idx="2"/>
          </xdr:cNvCxnSpPr>
        </xdr:nvCxnSpPr>
        <xdr:spPr>
          <a:xfrm>
            <a:off x="1385123" y="18538605"/>
            <a:ext cx="1420422" cy="1311087"/>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1" name="Straight Arrow Connector 50">
            <a:extLst>
              <a:ext uri="{FF2B5EF4-FFF2-40B4-BE49-F238E27FC236}">
                <a16:creationId xmlns:a16="http://schemas.microsoft.com/office/drawing/2014/main" id="{00000000-0008-0000-0700-000033000000}"/>
              </a:ext>
            </a:extLst>
          </xdr:cNvPr>
          <xdr:cNvCxnSpPr>
            <a:stCxn id="40" idx="2"/>
          </xdr:cNvCxnSpPr>
        </xdr:nvCxnSpPr>
        <xdr:spPr>
          <a:xfrm flipH="1">
            <a:off x="3759795" y="19065282"/>
            <a:ext cx="14767" cy="840439"/>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4" name="Straight Arrow Connector 53">
            <a:extLst>
              <a:ext uri="{FF2B5EF4-FFF2-40B4-BE49-F238E27FC236}">
                <a16:creationId xmlns:a16="http://schemas.microsoft.com/office/drawing/2014/main" id="{00000000-0008-0000-0700-000036000000}"/>
              </a:ext>
            </a:extLst>
          </xdr:cNvPr>
          <xdr:cNvCxnSpPr>
            <a:stCxn id="41" idx="2"/>
          </xdr:cNvCxnSpPr>
        </xdr:nvCxnSpPr>
        <xdr:spPr>
          <a:xfrm flipH="1">
            <a:off x="5890656" y="18639460"/>
            <a:ext cx="610098" cy="1256656"/>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8" name="Straight Arrow Connector 57">
            <a:extLst>
              <a:ext uri="{FF2B5EF4-FFF2-40B4-BE49-F238E27FC236}">
                <a16:creationId xmlns:a16="http://schemas.microsoft.com/office/drawing/2014/main" id="{00000000-0008-0000-0700-00003A000000}"/>
              </a:ext>
            </a:extLst>
          </xdr:cNvPr>
          <xdr:cNvCxnSpPr>
            <a:stCxn id="42" idx="2"/>
          </xdr:cNvCxnSpPr>
        </xdr:nvCxnSpPr>
        <xdr:spPr>
          <a:xfrm flipH="1">
            <a:off x="7273017" y="18639460"/>
            <a:ext cx="1785552" cy="1270264"/>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60" name="Straight Arrow Connector 59">
            <a:extLst>
              <a:ext uri="{FF2B5EF4-FFF2-40B4-BE49-F238E27FC236}">
                <a16:creationId xmlns:a16="http://schemas.microsoft.com/office/drawing/2014/main" id="{00000000-0008-0000-0700-00003C000000}"/>
              </a:ext>
            </a:extLst>
          </xdr:cNvPr>
          <xdr:cNvCxnSpPr>
            <a:stCxn id="43" idx="2"/>
          </xdr:cNvCxnSpPr>
        </xdr:nvCxnSpPr>
        <xdr:spPr>
          <a:xfrm flipH="1">
            <a:off x="9609117" y="18639460"/>
            <a:ext cx="1933046" cy="1256656"/>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61" name="Straight Arrow Connector 60">
            <a:extLst>
              <a:ext uri="{FF2B5EF4-FFF2-40B4-BE49-F238E27FC236}">
                <a16:creationId xmlns:a16="http://schemas.microsoft.com/office/drawing/2014/main" id="{00000000-0008-0000-0700-00003D000000}"/>
              </a:ext>
            </a:extLst>
          </xdr:cNvPr>
          <xdr:cNvCxnSpPr>
            <a:stCxn id="44" idx="2"/>
          </xdr:cNvCxnSpPr>
        </xdr:nvCxnSpPr>
        <xdr:spPr>
          <a:xfrm flipH="1">
            <a:off x="12381263" y="18594636"/>
            <a:ext cx="1718715" cy="1260659"/>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68" name="Straight Arrow Connector 67">
            <a:extLst>
              <a:ext uri="{FF2B5EF4-FFF2-40B4-BE49-F238E27FC236}">
                <a16:creationId xmlns:a16="http://schemas.microsoft.com/office/drawing/2014/main" id="{00000000-0008-0000-0700-000044000000}"/>
              </a:ext>
            </a:extLst>
          </xdr:cNvPr>
          <xdr:cNvCxnSpPr>
            <a:stCxn id="45" idx="1"/>
          </xdr:cNvCxnSpPr>
        </xdr:nvCxnSpPr>
        <xdr:spPr>
          <a:xfrm flipH="1">
            <a:off x="15377741" y="18147201"/>
            <a:ext cx="150983" cy="1792813"/>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8" name="TextBox 87">
            <a:extLst>
              <a:ext uri="{FF2B5EF4-FFF2-40B4-BE49-F238E27FC236}">
                <a16:creationId xmlns:a16="http://schemas.microsoft.com/office/drawing/2014/main" id="{00000000-0008-0000-0700-000058000000}"/>
              </a:ext>
            </a:extLst>
          </xdr:cNvPr>
          <xdr:cNvSpPr txBox="1"/>
        </xdr:nvSpPr>
        <xdr:spPr>
          <a:xfrm>
            <a:off x="2419266" y="31607924"/>
            <a:ext cx="3641773" cy="1132045"/>
          </a:xfrm>
          <a:prstGeom prst="rect">
            <a:avLst/>
          </a:prstGeom>
          <a:noFill/>
          <a:ln w="19050" cap="rnd">
            <a:solidFill>
              <a:srgbClr val="0019A8"/>
            </a:solidFill>
          </a:ln>
        </xdr:spPr>
        <xdr:txBody>
          <a:bodyPr vertOverflow="clip" horzOverflow="clip" wrap="square" rtlCol="0" anchor="t"/>
          <a:lstStyle/>
          <a:p>
            <a:r>
              <a:rPr lang="en-GB" sz="1200" b="0" i="0" u="none" strike="noStrike" baseline="0">
                <a:solidFill>
                  <a:srgbClr val="0019A8"/>
                </a:solidFill>
                <a:latin typeface="+mn-lt"/>
                <a:ea typeface="+mn-ea"/>
                <a:cs typeface="Calibri"/>
              </a:rPr>
              <a:t>Criteria in the Strategic Assessment are only applicable to business areas indicated in the "Applicable To" column. If these criteria are marked as NA they will not affect your score. Business areas for whom they are applicable should change the score to met, or not met.</a:t>
            </a:r>
          </a:p>
        </xdr:txBody>
      </xdr:sp>
      <xdr:sp macro="" textlink="">
        <xdr:nvSpPr>
          <xdr:cNvPr id="117" name="TextBox 116">
            <a:extLst>
              <a:ext uri="{FF2B5EF4-FFF2-40B4-BE49-F238E27FC236}">
                <a16:creationId xmlns:a16="http://schemas.microsoft.com/office/drawing/2014/main" id="{00000000-0008-0000-0700-000075000000}"/>
              </a:ext>
            </a:extLst>
          </xdr:cNvPr>
          <xdr:cNvSpPr txBox="1"/>
        </xdr:nvSpPr>
        <xdr:spPr>
          <a:xfrm>
            <a:off x="5345037" y="17025834"/>
            <a:ext cx="1973196" cy="515587"/>
          </a:xfrm>
          <a:prstGeom prst="rect">
            <a:avLst/>
          </a:prstGeom>
          <a:noFill/>
          <a:ln w="19050" cap="rnd">
            <a:solidFill>
              <a:srgbClr val="0019A8"/>
            </a:solidFill>
          </a:ln>
        </xdr:spPr>
        <xdr:txBody>
          <a:bodyPr vertOverflow="clip" horzOverflow="clip" wrap="square" rtlCol="0" anchor="t"/>
          <a:lstStyle/>
          <a:p>
            <a:r>
              <a:rPr lang="en-GB" sz="1200" b="1" i="0" u="none" strike="noStrike" baseline="0">
                <a:solidFill>
                  <a:srgbClr val="0019A8"/>
                </a:solidFill>
                <a:latin typeface="+mn-lt"/>
                <a:ea typeface="+mn-ea"/>
                <a:cs typeface="Calibri"/>
              </a:rPr>
              <a:t>Ref </a:t>
            </a:r>
            <a:r>
              <a:rPr lang="en-GB" sz="1200" b="0" i="0" u="none" strike="noStrike" baseline="0">
                <a:solidFill>
                  <a:srgbClr val="0019A8"/>
                </a:solidFill>
                <a:latin typeface="+mn-lt"/>
                <a:ea typeface="+mn-ea"/>
                <a:cs typeface="Calibri"/>
              </a:rPr>
              <a:t>is a reference number for each criteria.</a:t>
            </a:r>
          </a:p>
        </xdr:txBody>
      </xdr:sp>
      <xdr:cxnSp macro="">
        <xdr:nvCxnSpPr>
          <xdr:cNvPr id="118" name="Straight Arrow Connector 117">
            <a:extLst>
              <a:ext uri="{FF2B5EF4-FFF2-40B4-BE49-F238E27FC236}">
                <a16:creationId xmlns:a16="http://schemas.microsoft.com/office/drawing/2014/main" id="{00000000-0008-0000-0700-000076000000}"/>
              </a:ext>
            </a:extLst>
          </xdr:cNvPr>
          <xdr:cNvCxnSpPr>
            <a:stCxn id="117" idx="1"/>
          </xdr:cNvCxnSpPr>
        </xdr:nvCxnSpPr>
        <xdr:spPr>
          <a:xfrm flipH="1">
            <a:off x="4859970" y="17283628"/>
            <a:ext cx="485067" cy="2667594"/>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4" name="TextBox 123">
            <a:extLst>
              <a:ext uri="{FF2B5EF4-FFF2-40B4-BE49-F238E27FC236}">
                <a16:creationId xmlns:a16="http://schemas.microsoft.com/office/drawing/2014/main" id="{00000000-0008-0000-0700-00007C000000}"/>
              </a:ext>
            </a:extLst>
          </xdr:cNvPr>
          <xdr:cNvSpPr txBox="1"/>
        </xdr:nvSpPr>
        <xdr:spPr>
          <a:xfrm>
            <a:off x="18942579" y="17836001"/>
            <a:ext cx="2258136" cy="781051"/>
          </a:xfrm>
          <a:prstGeom prst="rect">
            <a:avLst/>
          </a:prstGeom>
          <a:noFill/>
          <a:ln w="19050" cap="rnd">
            <a:solidFill>
              <a:srgbClr val="0019A8"/>
            </a:solidFill>
          </a:ln>
        </xdr:spPr>
        <xdr:txBody>
          <a:bodyPr vertOverflow="clip" horzOverflow="clip" wrap="square" rtlCol="0" anchor="t"/>
          <a:lstStyle/>
          <a:p>
            <a:r>
              <a:rPr lang="en-GB" sz="1200" b="1" i="0" u="none" strike="noStrike" baseline="0">
                <a:solidFill>
                  <a:srgbClr val="0019A8"/>
                </a:solidFill>
                <a:latin typeface="+mn-lt"/>
                <a:ea typeface="+mn-ea"/>
                <a:cs typeface="Calibri"/>
              </a:rPr>
              <a:t>Action Required </a:t>
            </a:r>
            <a:r>
              <a:rPr lang="en-GB" sz="1200" b="0" i="0" u="none" strike="noStrike" baseline="0">
                <a:solidFill>
                  <a:srgbClr val="0019A8"/>
                </a:solidFill>
                <a:latin typeface="+mn-lt"/>
                <a:ea typeface="+mn-ea"/>
                <a:cs typeface="Calibri"/>
              </a:rPr>
              <a:t>is an area for you to describe any actions to be take to meet the criteria</a:t>
            </a:r>
          </a:p>
        </xdr:txBody>
      </xdr:sp>
      <xdr:cxnSp macro="">
        <xdr:nvCxnSpPr>
          <xdr:cNvPr id="125" name="Straight Arrow Connector 124">
            <a:extLst>
              <a:ext uri="{FF2B5EF4-FFF2-40B4-BE49-F238E27FC236}">
                <a16:creationId xmlns:a16="http://schemas.microsoft.com/office/drawing/2014/main" id="{00000000-0008-0000-0700-00007D000000}"/>
              </a:ext>
            </a:extLst>
          </xdr:cNvPr>
          <xdr:cNvCxnSpPr>
            <a:stCxn id="124" idx="2"/>
          </xdr:cNvCxnSpPr>
        </xdr:nvCxnSpPr>
        <xdr:spPr>
          <a:xfrm flipH="1">
            <a:off x="19373821" y="18617052"/>
            <a:ext cx="697826" cy="1244503"/>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412935</xdr:colOff>
      <xdr:row>4</xdr:row>
      <xdr:rowOff>171453</xdr:rowOff>
    </xdr:from>
    <xdr:to>
      <xdr:col>16</xdr:col>
      <xdr:colOff>244929</xdr:colOff>
      <xdr:row>8</xdr:row>
      <xdr:rowOff>11207</xdr:rowOff>
    </xdr:to>
    <xdr:sp macro="" textlink="">
      <xdr:nvSpPr>
        <xdr:cNvPr id="71" name="TextBox 70">
          <a:extLst>
            <a:ext uri="{FF2B5EF4-FFF2-40B4-BE49-F238E27FC236}">
              <a16:creationId xmlns:a16="http://schemas.microsoft.com/office/drawing/2014/main" id="{00000000-0008-0000-0700-000047000000}"/>
            </a:ext>
          </a:extLst>
        </xdr:cNvPr>
        <xdr:cNvSpPr txBox="1"/>
      </xdr:nvSpPr>
      <xdr:spPr>
        <a:xfrm>
          <a:off x="412935" y="1232810"/>
          <a:ext cx="10717708" cy="574540"/>
        </a:xfrm>
        <a:prstGeom prst="rect">
          <a:avLst/>
        </a:prstGeom>
        <a:noFill/>
        <a:ln w="19050" cap="rnd">
          <a:solidFill>
            <a:srgbClr val="0019A8"/>
          </a:solidFill>
        </a:ln>
      </xdr:spPr>
      <xdr:txBody>
        <a:bodyPr vertOverflow="clip" horzOverflow="clip" wrap="square" rtlCol="0" anchor="t"/>
        <a:lstStyle/>
        <a:p>
          <a:r>
            <a:rPr lang="en-GB" sz="1200" b="1" i="0" u="none" strike="noStrike" baseline="0">
              <a:solidFill>
                <a:srgbClr val="0019A8"/>
              </a:solidFill>
              <a:latin typeface="+mn-lt"/>
              <a:ea typeface="+mn-ea"/>
              <a:cs typeface="Calibri"/>
            </a:rPr>
            <a:t>Note:</a:t>
          </a:r>
          <a:r>
            <a:rPr lang="en-GB" sz="1200" b="0" i="0" u="none" strike="noStrike" baseline="0">
              <a:solidFill>
                <a:srgbClr val="0019A8"/>
              </a:solidFill>
              <a:latin typeface="+mn-lt"/>
              <a:ea typeface="+mn-ea"/>
              <a:cs typeface="Calibri"/>
            </a:rPr>
            <a:t> this guide is about the RM3 assessment tool. For guidance on achieving Level 4 please see</a:t>
          </a:r>
        </a:p>
      </xdr:txBody>
    </xdr:sp>
    <xdr:clientData/>
  </xdr:twoCellAnchor>
  <xdr:twoCellAnchor>
    <xdr:from>
      <xdr:col>10</xdr:col>
      <xdr:colOff>372114</xdr:colOff>
      <xdr:row>5</xdr:row>
      <xdr:rowOff>40821</xdr:rowOff>
    </xdr:from>
    <xdr:to>
      <xdr:col>16</xdr:col>
      <xdr:colOff>163287</xdr:colOff>
      <xdr:row>6</xdr:row>
      <xdr:rowOff>149679</xdr:rowOff>
    </xdr:to>
    <xdr:sp macro="" textlink="">
      <xdr:nvSpPr>
        <xdr:cNvPr id="64" name="TextBox 63">
          <a:hlinkClick xmlns:r="http://schemas.openxmlformats.org/officeDocument/2006/relationships" r:id="rId6"/>
          <a:extLst>
            <a:ext uri="{FF2B5EF4-FFF2-40B4-BE49-F238E27FC236}">
              <a16:creationId xmlns:a16="http://schemas.microsoft.com/office/drawing/2014/main" id="{00000000-0008-0000-0700-000040000000}"/>
            </a:ext>
          </a:extLst>
        </xdr:cNvPr>
        <xdr:cNvSpPr txBox="1"/>
      </xdr:nvSpPr>
      <xdr:spPr>
        <a:xfrm>
          <a:off x="7175685" y="1279071"/>
          <a:ext cx="3873316" cy="312965"/>
        </a:xfrm>
        <a:prstGeom prst="rect">
          <a:avLst/>
        </a:prstGeom>
        <a:noFill/>
        <a:ln w="19050" cap="rnd">
          <a:noFill/>
        </a:ln>
      </xdr:spPr>
      <xdr:txBody>
        <a:bodyPr vertOverflow="clip" horzOverflow="clip" wrap="square" lIns="0" tIns="0" rIns="0" bIns="0" rtlCol="0" anchor="t"/>
        <a:lstStyle/>
        <a:p>
          <a:r>
            <a:rPr lang="en-GB" sz="1100" b="0" i="0" u="sng" baseline="0">
              <a:solidFill>
                <a:schemeClr val="accent1"/>
              </a:solidFill>
              <a:effectLst/>
              <a:latin typeface="+mn-lt"/>
              <a:ea typeface="+mn-ea"/>
              <a:cs typeface="+mn-cs"/>
            </a:rPr>
            <a:t>Risk Management Maturity Model (RM3) Guidance for Level 4 </a:t>
          </a:r>
          <a:endParaRPr lang="en-GB" sz="1200" u="sng">
            <a:solidFill>
              <a:schemeClr val="accent1"/>
            </a:solidFill>
            <a:effectLst/>
          </a:endParaRPr>
        </a:p>
      </xdr:txBody>
    </xdr:sp>
    <xdr:clientData/>
  </xdr:twoCellAnchor>
  <xdr:twoCellAnchor>
    <xdr:from>
      <xdr:col>0</xdr:col>
      <xdr:colOff>212913</xdr:colOff>
      <xdr:row>114</xdr:row>
      <xdr:rowOff>149841</xdr:rowOff>
    </xdr:from>
    <xdr:to>
      <xdr:col>4</xdr:col>
      <xdr:colOff>200004</xdr:colOff>
      <xdr:row>124</xdr:row>
      <xdr:rowOff>168089</xdr:rowOff>
    </xdr:to>
    <xdr:grpSp>
      <xdr:nvGrpSpPr>
        <xdr:cNvPr id="79" name="Group 78">
          <a:extLst>
            <a:ext uri="{FF2B5EF4-FFF2-40B4-BE49-F238E27FC236}">
              <a16:creationId xmlns:a16="http://schemas.microsoft.com/office/drawing/2014/main" id="{00000000-0008-0000-0700-00004F000000}"/>
            </a:ext>
          </a:extLst>
        </xdr:cNvPr>
        <xdr:cNvGrpSpPr/>
      </xdr:nvGrpSpPr>
      <xdr:grpSpPr>
        <a:xfrm>
          <a:off x="212913" y="22942606"/>
          <a:ext cx="2407562" cy="1923248"/>
          <a:chOff x="212913" y="22957886"/>
          <a:chExt cx="2411636" cy="1923248"/>
        </a:xfrm>
      </xdr:grpSpPr>
      <xdr:sp macro="" textlink="">
        <xdr:nvSpPr>
          <xdr:cNvPr id="69" name="TextBox 68">
            <a:extLst>
              <a:ext uri="{FF2B5EF4-FFF2-40B4-BE49-F238E27FC236}">
                <a16:creationId xmlns:a16="http://schemas.microsoft.com/office/drawing/2014/main" id="{00000000-0008-0000-0700-000045000000}"/>
              </a:ext>
            </a:extLst>
          </xdr:cNvPr>
          <xdr:cNvSpPr txBox="1"/>
        </xdr:nvSpPr>
        <xdr:spPr>
          <a:xfrm>
            <a:off x="293674" y="22957886"/>
            <a:ext cx="2261339" cy="1156445"/>
          </a:xfrm>
          <a:prstGeom prst="rect">
            <a:avLst/>
          </a:prstGeom>
          <a:noFill/>
          <a:ln w="19050" cap="rnd">
            <a:solidFill>
              <a:srgbClr val="0019A8"/>
            </a:solidFill>
          </a:ln>
        </xdr:spPr>
        <xdr:txBody>
          <a:bodyPr vertOverflow="clip" horzOverflow="clip" wrap="square" rtlCol="0" anchor="t"/>
          <a:lstStyle/>
          <a:p>
            <a:r>
              <a:rPr lang="en-GB" sz="1200" b="1" i="0" u="none" strike="noStrike" baseline="0">
                <a:solidFill>
                  <a:srgbClr val="0019A8"/>
                </a:solidFill>
                <a:latin typeface="+mn-lt"/>
                <a:ea typeface="+mn-ea"/>
                <a:cs typeface="Calibri"/>
              </a:rPr>
              <a:t>Note: </a:t>
            </a:r>
            <a:r>
              <a:rPr lang="en-GB" sz="1200" b="0" i="0" u="none" strike="noStrike" baseline="0">
                <a:solidFill>
                  <a:srgbClr val="0019A8"/>
                </a:solidFill>
                <a:latin typeface="+mn-lt"/>
                <a:ea typeface="+mn-ea"/>
                <a:cs typeface="Calibri"/>
              </a:rPr>
              <a:t>The assessment is zoomed out by default. To zoom in, click the zoom button on the lower right of the screen.</a:t>
            </a:r>
          </a:p>
        </xdr:txBody>
      </xdr:sp>
      <xdr:pic>
        <xdr:nvPicPr>
          <xdr:cNvPr id="70" name="Picture 69">
            <a:extLst>
              <a:ext uri="{FF2B5EF4-FFF2-40B4-BE49-F238E27FC236}">
                <a16:creationId xmlns:a16="http://schemas.microsoft.com/office/drawing/2014/main" id="{00000000-0008-0000-0700-000046000000}"/>
              </a:ext>
            </a:extLst>
          </xdr:cNvPr>
          <xdr:cNvPicPr>
            <a:picLocks noChangeAspect="1"/>
          </xdr:cNvPicPr>
        </xdr:nvPicPr>
        <xdr:blipFill rotWithShape="1">
          <a:blip xmlns:r="http://schemas.openxmlformats.org/officeDocument/2006/relationships" r:embed="rId7"/>
          <a:srcRect l="45023" t="97750" r="50009" b="168"/>
          <a:stretch/>
        </xdr:blipFill>
        <xdr:spPr>
          <a:xfrm>
            <a:off x="212913" y="24500132"/>
            <a:ext cx="2411636" cy="381002"/>
          </a:xfrm>
          <a:prstGeom prst="rect">
            <a:avLst/>
          </a:prstGeom>
        </xdr:spPr>
      </xdr:pic>
      <xdr:cxnSp macro="">
        <xdr:nvCxnSpPr>
          <xdr:cNvPr id="72" name="Straight Arrow Connector 71">
            <a:extLst>
              <a:ext uri="{FF2B5EF4-FFF2-40B4-BE49-F238E27FC236}">
                <a16:creationId xmlns:a16="http://schemas.microsoft.com/office/drawing/2014/main" id="{00000000-0008-0000-0700-000048000000}"/>
              </a:ext>
            </a:extLst>
          </xdr:cNvPr>
          <xdr:cNvCxnSpPr>
            <a:stCxn id="69" idx="2"/>
          </xdr:cNvCxnSpPr>
        </xdr:nvCxnSpPr>
        <xdr:spPr>
          <a:xfrm>
            <a:off x="1424344" y="24114331"/>
            <a:ext cx="999183" cy="497861"/>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7</xdr:col>
      <xdr:colOff>357187</xdr:colOff>
      <xdr:row>17</xdr:row>
      <xdr:rowOff>166687</xdr:rowOff>
    </xdr:from>
    <xdr:to>
      <xdr:col>21</xdr:col>
      <xdr:colOff>80682</xdr:colOff>
      <xdr:row>19</xdr:row>
      <xdr:rowOff>134471</xdr:rowOff>
    </xdr:to>
    <xdr:pic>
      <xdr:nvPicPr>
        <xdr:cNvPr id="20" name="Picture 19">
          <a:extLst>
            <a:ext uri="{FF2B5EF4-FFF2-40B4-BE49-F238E27FC236}">
              <a16:creationId xmlns:a16="http://schemas.microsoft.com/office/drawing/2014/main" id="{00000000-0008-0000-0700-000014000000}"/>
            </a:ext>
          </a:extLst>
        </xdr:cNvPr>
        <xdr:cNvPicPr>
          <a:picLocks noChangeAspect="1"/>
        </xdr:cNvPicPr>
      </xdr:nvPicPr>
      <xdr:blipFill rotWithShape="1">
        <a:blip xmlns:r="http://schemas.openxmlformats.org/officeDocument/2006/relationships" r:embed="rId8"/>
        <a:srcRect l="1847" t="92585" r="86170" b="6080"/>
        <a:stretch/>
      </xdr:blipFill>
      <xdr:spPr>
        <a:xfrm>
          <a:off x="5142099" y="3595687"/>
          <a:ext cx="9293318" cy="326372"/>
        </a:xfrm>
        <a:prstGeom prst="rect">
          <a:avLst/>
        </a:prstGeom>
      </xdr:spPr>
    </xdr:pic>
    <xdr:clientData/>
  </xdr:twoCellAnchor>
  <xdr:twoCellAnchor editAs="oneCell">
    <xdr:from>
      <xdr:col>0</xdr:col>
      <xdr:colOff>504265</xdr:colOff>
      <xdr:row>165</xdr:row>
      <xdr:rowOff>11207</xdr:rowOff>
    </xdr:from>
    <xdr:to>
      <xdr:col>30</xdr:col>
      <xdr:colOff>437030</xdr:colOff>
      <xdr:row>175</xdr:row>
      <xdr:rowOff>112060</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rotWithShape="1">
        <a:blip xmlns:r="http://schemas.openxmlformats.org/officeDocument/2006/relationships" r:embed="rId9"/>
        <a:srcRect t="20046" r="1090" b="60453"/>
        <a:stretch/>
      </xdr:blipFill>
      <xdr:spPr>
        <a:xfrm>
          <a:off x="504265" y="33034942"/>
          <a:ext cx="18086294" cy="2005853"/>
        </a:xfrm>
        <a:prstGeom prst="rect">
          <a:avLst/>
        </a:prstGeom>
      </xdr:spPr>
    </xdr:pic>
    <xdr:clientData/>
  </xdr:twoCellAnchor>
  <xdr:twoCellAnchor>
    <xdr:from>
      <xdr:col>6</xdr:col>
      <xdr:colOff>602676</xdr:colOff>
      <xdr:row>163</xdr:row>
      <xdr:rowOff>78442</xdr:rowOff>
    </xdr:from>
    <xdr:to>
      <xdr:col>7</xdr:col>
      <xdr:colOff>0</xdr:colOff>
      <xdr:row>165</xdr:row>
      <xdr:rowOff>89647</xdr:rowOff>
    </xdr:to>
    <xdr:cxnSp macro="">
      <xdr:nvCxnSpPr>
        <xdr:cNvPr id="9" name="Straight Arrow Connector 8">
          <a:extLst>
            <a:ext uri="{FF2B5EF4-FFF2-40B4-BE49-F238E27FC236}">
              <a16:creationId xmlns:a16="http://schemas.microsoft.com/office/drawing/2014/main" id="{00000000-0008-0000-0700-000009000000}"/>
            </a:ext>
          </a:extLst>
        </xdr:cNvPr>
        <xdr:cNvCxnSpPr>
          <a:stCxn id="88" idx="2"/>
        </xdr:cNvCxnSpPr>
      </xdr:nvCxnSpPr>
      <xdr:spPr>
        <a:xfrm>
          <a:off x="4233382" y="32721177"/>
          <a:ext cx="2442" cy="392205"/>
        </a:xfrm>
        <a:prstGeom prst="straightConnector1">
          <a:avLst/>
        </a:prstGeom>
        <a:ln w="57150">
          <a:solidFill>
            <a:srgbClr val="FF0000"/>
          </a:solidFill>
          <a:headEnd type="none" w="med" len="med"/>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26</xdr:col>
      <xdr:colOff>190502</xdr:colOff>
      <xdr:row>187</xdr:row>
      <xdr:rowOff>75401</xdr:rowOff>
    </xdr:from>
    <xdr:to>
      <xdr:col>30</xdr:col>
      <xdr:colOff>190502</xdr:colOff>
      <xdr:row>196</xdr:row>
      <xdr:rowOff>150480</xdr:rowOff>
    </xdr:to>
    <xdr:pic>
      <xdr:nvPicPr>
        <xdr:cNvPr id="90" name="Picture 89">
          <a:extLst>
            <a:ext uri="{FF2B5EF4-FFF2-40B4-BE49-F238E27FC236}">
              <a16:creationId xmlns:a16="http://schemas.microsoft.com/office/drawing/2014/main" id="{00000000-0008-0000-0700-00005A000000}"/>
            </a:ext>
          </a:extLst>
        </xdr:cNvPr>
        <xdr:cNvPicPr>
          <a:picLocks noChangeAspect="1"/>
        </xdr:cNvPicPr>
      </xdr:nvPicPr>
      <xdr:blipFill rotWithShape="1">
        <a:blip xmlns:r="http://schemas.openxmlformats.org/officeDocument/2006/relationships" r:embed="rId10"/>
        <a:srcRect l="5705" t="15214" r="82440" b="66001"/>
        <a:stretch/>
      </xdr:blipFill>
      <xdr:spPr>
        <a:xfrm>
          <a:off x="15923561" y="37290136"/>
          <a:ext cx="2420470" cy="2148168"/>
        </a:xfrm>
        <a:prstGeom prst="rect">
          <a:avLst/>
        </a:prstGeom>
      </xdr:spPr>
    </xdr:pic>
    <xdr:clientData/>
  </xdr:twoCellAnchor>
  <xdr:twoCellAnchor>
    <xdr:from>
      <xdr:col>0</xdr:col>
      <xdr:colOff>381000</xdr:colOff>
      <xdr:row>246</xdr:row>
      <xdr:rowOff>168088</xdr:rowOff>
    </xdr:from>
    <xdr:to>
      <xdr:col>4</xdr:col>
      <xdr:colOff>504264</xdr:colOff>
      <xdr:row>252</xdr:row>
      <xdr:rowOff>5041</xdr:rowOff>
    </xdr:to>
    <xdr:sp macro="" textlink="">
      <xdr:nvSpPr>
        <xdr:cNvPr id="98" name="TextBox 97">
          <a:extLst>
            <a:ext uri="{FF2B5EF4-FFF2-40B4-BE49-F238E27FC236}">
              <a16:creationId xmlns:a16="http://schemas.microsoft.com/office/drawing/2014/main" id="{00000000-0008-0000-0700-000062000000}"/>
            </a:ext>
          </a:extLst>
        </xdr:cNvPr>
        <xdr:cNvSpPr txBox="1"/>
      </xdr:nvSpPr>
      <xdr:spPr>
        <a:xfrm>
          <a:off x="381000" y="48980912"/>
          <a:ext cx="2543735" cy="979953"/>
        </a:xfrm>
        <a:prstGeom prst="rect">
          <a:avLst/>
        </a:prstGeom>
        <a:noFill/>
        <a:ln w="19050" cap="rnd">
          <a:solidFill>
            <a:srgbClr val="0019A8"/>
          </a:solidFill>
        </a:ln>
      </xdr:spPr>
      <xdr:txBody>
        <a:bodyPr vertOverflow="clip" horzOverflow="clip" wrap="square" rtlCol="0" anchor="t"/>
        <a:lstStyle/>
        <a:p>
          <a:r>
            <a:rPr lang="en-GB" sz="1200" b="0" i="0" u="none" strike="noStrike">
              <a:solidFill>
                <a:srgbClr val="0019A8"/>
              </a:solidFill>
              <a:latin typeface="+mn-lt"/>
              <a:cs typeface="Calibri"/>
            </a:rPr>
            <a:t>By default the scores will show the categories in the Strategic</a:t>
          </a:r>
          <a:r>
            <a:rPr lang="en-GB" sz="1200" b="0" i="0" u="none" strike="noStrike" baseline="0">
              <a:solidFill>
                <a:srgbClr val="0019A8"/>
              </a:solidFill>
              <a:latin typeface="+mn-lt"/>
              <a:cs typeface="Calibri"/>
            </a:rPr>
            <a:t> Assessment as completed as these are marked as NA by default.</a:t>
          </a:r>
          <a:endParaRPr lang="en-GB" sz="1200" b="0" i="0" u="none" strike="noStrike">
            <a:solidFill>
              <a:srgbClr val="0019A8"/>
            </a:solidFill>
            <a:latin typeface="+mn-lt"/>
            <a:cs typeface="Calibri"/>
          </a:endParaRPr>
        </a:p>
      </xdr:txBody>
    </xdr:sp>
    <xdr:clientData/>
  </xdr:twoCellAnchor>
  <xdr:twoCellAnchor>
    <xdr:from>
      <xdr:col>4</xdr:col>
      <xdr:colOff>504264</xdr:colOff>
      <xdr:row>240</xdr:row>
      <xdr:rowOff>179295</xdr:rowOff>
    </xdr:from>
    <xdr:to>
      <xdr:col>8</xdr:col>
      <xdr:colOff>0</xdr:colOff>
      <xdr:row>249</xdr:row>
      <xdr:rowOff>86565</xdr:rowOff>
    </xdr:to>
    <xdr:cxnSp macro="">
      <xdr:nvCxnSpPr>
        <xdr:cNvPr id="99" name="Straight Arrow Connector 98">
          <a:extLst>
            <a:ext uri="{FF2B5EF4-FFF2-40B4-BE49-F238E27FC236}">
              <a16:creationId xmlns:a16="http://schemas.microsoft.com/office/drawing/2014/main" id="{00000000-0008-0000-0700-000063000000}"/>
            </a:ext>
          </a:extLst>
        </xdr:cNvPr>
        <xdr:cNvCxnSpPr>
          <a:stCxn id="98" idx="3"/>
        </xdr:cNvCxnSpPr>
      </xdr:nvCxnSpPr>
      <xdr:spPr>
        <a:xfrm flipV="1">
          <a:off x="2924735" y="47849119"/>
          <a:ext cx="1916206" cy="1621770"/>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347382</xdr:colOff>
      <xdr:row>300</xdr:row>
      <xdr:rowOff>156881</xdr:rowOff>
    </xdr:from>
    <xdr:to>
      <xdr:col>4</xdr:col>
      <xdr:colOff>470646</xdr:colOff>
      <xdr:row>305</xdr:row>
      <xdr:rowOff>44824</xdr:rowOff>
    </xdr:to>
    <xdr:sp macro="" textlink="">
      <xdr:nvSpPr>
        <xdr:cNvPr id="107" name="TextBox 106">
          <a:extLst>
            <a:ext uri="{FF2B5EF4-FFF2-40B4-BE49-F238E27FC236}">
              <a16:creationId xmlns:a16="http://schemas.microsoft.com/office/drawing/2014/main" id="{00000000-0008-0000-0700-00006B000000}"/>
            </a:ext>
          </a:extLst>
        </xdr:cNvPr>
        <xdr:cNvSpPr txBox="1"/>
      </xdr:nvSpPr>
      <xdr:spPr>
        <a:xfrm>
          <a:off x="347382" y="59671322"/>
          <a:ext cx="2543735" cy="840443"/>
        </a:xfrm>
        <a:prstGeom prst="rect">
          <a:avLst/>
        </a:prstGeom>
        <a:noFill/>
        <a:ln w="19050" cap="rnd">
          <a:solidFill>
            <a:srgbClr val="0019A8"/>
          </a:solidFill>
        </a:ln>
      </xdr:spPr>
      <xdr:txBody>
        <a:bodyPr vertOverflow="clip" horzOverflow="clip" wrap="square" rtlCol="0" anchor="t"/>
        <a:lstStyle/>
        <a:p>
          <a:r>
            <a:rPr lang="en-GB" sz="1200" b="0" i="0" u="none" strike="noStrike">
              <a:solidFill>
                <a:srgbClr val="0019A8"/>
              </a:solidFill>
              <a:latin typeface="+mn-lt"/>
              <a:cs typeface="Calibri"/>
            </a:rPr>
            <a:t>By default the scores will show the categories in the Strategic</a:t>
          </a:r>
          <a:r>
            <a:rPr lang="en-GB" sz="1200" b="0" i="0" u="none" strike="noStrike" baseline="0">
              <a:solidFill>
                <a:srgbClr val="0019A8"/>
              </a:solidFill>
              <a:latin typeface="+mn-lt"/>
              <a:cs typeface="Calibri"/>
            </a:rPr>
            <a:t> Assessment as completed as these are marked as NA by default.</a:t>
          </a:r>
          <a:endParaRPr lang="en-GB" sz="1200" b="0" i="0" u="none" strike="noStrike">
            <a:solidFill>
              <a:srgbClr val="0019A8"/>
            </a:solidFill>
            <a:latin typeface="+mn-lt"/>
            <a:cs typeface="Calibri"/>
          </a:endParaRPr>
        </a:p>
      </xdr:txBody>
    </xdr:sp>
    <xdr:clientData/>
  </xdr:twoCellAnchor>
  <xdr:twoCellAnchor>
    <xdr:from>
      <xdr:col>2</xdr:col>
      <xdr:colOff>409015</xdr:colOff>
      <xdr:row>305</xdr:row>
      <xdr:rowOff>44824</xdr:rowOff>
    </xdr:from>
    <xdr:to>
      <xdr:col>8</xdr:col>
      <xdr:colOff>224118</xdr:colOff>
      <xdr:row>317</xdr:row>
      <xdr:rowOff>0</xdr:rowOff>
    </xdr:to>
    <xdr:cxnSp macro="">
      <xdr:nvCxnSpPr>
        <xdr:cNvPr id="108" name="Straight Arrow Connector 107">
          <a:extLst>
            <a:ext uri="{FF2B5EF4-FFF2-40B4-BE49-F238E27FC236}">
              <a16:creationId xmlns:a16="http://schemas.microsoft.com/office/drawing/2014/main" id="{00000000-0008-0000-0700-00006C000000}"/>
            </a:ext>
          </a:extLst>
        </xdr:cNvPr>
        <xdr:cNvCxnSpPr>
          <a:stCxn id="107" idx="2"/>
        </xdr:cNvCxnSpPr>
      </xdr:nvCxnSpPr>
      <xdr:spPr>
        <a:xfrm>
          <a:off x="1619250" y="60511765"/>
          <a:ext cx="3445809" cy="2241176"/>
        </a:xfrm>
        <a:prstGeom prst="straightConnector1">
          <a:avLst/>
        </a:prstGeom>
        <a:ln w="571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c:userShapes xmlns:c="http://schemas.openxmlformats.org/drawingml/2006/chart">
  <cdr:relSizeAnchor xmlns:cdr="http://schemas.openxmlformats.org/drawingml/2006/chartDrawing">
    <cdr:from>
      <cdr:x>0.23441</cdr:x>
      <cdr:y>0.35279</cdr:y>
    </cdr:from>
    <cdr:to>
      <cdr:x>0.73441</cdr:x>
      <cdr:y>0.62369</cdr:y>
    </cdr:to>
    <cdr:sp macro="" textlink="Data!$J$3">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675106" y="937625"/>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fld id="{52DB12F5-9023-4932-959F-86FFA2788660}" type="TxLink">
            <a:rPr lang="en-US" sz="3600" b="0" i="0" u="none" strike="noStrike">
              <a:solidFill>
                <a:schemeClr val="accent4"/>
              </a:solidFill>
              <a:latin typeface="Impact" panose="020B0806030902050204" pitchFamily="34" charset="0"/>
              <a:cs typeface="Calibri"/>
            </a:rPr>
            <a:pPr algn="ctr"/>
            <a:t>0%</a:t>
          </a:fld>
          <a:endParaRPr lang="en-GB" sz="3600">
            <a:solidFill>
              <a:schemeClr val="accent4"/>
            </a:solidFill>
            <a:latin typeface="Impact" panose="020B080603090205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0.26276</cdr:x>
      <cdr:y>0.37685</cdr:y>
    </cdr:from>
    <cdr:to>
      <cdr:x>0.76276</cdr:x>
      <cdr:y>0.64776</cdr:y>
    </cdr:to>
    <cdr:sp macro="" textlink="Data!$T$3">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756763" y="1001585"/>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fld id="{5CB72A39-EBD2-4C28-94CF-724B3A419E63}" type="TxLink">
            <a:rPr lang="en-US" sz="3600" b="0" i="0" u="none" strike="noStrike">
              <a:solidFill>
                <a:schemeClr val="accent4"/>
              </a:solidFill>
              <a:latin typeface="Impact" panose="020B0806030902050204" pitchFamily="34" charset="0"/>
              <a:cs typeface="Calibri"/>
            </a:rPr>
            <a:pPr algn="ctr"/>
            <a:t>0%</a:t>
          </a:fld>
          <a:endParaRPr lang="en-GB" sz="3600">
            <a:solidFill>
              <a:schemeClr val="accent4"/>
            </a:solidFill>
            <a:latin typeface="Impact" panose="020B0806030902050204" pitchFamily="34" charset="0"/>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0.25331</cdr:x>
      <cdr:y>0.36018</cdr:y>
    </cdr:from>
    <cdr:to>
      <cdr:x>0.75331</cdr:x>
      <cdr:y>0.63108</cdr:y>
    </cdr:to>
    <cdr:sp macro="" textlink="Data!$AD$3:$AE$3">
      <cdr:nvSpPr>
        <cdr:cNvPr id="2" name="TextBox 1">
          <a:extLst xmlns:a="http://schemas.openxmlformats.org/drawingml/2006/main">
            <a:ext uri="{FF2B5EF4-FFF2-40B4-BE49-F238E27FC236}">
              <a16:creationId xmlns:a16="http://schemas.microsoft.com/office/drawing/2014/main" id="{2F688239-ED2B-4F77-BF49-78328AADD3D4}"/>
            </a:ext>
          </a:extLst>
        </cdr:cNvPr>
        <cdr:cNvSpPr txBox="1"/>
      </cdr:nvSpPr>
      <cdr:spPr>
        <a:xfrm xmlns:a="http://schemas.openxmlformats.org/drawingml/2006/main">
          <a:off x="729539" y="957264"/>
          <a:ext cx="1440000" cy="720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fld id="{A6F0C619-623B-40AD-8262-9EB69EBBC10B}" type="TxLink">
            <a:rPr lang="en-US" sz="3600" b="0" i="0" u="none" strike="noStrike">
              <a:solidFill>
                <a:schemeClr val="accent4"/>
              </a:solidFill>
              <a:latin typeface="Impact" panose="020B0806030902050204" pitchFamily="34" charset="0"/>
              <a:cs typeface="Calibri"/>
            </a:rPr>
            <a:pPr algn="ctr"/>
            <a:t>0%</a:t>
          </a:fld>
          <a:endParaRPr lang="en-GB" sz="3600">
            <a:solidFill>
              <a:schemeClr val="accent4"/>
            </a:solidFill>
            <a:latin typeface="Impact" panose="020B0806030902050204" pitchFamily="34"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a:noFill/>
        </a:ln>
      </a:spPr>
      <a:bodyPr vertOverflow="clip" wrap="square" rtlCol="0"/>
      <a:lstStyle>
        <a:defPPr>
          <a:defRPr sz="3600" b="0" i="0" u="none" strike="noStrike">
            <a:solidFill>
              <a:srgbClr val="C198E0"/>
            </a:solidFill>
            <a:latin typeface="Impact" panose="020B0806030902050204" pitchFamily="34" charset="0"/>
            <a:cs typeface="Calibri"/>
          </a:defRPr>
        </a:defPPr>
      </a:lst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4.bin"/><Relationship Id="rId4" Type="http://schemas.openxmlformats.org/officeDocument/2006/relationships/hyperlink" Target="mailto:SMBRuleBookPublicati@tfl.gov.uk?subject=Feedback%20for%20RM3%20Too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2.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31.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50"/>
  <sheetViews>
    <sheetView showGridLines="0" showRowColHeaders="0" tabSelected="1" topLeftCell="B1" zoomScale="70" zoomScaleNormal="70" workbookViewId="0">
      <selection activeCell="B1" sqref="B1"/>
    </sheetView>
  </sheetViews>
  <sheetFormatPr defaultRowHeight="15" x14ac:dyDescent="0.25"/>
  <cols>
    <col min="1" max="1" width="62.42578125" style="3" hidden="1" customWidth="1"/>
    <col min="2" max="2" width="24.42578125" style="3" customWidth="1"/>
    <col min="3" max="3" width="70.7109375" customWidth="1"/>
    <col min="4" max="4" width="4.85546875" customWidth="1"/>
    <col min="5" max="5" width="70.7109375" customWidth="1"/>
    <col min="6" max="6" width="88" customWidth="1"/>
  </cols>
  <sheetData>
    <row r="1" spans="1:15" ht="24.75" customHeight="1" x14ac:dyDescent="0.25"/>
    <row r="2" spans="1:15" ht="38.25" customHeight="1" x14ac:dyDescent="0.55000000000000004">
      <c r="C2" s="53" t="s">
        <v>0</v>
      </c>
    </row>
    <row r="3" spans="1:15" ht="7.5" customHeight="1" x14ac:dyDescent="0.25"/>
    <row r="4" spans="1:15" ht="21.75" customHeight="1" x14ac:dyDescent="0.25">
      <c r="C4" s="122" t="s">
        <v>1</v>
      </c>
      <c r="D4" s="123"/>
      <c r="E4" s="123"/>
    </row>
    <row r="5" spans="1:15" ht="21.75" customHeight="1" x14ac:dyDescent="0.25">
      <c r="C5" s="123"/>
      <c r="D5" s="123"/>
      <c r="E5" s="123"/>
    </row>
    <row r="6" spans="1:15" ht="21.75" customHeight="1" x14ac:dyDescent="0.25">
      <c r="C6" s="123"/>
      <c r="D6" s="123"/>
      <c r="E6" s="123"/>
    </row>
    <row r="7" spans="1:15" ht="21.75" customHeight="1" x14ac:dyDescent="0.25">
      <c r="C7" s="123"/>
      <c r="D7" s="123"/>
      <c r="E7" s="123"/>
    </row>
    <row r="8" spans="1:15" ht="12.75" customHeight="1" x14ac:dyDescent="0.25">
      <c r="C8" s="123"/>
      <c r="D8" s="123"/>
      <c r="E8" s="123"/>
    </row>
    <row r="9" spans="1:15" ht="21.75" customHeight="1" x14ac:dyDescent="0.25">
      <c r="C9" s="62" t="s">
        <v>2</v>
      </c>
      <c r="D9" s="60"/>
      <c r="E9" s="60"/>
    </row>
    <row r="10" spans="1:15" ht="12.75" customHeight="1" x14ac:dyDescent="0.25">
      <c r="C10" s="60"/>
      <c r="D10" s="60"/>
      <c r="E10" s="60"/>
    </row>
    <row r="11" spans="1:15" ht="21.75" customHeight="1" thickBot="1" x14ac:dyDescent="0.3"/>
    <row r="12" spans="1:15" ht="21.95" customHeight="1" thickBot="1" x14ac:dyDescent="0.3">
      <c r="A12" s="11" t="s">
        <v>3</v>
      </c>
      <c r="C12" s="2" t="s">
        <v>3</v>
      </c>
      <c r="E12" s="9" t="s">
        <v>4</v>
      </c>
      <c r="O12" s="51"/>
    </row>
    <row r="13" spans="1:15" ht="21.95" customHeight="1" thickBot="1" x14ac:dyDescent="0.35">
      <c r="A13" s="21" t="s">
        <v>5</v>
      </c>
      <c r="C13" s="4" t="s">
        <v>5</v>
      </c>
      <c r="E13" s="49" t="s">
        <v>6</v>
      </c>
      <c r="O13" s="51"/>
    </row>
    <row r="14" spans="1:15" ht="21.95" customHeight="1" thickBot="1" x14ac:dyDescent="0.35">
      <c r="A14" s="21" t="s">
        <v>7</v>
      </c>
      <c r="C14" s="4" t="s">
        <v>8</v>
      </c>
      <c r="E14" s="49" t="s">
        <v>9</v>
      </c>
      <c r="O14" s="51"/>
    </row>
    <row r="15" spans="1:15" ht="21.95" customHeight="1" thickBot="1" x14ac:dyDescent="0.35">
      <c r="A15" s="10" t="s">
        <v>10</v>
      </c>
      <c r="C15" s="4" t="s">
        <v>10</v>
      </c>
      <c r="E15" s="49" t="s">
        <v>11</v>
      </c>
      <c r="O15" s="51"/>
    </row>
    <row r="16" spans="1:15" ht="21.95" customHeight="1" thickBot="1" x14ac:dyDescent="0.35">
      <c r="A16" s="10" t="s">
        <v>12</v>
      </c>
      <c r="C16" s="4" t="s">
        <v>12</v>
      </c>
      <c r="E16" s="49" t="s">
        <v>13</v>
      </c>
      <c r="O16" s="51"/>
    </row>
    <row r="17" spans="1:15" ht="21.95" customHeight="1" thickBot="1" x14ac:dyDescent="0.35">
      <c r="C17" s="5" t="s">
        <v>14</v>
      </c>
      <c r="E17" s="49" t="s">
        <v>15</v>
      </c>
      <c r="O17" s="51"/>
    </row>
    <row r="18" spans="1:15" ht="21.95" customHeight="1" thickBot="1" x14ac:dyDescent="0.35">
      <c r="C18" s="49" t="s">
        <v>16</v>
      </c>
      <c r="E18" s="49" t="s">
        <v>17</v>
      </c>
      <c r="O18" s="51"/>
    </row>
    <row r="19" spans="1:15" ht="21.95" customHeight="1" thickBot="1" x14ac:dyDescent="0.35">
      <c r="A19" s="5" t="s">
        <v>18</v>
      </c>
      <c r="C19" s="49" t="s">
        <v>19</v>
      </c>
      <c r="E19" s="55" t="s">
        <v>20</v>
      </c>
      <c r="O19" s="51"/>
    </row>
    <row r="20" spans="1:15" ht="21.95" customHeight="1" thickBot="1" x14ac:dyDescent="0.35">
      <c r="A20" s="6" t="s">
        <v>16</v>
      </c>
      <c r="C20" s="49" t="s">
        <v>21</v>
      </c>
      <c r="D20" s="3"/>
      <c r="E20" s="49" t="s">
        <v>22</v>
      </c>
      <c r="O20" s="51"/>
    </row>
    <row r="21" spans="1:15" ht="21.95" customHeight="1" thickBot="1" x14ac:dyDescent="0.35">
      <c r="A21" s="6" t="s">
        <v>23</v>
      </c>
      <c r="C21" s="49" t="s">
        <v>24</v>
      </c>
      <c r="D21" s="3"/>
      <c r="E21" s="49" t="s">
        <v>25</v>
      </c>
      <c r="O21" s="51"/>
    </row>
    <row r="22" spans="1:15" ht="21.95" customHeight="1" thickBot="1" x14ac:dyDescent="0.35">
      <c r="A22" s="6" t="s">
        <v>24</v>
      </c>
      <c r="C22" s="49" t="s">
        <v>26</v>
      </c>
      <c r="D22" s="3"/>
      <c r="E22" s="17" t="s">
        <v>27</v>
      </c>
    </row>
    <row r="23" spans="1:15" s="3" customFormat="1" ht="21.95" customHeight="1" thickBot="1" x14ac:dyDescent="0.35">
      <c r="A23" s="6" t="s">
        <v>26</v>
      </c>
      <c r="C23" s="49" t="s">
        <v>28</v>
      </c>
      <c r="E23" s="49" t="s">
        <v>29</v>
      </c>
    </row>
    <row r="24" spans="1:15" s="3" customFormat="1" ht="21.95" customHeight="1" thickBot="1" x14ac:dyDescent="0.35">
      <c r="A24" s="6" t="s">
        <v>28</v>
      </c>
      <c r="C24" s="49" t="s">
        <v>30</v>
      </c>
      <c r="E24" s="49" t="s">
        <v>31</v>
      </c>
    </row>
    <row r="25" spans="1:15" s="3" customFormat="1" ht="21.95" customHeight="1" thickBot="1" x14ac:dyDescent="0.35">
      <c r="A25" s="6" t="s">
        <v>30</v>
      </c>
      <c r="C25" s="7" t="s">
        <v>32</v>
      </c>
      <c r="E25" s="49" t="s">
        <v>33</v>
      </c>
    </row>
    <row r="26" spans="1:15" s="3" customFormat="1" ht="21.95" customHeight="1" thickBot="1" x14ac:dyDescent="0.35">
      <c r="C26" s="50" t="s">
        <v>34</v>
      </c>
      <c r="E26" s="49" t="s">
        <v>35</v>
      </c>
    </row>
    <row r="27" spans="1:15" s="3" customFormat="1" ht="21.95" customHeight="1" thickBot="1" x14ac:dyDescent="0.35">
      <c r="C27" s="50" t="s">
        <v>36</v>
      </c>
      <c r="D27"/>
      <c r="E27" s="49" t="s">
        <v>37</v>
      </c>
    </row>
    <row r="28" spans="1:15" s="3" customFormat="1" ht="21.95" customHeight="1" thickBot="1" x14ac:dyDescent="0.3">
      <c r="D28"/>
    </row>
    <row r="29" spans="1:15" s="3" customFormat="1" ht="21.95" customHeight="1" thickBot="1" x14ac:dyDescent="0.3">
      <c r="A29" s="9" t="s">
        <v>4</v>
      </c>
      <c r="D29"/>
      <c r="E29"/>
    </row>
    <row r="30" spans="1:15" s="3" customFormat="1" ht="21.95" customHeight="1" thickBot="1" x14ac:dyDescent="0.35">
      <c r="A30" s="6" t="s">
        <v>6</v>
      </c>
      <c r="D30"/>
      <c r="E30"/>
    </row>
    <row r="31" spans="1:15" s="3" customFormat="1" ht="21.95" customHeight="1" thickBot="1" x14ac:dyDescent="0.35">
      <c r="A31" s="6" t="s">
        <v>9</v>
      </c>
      <c r="C31" s="54" t="s">
        <v>38</v>
      </c>
    </row>
    <row r="32" spans="1:15" ht="19.5" thickBot="1" x14ac:dyDescent="0.35">
      <c r="A32" s="6" t="s">
        <v>11</v>
      </c>
      <c r="C32" s="54" t="s">
        <v>39</v>
      </c>
    </row>
    <row r="33" spans="1:4" ht="19.5" thickBot="1" x14ac:dyDescent="0.35">
      <c r="A33" s="6" t="s">
        <v>13</v>
      </c>
      <c r="C33" s="56" t="s">
        <v>40</v>
      </c>
      <c r="D33" s="3"/>
    </row>
    <row r="34" spans="1:4" ht="19.5" thickBot="1" x14ac:dyDescent="0.35">
      <c r="A34" s="6" t="s">
        <v>15</v>
      </c>
    </row>
    <row r="35" spans="1:4" ht="19.5" thickBot="1" x14ac:dyDescent="0.35">
      <c r="A35" s="6" t="s">
        <v>17</v>
      </c>
    </row>
    <row r="36" spans="1:4" ht="38.25" thickBot="1" x14ac:dyDescent="0.35">
      <c r="A36" s="6" t="s">
        <v>20</v>
      </c>
    </row>
    <row r="37" spans="1:4" ht="19.5" thickBot="1" x14ac:dyDescent="0.35">
      <c r="A37" s="6" t="s">
        <v>22</v>
      </c>
    </row>
    <row r="38" spans="1:4" ht="19.5" thickBot="1" x14ac:dyDescent="0.35">
      <c r="A38" s="6" t="s">
        <v>25</v>
      </c>
    </row>
    <row r="40" spans="1:4" ht="15.75" thickBot="1" x14ac:dyDescent="0.3"/>
    <row r="41" spans="1:4" ht="24" thickBot="1" x14ac:dyDescent="0.3">
      <c r="A41" s="7" t="s">
        <v>41</v>
      </c>
    </row>
    <row r="42" spans="1:4" ht="19.5" thickBot="1" x14ac:dyDescent="0.3">
      <c r="A42" s="8" t="s">
        <v>42</v>
      </c>
    </row>
    <row r="43" spans="1:4" ht="19.5" thickBot="1" x14ac:dyDescent="0.3">
      <c r="A43" s="8" t="s">
        <v>43</v>
      </c>
    </row>
    <row r="44" spans="1:4" ht="15.75" thickBot="1" x14ac:dyDescent="0.3"/>
    <row r="45" spans="1:4" ht="24" thickBot="1" x14ac:dyDescent="0.3">
      <c r="A45" s="1" t="s">
        <v>27</v>
      </c>
    </row>
    <row r="46" spans="1:4" ht="19.5" thickBot="1" x14ac:dyDescent="0.35">
      <c r="A46" s="6" t="s">
        <v>16</v>
      </c>
      <c r="B46" s="52"/>
    </row>
    <row r="47" spans="1:4" ht="19.5" thickBot="1" x14ac:dyDescent="0.35">
      <c r="A47" s="6" t="s">
        <v>23</v>
      </c>
      <c r="B47" s="52"/>
    </row>
    <row r="48" spans="1:4" ht="19.5" thickBot="1" x14ac:dyDescent="0.35">
      <c r="A48" s="6" t="s">
        <v>21</v>
      </c>
      <c r="B48" s="52"/>
    </row>
    <row r="49" spans="1:2" ht="19.5" thickBot="1" x14ac:dyDescent="0.35">
      <c r="A49" s="6" t="s">
        <v>24</v>
      </c>
      <c r="B49" s="52"/>
    </row>
    <row r="50" spans="1:2" ht="19.5" thickBot="1" x14ac:dyDescent="0.35">
      <c r="A50" s="6" t="s">
        <v>26</v>
      </c>
      <c r="B50" s="52"/>
    </row>
  </sheetData>
  <customSheetViews>
    <customSheetView guid="{46CBA2A6-C2F1-4D3D-B8DC-6ADBB141A97F}" scale="90" showPageBreaks="1" showGridLines="0" fitToPage="1" printArea="1" hiddenColumns="1" topLeftCell="B1">
      <selection activeCell="C36" sqref="C36"/>
      <pageMargins left="0" right="0" top="0" bottom="0" header="0" footer="0"/>
      <pageSetup paperSize="9" scale="40" orientation="landscape" r:id="rId1"/>
    </customSheetView>
    <customSheetView guid="{8701D786-DE38-4BDE-9A44-5F2B36066C00}" scale="90" showPageBreaks="1" showGridLines="0" fitToPage="1" printArea="1" hiddenColumns="1" topLeftCell="B1">
      <selection activeCell="C36" sqref="C36"/>
      <pageMargins left="0" right="0" top="0" bottom="0" header="0" footer="0"/>
      <pageSetup paperSize="9" scale="40" orientation="landscape" r:id="rId2"/>
    </customSheetView>
    <customSheetView guid="{17B6B07E-4C32-4D58-8F4F-D7ACFAD0DD26}" scale="90" showPageBreaks="1" showGridLines="0" showRowCol="0" fitToPage="1" printArea="1" hiddenColumns="1" topLeftCell="B1">
      <selection activeCell="C36" sqref="C36"/>
      <pageMargins left="0" right="0" top="0" bottom="0" header="0" footer="0"/>
      <pageSetup paperSize="9" scale="40" orientation="landscape" r:id="rId3"/>
    </customSheetView>
  </customSheetViews>
  <mergeCells count="1">
    <mergeCell ref="C4:E8"/>
  </mergeCells>
  <hyperlinks>
    <hyperlink ref="A41" location="'Co-operation and Competence '!A1" display="Co-operation and Competence"/>
    <hyperlink ref="A29" location="'Planning and Implementing '!A1" display="Planning and Implementing"/>
    <hyperlink ref="A45" location="'Monitoring, Audit and Review '!A1" display="Moitoring, Audit and Review"/>
    <hyperlink ref="A19" location="'Organising for Safety'!A1" display="Organising for Safety"/>
    <hyperlink ref="A13" location="Sheet2!F2" display="Leadership"/>
    <hyperlink ref="A16" location="'1 Policy'!A82" display="Written Safety Management System"/>
    <hyperlink ref="A15" location="'1 Policy'!A77" display="Board Governance"/>
    <hyperlink ref="A14" location="Sheet2!F11" display="HSE Policy"/>
    <hyperlink ref="A12" location="Policy!A1" display="Policy"/>
    <hyperlink ref="C12" location="Assessment!F2" display="Policy"/>
    <hyperlink ref="C14" location="Assessment!F14" display="Safety Policy"/>
    <hyperlink ref="C15" location="Assessment!F16" display="Board Governance"/>
    <hyperlink ref="C16" location="Assessment!F20" display="Written Safety Management System"/>
    <hyperlink ref="C13" location="Assessment!F2" display="Leadership"/>
    <hyperlink ref="C25" location="Assessment!F16" display="Co-operation and Competence"/>
    <hyperlink ref="C17" location="Assessment!F29" display="Organising for Safety"/>
    <hyperlink ref="E12" location="Assessment!F74" display="Planning and Implementing"/>
    <hyperlink ref="E22" location="Assessment!F129" display="Monitoring, Audit and Review"/>
    <hyperlink ref="C26" location="Assessment!F73" display="Workers involvement and internal Co-operation"/>
    <hyperlink ref="C27" location="Assessment!F83" display="Competence-management system"/>
    <hyperlink ref="C18" location="Assessment!F21" display="Allocation of responsibilities"/>
    <hyperlink ref="C19" location="Assessment!F29" display="Management and supervisory accountability"/>
    <hyperlink ref="C20" location="Assessment!F38" display="Organisational structure"/>
    <hyperlink ref="C21" location="Assessment!F45" display="Internal communication arrangements"/>
    <hyperlink ref="C22" location="Assessment!F59" display="System safety and interface arrangements"/>
    <hyperlink ref="C23" location="Assessment!F68" display="Organisational culture"/>
    <hyperlink ref="E13" location="Assessment!F95" display="Risk assessment and management"/>
    <hyperlink ref="C24" location="Assessment!F69" display="Record-keeping and document control"/>
    <hyperlink ref="E14" location="Assessment!F105" display="Objective/target setting"/>
    <hyperlink ref="E15" location="Assessment!F114" display="Workload planning"/>
    <hyperlink ref="E16" location="Assessment!F130" display="Safe systems of work (including safety critical work)"/>
    <hyperlink ref="E17" location="Assessment!F138" display="Management of assets"/>
    <hyperlink ref="E18" location="Assessment!F145" display="Occupational Health Management"/>
    <hyperlink ref="E19" location="Assessment!F156" display="Change management (process organisational and engineering)"/>
    <hyperlink ref="E20" location="Assessment!F169" display="Control of contractors"/>
    <hyperlink ref="E21" location="Assessment!F182" display="Emergency planning"/>
    <hyperlink ref="E23" location="Assessment!F192" display="Proactive monitoring arrangements"/>
    <hyperlink ref="E25" location="Assessment!F205" display="Incident Investigation"/>
    <hyperlink ref="E26" location="Assessment!F215" display="Management Review"/>
    <hyperlink ref="E27" location="Assessment!F223" display="Corrective Action"/>
    <hyperlink ref="C33" r:id="rId4"/>
    <hyperlink ref="C9" location="Guide!A1" display="RM3 Assessment Tool Guide"/>
    <hyperlink ref="E24" location="Assessment!F202" display="Audit"/>
  </hyperlinks>
  <pageMargins left="0.70866141732283472" right="0.70866141732283472" top="0.74803149606299213" bottom="0.74803149606299213" header="0.31496062992125984" footer="0.31496062992125984"/>
  <pageSetup paperSize="9" scale="4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180"/>
  <sheetViews>
    <sheetView showGridLines="0" zoomScale="70" zoomScaleNormal="70" workbookViewId="0">
      <pane xSplit="2" ySplit="1" topLeftCell="C2" activePane="bottomRight" state="frozen"/>
      <selection pane="topRight" activeCell="C1" sqref="C1"/>
      <selection pane="bottomLeft" activeCell="A2" sqref="A2"/>
      <selection pane="bottomRight" activeCell="C2" sqref="C2"/>
    </sheetView>
  </sheetViews>
  <sheetFormatPr defaultColWidth="9.140625" defaultRowHeight="18.75" x14ac:dyDescent="0.3"/>
  <cols>
    <col min="1" max="1" width="18.28515625" style="13" customWidth="1"/>
    <col min="2" max="2" width="23.5703125" style="12" customWidth="1"/>
    <col min="3" max="3" width="7.140625" style="12" bestFit="1" customWidth="1"/>
    <col min="4" max="4" width="50.7109375" style="12" customWidth="1"/>
    <col min="5" max="5" width="32.7109375" style="12" customWidth="1"/>
    <col min="6" max="6" width="63.42578125" style="12" customWidth="1"/>
    <col min="7" max="7" width="72.7109375" style="12" customWidth="1"/>
    <col min="8" max="8" width="12.7109375" style="48" bestFit="1" customWidth="1"/>
    <col min="9" max="11" width="13" style="48" customWidth="1"/>
    <col min="12" max="12" width="72.7109375" style="12" customWidth="1"/>
    <col min="13" max="13" width="18" style="14" hidden="1" customWidth="1"/>
    <col min="14" max="14" width="15" style="14" hidden="1" customWidth="1"/>
    <col min="15" max="16384" width="9.140625" style="12"/>
  </cols>
  <sheetData>
    <row r="1" spans="1:14" ht="20.25" thickTop="1" thickBot="1" x14ac:dyDescent="0.35">
      <c r="A1" s="112" t="s">
        <v>44</v>
      </c>
      <c r="B1" s="113" t="s">
        <v>45</v>
      </c>
      <c r="C1" s="113" t="s">
        <v>46</v>
      </c>
      <c r="D1" s="113" t="s">
        <v>47</v>
      </c>
      <c r="E1" s="114" t="s">
        <v>48</v>
      </c>
      <c r="F1" s="114" t="s">
        <v>49</v>
      </c>
      <c r="G1" s="115" t="s">
        <v>50</v>
      </c>
      <c r="H1" s="116" t="s">
        <v>51</v>
      </c>
      <c r="I1" s="116" t="s">
        <v>52</v>
      </c>
      <c r="J1" s="116" t="s">
        <v>53</v>
      </c>
      <c r="K1" s="116" t="s">
        <v>54</v>
      </c>
      <c r="L1" s="116" t="s">
        <v>55</v>
      </c>
      <c r="M1" s="15" t="s">
        <v>44</v>
      </c>
      <c r="N1" s="15" t="s">
        <v>56</v>
      </c>
    </row>
    <row r="2" spans="1:14" ht="386.25" customHeight="1" x14ac:dyDescent="0.3">
      <c r="A2" s="94" t="s">
        <v>57</v>
      </c>
      <c r="B2" s="95" t="s">
        <v>5</v>
      </c>
      <c r="C2" s="95" t="s">
        <v>58</v>
      </c>
      <c r="D2" s="95" t="s">
        <v>59</v>
      </c>
      <c r="E2" s="96" t="s">
        <v>60</v>
      </c>
      <c r="F2" s="95" t="s">
        <v>61</v>
      </c>
      <c r="G2" s="97" t="s">
        <v>62</v>
      </c>
      <c r="H2" s="105"/>
      <c r="I2" s="105"/>
      <c r="J2" s="105"/>
      <c r="K2" s="117"/>
      <c r="L2" s="97" t="s">
        <v>62</v>
      </c>
      <c r="M2" s="14">
        <v>1</v>
      </c>
      <c r="N2" s="14">
        <v>1</v>
      </c>
    </row>
    <row r="3" spans="1:14" ht="204.75" x14ac:dyDescent="0.3">
      <c r="A3" s="94" t="s">
        <v>57</v>
      </c>
      <c r="B3" s="95" t="s">
        <v>5</v>
      </c>
      <c r="C3" s="95" t="s">
        <v>63</v>
      </c>
      <c r="D3" s="95" t="s">
        <v>59</v>
      </c>
      <c r="E3" s="96" t="s">
        <v>64</v>
      </c>
      <c r="F3" s="95" t="s">
        <v>65</v>
      </c>
      <c r="G3" s="97" t="s">
        <v>62</v>
      </c>
      <c r="H3" s="105"/>
      <c r="I3" s="105"/>
      <c r="J3" s="105"/>
      <c r="K3" s="105"/>
      <c r="L3" s="97" t="s">
        <v>62</v>
      </c>
      <c r="M3" s="14">
        <v>1</v>
      </c>
      <c r="N3" s="14">
        <v>1</v>
      </c>
    </row>
    <row r="4" spans="1:14" ht="173.25" x14ac:dyDescent="0.3">
      <c r="A4" s="94" t="s">
        <v>57</v>
      </c>
      <c r="B4" s="95" t="s">
        <v>5</v>
      </c>
      <c r="C4" s="95" t="s">
        <v>66</v>
      </c>
      <c r="D4" s="95" t="s">
        <v>67</v>
      </c>
      <c r="E4" s="96" t="s">
        <v>68</v>
      </c>
      <c r="F4" s="95" t="s">
        <v>69</v>
      </c>
      <c r="G4" s="97" t="s">
        <v>62</v>
      </c>
      <c r="H4" s="105"/>
      <c r="I4" s="105"/>
      <c r="J4" s="105"/>
      <c r="K4" s="105"/>
      <c r="L4" s="97" t="s">
        <v>62</v>
      </c>
      <c r="M4" s="14">
        <v>1</v>
      </c>
      <c r="N4" s="14">
        <v>1</v>
      </c>
    </row>
    <row r="5" spans="1:14" ht="220.5" x14ac:dyDescent="0.3">
      <c r="A5" s="94" t="s">
        <v>57</v>
      </c>
      <c r="B5" s="95" t="s">
        <v>5</v>
      </c>
      <c r="C5" s="95" t="s">
        <v>70</v>
      </c>
      <c r="D5" s="95" t="s">
        <v>67</v>
      </c>
      <c r="E5" s="96" t="s">
        <v>71</v>
      </c>
      <c r="F5" s="95" t="s">
        <v>72</v>
      </c>
      <c r="G5" s="97" t="s">
        <v>62</v>
      </c>
      <c r="H5" s="105"/>
      <c r="I5" s="105"/>
      <c r="J5" s="105"/>
      <c r="K5" s="105"/>
      <c r="L5" s="97" t="s">
        <v>62</v>
      </c>
      <c r="M5" s="14">
        <v>1</v>
      </c>
      <c r="N5" s="14">
        <v>1</v>
      </c>
    </row>
    <row r="6" spans="1:14" ht="110.25" x14ac:dyDescent="0.3">
      <c r="A6" s="94" t="s">
        <v>57</v>
      </c>
      <c r="B6" s="95" t="s">
        <v>5</v>
      </c>
      <c r="C6" s="95" t="s">
        <v>73</v>
      </c>
      <c r="D6" s="95" t="s">
        <v>74</v>
      </c>
      <c r="E6" s="96" t="s">
        <v>75</v>
      </c>
      <c r="F6" s="95" t="s">
        <v>76</v>
      </c>
      <c r="G6" s="97" t="s">
        <v>62</v>
      </c>
      <c r="H6" s="105"/>
      <c r="I6" s="105"/>
      <c r="J6" s="105"/>
      <c r="K6" s="105"/>
      <c r="L6" s="97" t="s">
        <v>62</v>
      </c>
      <c r="M6" s="14">
        <v>1</v>
      </c>
      <c r="N6" s="14">
        <v>1</v>
      </c>
    </row>
    <row r="7" spans="1:14" ht="110.25" x14ac:dyDescent="0.3">
      <c r="A7" s="94" t="s">
        <v>57</v>
      </c>
      <c r="B7" s="95" t="s">
        <v>5</v>
      </c>
      <c r="C7" s="95" t="s">
        <v>77</v>
      </c>
      <c r="D7" s="95" t="s">
        <v>74</v>
      </c>
      <c r="E7" s="96" t="s">
        <v>78</v>
      </c>
      <c r="F7" s="95" t="s">
        <v>79</v>
      </c>
      <c r="G7" s="97" t="s">
        <v>62</v>
      </c>
      <c r="H7" s="105"/>
      <c r="I7" s="105"/>
      <c r="J7" s="105"/>
      <c r="K7" s="105"/>
      <c r="L7" s="97" t="s">
        <v>62</v>
      </c>
      <c r="M7" s="14">
        <v>1</v>
      </c>
      <c r="N7" s="14">
        <v>1</v>
      </c>
    </row>
    <row r="8" spans="1:14" ht="225.75" customHeight="1" x14ac:dyDescent="0.3">
      <c r="A8" s="94" t="s">
        <v>57</v>
      </c>
      <c r="B8" s="95" t="s">
        <v>5</v>
      </c>
      <c r="C8" s="95" t="s">
        <v>80</v>
      </c>
      <c r="D8" s="95" t="s">
        <v>74</v>
      </c>
      <c r="E8" s="96" t="s">
        <v>81</v>
      </c>
      <c r="F8" s="95" t="s">
        <v>82</v>
      </c>
      <c r="G8" s="97" t="s">
        <v>62</v>
      </c>
      <c r="H8" s="105"/>
      <c r="I8" s="105"/>
      <c r="J8" s="105"/>
      <c r="K8" s="105"/>
      <c r="L8" s="97" t="s">
        <v>62</v>
      </c>
      <c r="M8" s="14">
        <v>1</v>
      </c>
      <c r="N8" s="14">
        <v>1</v>
      </c>
    </row>
    <row r="9" spans="1:14" ht="220.5" x14ac:dyDescent="0.3">
      <c r="A9" s="94" t="s">
        <v>57</v>
      </c>
      <c r="B9" s="95" t="s">
        <v>5</v>
      </c>
      <c r="C9" s="95" t="s">
        <v>83</v>
      </c>
      <c r="D9" s="95" t="s">
        <v>74</v>
      </c>
      <c r="E9" s="96" t="s">
        <v>84</v>
      </c>
      <c r="F9" s="95" t="s">
        <v>85</v>
      </c>
      <c r="G9" s="97" t="s">
        <v>62</v>
      </c>
      <c r="H9" s="105"/>
      <c r="I9" s="105"/>
      <c r="J9" s="105"/>
      <c r="K9" s="105"/>
      <c r="L9" s="97" t="s">
        <v>62</v>
      </c>
      <c r="M9" s="14">
        <v>1</v>
      </c>
      <c r="N9" s="14">
        <v>1</v>
      </c>
    </row>
    <row r="10" spans="1:14" ht="126" x14ac:dyDescent="0.3">
      <c r="A10" s="94" t="s">
        <v>57</v>
      </c>
      <c r="B10" s="95" t="s">
        <v>5</v>
      </c>
      <c r="C10" s="95" t="s">
        <v>86</v>
      </c>
      <c r="D10" s="95" t="s">
        <v>87</v>
      </c>
      <c r="E10" s="96" t="s">
        <v>88</v>
      </c>
      <c r="F10" s="95" t="s">
        <v>89</v>
      </c>
      <c r="G10" s="97" t="s">
        <v>62</v>
      </c>
      <c r="H10" s="105"/>
      <c r="I10" s="105"/>
      <c r="J10" s="105"/>
      <c r="K10" s="105"/>
      <c r="L10" s="97" t="s">
        <v>62</v>
      </c>
      <c r="M10" s="14">
        <v>1</v>
      </c>
      <c r="N10" s="14">
        <v>1</v>
      </c>
    </row>
    <row r="11" spans="1:14" ht="220.5" x14ac:dyDescent="0.3">
      <c r="A11" s="94" t="s">
        <v>57</v>
      </c>
      <c r="B11" s="95" t="s">
        <v>5</v>
      </c>
      <c r="C11" s="95" t="s">
        <v>90</v>
      </c>
      <c r="D11" s="95" t="s">
        <v>87</v>
      </c>
      <c r="E11" s="96" t="s">
        <v>91</v>
      </c>
      <c r="F11" s="95" t="s">
        <v>92</v>
      </c>
      <c r="G11" s="97" t="s">
        <v>62</v>
      </c>
      <c r="H11" s="105"/>
      <c r="I11" s="105"/>
      <c r="J11" s="105"/>
      <c r="K11" s="105"/>
      <c r="L11" s="97" t="s">
        <v>62</v>
      </c>
      <c r="M11" s="14">
        <v>1</v>
      </c>
      <c r="N11" s="14">
        <v>1</v>
      </c>
    </row>
    <row r="12" spans="1:14" ht="126" x14ac:dyDescent="0.3">
      <c r="A12" s="94" t="s">
        <v>57</v>
      </c>
      <c r="B12" s="95" t="s">
        <v>5</v>
      </c>
      <c r="C12" s="95" t="s">
        <v>93</v>
      </c>
      <c r="D12" s="95" t="s">
        <v>94</v>
      </c>
      <c r="E12" s="96" t="s">
        <v>95</v>
      </c>
      <c r="F12" s="95" t="s">
        <v>96</v>
      </c>
      <c r="G12" s="97" t="s">
        <v>62</v>
      </c>
      <c r="H12" s="105"/>
      <c r="I12" s="105"/>
      <c r="J12" s="105"/>
      <c r="K12" s="105"/>
      <c r="L12" s="97" t="s">
        <v>62</v>
      </c>
      <c r="M12" s="14">
        <v>1</v>
      </c>
      <c r="N12" s="14">
        <v>1</v>
      </c>
    </row>
    <row r="13" spans="1:14" ht="173.25" x14ac:dyDescent="0.3">
      <c r="A13" s="94" t="s">
        <v>57</v>
      </c>
      <c r="B13" s="95" t="s">
        <v>5</v>
      </c>
      <c r="C13" s="95" t="s">
        <v>97</v>
      </c>
      <c r="D13" s="95" t="s">
        <v>98</v>
      </c>
      <c r="E13" s="96" t="s">
        <v>99</v>
      </c>
      <c r="F13" s="95" t="s">
        <v>100</v>
      </c>
      <c r="G13" s="97" t="s">
        <v>62</v>
      </c>
      <c r="H13" s="105"/>
      <c r="I13" s="105"/>
      <c r="J13" s="105"/>
      <c r="K13" s="105"/>
      <c r="L13" s="97" t="s">
        <v>62</v>
      </c>
      <c r="M13" s="14">
        <v>1</v>
      </c>
      <c r="N13" s="14">
        <v>1</v>
      </c>
    </row>
    <row r="14" spans="1:14" ht="252" x14ac:dyDescent="0.3">
      <c r="A14" s="94" t="s">
        <v>57</v>
      </c>
      <c r="B14" s="95" t="s">
        <v>8</v>
      </c>
      <c r="C14" s="95" t="s">
        <v>101</v>
      </c>
      <c r="D14" s="95" t="s">
        <v>102</v>
      </c>
      <c r="E14" s="96" t="s">
        <v>103</v>
      </c>
      <c r="F14" s="95" t="s">
        <v>104</v>
      </c>
      <c r="G14" s="97" t="s">
        <v>62</v>
      </c>
      <c r="H14" s="105"/>
      <c r="I14" s="105"/>
      <c r="J14" s="105"/>
      <c r="K14" s="105"/>
      <c r="L14" s="97" t="s">
        <v>62</v>
      </c>
      <c r="M14" s="14">
        <v>1</v>
      </c>
      <c r="N14" s="14">
        <v>2</v>
      </c>
    </row>
    <row r="15" spans="1:14" ht="78.75" x14ac:dyDescent="0.3">
      <c r="A15" s="94" t="s">
        <v>57</v>
      </c>
      <c r="B15" s="95" t="s">
        <v>8</v>
      </c>
      <c r="C15" s="95" t="s">
        <v>105</v>
      </c>
      <c r="D15" s="95" t="s">
        <v>106</v>
      </c>
      <c r="E15" s="96" t="s">
        <v>107</v>
      </c>
      <c r="F15" s="95" t="s">
        <v>108</v>
      </c>
      <c r="G15" s="97" t="s">
        <v>62</v>
      </c>
      <c r="H15" s="105"/>
      <c r="I15" s="105"/>
      <c r="J15" s="105"/>
      <c r="K15" s="117"/>
      <c r="L15" s="97" t="s">
        <v>62</v>
      </c>
      <c r="M15" s="14">
        <v>1</v>
      </c>
      <c r="N15" s="14">
        <v>2</v>
      </c>
    </row>
    <row r="16" spans="1:14" ht="126" x14ac:dyDescent="0.3">
      <c r="A16" s="94" t="s">
        <v>57</v>
      </c>
      <c r="B16" s="95" t="s">
        <v>10</v>
      </c>
      <c r="C16" s="95" t="s">
        <v>109</v>
      </c>
      <c r="D16" s="95" t="s">
        <v>110</v>
      </c>
      <c r="E16" s="96" t="s">
        <v>111</v>
      </c>
      <c r="F16" s="95" t="s">
        <v>112</v>
      </c>
      <c r="G16" s="97" t="s">
        <v>62</v>
      </c>
      <c r="H16" s="105"/>
      <c r="I16" s="105"/>
      <c r="J16" s="105"/>
      <c r="K16" s="105"/>
      <c r="L16" s="97" t="s">
        <v>62</v>
      </c>
      <c r="M16" s="14">
        <v>1</v>
      </c>
      <c r="N16" s="14">
        <v>3</v>
      </c>
    </row>
    <row r="17" spans="1:14" ht="94.5" x14ac:dyDescent="0.3">
      <c r="A17" s="94" t="s">
        <v>57</v>
      </c>
      <c r="B17" s="95" t="s">
        <v>10</v>
      </c>
      <c r="C17" s="95" t="s">
        <v>113</v>
      </c>
      <c r="D17" s="95" t="s">
        <v>114</v>
      </c>
      <c r="E17" s="96" t="s">
        <v>115</v>
      </c>
      <c r="F17" s="95" t="s">
        <v>116</v>
      </c>
      <c r="G17" s="97" t="s">
        <v>62</v>
      </c>
      <c r="H17" s="105"/>
      <c r="I17" s="105"/>
      <c r="J17" s="105"/>
      <c r="K17" s="105"/>
      <c r="L17" s="97" t="s">
        <v>62</v>
      </c>
      <c r="M17" s="14">
        <v>1</v>
      </c>
      <c r="N17" s="14">
        <v>3</v>
      </c>
    </row>
    <row r="18" spans="1:14" ht="252" x14ac:dyDescent="0.3">
      <c r="A18" s="94" t="s">
        <v>57</v>
      </c>
      <c r="B18" s="95" t="s">
        <v>117</v>
      </c>
      <c r="C18" s="95" t="s">
        <v>118</v>
      </c>
      <c r="D18" s="95" t="s">
        <v>119</v>
      </c>
      <c r="E18" s="96" t="s">
        <v>120</v>
      </c>
      <c r="F18" s="95" t="s">
        <v>104</v>
      </c>
      <c r="G18" s="97" t="s">
        <v>62</v>
      </c>
      <c r="H18" s="105"/>
      <c r="I18" s="105"/>
      <c r="J18" s="105"/>
      <c r="K18" s="105"/>
      <c r="L18" s="97" t="s">
        <v>62</v>
      </c>
      <c r="M18" s="14">
        <v>1</v>
      </c>
      <c r="N18" s="14">
        <v>4</v>
      </c>
    </row>
    <row r="19" spans="1:14" ht="173.25" x14ac:dyDescent="0.3">
      <c r="A19" s="94" t="s">
        <v>57</v>
      </c>
      <c r="B19" s="95" t="s">
        <v>117</v>
      </c>
      <c r="C19" s="95" t="s">
        <v>121</v>
      </c>
      <c r="D19" s="95" t="s">
        <v>119</v>
      </c>
      <c r="E19" s="96" t="s">
        <v>122</v>
      </c>
      <c r="F19" s="95" t="s">
        <v>123</v>
      </c>
      <c r="G19" s="97" t="s">
        <v>62</v>
      </c>
      <c r="H19" s="105"/>
      <c r="I19" s="105"/>
      <c r="J19" s="105"/>
      <c r="K19" s="105"/>
      <c r="L19" s="97" t="s">
        <v>62</v>
      </c>
      <c r="M19" s="14">
        <v>1</v>
      </c>
      <c r="N19" s="14">
        <v>4</v>
      </c>
    </row>
    <row r="20" spans="1:14" ht="173.25" x14ac:dyDescent="0.3">
      <c r="A20" s="98" t="s">
        <v>14</v>
      </c>
      <c r="B20" s="95" t="s">
        <v>16</v>
      </c>
      <c r="C20" s="95" t="s">
        <v>124</v>
      </c>
      <c r="D20" s="95" t="s">
        <v>125</v>
      </c>
      <c r="E20" s="96" t="s">
        <v>126</v>
      </c>
      <c r="F20" s="95" t="s">
        <v>127</v>
      </c>
      <c r="G20" s="97" t="s">
        <v>62</v>
      </c>
      <c r="H20" s="105"/>
      <c r="I20" s="105"/>
      <c r="J20" s="105"/>
      <c r="K20" s="105"/>
      <c r="L20" s="97" t="s">
        <v>62</v>
      </c>
      <c r="M20" s="14">
        <v>2</v>
      </c>
      <c r="N20" s="14">
        <v>1</v>
      </c>
    </row>
    <row r="21" spans="1:14" ht="141.75" x14ac:dyDescent="0.3">
      <c r="A21" s="98" t="s">
        <v>14</v>
      </c>
      <c r="B21" s="95" t="s">
        <v>16</v>
      </c>
      <c r="C21" s="95" t="s">
        <v>128</v>
      </c>
      <c r="D21" s="95" t="s">
        <v>129</v>
      </c>
      <c r="E21" s="95" t="s">
        <v>130</v>
      </c>
      <c r="F21" s="95" t="s">
        <v>131</v>
      </c>
      <c r="G21" s="97" t="s">
        <v>62</v>
      </c>
      <c r="H21" s="105"/>
      <c r="I21" s="105"/>
      <c r="J21" s="105"/>
      <c r="K21" s="105"/>
      <c r="L21" s="97" t="s">
        <v>62</v>
      </c>
      <c r="M21" s="14">
        <v>2</v>
      </c>
      <c r="N21" s="14">
        <v>1</v>
      </c>
    </row>
    <row r="22" spans="1:14" ht="157.5" x14ac:dyDescent="0.3">
      <c r="A22" s="98" t="s">
        <v>14</v>
      </c>
      <c r="B22" s="95" t="s">
        <v>16</v>
      </c>
      <c r="C22" s="95" t="s">
        <v>132</v>
      </c>
      <c r="D22" s="95" t="s">
        <v>133</v>
      </c>
      <c r="E22" s="96" t="s">
        <v>134</v>
      </c>
      <c r="F22" s="95" t="s">
        <v>135</v>
      </c>
      <c r="G22" s="97" t="s">
        <v>62</v>
      </c>
      <c r="H22" s="105"/>
      <c r="I22" s="105"/>
      <c r="J22" s="105"/>
      <c r="K22" s="105"/>
      <c r="L22" s="97" t="s">
        <v>62</v>
      </c>
      <c r="M22" s="14">
        <v>2</v>
      </c>
      <c r="N22" s="14">
        <v>1</v>
      </c>
    </row>
    <row r="23" spans="1:14" ht="78.75" x14ac:dyDescent="0.3">
      <c r="A23" s="98" t="s">
        <v>14</v>
      </c>
      <c r="B23" s="95" t="s">
        <v>16</v>
      </c>
      <c r="C23" s="95" t="s">
        <v>136</v>
      </c>
      <c r="D23" s="95" t="s">
        <v>137</v>
      </c>
      <c r="E23" s="96" t="s">
        <v>138</v>
      </c>
      <c r="F23" s="95" t="s">
        <v>139</v>
      </c>
      <c r="G23" s="97" t="s">
        <v>62</v>
      </c>
      <c r="H23" s="105"/>
      <c r="I23" s="105"/>
      <c r="J23" s="105"/>
      <c r="K23" s="105"/>
      <c r="L23" s="97" t="s">
        <v>62</v>
      </c>
      <c r="M23" s="14">
        <v>2</v>
      </c>
      <c r="N23" s="14">
        <v>1</v>
      </c>
    </row>
    <row r="24" spans="1:14" ht="126" x14ac:dyDescent="0.3">
      <c r="A24" s="98" t="s">
        <v>14</v>
      </c>
      <c r="B24" s="95" t="s">
        <v>16</v>
      </c>
      <c r="C24" s="95" t="s">
        <v>140</v>
      </c>
      <c r="D24" s="95" t="s">
        <v>137</v>
      </c>
      <c r="E24" s="96" t="s">
        <v>141</v>
      </c>
      <c r="F24" s="95" t="s">
        <v>142</v>
      </c>
      <c r="G24" s="97" t="s">
        <v>62</v>
      </c>
      <c r="H24" s="105"/>
      <c r="I24" s="105"/>
      <c r="J24" s="105"/>
      <c r="K24" s="105"/>
      <c r="L24" s="97" t="s">
        <v>62</v>
      </c>
      <c r="M24" s="14">
        <v>2</v>
      </c>
      <c r="N24" s="14">
        <v>1</v>
      </c>
    </row>
    <row r="25" spans="1:14" ht="126" x14ac:dyDescent="0.3">
      <c r="A25" s="98" t="s">
        <v>14</v>
      </c>
      <c r="B25" s="95" t="s">
        <v>16</v>
      </c>
      <c r="C25" s="95" t="s">
        <v>143</v>
      </c>
      <c r="D25" s="95" t="s">
        <v>144</v>
      </c>
      <c r="E25" s="96" t="s">
        <v>145</v>
      </c>
      <c r="F25" s="95" t="s">
        <v>146</v>
      </c>
      <c r="G25" s="97" t="s">
        <v>62</v>
      </c>
      <c r="H25" s="105"/>
      <c r="I25" s="105"/>
      <c r="J25" s="105"/>
      <c r="K25" s="105"/>
      <c r="L25" s="97" t="s">
        <v>62</v>
      </c>
      <c r="M25" s="14">
        <v>2</v>
      </c>
      <c r="N25" s="14">
        <v>1</v>
      </c>
    </row>
    <row r="26" spans="1:14" ht="157.5" x14ac:dyDescent="0.3">
      <c r="A26" s="98" t="s">
        <v>14</v>
      </c>
      <c r="B26" s="95" t="s">
        <v>16</v>
      </c>
      <c r="C26" s="95" t="s">
        <v>147</v>
      </c>
      <c r="D26" s="95" t="s">
        <v>148</v>
      </c>
      <c r="E26" s="96" t="s">
        <v>149</v>
      </c>
      <c r="F26" s="95" t="s">
        <v>150</v>
      </c>
      <c r="G26" s="97" t="s">
        <v>62</v>
      </c>
      <c r="H26" s="105"/>
      <c r="I26" s="105"/>
      <c r="J26" s="105"/>
      <c r="K26" s="105"/>
      <c r="L26" s="97" t="s">
        <v>62</v>
      </c>
      <c r="M26" s="14">
        <v>2</v>
      </c>
      <c r="N26" s="14">
        <v>1</v>
      </c>
    </row>
    <row r="27" spans="1:14" ht="110.25" x14ac:dyDescent="0.3">
      <c r="A27" s="98" t="s">
        <v>14</v>
      </c>
      <c r="B27" s="95" t="s">
        <v>19</v>
      </c>
      <c r="C27" s="95" t="s">
        <v>151</v>
      </c>
      <c r="D27" s="95" t="s">
        <v>152</v>
      </c>
      <c r="E27" s="96" t="s">
        <v>153</v>
      </c>
      <c r="F27" s="95" t="s">
        <v>154</v>
      </c>
      <c r="G27" s="97" t="s">
        <v>62</v>
      </c>
      <c r="H27" s="105"/>
      <c r="I27" s="105"/>
      <c r="J27" s="105"/>
      <c r="K27" s="105"/>
      <c r="L27" s="97" t="s">
        <v>62</v>
      </c>
      <c r="M27" s="14">
        <v>2</v>
      </c>
      <c r="N27" s="14">
        <v>2</v>
      </c>
    </row>
    <row r="28" spans="1:14" ht="94.5" x14ac:dyDescent="0.3">
      <c r="A28" s="98" t="s">
        <v>14</v>
      </c>
      <c r="B28" s="95" t="s">
        <v>19</v>
      </c>
      <c r="C28" s="95" t="s">
        <v>155</v>
      </c>
      <c r="D28" s="95" t="s">
        <v>152</v>
      </c>
      <c r="E28" s="96" t="s">
        <v>156</v>
      </c>
      <c r="F28" s="95" t="s">
        <v>157</v>
      </c>
      <c r="G28" s="97" t="s">
        <v>62</v>
      </c>
      <c r="H28" s="105"/>
      <c r="I28" s="105"/>
      <c r="J28" s="105"/>
      <c r="K28" s="105"/>
      <c r="L28" s="97" t="s">
        <v>62</v>
      </c>
      <c r="M28" s="14">
        <v>2</v>
      </c>
      <c r="N28" s="14">
        <v>2</v>
      </c>
    </row>
    <row r="29" spans="1:14" ht="141.75" x14ac:dyDescent="0.3">
      <c r="A29" s="98" t="s">
        <v>14</v>
      </c>
      <c r="B29" s="95" t="s">
        <v>19</v>
      </c>
      <c r="C29" s="95" t="s">
        <v>158</v>
      </c>
      <c r="D29" s="95" t="s">
        <v>159</v>
      </c>
      <c r="E29" s="96" t="s">
        <v>160</v>
      </c>
      <c r="F29" s="95" t="s">
        <v>161</v>
      </c>
      <c r="G29" s="97" t="s">
        <v>62</v>
      </c>
      <c r="H29" s="105"/>
      <c r="I29" s="105"/>
      <c r="J29" s="105"/>
      <c r="K29" s="105"/>
      <c r="L29" s="97" t="s">
        <v>62</v>
      </c>
      <c r="M29" s="14">
        <v>2</v>
      </c>
      <c r="N29" s="14">
        <v>2</v>
      </c>
    </row>
    <row r="30" spans="1:14" ht="110.25" x14ac:dyDescent="0.3">
      <c r="A30" s="98" t="s">
        <v>14</v>
      </c>
      <c r="B30" s="95" t="s">
        <v>19</v>
      </c>
      <c r="C30" s="95" t="s">
        <v>162</v>
      </c>
      <c r="D30" s="95" t="s">
        <v>163</v>
      </c>
      <c r="E30" s="96" t="s">
        <v>164</v>
      </c>
      <c r="F30" s="95" t="s">
        <v>165</v>
      </c>
      <c r="G30" s="97" t="s">
        <v>62</v>
      </c>
      <c r="H30" s="105"/>
      <c r="I30" s="105"/>
      <c r="J30" s="105"/>
      <c r="K30" s="105"/>
      <c r="L30" s="97" t="s">
        <v>62</v>
      </c>
      <c r="M30" s="14">
        <v>2</v>
      </c>
      <c r="N30" s="14">
        <v>2</v>
      </c>
    </row>
    <row r="31" spans="1:14" ht="63" x14ac:dyDescent="0.3">
      <c r="A31" s="98" t="s">
        <v>14</v>
      </c>
      <c r="B31" s="95" t="s">
        <v>19</v>
      </c>
      <c r="C31" s="95" t="s">
        <v>166</v>
      </c>
      <c r="D31" s="95" t="s">
        <v>167</v>
      </c>
      <c r="E31" s="95" t="s">
        <v>168</v>
      </c>
      <c r="F31" s="95" t="s">
        <v>169</v>
      </c>
      <c r="G31" s="97" t="s">
        <v>62</v>
      </c>
      <c r="H31" s="105"/>
      <c r="I31" s="105"/>
      <c r="J31" s="105"/>
      <c r="K31" s="105"/>
      <c r="L31" s="97" t="s">
        <v>62</v>
      </c>
      <c r="M31" s="14">
        <v>2</v>
      </c>
      <c r="N31" s="14">
        <v>2</v>
      </c>
    </row>
    <row r="32" spans="1:14" ht="126" x14ac:dyDescent="0.3">
      <c r="A32" s="98" t="s">
        <v>14</v>
      </c>
      <c r="B32" s="95" t="s">
        <v>19</v>
      </c>
      <c r="C32" s="95" t="s">
        <v>170</v>
      </c>
      <c r="D32" s="95" t="s">
        <v>171</v>
      </c>
      <c r="E32" s="96" t="s">
        <v>172</v>
      </c>
      <c r="F32" s="95" t="s">
        <v>173</v>
      </c>
      <c r="G32" s="97" t="s">
        <v>62</v>
      </c>
      <c r="H32" s="105"/>
      <c r="I32" s="105"/>
      <c r="J32" s="105"/>
      <c r="K32" s="105"/>
      <c r="L32" s="97" t="s">
        <v>62</v>
      </c>
      <c r="M32" s="14">
        <v>2</v>
      </c>
      <c r="N32" s="14">
        <v>2</v>
      </c>
    </row>
    <row r="33" spans="1:14" ht="94.5" x14ac:dyDescent="0.3">
      <c r="A33" s="98" t="s">
        <v>14</v>
      </c>
      <c r="B33" s="95" t="s">
        <v>19</v>
      </c>
      <c r="C33" s="95" t="s">
        <v>174</v>
      </c>
      <c r="D33" s="95" t="s">
        <v>175</v>
      </c>
      <c r="E33" s="96" t="s">
        <v>176</v>
      </c>
      <c r="F33" s="95" t="s">
        <v>177</v>
      </c>
      <c r="G33" s="97" t="s">
        <v>62</v>
      </c>
      <c r="H33" s="105"/>
      <c r="I33" s="105"/>
      <c r="J33" s="105"/>
      <c r="K33" s="105"/>
      <c r="L33" s="97" t="s">
        <v>62</v>
      </c>
      <c r="M33" s="14">
        <v>2</v>
      </c>
      <c r="N33" s="14">
        <v>2</v>
      </c>
    </row>
    <row r="34" spans="1:14" ht="126" x14ac:dyDescent="0.3">
      <c r="A34" s="98" t="s">
        <v>14</v>
      </c>
      <c r="B34" s="95" t="s">
        <v>19</v>
      </c>
      <c r="C34" s="95" t="s">
        <v>178</v>
      </c>
      <c r="D34" s="95" t="s">
        <v>179</v>
      </c>
      <c r="E34" s="96" t="s">
        <v>180</v>
      </c>
      <c r="F34" s="95" t="s">
        <v>181</v>
      </c>
      <c r="G34" s="97" t="s">
        <v>62</v>
      </c>
      <c r="H34" s="105"/>
      <c r="I34" s="105"/>
      <c r="J34" s="105"/>
      <c r="K34" s="105"/>
      <c r="L34" s="97" t="s">
        <v>62</v>
      </c>
      <c r="M34" s="14">
        <v>2</v>
      </c>
      <c r="N34" s="14">
        <v>2</v>
      </c>
    </row>
    <row r="35" spans="1:14" ht="63" x14ac:dyDescent="0.3">
      <c r="A35" s="98" t="s">
        <v>14</v>
      </c>
      <c r="B35" s="95" t="s">
        <v>19</v>
      </c>
      <c r="C35" s="95" t="s">
        <v>182</v>
      </c>
      <c r="D35" s="95" t="s">
        <v>179</v>
      </c>
      <c r="E35" s="96" t="s">
        <v>183</v>
      </c>
      <c r="F35" s="95" t="s">
        <v>184</v>
      </c>
      <c r="G35" s="97" t="s">
        <v>62</v>
      </c>
      <c r="H35" s="105"/>
      <c r="I35" s="105"/>
      <c r="J35" s="105"/>
      <c r="K35" s="105"/>
      <c r="L35" s="97" t="s">
        <v>62</v>
      </c>
      <c r="M35" s="14">
        <v>2</v>
      </c>
      <c r="N35" s="14">
        <v>2</v>
      </c>
    </row>
    <row r="36" spans="1:14" ht="78.75" x14ac:dyDescent="0.3">
      <c r="A36" s="98" t="s">
        <v>14</v>
      </c>
      <c r="B36" s="95" t="s">
        <v>21</v>
      </c>
      <c r="C36" s="95" t="s">
        <v>185</v>
      </c>
      <c r="D36" s="95" t="s">
        <v>186</v>
      </c>
      <c r="E36" s="96" t="s">
        <v>187</v>
      </c>
      <c r="F36" s="95" t="s">
        <v>188</v>
      </c>
      <c r="G36" s="97" t="s">
        <v>62</v>
      </c>
      <c r="H36" s="105"/>
      <c r="I36" s="105"/>
      <c r="J36" s="105"/>
      <c r="K36" s="105"/>
      <c r="L36" s="97" t="s">
        <v>62</v>
      </c>
      <c r="M36" s="14">
        <v>2</v>
      </c>
      <c r="N36" s="14">
        <v>3</v>
      </c>
    </row>
    <row r="37" spans="1:14" ht="63" x14ac:dyDescent="0.3">
      <c r="A37" s="98" t="s">
        <v>14</v>
      </c>
      <c r="B37" s="95" t="s">
        <v>21</v>
      </c>
      <c r="C37" s="95" t="s">
        <v>189</v>
      </c>
      <c r="D37" s="95" t="s">
        <v>190</v>
      </c>
      <c r="E37" s="96" t="s">
        <v>191</v>
      </c>
      <c r="F37" s="95" t="s">
        <v>192</v>
      </c>
      <c r="G37" s="97" t="s">
        <v>62</v>
      </c>
      <c r="H37" s="105"/>
      <c r="I37" s="105"/>
      <c r="J37" s="105"/>
      <c r="K37" s="105"/>
      <c r="L37" s="97" t="s">
        <v>62</v>
      </c>
      <c r="M37" s="14">
        <v>2</v>
      </c>
      <c r="N37" s="14">
        <v>3</v>
      </c>
    </row>
    <row r="38" spans="1:14" ht="78.75" x14ac:dyDescent="0.3">
      <c r="A38" s="98" t="s">
        <v>14</v>
      </c>
      <c r="B38" s="95" t="s">
        <v>21</v>
      </c>
      <c r="C38" s="95" t="s">
        <v>193</v>
      </c>
      <c r="D38" s="95" t="s">
        <v>190</v>
      </c>
      <c r="E38" s="96" t="s">
        <v>194</v>
      </c>
      <c r="F38" s="95" t="s">
        <v>195</v>
      </c>
      <c r="G38" s="97" t="s">
        <v>62</v>
      </c>
      <c r="H38" s="105"/>
      <c r="I38" s="105"/>
      <c r="J38" s="105"/>
      <c r="K38" s="105"/>
      <c r="L38" s="97" t="s">
        <v>62</v>
      </c>
      <c r="M38" s="14">
        <v>2</v>
      </c>
      <c r="N38" s="14">
        <v>3</v>
      </c>
    </row>
    <row r="39" spans="1:14" ht="94.5" x14ac:dyDescent="0.3">
      <c r="A39" s="98" t="s">
        <v>14</v>
      </c>
      <c r="B39" s="95" t="s">
        <v>21</v>
      </c>
      <c r="C39" s="95" t="s">
        <v>196</v>
      </c>
      <c r="D39" s="95" t="s">
        <v>197</v>
      </c>
      <c r="E39" s="96" t="s">
        <v>198</v>
      </c>
      <c r="F39" s="95" t="s">
        <v>199</v>
      </c>
      <c r="G39" s="97" t="s">
        <v>62</v>
      </c>
      <c r="H39" s="105"/>
      <c r="I39" s="105"/>
      <c r="J39" s="105"/>
      <c r="K39" s="105"/>
      <c r="L39" s="97" t="s">
        <v>62</v>
      </c>
      <c r="M39" s="14">
        <v>2</v>
      </c>
      <c r="N39" s="14">
        <v>3</v>
      </c>
    </row>
    <row r="40" spans="1:14" ht="94.5" x14ac:dyDescent="0.3">
      <c r="A40" s="98" t="s">
        <v>14</v>
      </c>
      <c r="B40" s="95" t="s">
        <v>21</v>
      </c>
      <c r="C40" s="95" t="s">
        <v>200</v>
      </c>
      <c r="D40" s="95" t="s">
        <v>201</v>
      </c>
      <c r="E40" s="96" t="s">
        <v>202</v>
      </c>
      <c r="F40" s="95" t="s">
        <v>203</v>
      </c>
      <c r="G40" s="97" t="s">
        <v>62</v>
      </c>
      <c r="H40" s="105"/>
      <c r="I40" s="105"/>
      <c r="J40" s="105"/>
      <c r="K40" s="105"/>
      <c r="L40" s="97" t="s">
        <v>62</v>
      </c>
      <c r="M40" s="14">
        <v>2</v>
      </c>
      <c r="N40" s="14">
        <v>3</v>
      </c>
    </row>
    <row r="41" spans="1:14" ht="78.75" x14ac:dyDescent="0.3">
      <c r="A41" s="98" t="s">
        <v>14</v>
      </c>
      <c r="B41" s="95" t="s">
        <v>21</v>
      </c>
      <c r="C41" s="95" t="s">
        <v>204</v>
      </c>
      <c r="D41" s="95" t="s">
        <v>201</v>
      </c>
      <c r="E41" s="96" t="s">
        <v>205</v>
      </c>
      <c r="F41" s="95" t="s">
        <v>206</v>
      </c>
      <c r="G41" s="97" t="s">
        <v>62</v>
      </c>
      <c r="H41" s="105"/>
      <c r="I41" s="105"/>
      <c r="J41" s="105"/>
      <c r="K41" s="105"/>
      <c r="L41" s="97" t="s">
        <v>62</v>
      </c>
      <c r="M41" s="14">
        <v>2</v>
      </c>
      <c r="N41" s="14">
        <v>3</v>
      </c>
    </row>
    <row r="42" spans="1:14" ht="94.5" x14ac:dyDescent="0.3">
      <c r="A42" s="98" t="s">
        <v>14</v>
      </c>
      <c r="B42" s="95" t="s">
        <v>21</v>
      </c>
      <c r="C42" s="95" t="s">
        <v>207</v>
      </c>
      <c r="D42" s="95" t="s">
        <v>208</v>
      </c>
      <c r="E42" s="96" t="s">
        <v>209</v>
      </c>
      <c r="F42" s="95" t="s">
        <v>210</v>
      </c>
      <c r="G42" s="97" t="s">
        <v>62</v>
      </c>
      <c r="H42" s="105"/>
      <c r="I42" s="105"/>
      <c r="J42" s="105"/>
      <c r="K42" s="105"/>
      <c r="L42" s="97" t="s">
        <v>62</v>
      </c>
      <c r="M42" s="14">
        <v>2</v>
      </c>
      <c r="N42" s="14">
        <v>3</v>
      </c>
    </row>
    <row r="43" spans="1:14" ht="78.75" x14ac:dyDescent="0.3">
      <c r="A43" s="98" t="s">
        <v>14</v>
      </c>
      <c r="B43" s="95" t="s">
        <v>24</v>
      </c>
      <c r="C43" s="95" t="s">
        <v>211</v>
      </c>
      <c r="D43" s="95" t="s">
        <v>212</v>
      </c>
      <c r="E43" s="96" t="s">
        <v>213</v>
      </c>
      <c r="F43" s="95" t="s">
        <v>214</v>
      </c>
      <c r="G43" s="97" t="s">
        <v>62</v>
      </c>
      <c r="H43" s="105"/>
      <c r="I43" s="105"/>
      <c r="J43" s="105"/>
      <c r="K43" s="105"/>
      <c r="L43" s="97" t="s">
        <v>62</v>
      </c>
      <c r="M43" s="14">
        <v>2</v>
      </c>
      <c r="N43" s="14">
        <v>4</v>
      </c>
    </row>
    <row r="44" spans="1:14" ht="110.25" x14ac:dyDescent="0.3">
      <c r="A44" s="98" t="s">
        <v>14</v>
      </c>
      <c r="B44" s="95" t="s">
        <v>24</v>
      </c>
      <c r="C44" s="95" t="s">
        <v>215</v>
      </c>
      <c r="D44" s="95" t="s">
        <v>216</v>
      </c>
      <c r="E44" s="96" t="s">
        <v>217</v>
      </c>
      <c r="F44" s="95" t="s">
        <v>218</v>
      </c>
      <c r="G44" s="97" t="s">
        <v>62</v>
      </c>
      <c r="H44" s="105"/>
      <c r="I44" s="105"/>
      <c r="J44" s="105"/>
      <c r="K44" s="105"/>
      <c r="L44" s="97" t="s">
        <v>62</v>
      </c>
      <c r="M44" s="14">
        <v>2</v>
      </c>
      <c r="N44" s="14">
        <v>4</v>
      </c>
    </row>
    <row r="45" spans="1:14" ht="94.5" x14ac:dyDescent="0.3">
      <c r="A45" s="98" t="s">
        <v>14</v>
      </c>
      <c r="B45" s="99" t="s">
        <v>24</v>
      </c>
      <c r="C45" s="99" t="s">
        <v>219</v>
      </c>
      <c r="D45" s="99" t="s">
        <v>216</v>
      </c>
      <c r="E45" s="100" t="s">
        <v>220</v>
      </c>
      <c r="F45" s="99" t="s">
        <v>221</v>
      </c>
      <c r="G45" s="97" t="s">
        <v>62</v>
      </c>
      <c r="H45" s="105"/>
      <c r="I45" s="105"/>
      <c r="J45" s="105"/>
      <c r="K45" s="105"/>
      <c r="L45" s="97" t="s">
        <v>62</v>
      </c>
      <c r="M45" s="14">
        <v>2</v>
      </c>
      <c r="N45" s="14">
        <v>4</v>
      </c>
    </row>
    <row r="46" spans="1:14" ht="173.25" x14ac:dyDescent="0.3">
      <c r="A46" s="98" t="s">
        <v>14</v>
      </c>
      <c r="B46" s="95" t="s">
        <v>24</v>
      </c>
      <c r="C46" s="95" t="s">
        <v>222</v>
      </c>
      <c r="D46" s="95" t="s">
        <v>216</v>
      </c>
      <c r="E46" s="96" t="s">
        <v>223</v>
      </c>
      <c r="F46" s="95" t="s">
        <v>224</v>
      </c>
      <c r="G46" s="97" t="s">
        <v>62</v>
      </c>
      <c r="H46" s="105"/>
      <c r="I46" s="105"/>
      <c r="J46" s="105"/>
      <c r="K46" s="105"/>
      <c r="L46" s="97" t="s">
        <v>62</v>
      </c>
      <c r="M46" s="14">
        <v>2</v>
      </c>
      <c r="N46" s="14">
        <v>4</v>
      </c>
    </row>
    <row r="47" spans="1:14" ht="110.25" x14ac:dyDescent="0.3">
      <c r="A47" s="98" t="s">
        <v>14</v>
      </c>
      <c r="B47" s="95" t="s">
        <v>24</v>
      </c>
      <c r="C47" s="95" t="s">
        <v>225</v>
      </c>
      <c r="D47" s="95" t="s">
        <v>216</v>
      </c>
      <c r="E47" s="96" t="s">
        <v>226</v>
      </c>
      <c r="F47" s="95" t="s">
        <v>227</v>
      </c>
      <c r="G47" s="97" t="s">
        <v>62</v>
      </c>
      <c r="H47" s="105"/>
      <c r="I47" s="105"/>
      <c r="J47" s="105"/>
      <c r="K47" s="105"/>
      <c r="L47" s="97" t="s">
        <v>62</v>
      </c>
      <c r="M47" s="14">
        <v>2</v>
      </c>
      <c r="N47" s="14">
        <v>4</v>
      </c>
    </row>
    <row r="48" spans="1:14" ht="126" x14ac:dyDescent="0.3">
      <c r="A48" s="98" t="s">
        <v>14</v>
      </c>
      <c r="B48" s="95" t="s">
        <v>24</v>
      </c>
      <c r="C48" s="95" t="s">
        <v>228</v>
      </c>
      <c r="D48" s="95" t="s">
        <v>216</v>
      </c>
      <c r="E48" s="96" t="s">
        <v>229</v>
      </c>
      <c r="F48" s="95" t="s">
        <v>230</v>
      </c>
      <c r="G48" s="97" t="s">
        <v>62</v>
      </c>
      <c r="H48" s="105"/>
      <c r="I48" s="105"/>
      <c r="J48" s="105"/>
      <c r="K48" s="105"/>
      <c r="L48" s="97" t="s">
        <v>62</v>
      </c>
      <c r="M48" s="14">
        <v>2</v>
      </c>
      <c r="N48" s="14">
        <v>4</v>
      </c>
    </row>
    <row r="49" spans="1:14" ht="110.25" x14ac:dyDescent="0.3">
      <c r="A49" s="98" t="s">
        <v>14</v>
      </c>
      <c r="B49" s="95" t="s">
        <v>24</v>
      </c>
      <c r="C49" s="95" t="s">
        <v>231</v>
      </c>
      <c r="D49" s="95" t="s">
        <v>232</v>
      </c>
      <c r="E49" s="96" t="s">
        <v>233</v>
      </c>
      <c r="F49" s="95" t="s">
        <v>234</v>
      </c>
      <c r="G49" s="97" t="s">
        <v>62</v>
      </c>
      <c r="H49" s="105"/>
      <c r="I49" s="105"/>
      <c r="J49" s="105"/>
      <c r="K49" s="105"/>
      <c r="L49" s="97" t="s">
        <v>62</v>
      </c>
      <c r="M49" s="14">
        <v>2</v>
      </c>
      <c r="N49" s="14">
        <v>4</v>
      </c>
    </row>
    <row r="50" spans="1:14" ht="47.25" x14ac:dyDescent="0.3">
      <c r="A50" s="98" t="s">
        <v>14</v>
      </c>
      <c r="B50" s="95" t="s">
        <v>24</v>
      </c>
      <c r="C50" s="95" t="s">
        <v>235</v>
      </c>
      <c r="D50" s="95" t="s">
        <v>232</v>
      </c>
      <c r="E50" s="96" t="s">
        <v>236</v>
      </c>
      <c r="F50" s="95" t="s">
        <v>237</v>
      </c>
      <c r="G50" s="97" t="s">
        <v>62</v>
      </c>
      <c r="H50" s="105"/>
      <c r="I50" s="105"/>
      <c r="J50" s="105"/>
      <c r="K50" s="105"/>
      <c r="L50" s="97" t="s">
        <v>62</v>
      </c>
      <c r="M50" s="14">
        <v>2</v>
      </c>
      <c r="N50" s="14">
        <v>4</v>
      </c>
    </row>
    <row r="51" spans="1:14" ht="78.75" x14ac:dyDescent="0.3">
      <c r="A51" s="98" t="s">
        <v>14</v>
      </c>
      <c r="B51" s="95" t="s">
        <v>24</v>
      </c>
      <c r="C51" s="95" t="s">
        <v>238</v>
      </c>
      <c r="D51" s="95" t="s">
        <v>232</v>
      </c>
      <c r="E51" s="96" t="s">
        <v>239</v>
      </c>
      <c r="F51" s="95" t="s">
        <v>240</v>
      </c>
      <c r="G51" s="97" t="s">
        <v>62</v>
      </c>
      <c r="H51" s="105"/>
      <c r="I51" s="105"/>
      <c r="J51" s="105"/>
      <c r="K51" s="105"/>
      <c r="L51" s="97" t="s">
        <v>62</v>
      </c>
      <c r="M51" s="14">
        <v>2</v>
      </c>
      <c r="N51" s="14">
        <v>4</v>
      </c>
    </row>
    <row r="52" spans="1:14" ht="47.25" x14ac:dyDescent="0.3">
      <c r="A52" s="98" t="s">
        <v>14</v>
      </c>
      <c r="B52" s="95" t="s">
        <v>24</v>
      </c>
      <c r="C52" s="95" t="s">
        <v>241</v>
      </c>
      <c r="D52" s="95" t="s">
        <v>242</v>
      </c>
      <c r="E52" s="96" t="s">
        <v>243</v>
      </c>
      <c r="F52" s="95" t="s">
        <v>244</v>
      </c>
      <c r="G52" s="97" t="s">
        <v>62</v>
      </c>
      <c r="H52" s="105"/>
      <c r="I52" s="105"/>
      <c r="J52" s="105"/>
      <c r="K52" s="105"/>
      <c r="L52" s="97" t="s">
        <v>62</v>
      </c>
      <c r="M52" s="14">
        <v>2</v>
      </c>
      <c r="N52" s="14">
        <v>4</v>
      </c>
    </row>
    <row r="53" spans="1:14" ht="47.25" x14ac:dyDescent="0.3">
      <c r="A53" s="98" t="s">
        <v>14</v>
      </c>
      <c r="B53" s="95" t="s">
        <v>24</v>
      </c>
      <c r="C53" s="95" t="s">
        <v>245</v>
      </c>
      <c r="D53" s="95" t="s">
        <v>242</v>
      </c>
      <c r="E53" s="96" t="s">
        <v>246</v>
      </c>
      <c r="F53" s="95" t="s">
        <v>247</v>
      </c>
      <c r="G53" s="97" t="s">
        <v>62</v>
      </c>
      <c r="H53" s="105"/>
      <c r="I53" s="105"/>
      <c r="J53" s="105"/>
      <c r="K53" s="105"/>
      <c r="L53" s="97" t="s">
        <v>62</v>
      </c>
      <c r="M53" s="14">
        <v>2</v>
      </c>
      <c r="N53" s="14">
        <v>4</v>
      </c>
    </row>
    <row r="54" spans="1:14" ht="94.5" x14ac:dyDescent="0.3">
      <c r="A54" s="98" t="s">
        <v>14</v>
      </c>
      <c r="B54" s="95" t="s">
        <v>24</v>
      </c>
      <c r="C54" s="95" t="s">
        <v>248</v>
      </c>
      <c r="D54" s="95" t="s">
        <v>249</v>
      </c>
      <c r="E54" s="96" t="s">
        <v>250</v>
      </c>
      <c r="F54" s="95" t="s">
        <v>251</v>
      </c>
      <c r="G54" s="97" t="s">
        <v>62</v>
      </c>
      <c r="H54" s="105"/>
      <c r="I54" s="105"/>
      <c r="J54" s="105"/>
      <c r="K54" s="105"/>
      <c r="L54" s="97" t="s">
        <v>62</v>
      </c>
      <c r="M54" s="14">
        <v>2</v>
      </c>
      <c r="N54" s="14">
        <v>4</v>
      </c>
    </row>
    <row r="55" spans="1:14" ht="78.75" x14ac:dyDescent="0.3">
      <c r="A55" s="98" t="s">
        <v>14</v>
      </c>
      <c r="B55" s="95" t="s">
        <v>24</v>
      </c>
      <c r="C55" s="95" t="s">
        <v>252</v>
      </c>
      <c r="D55" s="95" t="s">
        <v>249</v>
      </c>
      <c r="E55" s="96" t="s">
        <v>253</v>
      </c>
      <c r="F55" s="95" t="s">
        <v>254</v>
      </c>
      <c r="G55" s="97" t="s">
        <v>62</v>
      </c>
      <c r="H55" s="105"/>
      <c r="I55" s="105"/>
      <c r="J55" s="105"/>
      <c r="K55" s="105"/>
      <c r="L55" s="97" t="s">
        <v>62</v>
      </c>
      <c r="M55" s="14">
        <v>2</v>
      </c>
      <c r="N55" s="14">
        <v>4</v>
      </c>
    </row>
    <row r="56" spans="1:14" ht="94.5" x14ac:dyDescent="0.3">
      <c r="A56" s="98" t="s">
        <v>14</v>
      </c>
      <c r="B56" s="95" t="s">
        <v>24</v>
      </c>
      <c r="C56" s="95" t="s">
        <v>255</v>
      </c>
      <c r="D56" s="95" t="s">
        <v>256</v>
      </c>
      <c r="E56" s="96" t="s">
        <v>257</v>
      </c>
      <c r="F56" s="95" t="s">
        <v>258</v>
      </c>
      <c r="G56" s="97" t="s">
        <v>62</v>
      </c>
      <c r="H56" s="105"/>
      <c r="I56" s="105"/>
      <c r="J56" s="105"/>
      <c r="K56" s="105"/>
      <c r="L56" s="97" t="s">
        <v>62</v>
      </c>
      <c r="M56" s="14">
        <v>2</v>
      </c>
      <c r="N56" s="14">
        <v>4</v>
      </c>
    </row>
    <row r="57" spans="1:14" ht="78.75" x14ac:dyDescent="0.3">
      <c r="A57" s="98" t="s">
        <v>14</v>
      </c>
      <c r="B57" s="95" t="s">
        <v>26</v>
      </c>
      <c r="C57" s="95" t="s">
        <v>259</v>
      </c>
      <c r="D57" s="95" t="s">
        <v>260</v>
      </c>
      <c r="E57" s="96" t="s">
        <v>261</v>
      </c>
      <c r="F57" s="95" t="s">
        <v>262</v>
      </c>
      <c r="G57" s="97" t="s">
        <v>62</v>
      </c>
      <c r="H57" s="105"/>
      <c r="I57" s="105"/>
      <c r="J57" s="105"/>
      <c r="K57" s="105"/>
      <c r="L57" s="97" t="s">
        <v>62</v>
      </c>
      <c r="M57" s="14">
        <v>2</v>
      </c>
      <c r="N57" s="14">
        <v>5</v>
      </c>
    </row>
    <row r="58" spans="1:14" ht="78.75" x14ac:dyDescent="0.3">
      <c r="A58" s="98" t="s">
        <v>14</v>
      </c>
      <c r="B58" s="95" t="s">
        <v>26</v>
      </c>
      <c r="C58" s="95" t="s">
        <v>263</v>
      </c>
      <c r="D58" s="95" t="s">
        <v>260</v>
      </c>
      <c r="E58" s="96" t="s">
        <v>264</v>
      </c>
      <c r="F58" s="95" t="s">
        <v>265</v>
      </c>
      <c r="G58" s="97" t="s">
        <v>62</v>
      </c>
      <c r="H58" s="105"/>
      <c r="I58" s="105"/>
      <c r="J58" s="105"/>
      <c r="K58" s="105"/>
      <c r="L58" s="97" t="s">
        <v>62</v>
      </c>
      <c r="M58" s="14">
        <v>2</v>
      </c>
      <c r="N58" s="14">
        <v>5</v>
      </c>
    </row>
    <row r="59" spans="1:14" ht="126" x14ac:dyDescent="0.3">
      <c r="A59" s="98" t="s">
        <v>14</v>
      </c>
      <c r="B59" s="95" t="s">
        <v>26</v>
      </c>
      <c r="C59" s="95" t="s">
        <v>266</v>
      </c>
      <c r="D59" s="95" t="s">
        <v>267</v>
      </c>
      <c r="E59" s="96" t="s">
        <v>268</v>
      </c>
      <c r="F59" s="95" t="s">
        <v>269</v>
      </c>
      <c r="G59" s="97" t="s">
        <v>62</v>
      </c>
      <c r="H59" s="105"/>
      <c r="I59" s="105"/>
      <c r="J59" s="105"/>
      <c r="K59" s="105"/>
      <c r="L59" s="97" t="s">
        <v>62</v>
      </c>
      <c r="M59" s="14">
        <v>2</v>
      </c>
      <c r="N59" s="14">
        <v>5</v>
      </c>
    </row>
    <row r="60" spans="1:14" ht="63" x14ac:dyDescent="0.3">
      <c r="A60" s="98" t="s">
        <v>14</v>
      </c>
      <c r="B60" s="95" t="s">
        <v>26</v>
      </c>
      <c r="C60" s="95" t="s">
        <v>270</v>
      </c>
      <c r="D60" s="95" t="s">
        <v>267</v>
      </c>
      <c r="E60" s="96" t="s">
        <v>271</v>
      </c>
      <c r="F60" s="95" t="s">
        <v>272</v>
      </c>
      <c r="G60" s="97" t="s">
        <v>62</v>
      </c>
      <c r="H60" s="105"/>
      <c r="I60" s="105"/>
      <c r="J60" s="105"/>
      <c r="K60" s="105"/>
      <c r="L60" s="97" t="s">
        <v>62</v>
      </c>
      <c r="M60" s="14">
        <v>2</v>
      </c>
      <c r="N60" s="14">
        <v>5</v>
      </c>
    </row>
    <row r="61" spans="1:14" ht="78.75" x14ac:dyDescent="0.3">
      <c r="A61" s="98" t="s">
        <v>14</v>
      </c>
      <c r="B61" s="95" t="s">
        <v>26</v>
      </c>
      <c r="C61" s="95" t="s">
        <v>273</v>
      </c>
      <c r="D61" s="95" t="s">
        <v>274</v>
      </c>
      <c r="E61" s="96" t="s">
        <v>275</v>
      </c>
      <c r="F61" s="95" t="s">
        <v>276</v>
      </c>
      <c r="G61" s="97" t="s">
        <v>62</v>
      </c>
      <c r="H61" s="105"/>
      <c r="I61" s="105"/>
      <c r="J61" s="105"/>
      <c r="K61" s="105"/>
      <c r="L61" s="97" t="s">
        <v>62</v>
      </c>
      <c r="M61" s="14">
        <v>2</v>
      </c>
      <c r="N61" s="14">
        <v>5</v>
      </c>
    </row>
    <row r="62" spans="1:14" ht="47.25" x14ac:dyDescent="0.3">
      <c r="A62" s="98" t="s">
        <v>14</v>
      </c>
      <c r="B62" s="95" t="s">
        <v>26</v>
      </c>
      <c r="C62" s="95" t="s">
        <v>277</v>
      </c>
      <c r="D62" s="95" t="s">
        <v>278</v>
      </c>
      <c r="E62" s="96" t="s">
        <v>279</v>
      </c>
      <c r="F62" s="95" t="s">
        <v>280</v>
      </c>
      <c r="G62" s="97" t="s">
        <v>62</v>
      </c>
      <c r="H62" s="105"/>
      <c r="I62" s="105"/>
      <c r="J62" s="105"/>
      <c r="K62" s="105"/>
      <c r="L62" s="97" t="s">
        <v>62</v>
      </c>
      <c r="M62" s="14">
        <v>2</v>
      </c>
      <c r="N62" s="14">
        <v>5</v>
      </c>
    </row>
    <row r="63" spans="1:14" ht="47.25" x14ac:dyDescent="0.3">
      <c r="A63" s="98" t="s">
        <v>14</v>
      </c>
      <c r="B63" s="95" t="s">
        <v>26</v>
      </c>
      <c r="C63" s="95" t="s">
        <v>281</v>
      </c>
      <c r="D63" s="95" t="s">
        <v>278</v>
      </c>
      <c r="E63" s="96" t="s">
        <v>282</v>
      </c>
      <c r="F63" s="95" t="s">
        <v>283</v>
      </c>
      <c r="G63" s="97" t="s">
        <v>62</v>
      </c>
      <c r="H63" s="105"/>
      <c r="I63" s="105"/>
      <c r="J63" s="105"/>
      <c r="K63" s="105"/>
      <c r="L63" s="97" t="s">
        <v>62</v>
      </c>
      <c r="M63" s="14">
        <v>2</v>
      </c>
      <c r="N63" s="14">
        <v>5</v>
      </c>
    </row>
    <row r="64" spans="1:14" ht="78.75" x14ac:dyDescent="0.3">
      <c r="A64" s="98" t="s">
        <v>14</v>
      </c>
      <c r="B64" s="95" t="s">
        <v>26</v>
      </c>
      <c r="C64" s="95" t="s">
        <v>284</v>
      </c>
      <c r="D64" s="95" t="s">
        <v>278</v>
      </c>
      <c r="E64" s="96" t="s">
        <v>285</v>
      </c>
      <c r="F64" s="95" t="s">
        <v>286</v>
      </c>
      <c r="G64" s="97" t="s">
        <v>62</v>
      </c>
      <c r="H64" s="105"/>
      <c r="I64" s="105"/>
      <c r="J64" s="105"/>
      <c r="K64" s="105"/>
      <c r="L64" s="97" t="s">
        <v>62</v>
      </c>
      <c r="M64" s="14">
        <v>2</v>
      </c>
      <c r="N64" s="14">
        <v>5</v>
      </c>
    </row>
    <row r="65" spans="1:14" ht="63" x14ac:dyDescent="0.3">
      <c r="A65" s="98" t="s">
        <v>14</v>
      </c>
      <c r="B65" s="95" t="s">
        <v>26</v>
      </c>
      <c r="C65" s="95" t="s">
        <v>287</v>
      </c>
      <c r="D65" s="95" t="s">
        <v>288</v>
      </c>
      <c r="E65" s="96" t="s">
        <v>289</v>
      </c>
      <c r="F65" s="95" t="s">
        <v>290</v>
      </c>
      <c r="G65" s="97" t="s">
        <v>62</v>
      </c>
      <c r="H65" s="105"/>
      <c r="I65" s="105"/>
      <c r="J65" s="105"/>
      <c r="K65" s="105"/>
      <c r="L65" s="97" t="s">
        <v>62</v>
      </c>
      <c r="M65" s="14">
        <v>2</v>
      </c>
      <c r="N65" s="14">
        <v>5</v>
      </c>
    </row>
    <row r="66" spans="1:14" ht="47.25" x14ac:dyDescent="0.3">
      <c r="A66" s="98" t="s">
        <v>14</v>
      </c>
      <c r="B66" s="95" t="s">
        <v>28</v>
      </c>
      <c r="C66" s="95" t="s">
        <v>291</v>
      </c>
      <c r="D66" s="95" t="s">
        <v>292</v>
      </c>
      <c r="E66" s="96" t="s">
        <v>292</v>
      </c>
      <c r="F66" s="95" t="s">
        <v>293</v>
      </c>
      <c r="G66" s="97" t="s">
        <v>62</v>
      </c>
      <c r="H66" s="105"/>
      <c r="I66" s="105"/>
      <c r="J66" s="105"/>
      <c r="K66" s="105"/>
      <c r="L66" s="97" t="s">
        <v>62</v>
      </c>
      <c r="M66" s="14">
        <v>2</v>
      </c>
      <c r="N66" s="14">
        <v>6</v>
      </c>
    </row>
    <row r="67" spans="1:14" ht="252" x14ac:dyDescent="0.3">
      <c r="A67" s="98" t="s">
        <v>14</v>
      </c>
      <c r="B67" s="95" t="s">
        <v>30</v>
      </c>
      <c r="C67" s="95" t="s">
        <v>294</v>
      </c>
      <c r="D67" s="95" t="s">
        <v>295</v>
      </c>
      <c r="E67" s="96" t="s">
        <v>296</v>
      </c>
      <c r="F67" s="95" t="s">
        <v>297</v>
      </c>
      <c r="G67" s="97" t="s">
        <v>62</v>
      </c>
      <c r="H67" s="105"/>
      <c r="I67" s="105"/>
      <c r="J67" s="105"/>
      <c r="K67" s="105"/>
      <c r="L67" s="97" t="s">
        <v>62</v>
      </c>
      <c r="M67" s="14">
        <v>2</v>
      </c>
      <c r="N67" s="14">
        <v>7</v>
      </c>
    </row>
    <row r="68" spans="1:14" ht="173.25" x14ac:dyDescent="0.3">
      <c r="A68" s="98" t="s">
        <v>14</v>
      </c>
      <c r="B68" s="95" t="s">
        <v>30</v>
      </c>
      <c r="C68" s="95" t="s">
        <v>298</v>
      </c>
      <c r="D68" s="95" t="s">
        <v>295</v>
      </c>
      <c r="E68" s="96" t="s">
        <v>299</v>
      </c>
      <c r="F68" s="95" t="s">
        <v>300</v>
      </c>
      <c r="G68" s="97" t="s">
        <v>62</v>
      </c>
      <c r="H68" s="105"/>
      <c r="I68" s="105"/>
      <c r="J68" s="105"/>
      <c r="K68" s="105"/>
      <c r="L68" s="97" t="s">
        <v>62</v>
      </c>
      <c r="M68" s="14">
        <v>2</v>
      </c>
      <c r="N68" s="14">
        <v>7</v>
      </c>
    </row>
    <row r="69" spans="1:14" ht="63" x14ac:dyDescent="0.3">
      <c r="A69" s="98" t="s">
        <v>14</v>
      </c>
      <c r="B69" s="95" t="s">
        <v>30</v>
      </c>
      <c r="C69" s="95" t="s">
        <v>301</v>
      </c>
      <c r="D69" s="95" t="s">
        <v>302</v>
      </c>
      <c r="E69" s="96" t="s">
        <v>303</v>
      </c>
      <c r="F69" s="95" t="s">
        <v>304</v>
      </c>
      <c r="G69" s="97" t="s">
        <v>62</v>
      </c>
      <c r="H69" s="105"/>
      <c r="I69" s="105"/>
      <c r="J69" s="105"/>
      <c r="K69" s="105"/>
      <c r="L69" s="97" t="s">
        <v>62</v>
      </c>
      <c r="M69" s="14">
        <v>2</v>
      </c>
      <c r="N69" s="14">
        <v>7</v>
      </c>
    </row>
    <row r="70" spans="1:14" ht="78.75" x14ac:dyDescent="0.3">
      <c r="A70" s="98" t="s">
        <v>14</v>
      </c>
      <c r="B70" s="95" t="s">
        <v>30</v>
      </c>
      <c r="C70" s="95" t="s">
        <v>305</v>
      </c>
      <c r="D70" s="95" t="s">
        <v>306</v>
      </c>
      <c r="E70" s="96" t="s">
        <v>307</v>
      </c>
      <c r="F70" s="95" t="s">
        <v>308</v>
      </c>
      <c r="G70" s="97" t="s">
        <v>62</v>
      </c>
      <c r="H70" s="105"/>
      <c r="I70" s="105"/>
      <c r="J70" s="105"/>
      <c r="K70" s="105"/>
      <c r="L70" s="97" t="s">
        <v>62</v>
      </c>
      <c r="M70" s="14">
        <v>2</v>
      </c>
      <c r="N70" s="14">
        <v>7</v>
      </c>
    </row>
    <row r="71" spans="1:14" ht="220.5" x14ac:dyDescent="0.3">
      <c r="A71" s="101" t="s">
        <v>32</v>
      </c>
      <c r="B71" s="95" t="s">
        <v>42</v>
      </c>
      <c r="C71" s="95" t="s">
        <v>309</v>
      </c>
      <c r="D71" s="95" t="s">
        <v>310</v>
      </c>
      <c r="E71" s="96" t="s">
        <v>311</v>
      </c>
      <c r="F71" s="95" t="s">
        <v>312</v>
      </c>
      <c r="G71" s="97" t="s">
        <v>62</v>
      </c>
      <c r="H71" s="105"/>
      <c r="I71" s="105"/>
      <c r="J71" s="105"/>
      <c r="K71" s="105"/>
      <c r="L71" s="97" t="s">
        <v>62</v>
      </c>
      <c r="M71" s="14">
        <v>3</v>
      </c>
      <c r="N71" s="14">
        <v>1</v>
      </c>
    </row>
    <row r="72" spans="1:14" ht="267.75" x14ac:dyDescent="0.3">
      <c r="A72" s="101" t="s">
        <v>32</v>
      </c>
      <c r="B72" s="99" t="s">
        <v>42</v>
      </c>
      <c r="C72" s="99" t="s">
        <v>313</v>
      </c>
      <c r="D72" s="99" t="s">
        <v>310</v>
      </c>
      <c r="E72" s="100" t="s">
        <v>314</v>
      </c>
      <c r="F72" s="99" t="s">
        <v>315</v>
      </c>
      <c r="G72" s="97" t="s">
        <v>62</v>
      </c>
      <c r="H72" s="105"/>
      <c r="I72" s="105"/>
      <c r="J72" s="105"/>
      <c r="K72" s="105"/>
      <c r="L72" s="97" t="s">
        <v>62</v>
      </c>
      <c r="M72" s="14">
        <v>3</v>
      </c>
      <c r="N72" s="14">
        <v>1</v>
      </c>
    </row>
    <row r="73" spans="1:14" ht="252" x14ac:dyDescent="0.3">
      <c r="A73" s="101" t="s">
        <v>32</v>
      </c>
      <c r="B73" s="95" t="s">
        <v>42</v>
      </c>
      <c r="C73" s="95" t="s">
        <v>316</v>
      </c>
      <c r="D73" s="95" t="s">
        <v>310</v>
      </c>
      <c r="E73" s="96" t="s">
        <v>317</v>
      </c>
      <c r="F73" s="95" t="s">
        <v>318</v>
      </c>
      <c r="G73" s="97" t="s">
        <v>62</v>
      </c>
      <c r="H73" s="105"/>
      <c r="I73" s="105"/>
      <c r="J73" s="105"/>
      <c r="K73" s="105"/>
      <c r="L73" s="97" t="s">
        <v>62</v>
      </c>
      <c r="M73" s="14">
        <v>3</v>
      </c>
      <c r="N73" s="14">
        <v>1</v>
      </c>
    </row>
    <row r="74" spans="1:14" ht="126" x14ac:dyDescent="0.3">
      <c r="A74" s="101" t="s">
        <v>32</v>
      </c>
      <c r="B74" s="95" t="s">
        <v>42</v>
      </c>
      <c r="C74" s="95" t="s">
        <v>319</v>
      </c>
      <c r="D74" s="95" t="s">
        <v>320</v>
      </c>
      <c r="E74" s="96" t="s">
        <v>321</v>
      </c>
      <c r="F74" s="95" t="s">
        <v>322</v>
      </c>
      <c r="G74" s="97" t="s">
        <v>62</v>
      </c>
      <c r="H74" s="105"/>
      <c r="I74" s="105"/>
      <c r="J74" s="105"/>
      <c r="K74" s="105"/>
      <c r="L74" s="97" t="s">
        <v>62</v>
      </c>
      <c r="M74" s="14">
        <v>3</v>
      </c>
      <c r="N74" s="14">
        <v>1</v>
      </c>
    </row>
    <row r="75" spans="1:14" ht="157.5" x14ac:dyDescent="0.3">
      <c r="A75" s="101" t="s">
        <v>32</v>
      </c>
      <c r="B75" s="95" t="s">
        <v>42</v>
      </c>
      <c r="C75" s="95" t="s">
        <v>323</v>
      </c>
      <c r="D75" s="95" t="s">
        <v>324</v>
      </c>
      <c r="E75" s="96" t="s">
        <v>325</v>
      </c>
      <c r="F75" s="95" t="s">
        <v>326</v>
      </c>
      <c r="G75" s="97" t="s">
        <v>62</v>
      </c>
      <c r="H75" s="105"/>
      <c r="I75" s="105"/>
      <c r="J75" s="105"/>
      <c r="K75" s="105"/>
      <c r="L75" s="97" t="s">
        <v>62</v>
      </c>
      <c r="M75" s="14">
        <v>3</v>
      </c>
      <c r="N75" s="14">
        <v>1</v>
      </c>
    </row>
    <row r="76" spans="1:14" ht="157.5" x14ac:dyDescent="0.3">
      <c r="A76" s="101" t="s">
        <v>32</v>
      </c>
      <c r="B76" s="95" t="s">
        <v>42</v>
      </c>
      <c r="C76" s="95" t="s">
        <v>327</v>
      </c>
      <c r="D76" s="95" t="s">
        <v>324</v>
      </c>
      <c r="E76" s="96" t="s">
        <v>328</v>
      </c>
      <c r="F76" s="95" t="s">
        <v>329</v>
      </c>
      <c r="G76" s="97" t="s">
        <v>62</v>
      </c>
      <c r="H76" s="105"/>
      <c r="I76" s="105"/>
      <c r="J76" s="105"/>
      <c r="K76" s="105"/>
      <c r="L76" s="97" t="s">
        <v>62</v>
      </c>
      <c r="M76" s="14">
        <v>3</v>
      </c>
      <c r="N76" s="14">
        <v>1</v>
      </c>
    </row>
    <row r="77" spans="1:14" ht="94.5" x14ac:dyDescent="0.3">
      <c r="A77" s="101" t="s">
        <v>32</v>
      </c>
      <c r="B77" s="95" t="s">
        <v>42</v>
      </c>
      <c r="C77" s="95" t="s">
        <v>330</v>
      </c>
      <c r="D77" s="95" t="s">
        <v>331</v>
      </c>
      <c r="E77" s="96" t="s">
        <v>332</v>
      </c>
      <c r="F77" s="95" t="s">
        <v>333</v>
      </c>
      <c r="G77" s="97" t="s">
        <v>62</v>
      </c>
      <c r="H77" s="105"/>
      <c r="I77" s="105"/>
      <c r="J77" s="105"/>
      <c r="K77" s="105"/>
      <c r="L77" s="97" t="s">
        <v>62</v>
      </c>
      <c r="M77" s="14">
        <v>3</v>
      </c>
      <c r="N77" s="14">
        <v>1</v>
      </c>
    </row>
    <row r="78" spans="1:14" ht="126" x14ac:dyDescent="0.3">
      <c r="A78" s="101" t="s">
        <v>32</v>
      </c>
      <c r="B78" s="95" t="s">
        <v>42</v>
      </c>
      <c r="C78" s="95" t="s">
        <v>334</v>
      </c>
      <c r="D78" s="95" t="s">
        <v>335</v>
      </c>
      <c r="E78" s="96" t="s">
        <v>336</v>
      </c>
      <c r="F78" s="95" t="s">
        <v>337</v>
      </c>
      <c r="G78" s="97" t="s">
        <v>62</v>
      </c>
      <c r="H78" s="105"/>
      <c r="I78" s="105"/>
      <c r="J78" s="105"/>
      <c r="K78" s="105"/>
      <c r="L78" s="97" t="s">
        <v>62</v>
      </c>
      <c r="M78" s="14">
        <v>3</v>
      </c>
      <c r="N78" s="14">
        <v>1</v>
      </c>
    </row>
    <row r="79" spans="1:14" ht="78.75" x14ac:dyDescent="0.3">
      <c r="A79" s="101" t="s">
        <v>32</v>
      </c>
      <c r="B79" s="95" t="s">
        <v>42</v>
      </c>
      <c r="C79" s="95" t="s">
        <v>338</v>
      </c>
      <c r="D79" s="95" t="s">
        <v>339</v>
      </c>
      <c r="E79" s="96" t="s">
        <v>340</v>
      </c>
      <c r="F79" s="95" t="s">
        <v>341</v>
      </c>
      <c r="G79" s="97" t="s">
        <v>62</v>
      </c>
      <c r="H79" s="105"/>
      <c r="I79" s="105"/>
      <c r="J79" s="105"/>
      <c r="K79" s="105"/>
      <c r="L79" s="97" t="s">
        <v>62</v>
      </c>
      <c r="M79" s="14">
        <v>3</v>
      </c>
      <c r="N79" s="14">
        <v>1</v>
      </c>
    </row>
    <row r="80" spans="1:14" ht="47.25" x14ac:dyDescent="0.3">
      <c r="A80" s="101" t="s">
        <v>32</v>
      </c>
      <c r="B80" s="95" t="s">
        <v>42</v>
      </c>
      <c r="C80" s="95" t="s">
        <v>342</v>
      </c>
      <c r="D80" s="95" t="s">
        <v>343</v>
      </c>
      <c r="E80" s="96" t="s">
        <v>344</v>
      </c>
      <c r="F80" s="95" t="s">
        <v>345</v>
      </c>
      <c r="G80" s="97" t="s">
        <v>62</v>
      </c>
      <c r="H80" s="105"/>
      <c r="I80" s="105"/>
      <c r="J80" s="105"/>
      <c r="K80" s="105"/>
      <c r="L80" s="97" t="s">
        <v>62</v>
      </c>
      <c r="M80" s="14">
        <v>3</v>
      </c>
      <c r="N80" s="14">
        <v>1</v>
      </c>
    </row>
    <row r="81" spans="1:14" ht="63" x14ac:dyDescent="0.3">
      <c r="A81" s="101" t="s">
        <v>32</v>
      </c>
      <c r="B81" s="95" t="s">
        <v>36</v>
      </c>
      <c r="C81" s="95" t="s">
        <v>346</v>
      </c>
      <c r="D81" s="95" t="s">
        <v>347</v>
      </c>
      <c r="E81" s="96" t="s">
        <v>348</v>
      </c>
      <c r="F81" s="95" t="s">
        <v>349</v>
      </c>
      <c r="G81" s="97" t="s">
        <v>62</v>
      </c>
      <c r="H81" s="105"/>
      <c r="I81" s="105"/>
      <c r="J81" s="105"/>
      <c r="K81" s="105"/>
      <c r="L81" s="97" t="s">
        <v>62</v>
      </c>
      <c r="M81" s="14">
        <v>3</v>
      </c>
      <c r="N81" s="14">
        <v>2</v>
      </c>
    </row>
    <row r="82" spans="1:14" ht="141.75" x14ac:dyDescent="0.3">
      <c r="A82" s="101" t="s">
        <v>32</v>
      </c>
      <c r="B82" s="95" t="s">
        <v>36</v>
      </c>
      <c r="C82" s="95" t="s">
        <v>350</v>
      </c>
      <c r="D82" s="95" t="s">
        <v>351</v>
      </c>
      <c r="E82" s="96" t="s">
        <v>352</v>
      </c>
      <c r="F82" s="95" t="s">
        <v>353</v>
      </c>
      <c r="G82" s="97" t="s">
        <v>62</v>
      </c>
      <c r="H82" s="105"/>
      <c r="I82" s="105"/>
      <c r="J82" s="105"/>
      <c r="K82" s="105"/>
      <c r="L82" s="97" t="s">
        <v>62</v>
      </c>
      <c r="M82" s="14">
        <v>3</v>
      </c>
      <c r="N82" s="14">
        <v>2</v>
      </c>
    </row>
    <row r="83" spans="1:14" ht="78.75" x14ac:dyDescent="0.3">
      <c r="A83" s="101" t="s">
        <v>32</v>
      </c>
      <c r="B83" s="95" t="s">
        <v>36</v>
      </c>
      <c r="C83" s="95" t="s">
        <v>354</v>
      </c>
      <c r="D83" s="95" t="s">
        <v>351</v>
      </c>
      <c r="E83" s="96" t="s">
        <v>355</v>
      </c>
      <c r="F83" s="95" t="s">
        <v>356</v>
      </c>
      <c r="G83" s="97" t="s">
        <v>62</v>
      </c>
      <c r="H83" s="105"/>
      <c r="I83" s="105"/>
      <c r="J83" s="105"/>
      <c r="K83" s="105"/>
      <c r="L83" s="97" t="s">
        <v>62</v>
      </c>
      <c r="M83" s="14">
        <v>3</v>
      </c>
      <c r="N83" s="14">
        <v>2</v>
      </c>
    </row>
    <row r="84" spans="1:14" ht="63" x14ac:dyDescent="0.3">
      <c r="A84" s="101" t="s">
        <v>32</v>
      </c>
      <c r="B84" s="95" t="s">
        <v>36</v>
      </c>
      <c r="C84" s="95" t="s">
        <v>357</v>
      </c>
      <c r="D84" s="95" t="s">
        <v>351</v>
      </c>
      <c r="E84" s="96" t="s">
        <v>358</v>
      </c>
      <c r="F84" s="95" t="s">
        <v>359</v>
      </c>
      <c r="G84" s="97" t="s">
        <v>62</v>
      </c>
      <c r="H84" s="105"/>
      <c r="I84" s="105"/>
      <c r="J84" s="105"/>
      <c r="K84" s="105"/>
      <c r="L84" s="97" t="s">
        <v>62</v>
      </c>
      <c r="M84" s="14">
        <v>3</v>
      </c>
      <c r="N84" s="14">
        <v>2</v>
      </c>
    </row>
    <row r="85" spans="1:14" ht="78.75" x14ac:dyDescent="0.3">
      <c r="A85" s="101" t="s">
        <v>32</v>
      </c>
      <c r="B85" s="95" t="s">
        <v>36</v>
      </c>
      <c r="C85" s="95" t="s">
        <v>360</v>
      </c>
      <c r="D85" s="95" t="s">
        <v>361</v>
      </c>
      <c r="E85" s="96" t="s">
        <v>362</v>
      </c>
      <c r="F85" s="95" t="s">
        <v>363</v>
      </c>
      <c r="G85" s="97" t="s">
        <v>62</v>
      </c>
      <c r="H85" s="105"/>
      <c r="I85" s="105"/>
      <c r="J85" s="105"/>
      <c r="K85" s="105"/>
      <c r="L85" s="97" t="s">
        <v>62</v>
      </c>
      <c r="M85" s="14">
        <v>3</v>
      </c>
      <c r="N85" s="14">
        <v>2</v>
      </c>
    </row>
    <row r="86" spans="1:14" ht="63" x14ac:dyDescent="0.3">
      <c r="A86" s="101" t="s">
        <v>32</v>
      </c>
      <c r="B86" s="95" t="s">
        <v>36</v>
      </c>
      <c r="C86" s="95" t="s">
        <v>364</v>
      </c>
      <c r="D86" s="95" t="s">
        <v>365</v>
      </c>
      <c r="E86" s="96" t="s">
        <v>366</v>
      </c>
      <c r="F86" s="95" t="s">
        <v>367</v>
      </c>
      <c r="G86" s="97" t="s">
        <v>62</v>
      </c>
      <c r="H86" s="105"/>
      <c r="I86" s="105"/>
      <c r="J86" s="105"/>
      <c r="K86" s="105"/>
      <c r="L86" s="97" t="s">
        <v>62</v>
      </c>
      <c r="M86" s="14">
        <v>3</v>
      </c>
      <c r="N86" s="14">
        <v>2</v>
      </c>
    </row>
    <row r="87" spans="1:14" ht="78.75" x14ac:dyDescent="0.3">
      <c r="A87" s="101" t="s">
        <v>32</v>
      </c>
      <c r="B87" s="95" t="s">
        <v>36</v>
      </c>
      <c r="C87" s="95" t="s">
        <v>368</v>
      </c>
      <c r="D87" s="95" t="s">
        <v>369</v>
      </c>
      <c r="E87" s="96" t="s">
        <v>370</v>
      </c>
      <c r="F87" s="95" t="s">
        <v>371</v>
      </c>
      <c r="G87" s="97" t="s">
        <v>62</v>
      </c>
      <c r="H87" s="105"/>
      <c r="I87" s="105"/>
      <c r="J87" s="105"/>
      <c r="K87" s="105"/>
      <c r="L87" s="97" t="s">
        <v>62</v>
      </c>
      <c r="M87" s="14">
        <v>3</v>
      </c>
      <c r="N87" s="14">
        <v>2</v>
      </c>
    </row>
    <row r="88" spans="1:14" ht="94.5" x14ac:dyDescent="0.3">
      <c r="A88" s="102" t="s">
        <v>4</v>
      </c>
      <c r="B88" s="95" t="s">
        <v>6</v>
      </c>
      <c r="C88" s="95" t="s">
        <v>372</v>
      </c>
      <c r="D88" s="95" t="s">
        <v>373</v>
      </c>
      <c r="E88" s="96" t="s">
        <v>374</v>
      </c>
      <c r="F88" s="95" t="s">
        <v>375</v>
      </c>
      <c r="G88" s="97" t="s">
        <v>62</v>
      </c>
      <c r="H88" s="105"/>
      <c r="I88" s="105"/>
      <c r="J88" s="105"/>
      <c r="K88" s="105"/>
      <c r="L88" s="97" t="s">
        <v>62</v>
      </c>
      <c r="M88" s="14">
        <v>4</v>
      </c>
      <c r="N88" s="14">
        <v>1</v>
      </c>
    </row>
    <row r="89" spans="1:14" ht="63" x14ac:dyDescent="0.3">
      <c r="A89" s="102" t="s">
        <v>4</v>
      </c>
      <c r="B89" s="95" t="s">
        <v>6</v>
      </c>
      <c r="C89" s="95" t="s">
        <v>376</v>
      </c>
      <c r="D89" s="95" t="s">
        <v>377</v>
      </c>
      <c r="E89" s="96" t="s">
        <v>378</v>
      </c>
      <c r="F89" s="95" t="s">
        <v>379</v>
      </c>
      <c r="G89" s="97" t="s">
        <v>62</v>
      </c>
      <c r="H89" s="105"/>
      <c r="I89" s="105"/>
      <c r="J89" s="105"/>
      <c r="K89" s="105"/>
      <c r="L89" s="97" t="s">
        <v>62</v>
      </c>
      <c r="M89" s="14">
        <v>4</v>
      </c>
      <c r="N89" s="14">
        <v>1</v>
      </c>
    </row>
    <row r="90" spans="1:14" ht="63" x14ac:dyDescent="0.3">
      <c r="A90" s="102" t="s">
        <v>4</v>
      </c>
      <c r="B90" s="95" t="s">
        <v>6</v>
      </c>
      <c r="C90" s="95" t="s">
        <v>380</v>
      </c>
      <c r="D90" s="95" t="s">
        <v>381</v>
      </c>
      <c r="E90" s="96" t="s">
        <v>382</v>
      </c>
      <c r="F90" s="95" t="s">
        <v>383</v>
      </c>
      <c r="G90" s="97" t="s">
        <v>62</v>
      </c>
      <c r="H90" s="105"/>
      <c r="I90" s="105"/>
      <c r="J90" s="105"/>
      <c r="K90" s="105"/>
      <c r="L90" s="97" t="s">
        <v>62</v>
      </c>
      <c r="M90" s="14">
        <v>4</v>
      </c>
      <c r="N90" s="14">
        <v>1</v>
      </c>
    </row>
    <row r="91" spans="1:14" ht="94.5" x14ac:dyDescent="0.3">
      <c r="A91" s="102" t="s">
        <v>4</v>
      </c>
      <c r="B91" s="95" t="s">
        <v>6</v>
      </c>
      <c r="C91" s="95" t="s">
        <v>384</v>
      </c>
      <c r="D91" s="95" t="s">
        <v>385</v>
      </c>
      <c r="E91" s="96" t="s">
        <v>386</v>
      </c>
      <c r="F91" s="95" t="s">
        <v>387</v>
      </c>
      <c r="G91" s="97" t="s">
        <v>62</v>
      </c>
      <c r="H91" s="105"/>
      <c r="I91" s="105"/>
      <c r="J91" s="105"/>
      <c r="K91" s="105"/>
      <c r="L91" s="97" t="s">
        <v>62</v>
      </c>
      <c r="M91" s="14">
        <v>4</v>
      </c>
      <c r="N91" s="14">
        <v>1</v>
      </c>
    </row>
    <row r="92" spans="1:14" ht="141.75" x14ac:dyDescent="0.3">
      <c r="A92" s="102" t="s">
        <v>4</v>
      </c>
      <c r="B92" s="95" t="s">
        <v>6</v>
      </c>
      <c r="C92" s="95" t="s">
        <v>388</v>
      </c>
      <c r="D92" s="95" t="s">
        <v>389</v>
      </c>
      <c r="E92" s="96" t="s">
        <v>390</v>
      </c>
      <c r="F92" s="95" t="s">
        <v>391</v>
      </c>
      <c r="G92" s="97" t="s">
        <v>62</v>
      </c>
      <c r="H92" s="105"/>
      <c r="I92" s="105"/>
      <c r="J92" s="105"/>
      <c r="K92" s="105"/>
      <c r="L92" s="97" t="s">
        <v>62</v>
      </c>
      <c r="M92" s="14">
        <v>4</v>
      </c>
      <c r="N92" s="14">
        <v>1</v>
      </c>
    </row>
    <row r="93" spans="1:14" ht="78.75" x14ac:dyDescent="0.3">
      <c r="A93" s="102" t="s">
        <v>4</v>
      </c>
      <c r="B93" s="95" t="s">
        <v>6</v>
      </c>
      <c r="C93" s="95" t="s">
        <v>392</v>
      </c>
      <c r="D93" s="95" t="s">
        <v>389</v>
      </c>
      <c r="E93" s="96" t="s">
        <v>393</v>
      </c>
      <c r="F93" s="95" t="s">
        <v>394</v>
      </c>
      <c r="G93" s="97" t="s">
        <v>62</v>
      </c>
      <c r="H93" s="105"/>
      <c r="I93" s="105"/>
      <c r="J93" s="105"/>
      <c r="K93" s="105"/>
      <c r="L93" s="97" t="s">
        <v>62</v>
      </c>
      <c r="M93" s="14">
        <v>4</v>
      </c>
      <c r="N93" s="14">
        <v>1</v>
      </c>
    </row>
    <row r="94" spans="1:14" ht="94.5" x14ac:dyDescent="0.3">
      <c r="A94" s="102" t="s">
        <v>4</v>
      </c>
      <c r="B94" s="95" t="s">
        <v>9</v>
      </c>
      <c r="C94" s="95" t="s">
        <v>395</v>
      </c>
      <c r="D94" s="95" t="s">
        <v>396</v>
      </c>
      <c r="E94" s="96" t="s">
        <v>397</v>
      </c>
      <c r="F94" s="95" t="s">
        <v>398</v>
      </c>
      <c r="G94" s="97" t="s">
        <v>62</v>
      </c>
      <c r="H94" s="105"/>
      <c r="I94" s="105"/>
      <c r="J94" s="105"/>
      <c r="K94" s="105"/>
      <c r="L94" s="97" t="s">
        <v>62</v>
      </c>
      <c r="M94" s="14">
        <v>4</v>
      </c>
      <c r="N94" s="14">
        <v>2</v>
      </c>
    </row>
    <row r="95" spans="1:14" ht="78.75" x14ac:dyDescent="0.3">
      <c r="A95" s="102" t="s">
        <v>4</v>
      </c>
      <c r="B95" s="95" t="s">
        <v>9</v>
      </c>
      <c r="C95" s="95" t="s">
        <v>399</v>
      </c>
      <c r="D95" s="95" t="s">
        <v>396</v>
      </c>
      <c r="E95" s="96" t="s">
        <v>400</v>
      </c>
      <c r="F95" s="95" t="s">
        <v>401</v>
      </c>
      <c r="G95" s="97" t="s">
        <v>62</v>
      </c>
      <c r="H95" s="105"/>
      <c r="I95" s="105"/>
      <c r="J95" s="105"/>
      <c r="K95" s="105"/>
      <c r="L95" s="97" t="s">
        <v>62</v>
      </c>
      <c r="M95" s="14">
        <v>4</v>
      </c>
      <c r="N95" s="14">
        <v>2</v>
      </c>
    </row>
    <row r="96" spans="1:14" ht="94.5" x14ac:dyDescent="0.3">
      <c r="A96" s="102" t="s">
        <v>4</v>
      </c>
      <c r="B96" s="95" t="s">
        <v>9</v>
      </c>
      <c r="C96" s="95" t="s">
        <v>402</v>
      </c>
      <c r="D96" s="95" t="s">
        <v>403</v>
      </c>
      <c r="E96" s="96" t="s">
        <v>404</v>
      </c>
      <c r="F96" s="95" t="s">
        <v>405</v>
      </c>
      <c r="G96" s="97" t="s">
        <v>62</v>
      </c>
      <c r="H96" s="105"/>
      <c r="I96" s="105"/>
      <c r="J96" s="105"/>
      <c r="K96" s="105"/>
      <c r="L96" s="97" t="s">
        <v>62</v>
      </c>
      <c r="M96" s="14">
        <v>4</v>
      </c>
      <c r="N96" s="14">
        <v>2</v>
      </c>
    </row>
    <row r="97" spans="1:14" ht="126" x14ac:dyDescent="0.3">
      <c r="A97" s="102" t="s">
        <v>4</v>
      </c>
      <c r="B97" s="95" t="s">
        <v>9</v>
      </c>
      <c r="C97" s="95" t="s">
        <v>406</v>
      </c>
      <c r="D97" s="95" t="s">
        <v>407</v>
      </c>
      <c r="E97" s="96" t="s">
        <v>408</v>
      </c>
      <c r="F97" s="95" t="s">
        <v>409</v>
      </c>
      <c r="G97" s="97" t="s">
        <v>62</v>
      </c>
      <c r="H97" s="105"/>
      <c r="I97" s="105"/>
      <c r="J97" s="105"/>
      <c r="K97" s="105"/>
      <c r="L97" s="97" t="s">
        <v>62</v>
      </c>
      <c r="M97" s="14">
        <v>4</v>
      </c>
      <c r="N97" s="14">
        <v>2</v>
      </c>
    </row>
    <row r="98" spans="1:14" ht="173.25" x14ac:dyDescent="0.3">
      <c r="A98" s="102" t="s">
        <v>4</v>
      </c>
      <c r="B98" s="95" t="s">
        <v>9</v>
      </c>
      <c r="C98" s="95" t="s">
        <v>410</v>
      </c>
      <c r="D98" s="95" t="s">
        <v>411</v>
      </c>
      <c r="E98" s="95" t="s">
        <v>412</v>
      </c>
      <c r="F98" s="95" t="s">
        <v>413</v>
      </c>
      <c r="G98" s="97" t="s">
        <v>62</v>
      </c>
      <c r="H98" s="105"/>
      <c r="I98" s="105"/>
      <c r="J98" s="105"/>
      <c r="K98" s="105"/>
      <c r="L98" s="97" t="s">
        <v>62</v>
      </c>
      <c r="M98" s="14">
        <v>4</v>
      </c>
      <c r="N98" s="14">
        <v>2</v>
      </c>
    </row>
    <row r="99" spans="1:14" ht="78.75" x14ac:dyDescent="0.3">
      <c r="A99" s="102" t="s">
        <v>4</v>
      </c>
      <c r="B99" s="95" t="s">
        <v>9</v>
      </c>
      <c r="C99" s="95" t="s">
        <v>414</v>
      </c>
      <c r="D99" s="95" t="s">
        <v>415</v>
      </c>
      <c r="E99" s="96" t="s">
        <v>416</v>
      </c>
      <c r="F99" s="95" t="s">
        <v>417</v>
      </c>
      <c r="G99" s="97" t="s">
        <v>62</v>
      </c>
      <c r="H99" s="105"/>
      <c r="I99" s="105"/>
      <c r="J99" s="105"/>
      <c r="K99" s="105"/>
      <c r="L99" s="97" t="s">
        <v>62</v>
      </c>
      <c r="M99" s="14">
        <v>4</v>
      </c>
      <c r="N99" s="14">
        <v>2</v>
      </c>
    </row>
    <row r="100" spans="1:14" ht="126" x14ac:dyDescent="0.3">
      <c r="A100" s="102" t="s">
        <v>4</v>
      </c>
      <c r="B100" s="95" t="s">
        <v>11</v>
      </c>
      <c r="C100" s="95" t="s">
        <v>418</v>
      </c>
      <c r="D100" s="95" t="s">
        <v>419</v>
      </c>
      <c r="E100" s="96" t="s">
        <v>420</v>
      </c>
      <c r="F100" s="95" t="s">
        <v>421</v>
      </c>
      <c r="G100" s="97" t="s">
        <v>62</v>
      </c>
      <c r="H100" s="105"/>
      <c r="I100" s="105"/>
      <c r="J100" s="105"/>
      <c r="K100" s="105"/>
      <c r="L100" s="97" t="s">
        <v>62</v>
      </c>
      <c r="M100" s="14">
        <v>4</v>
      </c>
      <c r="N100" s="14">
        <v>3</v>
      </c>
    </row>
    <row r="101" spans="1:14" ht="47.25" x14ac:dyDescent="0.3">
      <c r="A101" s="102" t="s">
        <v>4</v>
      </c>
      <c r="B101" s="95" t="s">
        <v>11</v>
      </c>
      <c r="C101" s="95" t="s">
        <v>422</v>
      </c>
      <c r="D101" s="95" t="s">
        <v>419</v>
      </c>
      <c r="E101" s="96" t="s">
        <v>423</v>
      </c>
      <c r="F101" s="95" t="s">
        <v>424</v>
      </c>
      <c r="G101" s="97" t="s">
        <v>62</v>
      </c>
      <c r="H101" s="105"/>
      <c r="I101" s="105"/>
      <c r="J101" s="105"/>
      <c r="K101" s="105"/>
      <c r="L101" s="97" t="s">
        <v>62</v>
      </c>
      <c r="M101" s="14">
        <v>4</v>
      </c>
      <c r="N101" s="14">
        <v>3</v>
      </c>
    </row>
    <row r="102" spans="1:14" ht="126" x14ac:dyDescent="0.3">
      <c r="A102" s="102" t="s">
        <v>4</v>
      </c>
      <c r="B102" s="95" t="s">
        <v>11</v>
      </c>
      <c r="C102" s="95" t="s">
        <v>425</v>
      </c>
      <c r="D102" s="95" t="s">
        <v>419</v>
      </c>
      <c r="E102" s="96" t="s">
        <v>426</v>
      </c>
      <c r="F102" s="95" t="s">
        <v>427</v>
      </c>
      <c r="G102" s="97" t="s">
        <v>62</v>
      </c>
      <c r="H102" s="105"/>
      <c r="I102" s="105"/>
      <c r="J102" s="105"/>
      <c r="K102" s="105"/>
      <c r="L102" s="97" t="s">
        <v>62</v>
      </c>
      <c r="M102" s="14">
        <v>4</v>
      </c>
      <c r="N102" s="14">
        <v>3</v>
      </c>
    </row>
    <row r="103" spans="1:14" ht="110.25" x14ac:dyDescent="0.3">
      <c r="A103" s="102" t="s">
        <v>4</v>
      </c>
      <c r="B103" s="95" t="s">
        <v>11</v>
      </c>
      <c r="C103" s="95" t="s">
        <v>428</v>
      </c>
      <c r="D103" s="96" t="s">
        <v>419</v>
      </c>
      <c r="E103" s="96" t="s">
        <v>429</v>
      </c>
      <c r="F103" s="95" t="s">
        <v>430</v>
      </c>
      <c r="G103" s="97" t="s">
        <v>62</v>
      </c>
      <c r="H103" s="105"/>
      <c r="I103" s="105"/>
      <c r="J103" s="105"/>
      <c r="K103" s="105"/>
      <c r="L103" s="97" t="s">
        <v>62</v>
      </c>
      <c r="M103" s="14">
        <v>4</v>
      </c>
      <c r="N103" s="14">
        <v>3</v>
      </c>
    </row>
    <row r="104" spans="1:14" ht="183" customHeight="1" x14ac:dyDescent="0.3">
      <c r="A104" s="102" t="s">
        <v>4</v>
      </c>
      <c r="B104" s="95" t="s">
        <v>11</v>
      </c>
      <c r="C104" s="95" t="s">
        <v>431</v>
      </c>
      <c r="D104" s="95" t="s">
        <v>419</v>
      </c>
      <c r="E104" s="96" t="s">
        <v>432</v>
      </c>
      <c r="F104" s="95" t="s">
        <v>433</v>
      </c>
      <c r="G104" s="97" t="s">
        <v>62</v>
      </c>
      <c r="H104" s="105"/>
      <c r="I104" s="105"/>
      <c r="J104" s="105"/>
      <c r="K104" s="105"/>
      <c r="L104" s="97" t="s">
        <v>62</v>
      </c>
      <c r="M104" s="14">
        <v>4</v>
      </c>
      <c r="N104" s="14">
        <v>3</v>
      </c>
    </row>
    <row r="105" spans="1:14" ht="177.75" customHeight="1" x14ac:dyDescent="0.3">
      <c r="A105" s="102" t="s">
        <v>4</v>
      </c>
      <c r="B105" s="95" t="s">
        <v>11</v>
      </c>
      <c r="C105" s="95" t="s">
        <v>434</v>
      </c>
      <c r="D105" s="95" t="s">
        <v>435</v>
      </c>
      <c r="E105" s="96" t="s">
        <v>436</v>
      </c>
      <c r="F105" s="95" t="s">
        <v>437</v>
      </c>
      <c r="G105" s="97" t="s">
        <v>62</v>
      </c>
      <c r="H105" s="105"/>
      <c r="I105" s="105"/>
      <c r="J105" s="105"/>
      <c r="K105" s="105"/>
      <c r="L105" s="97" t="s">
        <v>62</v>
      </c>
      <c r="M105" s="14">
        <v>4</v>
      </c>
      <c r="N105" s="14">
        <v>3</v>
      </c>
    </row>
    <row r="106" spans="1:14" ht="78.75" x14ac:dyDescent="0.3">
      <c r="A106" s="102" t="s">
        <v>4</v>
      </c>
      <c r="B106" s="95" t="s">
        <v>11</v>
      </c>
      <c r="C106" s="95" t="s">
        <v>438</v>
      </c>
      <c r="D106" s="95" t="s">
        <v>435</v>
      </c>
      <c r="E106" s="96" t="s">
        <v>439</v>
      </c>
      <c r="F106" s="95" t="s">
        <v>440</v>
      </c>
      <c r="G106" s="97" t="s">
        <v>62</v>
      </c>
      <c r="H106" s="105"/>
      <c r="I106" s="105"/>
      <c r="J106" s="105"/>
      <c r="K106" s="105"/>
      <c r="L106" s="97" t="s">
        <v>62</v>
      </c>
      <c r="M106" s="14">
        <v>4</v>
      </c>
      <c r="N106" s="14">
        <v>3</v>
      </c>
    </row>
    <row r="107" spans="1:14" ht="236.25" x14ac:dyDescent="0.3">
      <c r="A107" s="102" t="s">
        <v>4</v>
      </c>
      <c r="B107" s="95" t="s">
        <v>11</v>
      </c>
      <c r="C107" s="95" t="s">
        <v>441</v>
      </c>
      <c r="D107" s="95" t="s">
        <v>442</v>
      </c>
      <c r="E107" s="96" t="s">
        <v>443</v>
      </c>
      <c r="F107" s="95" t="s">
        <v>444</v>
      </c>
      <c r="G107" s="97" t="s">
        <v>62</v>
      </c>
      <c r="H107" s="105"/>
      <c r="I107" s="105"/>
      <c r="J107" s="105"/>
      <c r="K107" s="105"/>
      <c r="L107" s="97" t="s">
        <v>62</v>
      </c>
      <c r="M107" s="14">
        <v>4</v>
      </c>
      <c r="N107" s="14">
        <v>3</v>
      </c>
    </row>
    <row r="108" spans="1:14" ht="157.5" x14ac:dyDescent="0.3">
      <c r="A108" s="102" t="s">
        <v>4</v>
      </c>
      <c r="B108" s="95" t="s">
        <v>11</v>
      </c>
      <c r="C108" s="95" t="s">
        <v>445</v>
      </c>
      <c r="D108" s="95" t="s">
        <v>446</v>
      </c>
      <c r="E108" s="96" t="s">
        <v>447</v>
      </c>
      <c r="F108" s="95" t="s">
        <v>448</v>
      </c>
      <c r="G108" s="97" t="s">
        <v>62</v>
      </c>
      <c r="H108" s="105"/>
      <c r="I108" s="105"/>
      <c r="J108" s="105"/>
      <c r="K108" s="105"/>
      <c r="L108" s="97" t="s">
        <v>62</v>
      </c>
      <c r="M108" s="14">
        <v>4</v>
      </c>
      <c r="N108" s="14">
        <v>3</v>
      </c>
    </row>
    <row r="109" spans="1:14" ht="204.75" x14ac:dyDescent="0.3">
      <c r="A109" s="102" t="s">
        <v>4</v>
      </c>
      <c r="B109" s="95" t="s">
        <v>11</v>
      </c>
      <c r="C109" s="95" t="s">
        <v>449</v>
      </c>
      <c r="D109" s="95" t="s">
        <v>446</v>
      </c>
      <c r="E109" s="96" t="s">
        <v>450</v>
      </c>
      <c r="F109" s="95" t="s">
        <v>451</v>
      </c>
      <c r="G109" s="97" t="s">
        <v>62</v>
      </c>
      <c r="H109" s="105"/>
      <c r="I109" s="105"/>
      <c r="J109" s="105"/>
      <c r="K109" s="105"/>
      <c r="L109" s="97" t="s">
        <v>62</v>
      </c>
      <c r="M109" s="14">
        <v>4</v>
      </c>
      <c r="N109" s="14">
        <v>3</v>
      </c>
    </row>
    <row r="110" spans="1:14" ht="78.75" x14ac:dyDescent="0.3">
      <c r="A110" s="102" t="s">
        <v>4</v>
      </c>
      <c r="B110" s="95" t="s">
        <v>11</v>
      </c>
      <c r="C110" s="95" t="s">
        <v>452</v>
      </c>
      <c r="D110" s="95" t="s">
        <v>446</v>
      </c>
      <c r="E110" s="95" t="s">
        <v>453</v>
      </c>
      <c r="F110" s="95" t="s">
        <v>454</v>
      </c>
      <c r="G110" s="97" t="s">
        <v>62</v>
      </c>
      <c r="H110" s="105"/>
      <c r="I110" s="105"/>
      <c r="J110" s="105"/>
      <c r="K110" s="105"/>
      <c r="L110" s="97" t="s">
        <v>62</v>
      </c>
      <c r="M110" s="14">
        <v>4</v>
      </c>
      <c r="N110" s="14">
        <v>3</v>
      </c>
    </row>
    <row r="111" spans="1:14" ht="94.5" x14ac:dyDescent="0.3">
      <c r="A111" s="102" t="s">
        <v>4</v>
      </c>
      <c r="B111" s="95" t="s">
        <v>11</v>
      </c>
      <c r="C111" s="95" t="s">
        <v>455</v>
      </c>
      <c r="D111" s="95" t="s">
        <v>456</v>
      </c>
      <c r="E111" s="96" t="s">
        <v>457</v>
      </c>
      <c r="F111" s="95" t="s">
        <v>458</v>
      </c>
      <c r="G111" s="97" t="s">
        <v>62</v>
      </c>
      <c r="H111" s="105"/>
      <c r="I111" s="105"/>
      <c r="J111" s="105"/>
      <c r="K111" s="105"/>
      <c r="L111" s="97" t="s">
        <v>62</v>
      </c>
      <c r="M111" s="14">
        <v>4</v>
      </c>
      <c r="N111" s="14">
        <v>3</v>
      </c>
    </row>
    <row r="112" spans="1:14" ht="94.5" x14ac:dyDescent="0.3">
      <c r="A112" s="102" t="s">
        <v>4</v>
      </c>
      <c r="B112" s="95" t="s">
        <v>11</v>
      </c>
      <c r="C112" s="95" t="s">
        <v>459</v>
      </c>
      <c r="D112" s="95" t="s">
        <v>460</v>
      </c>
      <c r="E112" s="96" t="s">
        <v>461</v>
      </c>
      <c r="F112" s="95" t="s">
        <v>462</v>
      </c>
      <c r="G112" s="97" t="s">
        <v>62</v>
      </c>
      <c r="H112" s="105"/>
      <c r="I112" s="105"/>
      <c r="J112" s="105"/>
      <c r="K112" s="105"/>
      <c r="L112" s="97" t="s">
        <v>62</v>
      </c>
      <c r="M112" s="14">
        <v>4</v>
      </c>
      <c r="N112" s="14">
        <v>3</v>
      </c>
    </row>
    <row r="113" spans="1:14" ht="63" x14ac:dyDescent="0.3">
      <c r="A113" s="102" t="s">
        <v>4</v>
      </c>
      <c r="B113" s="95" t="s">
        <v>11</v>
      </c>
      <c r="C113" s="95" t="s">
        <v>463</v>
      </c>
      <c r="D113" s="95" t="s">
        <v>464</v>
      </c>
      <c r="E113" s="96" t="s">
        <v>465</v>
      </c>
      <c r="F113" s="95" t="s">
        <v>466</v>
      </c>
      <c r="G113" s="97" t="s">
        <v>62</v>
      </c>
      <c r="H113" s="105"/>
      <c r="I113" s="105"/>
      <c r="J113" s="105"/>
      <c r="K113" s="105"/>
      <c r="L113" s="97" t="s">
        <v>62</v>
      </c>
      <c r="M113" s="14">
        <v>4</v>
      </c>
      <c r="N113" s="14">
        <v>3</v>
      </c>
    </row>
    <row r="114" spans="1:14" ht="126" x14ac:dyDescent="0.3">
      <c r="A114" s="102" t="s">
        <v>4</v>
      </c>
      <c r="B114" s="95" t="s">
        <v>11</v>
      </c>
      <c r="C114" s="95" t="s">
        <v>467</v>
      </c>
      <c r="D114" s="95" t="s">
        <v>464</v>
      </c>
      <c r="E114" s="95" t="s">
        <v>468</v>
      </c>
      <c r="F114" s="95" t="s">
        <v>469</v>
      </c>
      <c r="G114" s="97" t="s">
        <v>62</v>
      </c>
      <c r="H114" s="105"/>
      <c r="I114" s="105"/>
      <c r="J114" s="105"/>
      <c r="K114" s="105"/>
      <c r="L114" s="97" t="s">
        <v>62</v>
      </c>
      <c r="M114" s="14">
        <v>4</v>
      </c>
      <c r="N114" s="14">
        <v>3</v>
      </c>
    </row>
    <row r="115" spans="1:14" ht="157.5" x14ac:dyDescent="0.3">
      <c r="A115" s="102" t="s">
        <v>4</v>
      </c>
      <c r="B115" s="95" t="s">
        <v>13</v>
      </c>
      <c r="C115" s="95" t="s">
        <v>470</v>
      </c>
      <c r="D115" s="95" t="s">
        <v>471</v>
      </c>
      <c r="E115" s="95" t="s">
        <v>472</v>
      </c>
      <c r="F115" s="95" t="s">
        <v>473</v>
      </c>
      <c r="G115" s="97" t="s">
        <v>62</v>
      </c>
      <c r="H115" s="105"/>
      <c r="I115" s="105"/>
      <c r="J115" s="105"/>
      <c r="K115" s="105"/>
      <c r="L115" s="97" t="s">
        <v>62</v>
      </c>
      <c r="M115" s="14">
        <v>4</v>
      </c>
      <c r="N115" s="14">
        <v>4</v>
      </c>
    </row>
    <row r="116" spans="1:14" ht="47.25" x14ac:dyDescent="0.3">
      <c r="A116" s="102" t="s">
        <v>4</v>
      </c>
      <c r="B116" s="95" t="s">
        <v>13</v>
      </c>
      <c r="C116" s="95" t="s">
        <v>474</v>
      </c>
      <c r="D116" s="95" t="s">
        <v>471</v>
      </c>
      <c r="E116" s="95" t="s">
        <v>475</v>
      </c>
      <c r="F116" s="95" t="s">
        <v>476</v>
      </c>
      <c r="G116" s="97" t="s">
        <v>62</v>
      </c>
      <c r="H116" s="105"/>
      <c r="I116" s="105"/>
      <c r="J116" s="105"/>
      <c r="K116" s="105"/>
      <c r="L116" s="97" t="s">
        <v>62</v>
      </c>
      <c r="M116" s="14">
        <v>4</v>
      </c>
      <c r="N116" s="14">
        <v>4</v>
      </c>
    </row>
    <row r="117" spans="1:14" ht="110.25" x14ac:dyDescent="0.3">
      <c r="A117" s="102" t="s">
        <v>4</v>
      </c>
      <c r="B117" s="95" t="s">
        <v>13</v>
      </c>
      <c r="C117" s="95" t="s">
        <v>477</v>
      </c>
      <c r="D117" s="103" t="s">
        <v>478</v>
      </c>
      <c r="E117" s="96" t="s">
        <v>479</v>
      </c>
      <c r="F117" s="95" t="s">
        <v>480</v>
      </c>
      <c r="G117" s="97" t="s">
        <v>62</v>
      </c>
      <c r="H117" s="105"/>
      <c r="I117" s="105"/>
      <c r="J117" s="105"/>
      <c r="K117" s="105"/>
      <c r="L117" s="97" t="s">
        <v>62</v>
      </c>
      <c r="M117" s="14">
        <v>4</v>
      </c>
      <c r="N117" s="14">
        <v>4</v>
      </c>
    </row>
    <row r="118" spans="1:14" ht="126" x14ac:dyDescent="0.3">
      <c r="A118" s="102" t="s">
        <v>4</v>
      </c>
      <c r="B118" s="95" t="s">
        <v>13</v>
      </c>
      <c r="C118" s="95" t="s">
        <v>481</v>
      </c>
      <c r="D118" s="95" t="s">
        <v>482</v>
      </c>
      <c r="E118" s="96" t="s">
        <v>483</v>
      </c>
      <c r="F118" s="95" t="s">
        <v>484</v>
      </c>
      <c r="G118" s="97" t="s">
        <v>62</v>
      </c>
      <c r="H118" s="105"/>
      <c r="I118" s="105"/>
      <c r="J118" s="105"/>
      <c r="K118" s="105"/>
      <c r="L118" s="97" t="s">
        <v>62</v>
      </c>
      <c r="M118" s="14">
        <v>4</v>
      </c>
      <c r="N118" s="14">
        <v>4</v>
      </c>
    </row>
    <row r="119" spans="1:14" ht="63" x14ac:dyDescent="0.3">
      <c r="A119" s="102" t="s">
        <v>4</v>
      </c>
      <c r="B119" s="95" t="s">
        <v>13</v>
      </c>
      <c r="C119" s="95" t="s">
        <v>485</v>
      </c>
      <c r="D119" s="95" t="s">
        <v>486</v>
      </c>
      <c r="E119" s="96" t="s">
        <v>487</v>
      </c>
      <c r="F119" s="95" t="s">
        <v>488</v>
      </c>
      <c r="G119" s="97" t="s">
        <v>62</v>
      </c>
      <c r="H119" s="105"/>
      <c r="I119" s="105"/>
      <c r="J119" s="105"/>
      <c r="K119" s="105"/>
      <c r="L119" s="97" t="s">
        <v>62</v>
      </c>
      <c r="M119" s="14">
        <v>4</v>
      </c>
      <c r="N119" s="14">
        <v>4</v>
      </c>
    </row>
    <row r="120" spans="1:14" ht="157.5" x14ac:dyDescent="0.3">
      <c r="A120" s="102" t="s">
        <v>4</v>
      </c>
      <c r="B120" s="95" t="s">
        <v>13</v>
      </c>
      <c r="C120" s="95" t="s">
        <v>489</v>
      </c>
      <c r="D120" s="95" t="s">
        <v>490</v>
      </c>
      <c r="E120" s="96" t="s">
        <v>491</v>
      </c>
      <c r="F120" s="95" t="s">
        <v>492</v>
      </c>
      <c r="G120" s="97" t="s">
        <v>62</v>
      </c>
      <c r="H120" s="105"/>
      <c r="I120" s="105"/>
      <c r="J120" s="105"/>
      <c r="K120" s="105"/>
      <c r="L120" s="97" t="s">
        <v>62</v>
      </c>
      <c r="M120" s="14">
        <v>4</v>
      </c>
      <c r="N120" s="14">
        <v>4</v>
      </c>
    </row>
    <row r="121" spans="1:14" ht="63" x14ac:dyDescent="0.3">
      <c r="A121" s="102" t="s">
        <v>4</v>
      </c>
      <c r="B121" s="95" t="s">
        <v>13</v>
      </c>
      <c r="C121" s="95" t="s">
        <v>493</v>
      </c>
      <c r="D121" s="95" t="s">
        <v>494</v>
      </c>
      <c r="E121" s="96" t="s">
        <v>495</v>
      </c>
      <c r="F121" s="95" t="s">
        <v>496</v>
      </c>
      <c r="G121" s="97" t="s">
        <v>62</v>
      </c>
      <c r="H121" s="105"/>
      <c r="I121" s="105"/>
      <c r="J121" s="105"/>
      <c r="K121" s="105"/>
      <c r="L121" s="97" t="s">
        <v>62</v>
      </c>
      <c r="M121" s="14">
        <v>4</v>
      </c>
      <c r="N121" s="14">
        <v>4</v>
      </c>
    </row>
    <row r="122" spans="1:14" ht="135.75" customHeight="1" x14ac:dyDescent="0.3">
      <c r="A122" s="102" t="s">
        <v>4</v>
      </c>
      <c r="B122" s="95" t="s">
        <v>13</v>
      </c>
      <c r="C122" s="95" t="s">
        <v>497</v>
      </c>
      <c r="D122" s="95" t="s">
        <v>498</v>
      </c>
      <c r="E122" s="96" t="s">
        <v>499</v>
      </c>
      <c r="F122" s="95" t="s">
        <v>500</v>
      </c>
      <c r="G122" s="97" t="s">
        <v>62</v>
      </c>
      <c r="H122" s="105"/>
      <c r="I122" s="105"/>
      <c r="J122" s="105"/>
      <c r="K122" s="105"/>
      <c r="L122" s="97" t="s">
        <v>62</v>
      </c>
      <c r="M122" s="14">
        <v>4</v>
      </c>
      <c r="N122" s="14">
        <v>4</v>
      </c>
    </row>
    <row r="123" spans="1:14" ht="55.5" customHeight="1" x14ac:dyDescent="0.3">
      <c r="A123" s="102" t="s">
        <v>4</v>
      </c>
      <c r="B123" s="95" t="s">
        <v>17</v>
      </c>
      <c r="C123" s="95" t="s">
        <v>501</v>
      </c>
      <c r="D123" s="95" t="s">
        <v>502</v>
      </c>
      <c r="E123" s="96" t="s">
        <v>503</v>
      </c>
      <c r="F123" s="95" t="s">
        <v>504</v>
      </c>
      <c r="G123" s="97" t="s">
        <v>62</v>
      </c>
      <c r="H123" s="105"/>
      <c r="I123" s="105"/>
      <c r="J123" s="105"/>
      <c r="K123" s="105"/>
      <c r="L123" s="97" t="s">
        <v>62</v>
      </c>
      <c r="M123" s="14">
        <v>4</v>
      </c>
      <c r="N123" s="14">
        <v>6</v>
      </c>
    </row>
    <row r="124" spans="1:14" ht="78.75" x14ac:dyDescent="0.3">
      <c r="A124" s="102" t="s">
        <v>4</v>
      </c>
      <c r="B124" s="95" t="s">
        <v>17</v>
      </c>
      <c r="C124" s="95" t="s">
        <v>505</v>
      </c>
      <c r="D124" s="95" t="s">
        <v>502</v>
      </c>
      <c r="E124" s="96" t="s">
        <v>506</v>
      </c>
      <c r="F124" s="95" t="s">
        <v>507</v>
      </c>
      <c r="G124" s="97" t="s">
        <v>62</v>
      </c>
      <c r="H124" s="105"/>
      <c r="I124" s="105"/>
      <c r="J124" s="105"/>
      <c r="K124" s="105"/>
      <c r="L124" s="97" t="s">
        <v>62</v>
      </c>
      <c r="M124" s="14">
        <v>4</v>
      </c>
      <c r="N124" s="14">
        <v>6</v>
      </c>
    </row>
    <row r="125" spans="1:14" ht="94.5" x14ac:dyDescent="0.3">
      <c r="A125" s="102" t="s">
        <v>4</v>
      </c>
      <c r="B125" s="95" t="s">
        <v>17</v>
      </c>
      <c r="C125" s="95" t="s">
        <v>508</v>
      </c>
      <c r="D125" s="95" t="s">
        <v>509</v>
      </c>
      <c r="E125" s="96" t="s">
        <v>510</v>
      </c>
      <c r="F125" s="95" t="s">
        <v>511</v>
      </c>
      <c r="G125" s="97" t="s">
        <v>62</v>
      </c>
      <c r="H125" s="105"/>
      <c r="I125" s="105"/>
      <c r="J125" s="105"/>
      <c r="K125" s="105"/>
      <c r="L125" s="97" t="s">
        <v>62</v>
      </c>
      <c r="M125" s="14">
        <v>4</v>
      </c>
      <c r="N125" s="14">
        <v>6</v>
      </c>
    </row>
    <row r="126" spans="1:14" ht="47.25" x14ac:dyDescent="0.3">
      <c r="A126" s="102" t="s">
        <v>4</v>
      </c>
      <c r="B126" s="95" t="s">
        <v>17</v>
      </c>
      <c r="C126" s="95" t="s">
        <v>512</v>
      </c>
      <c r="D126" s="95" t="s">
        <v>509</v>
      </c>
      <c r="E126" s="96" t="s">
        <v>513</v>
      </c>
      <c r="F126" s="95" t="s">
        <v>514</v>
      </c>
      <c r="G126" s="97" t="s">
        <v>62</v>
      </c>
      <c r="H126" s="105"/>
      <c r="I126" s="105"/>
      <c r="J126" s="105"/>
      <c r="K126" s="105"/>
      <c r="L126" s="97" t="s">
        <v>62</v>
      </c>
      <c r="M126" s="14">
        <v>4</v>
      </c>
      <c r="N126" s="14">
        <v>6</v>
      </c>
    </row>
    <row r="127" spans="1:14" ht="97.5" customHeight="1" x14ac:dyDescent="0.3">
      <c r="A127" s="102" t="s">
        <v>4</v>
      </c>
      <c r="B127" s="95" t="s">
        <v>17</v>
      </c>
      <c r="C127" s="95" t="s">
        <v>515</v>
      </c>
      <c r="D127" s="95" t="s">
        <v>516</v>
      </c>
      <c r="E127" s="96" t="s">
        <v>517</v>
      </c>
      <c r="F127" s="95" t="s">
        <v>518</v>
      </c>
      <c r="G127" s="97" t="s">
        <v>62</v>
      </c>
      <c r="H127" s="105"/>
      <c r="I127" s="105"/>
      <c r="J127" s="105"/>
      <c r="K127" s="105"/>
      <c r="L127" s="97" t="s">
        <v>62</v>
      </c>
      <c r="M127" s="14">
        <v>4</v>
      </c>
      <c r="N127" s="14">
        <v>6</v>
      </c>
    </row>
    <row r="128" spans="1:14" ht="154.5" customHeight="1" x14ac:dyDescent="0.3">
      <c r="A128" s="102" t="s">
        <v>4</v>
      </c>
      <c r="B128" s="95" t="s">
        <v>17</v>
      </c>
      <c r="C128" s="95" t="s">
        <v>519</v>
      </c>
      <c r="D128" s="95" t="s">
        <v>516</v>
      </c>
      <c r="E128" s="96" t="s">
        <v>520</v>
      </c>
      <c r="F128" s="95" t="s">
        <v>521</v>
      </c>
      <c r="G128" s="97" t="s">
        <v>62</v>
      </c>
      <c r="H128" s="105"/>
      <c r="I128" s="105"/>
      <c r="J128" s="105"/>
      <c r="K128" s="105"/>
      <c r="L128" s="97" t="s">
        <v>62</v>
      </c>
      <c r="M128" s="14">
        <v>4</v>
      </c>
      <c r="N128" s="14">
        <v>6</v>
      </c>
    </row>
    <row r="129" spans="1:14" ht="47.25" x14ac:dyDescent="0.3">
      <c r="A129" s="102" t="s">
        <v>4</v>
      </c>
      <c r="B129" s="95" t="s">
        <v>17</v>
      </c>
      <c r="C129" s="95" t="s">
        <v>522</v>
      </c>
      <c r="D129" s="95" t="s">
        <v>523</v>
      </c>
      <c r="E129" s="96" t="s">
        <v>524</v>
      </c>
      <c r="F129" s="95" t="s">
        <v>525</v>
      </c>
      <c r="G129" s="97" t="s">
        <v>62</v>
      </c>
      <c r="H129" s="105"/>
      <c r="I129" s="105"/>
      <c r="J129" s="105"/>
      <c r="K129" s="105"/>
      <c r="L129" s="97" t="s">
        <v>62</v>
      </c>
      <c r="M129" s="14">
        <v>4</v>
      </c>
      <c r="N129" s="14">
        <v>6</v>
      </c>
    </row>
    <row r="130" spans="1:14" ht="63" x14ac:dyDescent="0.3">
      <c r="A130" s="102" t="s">
        <v>4</v>
      </c>
      <c r="B130" s="95" t="s">
        <v>17</v>
      </c>
      <c r="C130" s="95" t="s">
        <v>526</v>
      </c>
      <c r="D130" s="95" t="s">
        <v>523</v>
      </c>
      <c r="E130" s="96" t="s">
        <v>527</v>
      </c>
      <c r="F130" s="95" t="s">
        <v>528</v>
      </c>
      <c r="G130" s="97" t="s">
        <v>62</v>
      </c>
      <c r="H130" s="105"/>
      <c r="I130" s="105"/>
      <c r="J130" s="105"/>
      <c r="K130" s="105"/>
      <c r="L130" s="97" t="s">
        <v>62</v>
      </c>
      <c r="M130" s="14">
        <v>4</v>
      </c>
      <c r="N130" s="14">
        <v>6</v>
      </c>
    </row>
    <row r="131" spans="1:14" ht="63" x14ac:dyDescent="0.3">
      <c r="A131" s="102" t="s">
        <v>4</v>
      </c>
      <c r="B131" s="95" t="s">
        <v>17</v>
      </c>
      <c r="C131" s="95" t="s">
        <v>529</v>
      </c>
      <c r="D131" s="95" t="s">
        <v>530</v>
      </c>
      <c r="E131" s="96" t="s">
        <v>531</v>
      </c>
      <c r="F131" s="95" t="s">
        <v>504</v>
      </c>
      <c r="G131" s="97" t="s">
        <v>62</v>
      </c>
      <c r="H131" s="105"/>
      <c r="I131" s="105"/>
      <c r="J131" s="105"/>
      <c r="K131" s="105"/>
      <c r="L131" s="97" t="s">
        <v>62</v>
      </c>
      <c r="M131" s="14">
        <v>4</v>
      </c>
      <c r="N131" s="14">
        <v>6</v>
      </c>
    </row>
    <row r="132" spans="1:14" ht="117.75" customHeight="1" x14ac:dyDescent="0.3">
      <c r="A132" s="102" t="s">
        <v>4</v>
      </c>
      <c r="B132" s="95" t="s">
        <v>17</v>
      </c>
      <c r="C132" s="95" t="s">
        <v>532</v>
      </c>
      <c r="D132" s="95" t="s">
        <v>530</v>
      </c>
      <c r="E132" s="96" t="s">
        <v>533</v>
      </c>
      <c r="F132" s="95" t="s">
        <v>534</v>
      </c>
      <c r="G132" s="97" t="s">
        <v>62</v>
      </c>
      <c r="H132" s="105"/>
      <c r="I132" s="105"/>
      <c r="J132" s="105"/>
      <c r="K132" s="105"/>
      <c r="L132" s="97" t="s">
        <v>62</v>
      </c>
      <c r="M132" s="14">
        <v>4</v>
      </c>
      <c r="N132" s="14">
        <v>6</v>
      </c>
    </row>
    <row r="133" spans="1:14" ht="178.5" customHeight="1" x14ac:dyDescent="0.3">
      <c r="A133" s="102" t="s">
        <v>4</v>
      </c>
      <c r="B133" s="95" t="s">
        <v>17</v>
      </c>
      <c r="C133" s="95" t="s">
        <v>535</v>
      </c>
      <c r="D133" s="95" t="s">
        <v>530</v>
      </c>
      <c r="E133" s="96" t="s">
        <v>536</v>
      </c>
      <c r="F133" s="95" t="s">
        <v>537</v>
      </c>
      <c r="G133" s="97" t="s">
        <v>62</v>
      </c>
      <c r="H133" s="105"/>
      <c r="I133" s="105"/>
      <c r="J133" s="105"/>
      <c r="K133" s="105"/>
      <c r="L133" s="97" t="s">
        <v>62</v>
      </c>
      <c r="M133" s="14">
        <v>4</v>
      </c>
      <c r="N133" s="14">
        <v>6</v>
      </c>
    </row>
    <row r="134" spans="1:14" ht="63" x14ac:dyDescent="0.3">
      <c r="A134" s="102" t="s">
        <v>4</v>
      </c>
      <c r="B134" s="95" t="s">
        <v>538</v>
      </c>
      <c r="C134" s="95" t="s">
        <v>539</v>
      </c>
      <c r="D134" s="95" t="s">
        <v>540</v>
      </c>
      <c r="E134" s="96" t="s">
        <v>541</v>
      </c>
      <c r="F134" s="95" t="s">
        <v>542</v>
      </c>
      <c r="G134" s="97" t="s">
        <v>62</v>
      </c>
      <c r="H134" s="105"/>
      <c r="I134" s="105"/>
      <c r="J134" s="105"/>
      <c r="K134" s="105"/>
      <c r="L134" s="97" t="s">
        <v>62</v>
      </c>
      <c r="M134" s="14">
        <v>4</v>
      </c>
      <c r="N134" s="14">
        <v>7</v>
      </c>
    </row>
    <row r="135" spans="1:14" ht="63" x14ac:dyDescent="0.3">
      <c r="A135" s="102" t="s">
        <v>4</v>
      </c>
      <c r="B135" s="95" t="s">
        <v>538</v>
      </c>
      <c r="C135" s="95" t="s">
        <v>543</v>
      </c>
      <c r="D135" s="95" t="s">
        <v>544</v>
      </c>
      <c r="E135" s="96" t="s">
        <v>545</v>
      </c>
      <c r="F135" s="95" t="s">
        <v>546</v>
      </c>
      <c r="G135" s="97" t="s">
        <v>62</v>
      </c>
      <c r="H135" s="105"/>
      <c r="I135" s="105"/>
      <c r="J135" s="105"/>
      <c r="K135" s="105"/>
      <c r="L135" s="97" t="s">
        <v>62</v>
      </c>
      <c r="M135" s="14">
        <v>4</v>
      </c>
      <c r="N135" s="14">
        <v>7</v>
      </c>
    </row>
    <row r="136" spans="1:14" ht="94.5" x14ac:dyDescent="0.3">
      <c r="A136" s="102" t="s">
        <v>4</v>
      </c>
      <c r="B136" s="95" t="s">
        <v>538</v>
      </c>
      <c r="C136" s="95" t="s">
        <v>547</v>
      </c>
      <c r="D136" s="95" t="s">
        <v>544</v>
      </c>
      <c r="E136" s="96" t="s">
        <v>548</v>
      </c>
      <c r="F136" s="95" t="s">
        <v>549</v>
      </c>
      <c r="G136" s="97" t="s">
        <v>62</v>
      </c>
      <c r="H136" s="105"/>
      <c r="I136" s="105"/>
      <c r="J136" s="105"/>
      <c r="K136" s="105"/>
      <c r="L136" s="97" t="s">
        <v>62</v>
      </c>
      <c r="M136" s="14">
        <v>4</v>
      </c>
      <c r="N136" s="14">
        <v>7</v>
      </c>
    </row>
    <row r="137" spans="1:14" ht="63" x14ac:dyDescent="0.3">
      <c r="A137" s="102" t="s">
        <v>4</v>
      </c>
      <c r="B137" s="95" t="s">
        <v>538</v>
      </c>
      <c r="C137" s="95" t="s">
        <v>550</v>
      </c>
      <c r="D137" s="95" t="s">
        <v>551</v>
      </c>
      <c r="E137" s="96" t="s">
        <v>552</v>
      </c>
      <c r="F137" s="95" t="s">
        <v>553</v>
      </c>
      <c r="G137" s="97" t="s">
        <v>62</v>
      </c>
      <c r="H137" s="105"/>
      <c r="I137" s="105"/>
      <c r="J137" s="105"/>
      <c r="K137" s="105"/>
      <c r="L137" s="97" t="s">
        <v>62</v>
      </c>
      <c r="M137" s="14">
        <v>4</v>
      </c>
      <c r="N137" s="14">
        <v>7</v>
      </c>
    </row>
    <row r="138" spans="1:14" ht="63" x14ac:dyDescent="0.3">
      <c r="A138" s="102" t="s">
        <v>4</v>
      </c>
      <c r="B138" s="95" t="s">
        <v>538</v>
      </c>
      <c r="C138" s="95" t="s">
        <v>554</v>
      </c>
      <c r="D138" s="95" t="s">
        <v>555</v>
      </c>
      <c r="E138" s="96" t="s">
        <v>556</v>
      </c>
      <c r="F138" s="95" t="s">
        <v>557</v>
      </c>
      <c r="G138" s="97" t="s">
        <v>62</v>
      </c>
      <c r="H138" s="105"/>
      <c r="I138" s="105"/>
      <c r="J138" s="105"/>
      <c r="K138" s="105"/>
      <c r="L138" s="97" t="s">
        <v>62</v>
      </c>
      <c r="M138" s="14">
        <v>4</v>
      </c>
      <c r="N138" s="14">
        <v>7</v>
      </c>
    </row>
    <row r="139" spans="1:14" ht="63" x14ac:dyDescent="0.3">
      <c r="A139" s="102" t="s">
        <v>4</v>
      </c>
      <c r="B139" s="95" t="s">
        <v>538</v>
      </c>
      <c r="C139" s="95" t="s">
        <v>558</v>
      </c>
      <c r="D139" s="95" t="s">
        <v>555</v>
      </c>
      <c r="E139" s="96" t="s">
        <v>559</v>
      </c>
      <c r="F139" s="95" t="s">
        <v>560</v>
      </c>
      <c r="G139" s="97" t="s">
        <v>62</v>
      </c>
      <c r="H139" s="105"/>
      <c r="I139" s="105"/>
      <c r="J139" s="105"/>
      <c r="K139" s="105"/>
      <c r="L139" s="97" t="s">
        <v>62</v>
      </c>
      <c r="M139" s="14">
        <v>4</v>
      </c>
      <c r="N139" s="14">
        <v>7</v>
      </c>
    </row>
    <row r="140" spans="1:14" ht="291" customHeight="1" x14ac:dyDescent="0.3">
      <c r="A140" s="102" t="s">
        <v>4</v>
      </c>
      <c r="B140" s="95" t="s">
        <v>538</v>
      </c>
      <c r="C140" s="95" t="s">
        <v>561</v>
      </c>
      <c r="D140" s="95" t="s">
        <v>562</v>
      </c>
      <c r="E140" s="96" t="s">
        <v>563</v>
      </c>
      <c r="F140" s="95" t="s">
        <v>564</v>
      </c>
      <c r="G140" s="97" t="s">
        <v>62</v>
      </c>
      <c r="H140" s="105"/>
      <c r="I140" s="105"/>
      <c r="J140" s="105"/>
      <c r="K140" s="105"/>
      <c r="L140" s="97" t="s">
        <v>62</v>
      </c>
      <c r="M140" s="14">
        <v>4</v>
      </c>
      <c r="N140" s="14">
        <v>7</v>
      </c>
    </row>
    <row r="141" spans="1:14" ht="110.25" x14ac:dyDescent="0.3">
      <c r="A141" s="102" t="s">
        <v>4</v>
      </c>
      <c r="B141" s="95" t="s">
        <v>538</v>
      </c>
      <c r="C141" s="95" t="s">
        <v>565</v>
      </c>
      <c r="D141" s="95" t="s">
        <v>566</v>
      </c>
      <c r="E141" s="96" t="s">
        <v>567</v>
      </c>
      <c r="F141" s="95" t="s">
        <v>568</v>
      </c>
      <c r="G141" s="97" t="s">
        <v>62</v>
      </c>
      <c r="H141" s="105"/>
      <c r="I141" s="105"/>
      <c r="J141" s="105"/>
      <c r="K141" s="105"/>
      <c r="L141" s="97" t="s">
        <v>62</v>
      </c>
      <c r="M141" s="14">
        <v>4</v>
      </c>
      <c r="N141" s="14">
        <v>7</v>
      </c>
    </row>
    <row r="142" spans="1:14" ht="47.25" x14ac:dyDescent="0.3">
      <c r="A142" s="102" t="s">
        <v>4</v>
      </c>
      <c r="B142" s="95" t="s">
        <v>22</v>
      </c>
      <c r="C142" s="95" t="s">
        <v>569</v>
      </c>
      <c r="D142" s="95" t="s">
        <v>570</v>
      </c>
      <c r="E142" s="96" t="s">
        <v>571</v>
      </c>
      <c r="F142" s="95" t="s">
        <v>572</v>
      </c>
      <c r="G142" s="97" t="s">
        <v>62</v>
      </c>
      <c r="H142" s="105"/>
      <c r="I142" s="105"/>
      <c r="J142" s="105"/>
      <c r="K142" s="105"/>
      <c r="L142" s="97" t="s">
        <v>62</v>
      </c>
      <c r="M142" s="14">
        <v>4</v>
      </c>
      <c r="N142" s="14">
        <v>8</v>
      </c>
    </row>
    <row r="143" spans="1:14" ht="126" x14ac:dyDescent="0.3">
      <c r="A143" s="102" t="s">
        <v>4</v>
      </c>
      <c r="B143" s="95" t="s">
        <v>22</v>
      </c>
      <c r="C143" s="95" t="s">
        <v>573</v>
      </c>
      <c r="D143" s="95" t="s">
        <v>574</v>
      </c>
      <c r="E143" s="96" t="s">
        <v>575</v>
      </c>
      <c r="F143" s="95" t="s">
        <v>576</v>
      </c>
      <c r="G143" s="97" t="s">
        <v>62</v>
      </c>
      <c r="H143" s="105"/>
      <c r="I143" s="105"/>
      <c r="J143" s="105"/>
      <c r="K143" s="105"/>
      <c r="L143" s="97" t="s">
        <v>62</v>
      </c>
      <c r="M143" s="14">
        <v>4</v>
      </c>
      <c r="N143" s="14">
        <v>8</v>
      </c>
    </row>
    <row r="144" spans="1:14" ht="141.75" x14ac:dyDescent="0.3">
      <c r="A144" s="102" t="s">
        <v>4</v>
      </c>
      <c r="B144" s="95" t="s">
        <v>22</v>
      </c>
      <c r="C144" s="95" t="s">
        <v>577</v>
      </c>
      <c r="D144" s="95" t="s">
        <v>574</v>
      </c>
      <c r="E144" s="96" t="s">
        <v>578</v>
      </c>
      <c r="F144" s="95" t="s">
        <v>579</v>
      </c>
      <c r="G144" s="97" t="s">
        <v>62</v>
      </c>
      <c r="H144" s="105"/>
      <c r="I144" s="105"/>
      <c r="J144" s="105"/>
      <c r="K144" s="105"/>
      <c r="L144" s="97" t="s">
        <v>62</v>
      </c>
      <c r="M144" s="14">
        <v>4</v>
      </c>
      <c r="N144" s="14">
        <v>8</v>
      </c>
    </row>
    <row r="145" spans="1:14" ht="47.25" x14ac:dyDescent="0.3">
      <c r="A145" s="102" t="s">
        <v>4</v>
      </c>
      <c r="B145" s="95" t="s">
        <v>22</v>
      </c>
      <c r="C145" s="95" t="s">
        <v>580</v>
      </c>
      <c r="D145" s="95" t="s">
        <v>574</v>
      </c>
      <c r="E145" s="96" t="s">
        <v>581</v>
      </c>
      <c r="F145" s="95" t="s">
        <v>582</v>
      </c>
      <c r="G145" s="97" t="s">
        <v>62</v>
      </c>
      <c r="H145" s="105"/>
      <c r="I145" s="105"/>
      <c r="J145" s="105"/>
      <c r="K145" s="105"/>
      <c r="L145" s="97" t="s">
        <v>62</v>
      </c>
      <c r="M145" s="14">
        <v>4</v>
      </c>
      <c r="N145" s="14">
        <v>8</v>
      </c>
    </row>
    <row r="146" spans="1:14" ht="94.5" x14ac:dyDescent="0.3">
      <c r="A146" s="102" t="s">
        <v>4</v>
      </c>
      <c r="B146" s="95" t="s">
        <v>22</v>
      </c>
      <c r="C146" s="95" t="s">
        <v>583</v>
      </c>
      <c r="D146" s="95" t="s">
        <v>584</v>
      </c>
      <c r="E146" s="96" t="s">
        <v>585</v>
      </c>
      <c r="F146" s="95" t="s">
        <v>586</v>
      </c>
      <c r="G146" s="97" t="s">
        <v>62</v>
      </c>
      <c r="H146" s="105"/>
      <c r="I146" s="105"/>
      <c r="J146" s="105"/>
      <c r="K146" s="105"/>
      <c r="L146" s="97" t="s">
        <v>62</v>
      </c>
      <c r="M146" s="14">
        <v>4</v>
      </c>
      <c r="N146" s="14">
        <v>8</v>
      </c>
    </row>
    <row r="147" spans="1:14" ht="63" x14ac:dyDescent="0.3">
      <c r="A147" s="102" t="s">
        <v>4</v>
      </c>
      <c r="B147" s="95" t="s">
        <v>22</v>
      </c>
      <c r="C147" s="95" t="s">
        <v>587</v>
      </c>
      <c r="D147" s="95" t="s">
        <v>584</v>
      </c>
      <c r="E147" s="96" t="s">
        <v>588</v>
      </c>
      <c r="F147" s="95" t="s">
        <v>589</v>
      </c>
      <c r="G147" s="97" t="s">
        <v>62</v>
      </c>
      <c r="H147" s="105"/>
      <c r="I147" s="105"/>
      <c r="J147" s="105"/>
      <c r="K147" s="105"/>
      <c r="L147" s="97" t="s">
        <v>62</v>
      </c>
      <c r="M147" s="14">
        <v>4</v>
      </c>
      <c r="N147" s="14">
        <v>8</v>
      </c>
    </row>
    <row r="148" spans="1:14" ht="126" x14ac:dyDescent="0.3">
      <c r="A148" s="102" t="s">
        <v>4</v>
      </c>
      <c r="B148" s="95" t="s">
        <v>22</v>
      </c>
      <c r="C148" s="95" t="s">
        <v>590</v>
      </c>
      <c r="D148" s="95" t="s">
        <v>591</v>
      </c>
      <c r="E148" s="96" t="s">
        <v>592</v>
      </c>
      <c r="F148" s="95" t="s">
        <v>593</v>
      </c>
      <c r="G148" s="97" t="s">
        <v>62</v>
      </c>
      <c r="H148" s="105"/>
      <c r="I148" s="105"/>
      <c r="J148" s="105"/>
      <c r="K148" s="105"/>
      <c r="L148" s="97" t="s">
        <v>62</v>
      </c>
      <c r="M148" s="14">
        <v>4</v>
      </c>
      <c r="N148" s="14">
        <v>8</v>
      </c>
    </row>
    <row r="149" spans="1:14" ht="149.25" customHeight="1" x14ac:dyDescent="0.3">
      <c r="A149" s="102" t="s">
        <v>4</v>
      </c>
      <c r="B149" s="95" t="s">
        <v>22</v>
      </c>
      <c r="C149" s="95" t="s">
        <v>594</v>
      </c>
      <c r="D149" s="95" t="s">
        <v>595</v>
      </c>
      <c r="E149" s="96" t="s">
        <v>596</v>
      </c>
      <c r="F149" s="95" t="s">
        <v>597</v>
      </c>
      <c r="G149" s="97" t="s">
        <v>62</v>
      </c>
      <c r="H149" s="105"/>
      <c r="I149" s="105"/>
      <c r="J149" s="105"/>
      <c r="K149" s="105"/>
      <c r="L149" s="97" t="s">
        <v>62</v>
      </c>
      <c r="M149" s="14">
        <v>4</v>
      </c>
      <c r="N149" s="14">
        <v>8</v>
      </c>
    </row>
    <row r="150" spans="1:14" ht="94.5" x14ac:dyDescent="0.3">
      <c r="A150" s="102" t="s">
        <v>4</v>
      </c>
      <c r="B150" s="95" t="s">
        <v>22</v>
      </c>
      <c r="C150" s="95" t="s">
        <v>598</v>
      </c>
      <c r="D150" s="95" t="s">
        <v>595</v>
      </c>
      <c r="E150" s="96" t="s">
        <v>599</v>
      </c>
      <c r="F150" s="95" t="s">
        <v>600</v>
      </c>
      <c r="G150" s="97" t="s">
        <v>62</v>
      </c>
      <c r="H150" s="105"/>
      <c r="I150" s="105"/>
      <c r="J150" s="105"/>
      <c r="K150" s="105"/>
      <c r="L150" s="97" t="s">
        <v>62</v>
      </c>
      <c r="M150" s="14">
        <v>4</v>
      </c>
      <c r="N150" s="14">
        <v>8</v>
      </c>
    </row>
    <row r="151" spans="1:14" ht="220.5" x14ac:dyDescent="0.3">
      <c r="A151" s="102" t="s">
        <v>4</v>
      </c>
      <c r="B151" s="95" t="s">
        <v>22</v>
      </c>
      <c r="C151" s="95" t="s">
        <v>601</v>
      </c>
      <c r="D151" s="95" t="s">
        <v>602</v>
      </c>
      <c r="E151" s="96" t="s">
        <v>603</v>
      </c>
      <c r="F151" s="95" t="s">
        <v>604</v>
      </c>
      <c r="G151" s="97" t="s">
        <v>62</v>
      </c>
      <c r="H151" s="105"/>
      <c r="I151" s="105"/>
      <c r="J151" s="105"/>
      <c r="K151" s="105"/>
      <c r="L151" s="97" t="s">
        <v>62</v>
      </c>
      <c r="M151" s="14">
        <v>4</v>
      </c>
      <c r="N151" s="14">
        <v>8</v>
      </c>
    </row>
    <row r="152" spans="1:14" ht="63" x14ac:dyDescent="0.3">
      <c r="A152" s="102" t="s">
        <v>4</v>
      </c>
      <c r="B152" s="95" t="s">
        <v>25</v>
      </c>
      <c r="C152" s="95" t="s">
        <v>605</v>
      </c>
      <c r="D152" s="95" t="s">
        <v>606</v>
      </c>
      <c r="E152" s="96" t="s">
        <v>607</v>
      </c>
      <c r="F152" s="95" t="s">
        <v>608</v>
      </c>
      <c r="G152" s="97" t="s">
        <v>62</v>
      </c>
      <c r="H152" s="105"/>
      <c r="I152" s="105"/>
      <c r="J152" s="105"/>
      <c r="K152" s="105"/>
      <c r="L152" s="97" t="s">
        <v>62</v>
      </c>
      <c r="M152" s="14">
        <v>4</v>
      </c>
      <c r="N152" s="14">
        <v>9</v>
      </c>
    </row>
    <row r="153" spans="1:14" ht="291.75" customHeight="1" x14ac:dyDescent="0.3">
      <c r="A153" s="102" t="s">
        <v>4</v>
      </c>
      <c r="B153" s="95" t="s">
        <v>25</v>
      </c>
      <c r="C153" s="95" t="s">
        <v>609</v>
      </c>
      <c r="D153" s="95" t="s">
        <v>606</v>
      </c>
      <c r="E153" s="96" t="s">
        <v>610</v>
      </c>
      <c r="F153" s="95" t="s">
        <v>611</v>
      </c>
      <c r="G153" s="97" t="s">
        <v>62</v>
      </c>
      <c r="H153" s="105"/>
      <c r="I153" s="105"/>
      <c r="J153" s="105"/>
      <c r="K153" s="105"/>
      <c r="L153" s="97" t="s">
        <v>62</v>
      </c>
      <c r="M153" s="14">
        <v>4</v>
      </c>
      <c r="N153" s="14">
        <v>9</v>
      </c>
    </row>
    <row r="154" spans="1:14" ht="47.25" x14ac:dyDescent="0.3">
      <c r="A154" s="102" t="s">
        <v>4</v>
      </c>
      <c r="B154" s="95" t="s">
        <v>25</v>
      </c>
      <c r="C154" s="95" t="s">
        <v>612</v>
      </c>
      <c r="D154" s="95" t="s">
        <v>606</v>
      </c>
      <c r="E154" s="96" t="s">
        <v>613</v>
      </c>
      <c r="F154" s="95" t="s">
        <v>614</v>
      </c>
      <c r="G154" s="97" t="s">
        <v>62</v>
      </c>
      <c r="H154" s="105"/>
      <c r="I154" s="105"/>
      <c r="J154" s="105"/>
      <c r="K154" s="105"/>
      <c r="L154" s="97" t="s">
        <v>62</v>
      </c>
      <c r="M154" s="14">
        <v>4</v>
      </c>
      <c r="N154" s="14">
        <v>9</v>
      </c>
    </row>
    <row r="155" spans="1:14" ht="157.5" x14ac:dyDescent="0.3">
      <c r="A155" s="104" t="s">
        <v>615</v>
      </c>
      <c r="B155" s="95" t="s">
        <v>29</v>
      </c>
      <c r="C155" s="95" t="s">
        <v>616</v>
      </c>
      <c r="D155" s="95" t="s">
        <v>617</v>
      </c>
      <c r="E155" s="96" t="s">
        <v>618</v>
      </c>
      <c r="F155" s="95" t="s">
        <v>619</v>
      </c>
      <c r="G155" s="97" t="s">
        <v>62</v>
      </c>
      <c r="H155" s="105"/>
      <c r="I155" s="105"/>
      <c r="J155" s="105"/>
      <c r="K155" s="105"/>
      <c r="L155" s="97" t="s">
        <v>62</v>
      </c>
      <c r="M155" s="14">
        <v>5</v>
      </c>
      <c r="N155" s="14">
        <v>1</v>
      </c>
    </row>
    <row r="156" spans="1:14" ht="110.25" x14ac:dyDescent="0.3">
      <c r="A156" s="104" t="s">
        <v>615</v>
      </c>
      <c r="B156" s="95" t="s">
        <v>29</v>
      </c>
      <c r="C156" s="95" t="s">
        <v>620</v>
      </c>
      <c r="D156" s="95" t="s">
        <v>621</v>
      </c>
      <c r="E156" s="96" t="s">
        <v>622</v>
      </c>
      <c r="F156" s="95" t="s">
        <v>623</v>
      </c>
      <c r="G156" s="97" t="s">
        <v>62</v>
      </c>
      <c r="H156" s="105"/>
      <c r="I156" s="105"/>
      <c r="J156" s="105"/>
      <c r="K156" s="105"/>
      <c r="L156" s="97" t="s">
        <v>62</v>
      </c>
      <c r="M156" s="14">
        <v>5</v>
      </c>
      <c r="N156" s="14">
        <v>1</v>
      </c>
    </row>
    <row r="157" spans="1:14" ht="141.75" x14ac:dyDescent="0.3">
      <c r="A157" s="104" t="s">
        <v>615</v>
      </c>
      <c r="B157" s="95" t="s">
        <v>29</v>
      </c>
      <c r="C157" s="95" t="s">
        <v>624</v>
      </c>
      <c r="D157" s="95" t="s">
        <v>621</v>
      </c>
      <c r="E157" s="96" t="s">
        <v>625</v>
      </c>
      <c r="F157" s="95" t="s">
        <v>626</v>
      </c>
      <c r="G157" s="97" t="s">
        <v>62</v>
      </c>
      <c r="H157" s="105"/>
      <c r="I157" s="105"/>
      <c r="J157" s="105"/>
      <c r="K157" s="105"/>
      <c r="L157" s="97" t="s">
        <v>62</v>
      </c>
      <c r="M157" s="14">
        <v>5</v>
      </c>
      <c r="N157" s="14">
        <v>1</v>
      </c>
    </row>
    <row r="158" spans="1:14" ht="48.75" thickTop="1" thickBot="1" x14ac:dyDescent="0.35">
      <c r="A158" s="104" t="s">
        <v>615</v>
      </c>
      <c r="B158" s="95" t="s">
        <v>29</v>
      </c>
      <c r="C158" s="95" t="s">
        <v>627</v>
      </c>
      <c r="D158" s="95" t="s">
        <v>621</v>
      </c>
      <c r="E158" s="96" t="s">
        <v>628</v>
      </c>
      <c r="F158" s="95" t="s">
        <v>629</v>
      </c>
      <c r="G158" s="97" t="s">
        <v>62</v>
      </c>
      <c r="H158" s="105"/>
      <c r="I158" s="105"/>
      <c r="J158" s="105"/>
      <c r="K158" s="105"/>
      <c r="L158" s="97" t="s">
        <v>62</v>
      </c>
      <c r="M158" s="14">
        <v>5</v>
      </c>
      <c r="N158" s="14">
        <v>1</v>
      </c>
    </row>
    <row r="159" spans="1:14" ht="78.75" x14ac:dyDescent="0.3">
      <c r="A159" s="104" t="s">
        <v>615</v>
      </c>
      <c r="B159" s="95" t="s">
        <v>29</v>
      </c>
      <c r="C159" s="95" t="s">
        <v>630</v>
      </c>
      <c r="D159" s="95" t="s">
        <v>621</v>
      </c>
      <c r="E159" s="96" t="s">
        <v>631</v>
      </c>
      <c r="F159" s="95" t="s">
        <v>632</v>
      </c>
      <c r="G159" s="97" t="s">
        <v>62</v>
      </c>
      <c r="H159" s="105"/>
      <c r="I159" s="105"/>
      <c r="J159" s="105"/>
      <c r="K159" s="105"/>
      <c r="L159" s="97" t="s">
        <v>62</v>
      </c>
      <c r="M159" s="14">
        <v>5</v>
      </c>
      <c r="N159" s="14">
        <v>1</v>
      </c>
    </row>
    <row r="160" spans="1:14" ht="47.25" x14ac:dyDescent="0.3">
      <c r="A160" s="104" t="s">
        <v>615</v>
      </c>
      <c r="B160" s="95" t="s">
        <v>29</v>
      </c>
      <c r="C160" s="95" t="s">
        <v>633</v>
      </c>
      <c r="D160" s="95" t="s">
        <v>634</v>
      </c>
      <c r="E160" s="96" t="s">
        <v>635</v>
      </c>
      <c r="F160" s="95" t="s">
        <v>636</v>
      </c>
      <c r="G160" s="97" t="s">
        <v>62</v>
      </c>
      <c r="H160" s="105"/>
      <c r="I160" s="105"/>
      <c r="J160" s="105"/>
      <c r="K160" s="105"/>
      <c r="L160" s="97" t="s">
        <v>62</v>
      </c>
      <c r="M160" s="14">
        <v>5</v>
      </c>
      <c r="N160" s="14">
        <v>1</v>
      </c>
    </row>
    <row r="161" spans="1:14" ht="63" x14ac:dyDescent="0.3">
      <c r="A161" s="104" t="s">
        <v>615</v>
      </c>
      <c r="B161" s="95" t="s">
        <v>29</v>
      </c>
      <c r="C161" s="95" t="s">
        <v>637</v>
      </c>
      <c r="D161" s="95" t="s">
        <v>638</v>
      </c>
      <c r="E161" s="96" t="s">
        <v>639</v>
      </c>
      <c r="F161" s="95" t="s">
        <v>640</v>
      </c>
      <c r="G161" s="97" t="s">
        <v>62</v>
      </c>
      <c r="H161" s="105"/>
      <c r="I161" s="105"/>
      <c r="J161" s="105"/>
      <c r="K161" s="105"/>
      <c r="L161" s="97" t="s">
        <v>62</v>
      </c>
      <c r="M161" s="14">
        <v>5</v>
      </c>
      <c r="N161" s="14">
        <v>1</v>
      </c>
    </row>
    <row r="162" spans="1:14" ht="94.5" x14ac:dyDescent="0.3">
      <c r="A162" s="104" t="s">
        <v>615</v>
      </c>
      <c r="B162" s="95" t="s">
        <v>29</v>
      </c>
      <c r="C162" s="95" t="s">
        <v>641</v>
      </c>
      <c r="D162" s="95" t="s">
        <v>642</v>
      </c>
      <c r="E162" s="96" t="s">
        <v>643</v>
      </c>
      <c r="F162" s="95" t="s">
        <v>644</v>
      </c>
      <c r="G162" s="97" t="s">
        <v>62</v>
      </c>
      <c r="H162" s="105"/>
      <c r="I162" s="105"/>
      <c r="J162" s="105"/>
      <c r="K162" s="105"/>
      <c r="L162" s="97" t="s">
        <v>62</v>
      </c>
      <c r="M162" s="14">
        <v>5</v>
      </c>
      <c r="N162" s="14">
        <v>1</v>
      </c>
    </row>
    <row r="163" spans="1:14" ht="47.25" x14ac:dyDescent="0.3">
      <c r="A163" s="104" t="s">
        <v>615</v>
      </c>
      <c r="B163" s="95" t="s">
        <v>29</v>
      </c>
      <c r="C163" s="95" t="s">
        <v>645</v>
      </c>
      <c r="D163" s="95" t="s">
        <v>646</v>
      </c>
      <c r="E163" s="96" t="s">
        <v>647</v>
      </c>
      <c r="F163" s="95" t="s">
        <v>648</v>
      </c>
      <c r="G163" s="97" t="s">
        <v>62</v>
      </c>
      <c r="H163" s="105"/>
      <c r="I163" s="105"/>
      <c r="J163" s="105"/>
      <c r="K163" s="105"/>
      <c r="L163" s="97" t="s">
        <v>62</v>
      </c>
      <c r="M163" s="14">
        <v>5</v>
      </c>
      <c r="N163" s="14">
        <v>1</v>
      </c>
    </row>
    <row r="164" spans="1:14" ht="47.25" x14ac:dyDescent="0.3">
      <c r="A164" s="104" t="s">
        <v>615</v>
      </c>
      <c r="B164" s="95" t="s">
        <v>31</v>
      </c>
      <c r="C164" s="95" t="s">
        <v>649</v>
      </c>
      <c r="D164" s="95" t="s">
        <v>650</v>
      </c>
      <c r="E164" s="96" t="s">
        <v>651</v>
      </c>
      <c r="F164" s="95" t="s">
        <v>652</v>
      </c>
      <c r="G164" s="97" t="s">
        <v>62</v>
      </c>
      <c r="H164" s="105"/>
      <c r="I164" s="105"/>
      <c r="J164" s="105"/>
      <c r="K164" s="105"/>
      <c r="L164" s="97" t="s">
        <v>62</v>
      </c>
      <c r="M164" s="14">
        <v>5</v>
      </c>
      <c r="N164" s="14">
        <v>2</v>
      </c>
    </row>
    <row r="165" spans="1:14" ht="47.25" x14ac:dyDescent="0.3">
      <c r="A165" s="104" t="s">
        <v>615</v>
      </c>
      <c r="B165" s="95" t="s">
        <v>31</v>
      </c>
      <c r="C165" s="95" t="s">
        <v>653</v>
      </c>
      <c r="D165" s="95" t="s">
        <v>654</v>
      </c>
      <c r="E165" s="96" t="s">
        <v>655</v>
      </c>
      <c r="F165" s="95" t="s">
        <v>656</v>
      </c>
      <c r="G165" s="97" t="s">
        <v>62</v>
      </c>
      <c r="H165" s="105"/>
      <c r="I165" s="105"/>
      <c r="J165" s="105"/>
      <c r="K165" s="105"/>
      <c r="L165" s="97" t="s">
        <v>62</v>
      </c>
      <c r="M165" s="14">
        <v>5</v>
      </c>
      <c r="N165" s="14">
        <v>2</v>
      </c>
    </row>
    <row r="166" spans="1:14" ht="236.25" x14ac:dyDescent="0.3">
      <c r="A166" s="104" t="s">
        <v>615</v>
      </c>
      <c r="B166" s="95" t="s">
        <v>33</v>
      </c>
      <c r="C166" s="95" t="s">
        <v>657</v>
      </c>
      <c r="D166" s="95" t="s">
        <v>658</v>
      </c>
      <c r="E166" s="96" t="s">
        <v>659</v>
      </c>
      <c r="F166" s="95" t="s">
        <v>660</v>
      </c>
      <c r="G166" s="97" t="s">
        <v>62</v>
      </c>
      <c r="H166" s="105"/>
      <c r="I166" s="105"/>
      <c r="J166" s="105"/>
      <c r="K166" s="105"/>
      <c r="L166" s="97" t="s">
        <v>62</v>
      </c>
      <c r="M166" s="14">
        <v>5</v>
      </c>
      <c r="N166" s="14">
        <v>3</v>
      </c>
    </row>
    <row r="167" spans="1:14" ht="78.75" x14ac:dyDescent="0.3">
      <c r="A167" s="104" t="s">
        <v>615</v>
      </c>
      <c r="B167" s="95" t="s">
        <v>33</v>
      </c>
      <c r="C167" s="95" t="s">
        <v>661</v>
      </c>
      <c r="D167" s="95" t="s">
        <v>658</v>
      </c>
      <c r="E167" s="96" t="s">
        <v>662</v>
      </c>
      <c r="F167" s="95" t="s">
        <v>663</v>
      </c>
      <c r="G167" s="97" t="s">
        <v>62</v>
      </c>
      <c r="H167" s="105"/>
      <c r="I167" s="105"/>
      <c r="J167" s="105"/>
      <c r="K167" s="105"/>
      <c r="L167" s="97" t="s">
        <v>62</v>
      </c>
      <c r="M167" s="14">
        <v>5</v>
      </c>
      <c r="N167" s="14">
        <v>3</v>
      </c>
    </row>
    <row r="168" spans="1:14" ht="126" x14ac:dyDescent="0.3">
      <c r="A168" s="104" t="s">
        <v>615</v>
      </c>
      <c r="B168" s="95" t="s">
        <v>33</v>
      </c>
      <c r="C168" s="95" t="s">
        <v>664</v>
      </c>
      <c r="D168" s="95" t="s">
        <v>665</v>
      </c>
      <c r="E168" s="96" t="s">
        <v>666</v>
      </c>
      <c r="F168" s="95" t="s">
        <v>667</v>
      </c>
      <c r="G168" s="97" t="s">
        <v>62</v>
      </c>
      <c r="H168" s="105"/>
      <c r="I168" s="105"/>
      <c r="J168" s="105"/>
      <c r="K168" s="105"/>
      <c r="L168" s="97" t="s">
        <v>62</v>
      </c>
      <c r="M168" s="14">
        <v>5</v>
      </c>
      <c r="N168" s="14">
        <v>3</v>
      </c>
    </row>
    <row r="169" spans="1:14" ht="78.75" x14ac:dyDescent="0.3">
      <c r="A169" s="104" t="s">
        <v>615</v>
      </c>
      <c r="B169" s="95" t="s">
        <v>33</v>
      </c>
      <c r="C169" s="95" t="s">
        <v>668</v>
      </c>
      <c r="D169" s="95" t="s">
        <v>669</v>
      </c>
      <c r="E169" s="96" t="s">
        <v>670</v>
      </c>
      <c r="F169" s="95" t="s">
        <v>671</v>
      </c>
      <c r="G169" s="97" t="s">
        <v>62</v>
      </c>
      <c r="H169" s="105"/>
      <c r="I169" s="105"/>
      <c r="J169" s="105"/>
      <c r="K169" s="105"/>
      <c r="L169" s="97" t="s">
        <v>62</v>
      </c>
      <c r="M169" s="14">
        <v>5</v>
      </c>
      <c r="N169" s="14">
        <v>3</v>
      </c>
    </row>
    <row r="170" spans="1:14" ht="63" x14ac:dyDescent="0.3">
      <c r="A170" s="104" t="s">
        <v>615</v>
      </c>
      <c r="B170" s="95" t="s">
        <v>33</v>
      </c>
      <c r="C170" s="95" t="s">
        <v>672</v>
      </c>
      <c r="D170" s="95" t="s">
        <v>669</v>
      </c>
      <c r="E170" s="96" t="s">
        <v>673</v>
      </c>
      <c r="F170" s="95" t="s">
        <v>674</v>
      </c>
      <c r="G170" s="97" t="s">
        <v>62</v>
      </c>
      <c r="H170" s="105"/>
      <c r="I170" s="105"/>
      <c r="J170" s="105"/>
      <c r="K170" s="105"/>
      <c r="L170" s="97" t="s">
        <v>62</v>
      </c>
      <c r="M170" s="14">
        <v>5</v>
      </c>
      <c r="N170" s="14">
        <v>3</v>
      </c>
    </row>
    <row r="171" spans="1:14" ht="47.25" x14ac:dyDescent="0.3">
      <c r="A171" s="104" t="s">
        <v>615</v>
      </c>
      <c r="B171" s="95" t="s">
        <v>33</v>
      </c>
      <c r="C171" s="95" t="s">
        <v>675</v>
      </c>
      <c r="D171" s="95" t="s">
        <v>676</v>
      </c>
      <c r="E171" s="96" t="s">
        <v>677</v>
      </c>
      <c r="F171" s="95" t="s">
        <v>678</v>
      </c>
      <c r="G171" s="97" t="s">
        <v>62</v>
      </c>
      <c r="H171" s="105"/>
      <c r="I171" s="105"/>
      <c r="J171" s="105"/>
      <c r="K171" s="105"/>
      <c r="L171" s="97" t="s">
        <v>62</v>
      </c>
      <c r="M171" s="14">
        <v>5</v>
      </c>
      <c r="N171" s="14">
        <v>3</v>
      </c>
    </row>
    <row r="172" spans="1:14" ht="47.25" x14ac:dyDescent="0.3">
      <c r="A172" s="104" t="s">
        <v>615</v>
      </c>
      <c r="B172" s="95" t="s">
        <v>33</v>
      </c>
      <c r="C172" s="95" t="s">
        <v>679</v>
      </c>
      <c r="D172" s="95" t="s">
        <v>676</v>
      </c>
      <c r="E172" s="96" t="s">
        <v>680</v>
      </c>
      <c r="F172" s="95" t="s">
        <v>681</v>
      </c>
      <c r="G172" s="97" t="s">
        <v>62</v>
      </c>
      <c r="H172" s="105"/>
      <c r="I172" s="105"/>
      <c r="J172" s="105"/>
      <c r="K172" s="105"/>
      <c r="L172" s="97" t="s">
        <v>62</v>
      </c>
      <c r="M172" s="14">
        <v>5</v>
      </c>
      <c r="N172" s="14">
        <v>3</v>
      </c>
    </row>
    <row r="173" spans="1:14" ht="63" x14ac:dyDescent="0.3">
      <c r="A173" s="104" t="s">
        <v>615</v>
      </c>
      <c r="B173" s="95" t="s">
        <v>33</v>
      </c>
      <c r="C173" s="95" t="s">
        <v>682</v>
      </c>
      <c r="D173" s="95" t="s">
        <v>683</v>
      </c>
      <c r="E173" s="96" t="s">
        <v>684</v>
      </c>
      <c r="F173" s="95" t="s">
        <v>685</v>
      </c>
      <c r="G173" s="97" t="s">
        <v>62</v>
      </c>
      <c r="H173" s="105"/>
      <c r="I173" s="105"/>
      <c r="J173" s="105"/>
      <c r="K173" s="105"/>
      <c r="L173" s="97" t="s">
        <v>62</v>
      </c>
      <c r="M173" s="14">
        <v>5</v>
      </c>
      <c r="N173" s="14">
        <v>3</v>
      </c>
    </row>
    <row r="174" spans="1:14" ht="105" customHeight="1" x14ac:dyDescent="0.3">
      <c r="A174" s="104" t="s">
        <v>615</v>
      </c>
      <c r="B174" s="95" t="s">
        <v>33</v>
      </c>
      <c r="C174" s="95" t="s">
        <v>686</v>
      </c>
      <c r="D174" s="95" t="s">
        <v>687</v>
      </c>
      <c r="E174" s="96" t="s">
        <v>688</v>
      </c>
      <c r="F174" s="95" t="s">
        <v>689</v>
      </c>
      <c r="G174" s="97" t="s">
        <v>62</v>
      </c>
      <c r="H174" s="105"/>
      <c r="I174" s="105"/>
      <c r="J174" s="105"/>
      <c r="K174" s="105"/>
      <c r="L174" s="97" t="s">
        <v>62</v>
      </c>
      <c r="M174" s="14">
        <v>5</v>
      </c>
      <c r="N174" s="14">
        <v>3</v>
      </c>
    </row>
    <row r="175" spans="1:14" ht="47.25" x14ac:dyDescent="0.3">
      <c r="A175" s="104" t="s">
        <v>615</v>
      </c>
      <c r="B175" s="95" t="s">
        <v>33</v>
      </c>
      <c r="C175" s="95" t="s">
        <v>690</v>
      </c>
      <c r="D175" s="95" t="s">
        <v>687</v>
      </c>
      <c r="E175" s="96" t="s">
        <v>691</v>
      </c>
      <c r="F175" s="95" t="s">
        <v>692</v>
      </c>
      <c r="G175" s="97" t="s">
        <v>62</v>
      </c>
      <c r="H175" s="105"/>
      <c r="I175" s="105"/>
      <c r="J175" s="105"/>
      <c r="K175" s="105"/>
      <c r="L175" s="97" t="s">
        <v>62</v>
      </c>
      <c r="M175" s="14">
        <v>5</v>
      </c>
      <c r="N175" s="14">
        <v>3</v>
      </c>
    </row>
    <row r="176" spans="1:14" ht="65.25" customHeight="1" x14ac:dyDescent="0.3">
      <c r="A176" s="104" t="s">
        <v>615</v>
      </c>
      <c r="B176" s="95" t="s">
        <v>693</v>
      </c>
      <c r="C176" s="95" t="s">
        <v>694</v>
      </c>
      <c r="D176" s="95" t="s">
        <v>695</v>
      </c>
      <c r="E176" s="96" t="s">
        <v>696</v>
      </c>
      <c r="F176" s="95" t="s">
        <v>697</v>
      </c>
      <c r="G176" s="97" t="s">
        <v>62</v>
      </c>
      <c r="H176" s="105"/>
      <c r="I176" s="105"/>
      <c r="J176" s="105"/>
      <c r="K176" s="105"/>
      <c r="L176" s="97" t="s">
        <v>62</v>
      </c>
      <c r="M176" s="14">
        <v>5</v>
      </c>
      <c r="N176" s="14">
        <v>4</v>
      </c>
    </row>
    <row r="177" spans="1:14" ht="78.75" x14ac:dyDescent="0.3">
      <c r="A177" s="104" t="s">
        <v>615</v>
      </c>
      <c r="B177" s="95" t="s">
        <v>698</v>
      </c>
      <c r="C177" s="95" t="s">
        <v>699</v>
      </c>
      <c r="D177" s="95" t="s">
        <v>700</v>
      </c>
      <c r="E177" s="96" t="s">
        <v>701</v>
      </c>
      <c r="F177" s="95" t="s">
        <v>702</v>
      </c>
      <c r="G177" s="97" t="s">
        <v>62</v>
      </c>
      <c r="H177" s="105"/>
      <c r="I177" s="105"/>
      <c r="J177" s="105"/>
      <c r="K177" s="105"/>
      <c r="L177" s="97" t="s">
        <v>62</v>
      </c>
      <c r="M177" s="14">
        <v>5</v>
      </c>
      <c r="N177" s="14">
        <v>5</v>
      </c>
    </row>
    <row r="178" spans="1:14" ht="94.5" x14ac:dyDescent="0.3">
      <c r="A178" s="104" t="s">
        <v>615</v>
      </c>
      <c r="B178" s="95" t="s">
        <v>698</v>
      </c>
      <c r="C178" s="95" t="s">
        <v>703</v>
      </c>
      <c r="D178" s="95" t="s">
        <v>704</v>
      </c>
      <c r="E178" s="96" t="s">
        <v>705</v>
      </c>
      <c r="F178" s="95" t="s">
        <v>706</v>
      </c>
      <c r="G178" s="97" t="s">
        <v>62</v>
      </c>
      <c r="H178" s="105"/>
      <c r="I178" s="105"/>
      <c r="J178" s="105"/>
      <c r="K178" s="105"/>
      <c r="L178" s="97" t="s">
        <v>62</v>
      </c>
      <c r="M178" s="14">
        <v>5</v>
      </c>
      <c r="N178" s="14">
        <v>5</v>
      </c>
    </row>
    <row r="179" spans="1:14" ht="249" customHeight="1" x14ac:dyDescent="0.3">
      <c r="A179" s="104" t="s">
        <v>615</v>
      </c>
      <c r="B179" s="95" t="s">
        <v>698</v>
      </c>
      <c r="C179" s="95" t="s">
        <v>707</v>
      </c>
      <c r="D179" s="95" t="s">
        <v>708</v>
      </c>
      <c r="E179" s="96" t="s">
        <v>709</v>
      </c>
      <c r="F179" s="95" t="s">
        <v>710</v>
      </c>
      <c r="G179" s="97" t="s">
        <v>62</v>
      </c>
      <c r="H179" s="105"/>
      <c r="I179" s="105"/>
      <c r="J179" s="105"/>
      <c r="K179" s="105"/>
      <c r="L179" s="97" t="s">
        <v>62</v>
      </c>
      <c r="M179" s="14">
        <v>5</v>
      </c>
      <c r="N179" s="14">
        <v>5</v>
      </c>
    </row>
    <row r="180" spans="1:14" ht="19.5" thickTop="1" x14ac:dyDescent="0.3"/>
  </sheetData>
  <autoFilter ref="A1:N179"/>
  <customSheetViews>
    <customSheetView guid="{46CBA2A6-C2F1-4D3D-B8DC-6ADBB141A97F}" scale="85" showGridLines="0" showAutoFilter="1">
      <pane ySplit="1" topLeftCell="A2" activePane="bottomLeft" state="frozen"/>
      <selection pane="bottomLeft" activeCell="F16" sqref="F16"/>
      <pageMargins left="0" right="0" top="0" bottom="0" header="0" footer="0"/>
      <pageSetup paperSize="9" orientation="portrait" r:id="rId1"/>
      <autoFilter ref="A1:L147"/>
    </customSheetView>
    <customSheetView guid="{8701D786-DE38-4BDE-9A44-5F2B36066C00}" scale="85" showGridLines="0" showAutoFilter="1">
      <pane ySplit="1" topLeftCell="A2" activePane="bottomLeft" state="frozen"/>
      <selection pane="bottomLeft" activeCell="F16" sqref="F16"/>
      <pageMargins left="0" right="0" top="0" bottom="0" header="0" footer="0"/>
      <pageSetup paperSize="9" orientation="portrait" r:id="rId2"/>
      <autoFilter ref="A1:L147"/>
    </customSheetView>
    <customSheetView guid="{17B6B07E-4C32-4D58-8F4F-D7ACFAD0DD26}" scale="85" showGridLines="0" showAutoFilter="1">
      <pane ySplit="1" topLeftCell="A2" activePane="bottomLeft" state="frozen"/>
      <selection pane="bottomLeft" activeCell="F16" sqref="F16"/>
      <pageMargins left="0" right="0" top="0" bottom="0" header="0" footer="0"/>
      <pageSetup paperSize="9" orientation="portrait" r:id="rId3"/>
      <autoFilter ref="A1:L147"/>
    </customSheetView>
  </customSheetViews>
  <hyperlinks>
    <hyperlink ref="A126:A179" location="Index!A1" display="Planning and Implementing"/>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Dropdowns!$A$2:$A$4</xm:f>
          </x14:formula1>
          <xm:sqref>H2:K179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showGridLines="0" zoomScale="70" zoomScaleNormal="70" workbookViewId="0">
      <pane xSplit="2" ySplit="1" topLeftCell="C2" activePane="bottomRight" state="frozen"/>
      <selection pane="topRight" activeCell="C1" sqref="C1"/>
      <selection pane="bottomLeft" activeCell="A2" sqref="A2"/>
      <selection pane="bottomRight" activeCell="C2" sqref="C2"/>
    </sheetView>
  </sheetViews>
  <sheetFormatPr defaultColWidth="9.140625" defaultRowHeight="18.75" x14ac:dyDescent="0.3"/>
  <cols>
    <col min="1" max="1" width="18.28515625" style="13" customWidth="1"/>
    <col min="2" max="2" width="23.5703125" style="12" customWidth="1"/>
    <col min="3" max="3" width="7.140625" style="12" bestFit="1" customWidth="1"/>
    <col min="4" max="4" width="17.28515625" style="12" customWidth="1"/>
    <col min="5" max="5" width="50.7109375" style="12" customWidth="1"/>
    <col min="6" max="6" width="32.7109375" style="12" customWidth="1"/>
    <col min="7" max="7" width="63.42578125" style="12" customWidth="1"/>
    <col min="8" max="8" width="72.7109375" style="12" customWidth="1"/>
    <col min="9" max="9" width="12.7109375" style="48" bestFit="1" customWidth="1"/>
    <col min="10" max="12" width="13" style="48" customWidth="1"/>
    <col min="13" max="13" width="72.7109375" style="12" customWidth="1"/>
    <col min="14" max="14" width="18" style="14" hidden="1" customWidth="1"/>
    <col min="15" max="15" width="15" style="14" hidden="1" customWidth="1"/>
    <col min="16" max="16384" width="9.140625" style="12"/>
  </cols>
  <sheetData>
    <row r="1" spans="1:15" ht="20.25" thickTop="1" thickBot="1" x14ac:dyDescent="0.35">
      <c r="A1" s="16" t="s">
        <v>44</v>
      </c>
      <c r="B1" s="18" t="s">
        <v>45</v>
      </c>
      <c r="C1" s="18" t="s">
        <v>46</v>
      </c>
      <c r="D1" s="18" t="s">
        <v>711</v>
      </c>
      <c r="E1" s="18" t="s">
        <v>47</v>
      </c>
      <c r="F1" s="19" t="s">
        <v>48</v>
      </c>
      <c r="G1" s="19" t="s">
        <v>49</v>
      </c>
      <c r="H1" s="20" t="s">
        <v>50</v>
      </c>
      <c r="I1" s="47" t="s">
        <v>51</v>
      </c>
      <c r="J1" s="47" t="s">
        <v>52</v>
      </c>
      <c r="K1" s="47" t="s">
        <v>53</v>
      </c>
      <c r="L1" s="47" t="s">
        <v>54</v>
      </c>
      <c r="M1" s="47" t="s">
        <v>55</v>
      </c>
      <c r="N1" s="15" t="s">
        <v>44</v>
      </c>
      <c r="O1" s="15" t="s">
        <v>56</v>
      </c>
    </row>
    <row r="2" spans="1:15" ht="64.5" thickTop="1" thickBot="1" x14ac:dyDescent="0.35">
      <c r="A2" s="94" t="s">
        <v>57</v>
      </c>
      <c r="B2" s="95" t="s">
        <v>117</v>
      </c>
      <c r="C2" s="95" t="s">
        <v>712</v>
      </c>
      <c r="D2" s="95" t="s">
        <v>713</v>
      </c>
      <c r="E2" s="95" t="s">
        <v>714</v>
      </c>
      <c r="F2" s="96" t="s">
        <v>715</v>
      </c>
      <c r="G2" s="95" t="s">
        <v>716</v>
      </c>
      <c r="H2" s="97" t="s">
        <v>62</v>
      </c>
      <c r="I2" s="105" t="s">
        <v>717</v>
      </c>
      <c r="J2" s="105" t="s">
        <v>717</v>
      </c>
      <c r="K2" s="105" t="s">
        <v>717</v>
      </c>
      <c r="L2" s="105" t="s">
        <v>717</v>
      </c>
      <c r="M2" s="97" t="s">
        <v>62</v>
      </c>
      <c r="N2" s="14">
        <v>1</v>
      </c>
      <c r="O2" s="14">
        <v>4</v>
      </c>
    </row>
    <row r="3" spans="1:15" ht="174.75" thickTop="1" thickBot="1" x14ac:dyDescent="0.35">
      <c r="A3" s="98" t="s">
        <v>14</v>
      </c>
      <c r="B3" s="95" t="s">
        <v>16</v>
      </c>
      <c r="C3" s="95" t="s">
        <v>718</v>
      </c>
      <c r="D3" s="95" t="s">
        <v>719</v>
      </c>
      <c r="E3" s="95" t="s">
        <v>133</v>
      </c>
      <c r="F3" s="95" t="s">
        <v>720</v>
      </c>
      <c r="G3" s="95" t="s">
        <v>721</v>
      </c>
      <c r="H3" s="97" t="s">
        <v>62</v>
      </c>
      <c r="I3" s="105" t="s">
        <v>717</v>
      </c>
      <c r="J3" s="105" t="s">
        <v>717</v>
      </c>
      <c r="K3" s="105" t="s">
        <v>717</v>
      </c>
      <c r="L3" s="105" t="s">
        <v>717</v>
      </c>
      <c r="M3" s="97" t="s">
        <v>62</v>
      </c>
      <c r="N3" s="14">
        <v>2</v>
      </c>
      <c r="O3" s="14">
        <v>1</v>
      </c>
    </row>
    <row r="4" spans="1:15" ht="96" thickTop="1" thickBot="1" x14ac:dyDescent="0.35">
      <c r="A4" s="101" t="s">
        <v>32</v>
      </c>
      <c r="B4" s="95" t="s">
        <v>36</v>
      </c>
      <c r="C4" s="95" t="s">
        <v>722</v>
      </c>
      <c r="D4" s="95" t="s">
        <v>713</v>
      </c>
      <c r="E4" s="95" t="s">
        <v>347</v>
      </c>
      <c r="F4" s="96" t="s">
        <v>723</v>
      </c>
      <c r="G4" s="95" t="s">
        <v>724</v>
      </c>
      <c r="H4" s="97" t="s">
        <v>62</v>
      </c>
      <c r="I4" s="105" t="s">
        <v>717</v>
      </c>
      <c r="J4" s="105" t="s">
        <v>717</v>
      </c>
      <c r="K4" s="105" t="s">
        <v>717</v>
      </c>
      <c r="L4" s="105" t="s">
        <v>717</v>
      </c>
      <c r="M4" s="97" t="s">
        <v>62</v>
      </c>
      <c r="N4" s="14">
        <v>3</v>
      </c>
      <c r="O4" s="14">
        <v>2</v>
      </c>
    </row>
    <row r="5" spans="1:15" ht="111.75" thickTop="1" thickBot="1" x14ac:dyDescent="0.35">
      <c r="A5" s="101" t="s">
        <v>32</v>
      </c>
      <c r="B5" s="95" t="s">
        <v>36</v>
      </c>
      <c r="C5" s="95" t="s">
        <v>725</v>
      </c>
      <c r="D5" s="95" t="s">
        <v>713</v>
      </c>
      <c r="E5" s="95" t="s">
        <v>351</v>
      </c>
      <c r="F5" s="96" t="s">
        <v>726</v>
      </c>
      <c r="G5" s="95" t="s">
        <v>727</v>
      </c>
      <c r="H5" s="97" t="s">
        <v>62</v>
      </c>
      <c r="I5" s="105" t="s">
        <v>717</v>
      </c>
      <c r="J5" s="105" t="s">
        <v>717</v>
      </c>
      <c r="K5" s="105" t="s">
        <v>717</v>
      </c>
      <c r="L5" s="105" t="s">
        <v>717</v>
      </c>
      <c r="M5" s="97" t="s">
        <v>62</v>
      </c>
      <c r="N5" s="14">
        <v>3</v>
      </c>
      <c r="O5" s="14">
        <v>2</v>
      </c>
    </row>
    <row r="6" spans="1:15" ht="127.5" thickTop="1" thickBot="1" x14ac:dyDescent="0.35">
      <c r="A6" s="101" t="s">
        <v>32</v>
      </c>
      <c r="B6" s="95" t="s">
        <v>36</v>
      </c>
      <c r="C6" s="95" t="s">
        <v>728</v>
      </c>
      <c r="D6" s="95" t="s">
        <v>713</v>
      </c>
      <c r="E6" s="95" t="s">
        <v>729</v>
      </c>
      <c r="F6" s="96" t="s">
        <v>730</v>
      </c>
      <c r="G6" s="95" t="s">
        <v>731</v>
      </c>
      <c r="H6" s="97" t="s">
        <v>62</v>
      </c>
      <c r="I6" s="105" t="s">
        <v>717</v>
      </c>
      <c r="J6" s="105" t="s">
        <v>717</v>
      </c>
      <c r="K6" s="105" t="s">
        <v>717</v>
      </c>
      <c r="L6" s="105" t="s">
        <v>717</v>
      </c>
      <c r="M6" s="97" t="s">
        <v>62</v>
      </c>
      <c r="N6" s="14">
        <v>3</v>
      </c>
      <c r="O6" s="14">
        <v>2</v>
      </c>
    </row>
    <row r="7" spans="1:15" ht="80.25" thickTop="1" thickBot="1" x14ac:dyDescent="0.35">
      <c r="A7" s="101" t="s">
        <v>32</v>
      </c>
      <c r="B7" s="95" t="s">
        <v>36</v>
      </c>
      <c r="C7" s="95" t="s">
        <v>732</v>
      </c>
      <c r="D7" s="95" t="s">
        <v>713</v>
      </c>
      <c r="E7" s="95" t="s">
        <v>733</v>
      </c>
      <c r="F7" s="96" t="s">
        <v>734</v>
      </c>
      <c r="G7" s="95" t="s">
        <v>735</v>
      </c>
      <c r="H7" s="97" t="s">
        <v>62</v>
      </c>
      <c r="I7" s="105" t="s">
        <v>717</v>
      </c>
      <c r="J7" s="105" t="s">
        <v>717</v>
      </c>
      <c r="K7" s="105" t="s">
        <v>717</v>
      </c>
      <c r="L7" s="105" t="s">
        <v>717</v>
      </c>
      <c r="M7" s="97" t="s">
        <v>62</v>
      </c>
      <c r="N7" s="14">
        <v>3</v>
      </c>
      <c r="O7" s="14">
        <v>2</v>
      </c>
    </row>
    <row r="8" spans="1:15" ht="80.25" thickTop="1" thickBot="1" x14ac:dyDescent="0.35">
      <c r="A8" s="101" t="s">
        <v>32</v>
      </c>
      <c r="B8" s="95" t="s">
        <v>36</v>
      </c>
      <c r="C8" s="95" t="s">
        <v>736</v>
      </c>
      <c r="D8" s="95" t="s">
        <v>713</v>
      </c>
      <c r="E8" s="95" t="s">
        <v>733</v>
      </c>
      <c r="F8" s="96" t="s">
        <v>737</v>
      </c>
      <c r="G8" s="95" t="s">
        <v>738</v>
      </c>
      <c r="H8" s="97" t="s">
        <v>62</v>
      </c>
      <c r="I8" s="105" t="s">
        <v>717</v>
      </c>
      <c r="J8" s="105" t="s">
        <v>717</v>
      </c>
      <c r="K8" s="105" t="s">
        <v>717</v>
      </c>
      <c r="L8" s="105" t="s">
        <v>717</v>
      </c>
      <c r="M8" s="97" t="s">
        <v>62</v>
      </c>
      <c r="N8" s="14">
        <v>3</v>
      </c>
      <c r="O8" s="14">
        <v>2</v>
      </c>
    </row>
    <row r="9" spans="1:15" ht="64.5" thickTop="1" thickBot="1" x14ac:dyDescent="0.35">
      <c r="A9" s="102" t="s">
        <v>4</v>
      </c>
      <c r="B9" s="95" t="s">
        <v>6</v>
      </c>
      <c r="C9" s="95" t="s">
        <v>739</v>
      </c>
      <c r="D9" s="95" t="s">
        <v>713</v>
      </c>
      <c r="E9" s="95" t="s">
        <v>377</v>
      </c>
      <c r="F9" s="96" t="s">
        <v>740</v>
      </c>
      <c r="G9" s="95" t="s">
        <v>741</v>
      </c>
      <c r="H9" s="97" t="s">
        <v>62</v>
      </c>
      <c r="I9" s="105" t="s">
        <v>717</v>
      </c>
      <c r="J9" s="105" t="s">
        <v>717</v>
      </c>
      <c r="K9" s="105" t="s">
        <v>717</v>
      </c>
      <c r="L9" s="105" t="s">
        <v>717</v>
      </c>
      <c r="M9" s="97" t="s">
        <v>62</v>
      </c>
      <c r="N9" s="14">
        <v>4</v>
      </c>
      <c r="O9" s="14">
        <v>1</v>
      </c>
    </row>
    <row r="10" spans="1:15" ht="48.75" thickTop="1" thickBot="1" x14ac:dyDescent="0.35">
      <c r="A10" s="102" t="s">
        <v>4</v>
      </c>
      <c r="B10" s="95" t="s">
        <v>6</v>
      </c>
      <c r="C10" s="95" t="s">
        <v>742</v>
      </c>
      <c r="D10" s="95" t="s">
        <v>713</v>
      </c>
      <c r="E10" s="95" t="s">
        <v>381</v>
      </c>
      <c r="F10" s="96" t="s">
        <v>743</v>
      </c>
      <c r="G10" s="95" t="s">
        <v>744</v>
      </c>
      <c r="H10" s="97" t="s">
        <v>62</v>
      </c>
      <c r="I10" s="105" t="s">
        <v>717</v>
      </c>
      <c r="J10" s="105" t="s">
        <v>717</v>
      </c>
      <c r="K10" s="105" t="s">
        <v>717</v>
      </c>
      <c r="L10" s="105" t="s">
        <v>717</v>
      </c>
      <c r="M10" s="97" t="s">
        <v>62</v>
      </c>
      <c r="N10" s="14">
        <v>4</v>
      </c>
      <c r="O10" s="14">
        <v>1</v>
      </c>
    </row>
    <row r="11" spans="1:15" ht="48.75" thickTop="1" thickBot="1" x14ac:dyDescent="0.35">
      <c r="A11" s="102" t="s">
        <v>4</v>
      </c>
      <c r="B11" s="95" t="s">
        <v>6</v>
      </c>
      <c r="C11" s="95" t="s">
        <v>745</v>
      </c>
      <c r="D11" s="95" t="s">
        <v>713</v>
      </c>
      <c r="E11" s="95" t="s">
        <v>746</v>
      </c>
      <c r="F11" s="96" t="s">
        <v>747</v>
      </c>
      <c r="G11" s="95" t="s">
        <v>748</v>
      </c>
      <c r="H11" s="97" t="s">
        <v>62</v>
      </c>
      <c r="I11" s="105" t="s">
        <v>717</v>
      </c>
      <c r="J11" s="105" t="s">
        <v>717</v>
      </c>
      <c r="K11" s="105" t="s">
        <v>717</v>
      </c>
      <c r="L11" s="105" t="s">
        <v>717</v>
      </c>
      <c r="M11" s="97" t="s">
        <v>62</v>
      </c>
      <c r="N11" s="14">
        <v>4</v>
      </c>
      <c r="O11" s="14">
        <v>1</v>
      </c>
    </row>
    <row r="12" spans="1:15" ht="64.5" thickTop="1" thickBot="1" x14ac:dyDescent="0.35">
      <c r="A12" s="102" t="s">
        <v>4</v>
      </c>
      <c r="B12" s="95" t="s">
        <v>6</v>
      </c>
      <c r="C12" s="95" t="s">
        <v>749</v>
      </c>
      <c r="D12" s="95" t="s">
        <v>713</v>
      </c>
      <c r="E12" s="95" t="s">
        <v>750</v>
      </c>
      <c r="F12" s="96" t="s">
        <v>751</v>
      </c>
      <c r="G12" s="95" t="s">
        <v>752</v>
      </c>
      <c r="H12" s="97" t="s">
        <v>62</v>
      </c>
      <c r="I12" s="105" t="s">
        <v>717</v>
      </c>
      <c r="J12" s="105" t="s">
        <v>717</v>
      </c>
      <c r="K12" s="105" t="s">
        <v>717</v>
      </c>
      <c r="L12" s="105" t="s">
        <v>717</v>
      </c>
      <c r="M12" s="97" t="s">
        <v>62</v>
      </c>
      <c r="N12" s="14">
        <v>4</v>
      </c>
      <c r="O12" s="14">
        <v>1</v>
      </c>
    </row>
    <row r="13" spans="1:15" ht="80.25" thickTop="1" thickBot="1" x14ac:dyDescent="0.35">
      <c r="A13" s="102" t="s">
        <v>4</v>
      </c>
      <c r="B13" s="95" t="s">
        <v>9</v>
      </c>
      <c r="C13" s="95" t="s">
        <v>753</v>
      </c>
      <c r="D13" s="95" t="s">
        <v>713</v>
      </c>
      <c r="E13" s="95" t="s">
        <v>754</v>
      </c>
      <c r="F13" s="96" t="s">
        <v>755</v>
      </c>
      <c r="G13" s="95" t="s">
        <v>756</v>
      </c>
      <c r="H13" s="97" t="s">
        <v>62</v>
      </c>
      <c r="I13" s="105" t="s">
        <v>717</v>
      </c>
      <c r="J13" s="105" t="s">
        <v>717</v>
      </c>
      <c r="K13" s="105" t="s">
        <v>717</v>
      </c>
      <c r="L13" s="105" t="s">
        <v>717</v>
      </c>
      <c r="M13" s="97" t="s">
        <v>62</v>
      </c>
      <c r="N13" s="14">
        <v>4</v>
      </c>
      <c r="O13" s="14">
        <v>2</v>
      </c>
    </row>
    <row r="14" spans="1:15" ht="48.75" thickTop="1" thickBot="1" x14ac:dyDescent="0.35">
      <c r="A14" s="102" t="s">
        <v>4</v>
      </c>
      <c r="B14" s="95" t="s">
        <v>9</v>
      </c>
      <c r="C14" s="95" t="s">
        <v>757</v>
      </c>
      <c r="D14" s="95" t="s">
        <v>713</v>
      </c>
      <c r="E14" s="95" t="s">
        <v>754</v>
      </c>
      <c r="F14" s="96" t="s">
        <v>758</v>
      </c>
      <c r="G14" s="95" t="s">
        <v>759</v>
      </c>
      <c r="H14" s="97" t="s">
        <v>62</v>
      </c>
      <c r="I14" s="105" t="s">
        <v>717</v>
      </c>
      <c r="J14" s="105" t="s">
        <v>717</v>
      </c>
      <c r="K14" s="105" t="s">
        <v>717</v>
      </c>
      <c r="L14" s="105" t="s">
        <v>717</v>
      </c>
      <c r="M14" s="97" t="s">
        <v>62</v>
      </c>
      <c r="N14" s="14">
        <v>4</v>
      </c>
      <c r="O14" s="14">
        <v>2</v>
      </c>
    </row>
    <row r="15" spans="1:15" ht="80.25" thickTop="1" thickBot="1" x14ac:dyDescent="0.35">
      <c r="A15" s="102" t="s">
        <v>4</v>
      </c>
      <c r="B15" s="95" t="s">
        <v>9</v>
      </c>
      <c r="C15" s="95" t="s">
        <v>760</v>
      </c>
      <c r="D15" s="95" t="s">
        <v>713</v>
      </c>
      <c r="E15" s="95" t="s">
        <v>415</v>
      </c>
      <c r="F15" s="95" t="s">
        <v>761</v>
      </c>
      <c r="G15" s="95" t="s">
        <v>762</v>
      </c>
      <c r="H15" s="97" t="s">
        <v>62</v>
      </c>
      <c r="I15" s="105" t="s">
        <v>717</v>
      </c>
      <c r="J15" s="105" t="s">
        <v>717</v>
      </c>
      <c r="K15" s="105" t="s">
        <v>717</v>
      </c>
      <c r="L15" s="105" t="s">
        <v>717</v>
      </c>
      <c r="M15" s="97" t="s">
        <v>62</v>
      </c>
      <c r="N15" s="14">
        <v>4</v>
      </c>
      <c r="O15" s="14">
        <v>2</v>
      </c>
    </row>
    <row r="16" spans="1:15" ht="64.5" thickTop="1" thickBot="1" x14ac:dyDescent="0.35">
      <c r="A16" s="102" t="s">
        <v>4</v>
      </c>
      <c r="B16" s="95" t="s">
        <v>11</v>
      </c>
      <c r="C16" s="95" t="s">
        <v>763</v>
      </c>
      <c r="D16" s="95" t="s">
        <v>713</v>
      </c>
      <c r="E16" s="95" t="s">
        <v>442</v>
      </c>
      <c r="F16" s="96" t="s">
        <v>764</v>
      </c>
      <c r="G16" s="95" t="s">
        <v>765</v>
      </c>
      <c r="H16" s="97" t="s">
        <v>62</v>
      </c>
      <c r="I16" s="105" t="s">
        <v>717</v>
      </c>
      <c r="J16" s="105" t="s">
        <v>717</v>
      </c>
      <c r="K16" s="105" t="s">
        <v>717</v>
      </c>
      <c r="L16" s="105" t="s">
        <v>717</v>
      </c>
      <c r="M16" s="97" t="s">
        <v>62</v>
      </c>
      <c r="N16" s="14">
        <v>4</v>
      </c>
      <c r="O16" s="14">
        <v>3</v>
      </c>
    </row>
    <row r="17" spans="1:15" s="121" customFormat="1" ht="110.25" x14ac:dyDescent="0.3">
      <c r="A17" s="102" t="s">
        <v>4</v>
      </c>
      <c r="B17" s="99" t="s">
        <v>15</v>
      </c>
      <c r="C17" s="99" t="s">
        <v>766</v>
      </c>
      <c r="D17" s="99" t="s">
        <v>767</v>
      </c>
      <c r="E17" s="99" t="s">
        <v>768</v>
      </c>
      <c r="F17" s="100" t="s">
        <v>769</v>
      </c>
      <c r="G17" s="99" t="s">
        <v>770</v>
      </c>
      <c r="H17" s="118" t="s">
        <v>62</v>
      </c>
      <c r="I17" s="119" t="s">
        <v>717</v>
      </c>
      <c r="J17" s="119" t="s">
        <v>717</v>
      </c>
      <c r="K17" s="119" t="s">
        <v>717</v>
      </c>
      <c r="L17" s="119" t="s">
        <v>717</v>
      </c>
      <c r="M17" s="118" t="s">
        <v>62</v>
      </c>
      <c r="N17" s="120">
        <v>4</v>
      </c>
      <c r="O17" s="120">
        <v>5</v>
      </c>
    </row>
    <row r="18" spans="1:15" s="121" customFormat="1" ht="78.75" x14ac:dyDescent="0.3">
      <c r="A18" s="102" t="s">
        <v>4</v>
      </c>
      <c r="B18" s="99" t="s">
        <v>15</v>
      </c>
      <c r="C18" s="99" t="s">
        <v>771</v>
      </c>
      <c r="D18" s="99" t="s">
        <v>772</v>
      </c>
      <c r="E18" s="99" t="s">
        <v>773</v>
      </c>
      <c r="F18" s="100" t="s">
        <v>774</v>
      </c>
      <c r="G18" s="99" t="s">
        <v>775</v>
      </c>
      <c r="H18" s="118" t="s">
        <v>62</v>
      </c>
      <c r="I18" s="119" t="s">
        <v>717</v>
      </c>
      <c r="J18" s="119" t="s">
        <v>717</v>
      </c>
      <c r="K18" s="119" t="s">
        <v>717</v>
      </c>
      <c r="L18" s="119" t="s">
        <v>717</v>
      </c>
      <c r="M18" s="118" t="s">
        <v>62</v>
      </c>
      <c r="N18" s="120">
        <v>4</v>
      </c>
      <c r="O18" s="120">
        <v>5</v>
      </c>
    </row>
    <row r="19" spans="1:15" s="121" customFormat="1" ht="78.75" x14ac:dyDescent="0.3">
      <c r="A19" s="102" t="s">
        <v>4</v>
      </c>
      <c r="B19" s="99" t="s">
        <v>15</v>
      </c>
      <c r="C19" s="99" t="s">
        <v>776</v>
      </c>
      <c r="D19" s="99" t="s">
        <v>772</v>
      </c>
      <c r="E19" s="99" t="s">
        <v>777</v>
      </c>
      <c r="F19" s="100" t="s">
        <v>778</v>
      </c>
      <c r="G19" s="99" t="s">
        <v>779</v>
      </c>
      <c r="H19" s="118" t="s">
        <v>62</v>
      </c>
      <c r="I19" s="119" t="s">
        <v>717</v>
      </c>
      <c r="J19" s="119" t="s">
        <v>717</v>
      </c>
      <c r="K19" s="119" t="s">
        <v>717</v>
      </c>
      <c r="L19" s="119" t="s">
        <v>717</v>
      </c>
      <c r="M19" s="118" t="s">
        <v>62</v>
      </c>
      <c r="N19" s="120">
        <v>4</v>
      </c>
      <c r="O19" s="120">
        <v>5</v>
      </c>
    </row>
    <row r="20" spans="1:15" s="121" customFormat="1" ht="157.5" x14ac:dyDescent="0.3">
      <c r="A20" s="102" t="s">
        <v>4</v>
      </c>
      <c r="B20" s="99" t="s">
        <v>15</v>
      </c>
      <c r="C20" s="99" t="s">
        <v>780</v>
      </c>
      <c r="D20" s="99" t="s">
        <v>772</v>
      </c>
      <c r="E20" s="99" t="s">
        <v>781</v>
      </c>
      <c r="F20" s="100" t="s">
        <v>782</v>
      </c>
      <c r="G20" s="99" t="s">
        <v>783</v>
      </c>
      <c r="H20" s="118" t="s">
        <v>62</v>
      </c>
      <c r="I20" s="119" t="s">
        <v>717</v>
      </c>
      <c r="J20" s="119" t="s">
        <v>717</v>
      </c>
      <c r="K20" s="119" t="s">
        <v>717</v>
      </c>
      <c r="L20" s="119" t="s">
        <v>717</v>
      </c>
      <c r="M20" s="118" t="s">
        <v>62</v>
      </c>
      <c r="N20" s="120">
        <v>4</v>
      </c>
      <c r="O20" s="120">
        <v>5</v>
      </c>
    </row>
    <row r="21" spans="1:15" s="121" customFormat="1" ht="110.25" x14ac:dyDescent="0.3">
      <c r="A21" s="102" t="s">
        <v>4</v>
      </c>
      <c r="B21" s="99" t="s">
        <v>15</v>
      </c>
      <c r="C21" s="99" t="s">
        <v>784</v>
      </c>
      <c r="D21" s="99" t="s">
        <v>772</v>
      </c>
      <c r="E21" s="99" t="s">
        <v>785</v>
      </c>
      <c r="F21" s="100" t="s">
        <v>786</v>
      </c>
      <c r="G21" s="99" t="s">
        <v>787</v>
      </c>
      <c r="H21" s="118" t="s">
        <v>62</v>
      </c>
      <c r="I21" s="119" t="s">
        <v>717</v>
      </c>
      <c r="J21" s="119" t="s">
        <v>717</v>
      </c>
      <c r="K21" s="119" t="s">
        <v>717</v>
      </c>
      <c r="L21" s="119" t="s">
        <v>717</v>
      </c>
      <c r="M21" s="118" t="s">
        <v>62</v>
      </c>
      <c r="N21" s="120">
        <v>4</v>
      </c>
      <c r="O21" s="120">
        <v>5</v>
      </c>
    </row>
    <row r="22" spans="1:15" s="121" customFormat="1" ht="173.25" x14ac:dyDescent="0.3">
      <c r="A22" s="102" t="s">
        <v>4</v>
      </c>
      <c r="B22" s="99" t="s">
        <v>15</v>
      </c>
      <c r="C22" s="99" t="s">
        <v>788</v>
      </c>
      <c r="D22" s="99" t="s">
        <v>772</v>
      </c>
      <c r="E22" s="99" t="s">
        <v>789</v>
      </c>
      <c r="F22" s="100" t="s">
        <v>790</v>
      </c>
      <c r="G22" s="99" t="s">
        <v>791</v>
      </c>
      <c r="H22" s="118" t="s">
        <v>62</v>
      </c>
      <c r="I22" s="119" t="s">
        <v>717</v>
      </c>
      <c r="J22" s="119" t="s">
        <v>717</v>
      </c>
      <c r="K22" s="119" t="s">
        <v>717</v>
      </c>
      <c r="L22" s="119" t="s">
        <v>717</v>
      </c>
      <c r="M22" s="118" t="s">
        <v>62</v>
      </c>
      <c r="N22" s="120">
        <v>4</v>
      </c>
      <c r="O22" s="120">
        <v>5</v>
      </c>
    </row>
    <row r="23" spans="1:15" s="121" customFormat="1" ht="362.25" x14ac:dyDescent="0.3">
      <c r="A23" s="102" t="s">
        <v>4</v>
      </c>
      <c r="B23" s="99" t="s">
        <v>15</v>
      </c>
      <c r="C23" s="99" t="s">
        <v>792</v>
      </c>
      <c r="D23" s="99" t="s">
        <v>772</v>
      </c>
      <c r="E23" s="99" t="s">
        <v>793</v>
      </c>
      <c r="F23" s="100" t="s">
        <v>794</v>
      </c>
      <c r="G23" s="99" t="s">
        <v>795</v>
      </c>
      <c r="H23" s="118" t="s">
        <v>62</v>
      </c>
      <c r="I23" s="119" t="s">
        <v>717</v>
      </c>
      <c r="J23" s="119" t="s">
        <v>717</v>
      </c>
      <c r="K23" s="119" t="s">
        <v>717</v>
      </c>
      <c r="L23" s="119" t="s">
        <v>717</v>
      </c>
      <c r="M23" s="118" t="s">
        <v>62</v>
      </c>
      <c r="N23" s="120">
        <v>4</v>
      </c>
      <c r="O23" s="120">
        <v>5</v>
      </c>
    </row>
    <row r="24" spans="1:15" ht="80.25" thickTop="1" thickBot="1" x14ac:dyDescent="0.35">
      <c r="A24" s="102" t="s">
        <v>4</v>
      </c>
      <c r="B24" s="95" t="s">
        <v>538</v>
      </c>
      <c r="C24" s="95" t="s">
        <v>796</v>
      </c>
      <c r="D24" s="95" t="s">
        <v>713</v>
      </c>
      <c r="E24" s="95" t="s">
        <v>797</v>
      </c>
      <c r="F24" s="96" t="s">
        <v>798</v>
      </c>
      <c r="G24" s="95" t="s">
        <v>799</v>
      </c>
      <c r="H24" s="97" t="s">
        <v>62</v>
      </c>
      <c r="I24" s="105" t="s">
        <v>717</v>
      </c>
      <c r="J24" s="105" t="s">
        <v>717</v>
      </c>
      <c r="K24" s="105" t="s">
        <v>717</v>
      </c>
      <c r="L24" s="105" t="s">
        <v>717</v>
      </c>
      <c r="M24" s="97" t="s">
        <v>62</v>
      </c>
      <c r="N24" s="14">
        <v>4</v>
      </c>
      <c r="O24" s="14">
        <v>7</v>
      </c>
    </row>
    <row r="25" spans="1:15" ht="80.25" thickTop="1" thickBot="1" x14ac:dyDescent="0.35">
      <c r="A25" s="102" t="s">
        <v>4</v>
      </c>
      <c r="B25" s="95" t="s">
        <v>538</v>
      </c>
      <c r="C25" s="95" t="s">
        <v>800</v>
      </c>
      <c r="D25" s="95" t="s">
        <v>713</v>
      </c>
      <c r="E25" s="95" t="s">
        <v>797</v>
      </c>
      <c r="F25" s="96" t="s">
        <v>801</v>
      </c>
      <c r="G25" s="95" t="s">
        <v>802</v>
      </c>
      <c r="H25" s="97" t="s">
        <v>62</v>
      </c>
      <c r="I25" s="105" t="s">
        <v>717</v>
      </c>
      <c r="J25" s="105" t="s">
        <v>717</v>
      </c>
      <c r="K25" s="105" t="s">
        <v>717</v>
      </c>
      <c r="L25" s="105" t="s">
        <v>717</v>
      </c>
      <c r="M25" s="97" t="s">
        <v>62</v>
      </c>
      <c r="N25" s="14">
        <v>4</v>
      </c>
      <c r="O25" s="14">
        <v>7</v>
      </c>
    </row>
    <row r="26" spans="1:15" ht="64.5" thickTop="1" thickBot="1" x14ac:dyDescent="0.35">
      <c r="A26" s="102" t="s">
        <v>4</v>
      </c>
      <c r="B26" s="95" t="s">
        <v>538</v>
      </c>
      <c r="C26" s="95" t="s">
        <v>803</v>
      </c>
      <c r="D26" s="95" t="s">
        <v>713</v>
      </c>
      <c r="E26" s="95" t="s">
        <v>540</v>
      </c>
      <c r="F26" s="96" t="s">
        <v>804</v>
      </c>
      <c r="G26" s="95" t="s">
        <v>805</v>
      </c>
      <c r="H26" s="97" t="s">
        <v>62</v>
      </c>
      <c r="I26" s="105" t="s">
        <v>717</v>
      </c>
      <c r="J26" s="105" t="s">
        <v>717</v>
      </c>
      <c r="K26" s="105" t="s">
        <v>717</v>
      </c>
      <c r="L26" s="105" t="s">
        <v>717</v>
      </c>
      <c r="M26" s="97" t="s">
        <v>62</v>
      </c>
      <c r="N26" s="14">
        <v>4</v>
      </c>
      <c r="O26" s="14">
        <v>7</v>
      </c>
    </row>
    <row r="27" spans="1:15" ht="64.5" thickTop="1" thickBot="1" x14ac:dyDescent="0.35">
      <c r="A27" s="102" t="s">
        <v>4</v>
      </c>
      <c r="B27" s="95" t="s">
        <v>538</v>
      </c>
      <c r="C27" s="95" t="s">
        <v>806</v>
      </c>
      <c r="D27" s="95" t="s">
        <v>713</v>
      </c>
      <c r="E27" s="95" t="s">
        <v>551</v>
      </c>
      <c r="F27" s="96" t="s">
        <v>807</v>
      </c>
      <c r="G27" s="95" t="s">
        <v>808</v>
      </c>
      <c r="H27" s="97" t="s">
        <v>62</v>
      </c>
      <c r="I27" s="105" t="s">
        <v>717</v>
      </c>
      <c r="J27" s="105" t="s">
        <v>717</v>
      </c>
      <c r="K27" s="105" t="s">
        <v>717</v>
      </c>
      <c r="L27" s="105" t="s">
        <v>717</v>
      </c>
      <c r="M27" s="97" t="s">
        <v>62</v>
      </c>
      <c r="N27" s="14">
        <v>4</v>
      </c>
      <c r="O27" s="14">
        <v>7</v>
      </c>
    </row>
    <row r="28" spans="1:15" ht="64.5" thickTop="1" thickBot="1" x14ac:dyDescent="0.35">
      <c r="A28" s="102" t="s">
        <v>4</v>
      </c>
      <c r="B28" s="95" t="s">
        <v>538</v>
      </c>
      <c r="C28" s="95" t="s">
        <v>809</v>
      </c>
      <c r="D28" s="95" t="s">
        <v>713</v>
      </c>
      <c r="E28" s="95" t="s">
        <v>555</v>
      </c>
      <c r="F28" s="96" t="s">
        <v>810</v>
      </c>
      <c r="G28" s="95" t="s">
        <v>811</v>
      </c>
      <c r="H28" s="97" t="s">
        <v>62</v>
      </c>
      <c r="I28" s="105" t="s">
        <v>717</v>
      </c>
      <c r="J28" s="105" t="s">
        <v>717</v>
      </c>
      <c r="K28" s="105" t="s">
        <v>717</v>
      </c>
      <c r="L28" s="105" t="s">
        <v>717</v>
      </c>
      <c r="M28" s="97" t="s">
        <v>62</v>
      </c>
      <c r="N28" s="14">
        <v>4</v>
      </c>
      <c r="O28" s="14">
        <v>7</v>
      </c>
    </row>
    <row r="29" spans="1:15" ht="64.5" thickTop="1" thickBot="1" x14ac:dyDescent="0.35">
      <c r="A29" s="102" t="s">
        <v>4</v>
      </c>
      <c r="B29" s="95" t="s">
        <v>22</v>
      </c>
      <c r="C29" s="95" t="s">
        <v>812</v>
      </c>
      <c r="D29" s="95" t="s">
        <v>713</v>
      </c>
      <c r="E29" s="95" t="s">
        <v>813</v>
      </c>
      <c r="F29" s="96" t="s">
        <v>814</v>
      </c>
      <c r="G29" s="95" t="s">
        <v>815</v>
      </c>
      <c r="H29" s="97" t="s">
        <v>62</v>
      </c>
      <c r="I29" s="105" t="s">
        <v>717</v>
      </c>
      <c r="J29" s="105" t="s">
        <v>717</v>
      </c>
      <c r="K29" s="105" t="s">
        <v>717</v>
      </c>
      <c r="L29" s="105" t="s">
        <v>717</v>
      </c>
      <c r="M29" s="97" t="s">
        <v>62</v>
      </c>
      <c r="N29" s="14">
        <v>4</v>
      </c>
      <c r="O29" s="14">
        <v>8</v>
      </c>
    </row>
    <row r="30" spans="1:15" ht="48.75" thickTop="1" thickBot="1" x14ac:dyDescent="0.35">
      <c r="A30" s="102" t="s">
        <v>4</v>
      </c>
      <c r="B30" s="95" t="s">
        <v>22</v>
      </c>
      <c r="C30" s="95" t="s">
        <v>816</v>
      </c>
      <c r="D30" s="95" t="s">
        <v>713</v>
      </c>
      <c r="E30" s="95" t="s">
        <v>813</v>
      </c>
      <c r="F30" s="96" t="s">
        <v>817</v>
      </c>
      <c r="G30" s="95" t="s">
        <v>818</v>
      </c>
      <c r="H30" s="97" t="s">
        <v>62</v>
      </c>
      <c r="I30" s="105" t="s">
        <v>717</v>
      </c>
      <c r="J30" s="105" t="s">
        <v>717</v>
      </c>
      <c r="K30" s="105" t="s">
        <v>717</v>
      </c>
      <c r="L30" s="105" t="s">
        <v>717</v>
      </c>
      <c r="M30" s="97" t="s">
        <v>62</v>
      </c>
      <c r="N30" s="14">
        <v>4</v>
      </c>
      <c r="O30" s="14">
        <v>8</v>
      </c>
    </row>
    <row r="31" spans="1:15" ht="96" thickTop="1" thickBot="1" x14ac:dyDescent="0.35">
      <c r="A31" s="102" t="s">
        <v>4</v>
      </c>
      <c r="B31" s="95" t="s">
        <v>22</v>
      </c>
      <c r="C31" s="95" t="s">
        <v>819</v>
      </c>
      <c r="D31" s="95" t="s">
        <v>713</v>
      </c>
      <c r="E31" s="95" t="s">
        <v>820</v>
      </c>
      <c r="F31" s="96" t="s">
        <v>821</v>
      </c>
      <c r="G31" s="95" t="s">
        <v>822</v>
      </c>
      <c r="H31" s="97" t="s">
        <v>62</v>
      </c>
      <c r="I31" s="105" t="s">
        <v>717</v>
      </c>
      <c r="J31" s="105" t="s">
        <v>717</v>
      </c>
      <c r="K31" s="105" t="s">
        <v>717</v>
      </c>
      <c r="L31" s="105" t="s">
        <v>717</v>
      </c>
      <c r="M31" s="97" t="s">
        <v>62</v>
      </c>
      <c r="N31" s="14">
        <v>4</v>
      </c>
      <c r="O31" s="14">
        <v>8</v>
      </c>
    </row>
    <row r="32" spans="1:15" ht="80.25" thickTop="1" thickBot="1" x14ac:dyDescent="0.35">
      <c r="A32" s="102" t="s">
        <v>4</v>
      </c>
      <c r="B32" s="95" t="s">
        <v>25</v>
      </c>
      <c r="C32" s="95" t="s">
        <v>823</v>
      </c>
      <c r="D32" s="95" t="s">
        <v>713</v>
      </c>
      <c r="E32" s="95" t="s">
        <v>824</v>
      </c>
      <c r="F32" s="96" t="s">
        <v>825</v>
      </c>
      <c r="G32" s="95" t="s">
        <v>826</v>
      </c>
      <c r="H32" s="97" t="s">
        <v>62</v>
      </c>
      <c r="I32" s="105" t="s">
        <v>717</v>
      </c>
      <c r="J32" s="105" t="s">
        <v>717</v>
      </c>
      <c r="K32" s="105" t="s">
        <v>717</v>
      </c>
      <c r="L32" s="105" t="s">
        <v>717</v>
      </c>
      <c r="M32" s="97" t="s">
        <v>62</v>
      </c>
      <c r="N32" s="14">
        <v>4</v>
      </c>
      <c r="O32" s="14">
        <v>9</v>
      </c>
    </row>
    <row r="33" spans="1:15" ht="64.5" thickTop="1" thickBot="1" x14ac:dyDescent="0.35">
      <c r="A33" s="102" t="s">
        <v>4</v>
      </c>
      <c r="B33" s="95" t="s">
        <v>25</v>
      </c>
      <c r="C33" s="95" t="s">
        <v>827</v>
      </c>
      <c r="D33" s="95" t="s">
        <v>713</v>
      </c>
      <c r="E33" s="95" t="s">
        <v>824</v>
      </c>
      <c r="F33" s="96" t="s">
        <v>828</v>
      </c>
      <c r="G33" s="95" t="s">
        <v>829</v>
      </c>
      <c r="H33" s="97" t="s">
        <v>62</v>
      </c>
      <c r="I33" s="105" t="s">
        <v>717</v>
      </c>
      <c r="J33" s="105" t="s">
        <v>717</v>
      </c>
      <c r="K33" s="105" t="s">
        <v>717</v>
      </c>
      <c r="L33" s="105" t="s">
        <v>717</v>
      </c>
      <c r="M33" s="97" t="s">
        <v>62</v>
      </c>
      <c r="N33" s="14">
        <v>4</v>
      </c>
      <c r="O33" s="14">
        <v>9</v>
      </c>
    </row>
    <row r="34" spans="1:15" ht="96" thickTop="1" thickBot="1" x14ac:dyDescent="0.35">
      <c r="A34" s="102" t="s">
        <v>4</v>
      </c>
      <c r="B34" s="95" t="s">
        <v>25</v>
      </c>
      <c r="C34" s="95" t="s">
        <v>830</v>
      </c>
      <c r="D34" s="95" t="s">
        <v>713</v>
      </c>
      <c r="E34" s="95" t="s">
        <v>831</v>
      </c>
      <c r="F34" s="96" t="s">
        <v>832</v>
      </c>
      <c r="G34" s="95" t="s">
        <v>833</v>
      </c>
      <c r="H34" s="97" t="s">
        <v>62</v>
      </c>
      <c r="I34" s="105" t="s">
        <v>717</v>
      </c>
      <c r="J34" s="105" t="s">
        <v>717</v>
      </c>
      <c r="K34" s="105" t="s">
        <v>717</v>
      </c>
      <c r="L34" s="105" t="s">
        <v>717</v>
      </c>
      <c r="M34" s="97" t="s">
        <v>62</v>
      </c>
      <c r="N34" s="14">
        <v>4</v>
      </c>
      <c r="O34" s="14">
        <v>9</v>
      </c>
    </row>
    <row r="35" spans="1:15" ht="48.75" thickTop="1" thickBot="1" x14ac:dyDescent="0.35">
      <c r="A35" s="102" t="s">
        <v>4</v>
      </c>
      <c r="B35" s="95" t="s">
        <v>25</v>
      </c>
      <c r="C35" s="95" t="s">
        <v>834</v>
      </c>
      <c r="D35" s="95" t="s">
        <v>713</v>
      </c>
      <c r="E35" s="95" t="s">
        <v>831</v>
      </c>
      <c r="F35" s="96" t="s">
        <v>835</v>
      </c>
      <c r="G35" s="95" t="s">
        <v>836</v>
      </c>
      <c r="H35" s="97" t="s">
        <v>62</v>
      </c>
      <c r="I35" s="105" t="s">
        <v>717</v>
      </c>
      <c r="J35" s="105" t="s">
        <v>717</v>
      </c>
      <c r="K35" s="105" t="s">
        <v>717</v>
      </c>
      <c r="L35" s="105" t="s">
        <v>717</v>
      </c>
      <c r="M35" s="97" t="s">
        <v>62</v>
      </c>
      <c r="N35" s="14">
        <v>4</v>
      </c>
      <c r="O35" s="14">
        <v>9</v>
      </c>
    </row>
    <row r="36" spans="1:15" ht="48.75" thickTop="1" thickBot="1" x14ac:dyDescent="0.35">
      <c r="A36" s="102" t="s">
        <v>4</v>
      </c>
      <c r="B36" s="95" t="s">
        <v>25</v>
      </c>
      <c r="C36" s="95" t="s">
        <v>837</v>
      </c>
      <c r="D36" s="95" t="s">
        <v>713</v>
      </c>
      <c r="E36" s="95" t="s">
        <v>838</v>
      </c>
      <c r="F36" s="96" t="s">
        <v>828</v>
      </c>
      <c r="G36" s="95" t="s">
        <v>829</v>
      </c>
      <c r="H36" s="97" t="s">
        <v>62</v>
      </c>
      <c r="I36" s="105" t="s">
        <v>717</v>
      </c>
      <c r="J36" s="105" t="s">
        <v>717</v>
      </c>
      <c r="K36" s="105" t="s">
        <v>717</v>
      </c>
      <c r="L36" s="105" t="s">
        <v>717</v>
      </c>
      <c r="M36" s="97" t="s">
        <v>62</v>
      </c>
      <c r="N36" s="14">
        <v>4</v>
      </c>
      <c r="O36" s="14">
        <v>9</v>
      </c>
    </row>
    <row r="37" spans="1:15" ht="80.25" thickTop="1" thickBot="1" x14ac:dyDescent="0.35">
      <c r="A37" s="102" t="s">
        <v>4</v>
      </c>
      <c r="B37" s="95" t="s">
        <v>25</v>
      </c>
      <c r="C37" s="95" t="s">
        <v>839</v>
      </c>
      <c r="D37" s="95" t="s">
        <v>713</v>
      </c>
      <c r="E37" s="95" t="s">
        <v>840</v>
      </c>
      <c r="F37" s="96" t="s">
        <v>841</v>
      </c>
      <c r="G37" s="95" t="s">
        <v>842</v>
      </c>
      <c r="H37" s="97" t="s">
        <v>62</v>
      </c>
      <c r="I37" s="105" t="s">
        <v>717</v>
      </c>
      <c r="J37" s="105" t="s">
        <v>717</v>
      </c>
      <c r="K37" s="105" t="s">
        <v>717</v>
      </c>
      <c r="L37" s="105" t="s">
        <v>717</v>
      </c>
      <c r="M37" s="97" t="s">
        <v>62</v>
      </c>
      <c r="N37" s="14">
        <v>4</v>
      </c>
      <c r="O37" s="14">
        <v>9</v>
      </c>
    </row>
    <row r="38" spans="1:15" ht="64.5" thickTop="1" thickBot="1" x14ac:dyDescent="0.35">
      <c r="A38" s="102" t="s">
        <v>4</v>
      </c>
      <c r="B38" s="95" t="s">
        <v>25</v>
      </c>
      <c r="C38" s="95" t="s">
        <v>843</v>
      </c>
      <c r="D38" s="95" t="s">
        <v>713</v>
      </c>
      <c r="E38" s="95" t="s">
        <v>844</v>
      </c>
      <c r="F38" s="96" t="s">
        <v>845</v>
      </c>
      <c r="G38" s="95" t="s">
        <v>846</v>
      </c>
      <c r="H38" s="97" t="s">
        <v>62</v>
      </c>
      <c r="I38" s="105" t="s">
        <v>717</v>
      </c>
      <c r="J38" s="105" t="s">
        <v>717</v>
      </c>
      <c r="K38" s="105" t="s">
        <v>717</v>
      </c>
      <c r="L38" s="105" t="s">
        <v>717</v>
      </c>
      <c r="M38" s="97" t="s">
        <v>62</v>
      </c>
      <c r="N38" s="14">
        <v>4</v>
      </c>
      <c r="O38" s="14">
        <v>9</v>
      </c>
    </row>
    <row r="39" spans="1:15" ht="64.5" thickTop="1" thickBot="1" x14ac:dyDescent="0.35">
      <c r="A39" s="104" t="s">
        <v>615</v>
      </c>
      <c r="B39" s="95" t="s">
        <v>29</v>
      </c>
      <c r="C39" s="95" t="s">
        <v>847</v>
      </c>
      <c r="D39" s="95" t="s">
        <v>713</v>
      </c>
      <c r="E39" s="95" t="s">
        <v>617</v>
      </c>
      <c r="F39" s="96" t="s">
        <v>848</v>
      </c>
      <c r="G39" s="95" t="s">
        <v>849</v>
      </c>
      <c r="H39" s="97" t="s">
        <v>62</v>
      </c>
      <c r="I39" s="105" t="s">
        <v>717</v>
      </c>
      <c r="J39" s="105" t="s">
        <v>717</v>
      </c>
      <c r="K39" s="105" t="s">
        <v>717</v>
      </c>
      <c r="L39" s="105" t="s">
        <v>717</v>
      </c>
      <c r="M39" s="97" t="s">
        <v>62</v>
      </c>
      <c r="N39" s="14">
        <v>5</v>
      </c>
      <c r="O39" s="14">
        <v>1</v>
      </c>
    </row>
    <row r="40" spans="1:15" ht="64.5" thickTop="1" thickBot="1" x14ac:dyDescent="0.35">
      <c r="A40" s="104" t="s">
        <v>615</v>
      </c>
      <c r="B40" s="95" t="s">
        <v>31</v>
      </c>
      <c r="C40" s="95" t="s">
        <v>850</v>
      </c>
      <c r="D40" s="95" t="s">
        <v>713</v>
      </c>
      <c r="E40" s="95" t="s">
        <v>851</v>
      </c>
      <c r="F40" s="96" t="s">
        <v>852</v>
      </c>
      <c r="G40" s="95" t="s">
        <v>853</v>
      </c>
      <c r="H40" s="97" t="s">
        <v>62</v>
      </c>
      <c r="I40" s="105" t="s">
        <v>717</v>
      </c>
      <c r="J40" s="105" t="s">
        <v>717</v>
      </c>
      <c r="K40" s="105" t="s">
        <v>717</v>
      </c>
      <c r="L40" s="105" t="s">
        <v>717</v>
      </c>
      <c r="M40" s="97" t="s">
        <v>62</v>
      </c>
      <c r="N40" s="14">
        <v>5</v>
      </c>
      <c r="O40" s="14">
        <v>2</v>
      </c>
    </row>
    <row r="41" spans="1:15" ht="96" thickTop="1" thickBot="1" x14ac:dyDescent="0.35">
      <c r="A41" s="104" t="s">
        <v>615</v>
      </c>
      <c r="B41" s="95" t="s">
        <v>693</v>
      </c>
      <c r="C41" s="95" t="s">
        <v>854</v>
      </c>
      <c r="D41" s="95" t="s">
        <v>713</v>
      </c>
      <c r="E41" s="95" t="s">
        <v>855</v>
      </c>
      <c r="F41" s="96" t="s">
        <v>856</v>
      </c>
      <c r="G41" s="95" t="s">
        <v>857</v>
      </c>
      <c r="H41" s="97" t="s">
        <v>62</v>
      </c>
      <c r="I41" s="105" t="s">
        <v>717</v>
      </c>
      <c r="J41" s="105" t="s">
        <v>717</v>
      </c>
      <c r="K41" s="105" t="s">
        <v>717</v>
      </c>
      <c r="L41" s="105" t="s">
        <v>717</v>
      </c>
      <c r="M41" s="97" t="s">
        <v>62</v>
      </c>
      <c r="N41" s="14">
        <v>5</v>
      </c>
      <c r="O41" s="14">
        <v>4</v>
      </c>
    </row>
    <row r="42" spans="1:15" ht="64.5" thickTop="1" thickBot="1" x14ac:dyDescent="0.35">
      <c r="A42" s="104" t="s">
        <v>615</v>
      </c>
      <c r="B42" s="95" t="s">
        <v>693</v>
      </c>
      <c r="C42" s="95" t="s">
        <v>858</v>
      </c>
      <c r="D42" s="95" t="s">
        <v>713</v>
      </c>
      <c r="E42" s="95" t="s">
        <v>855</v>
      </c>
      <c r="F42" s="96" t="s">
        <v>859</v>
      </c>
      <c r="G42" s="95" t="s">
        <v>860</v>
      </c>
      <c r="H42" s="97" t="s">
        <v>62</v>
      </c>
      <c r="I42" s="105" t="s">
        <v>717</v>
      </c>
      <c r="J42" s="105" t="s">
        <v>717</v>
      </c>
      <c r="K42" s="105" t="s">
        <v>717</v>
      </c>
      <c r="L42" s="105" t="s">
        <v>717</v>
      </c>
      <c r="M42" s="97" t="s">
        <v>62</v>
      </c>
      <c r="N42" s="14">
        <v>5</v>
      </c>
      <c r="O42" s="14">
        <v>4</v>
      </c>
    </row>
    <row r="43" spans="1:15" ht="48.75" thickTop="1" thickBot="1" x14ac:dyDescent="0.35">
      <c r="A43" s="104" t="s">
        <v>615</v>
      </c>
      <c r="B43" s="95" t="s">
        <v>693</v>
      </c>
      <c r="C43" s="95" t="s">
        <v>861</v>
      </c>
      <c r="D43" s="95" t="s">
        <v>713</v>
      </c>
      <c r="E43" s="95" t="s">
        <v>855</v>
      </c>
      <c r="F43" s="96" t="s">
        <v>862</v>
      </c>
      <c r="G43" s="95" t="s">
        <v>863</v>
      </c>
      <c r="H43" s="97" t="s">
        <v>62</v>
      </c>
      <c r="I43" s="105" t="s">
        <v>717</v>
      </c>
      <c r="J43" s="105" t="s">
        <v>717</v>
      </c>
      <c r="K43" s="105" t="s">
        <v>717</v>
      </c>
      <c r="L43" s="105" t="s">
        <v>717</v>
      </c>
      <c r="M43" s="97" t="s">
        <v>62</v>
      </c>
      <c r="N43" s="14">
        <v>5</v>
      </c>
      <c r="O43" s="14">
        <v>4</v>
      </c>
    </row>
    <row r="44" spans="1:15" ht="48.75" thickTop="1" thickBot="1" x14ac:dyDescent="0.35">
      <c r="A44" s="104" t="s">
        <v>615</v>
      </c>
      <c r="B44" s="95" t="s">
        <v>693</v>
      </c>
      <c r="C44" s="95" t="s">
        <v>864</v>
      </c>
      <c r="D44" s="95" t="s">
        <v>713</v>
      </c>
      <c r="E44" s="95" t="s">
        <v>865</v>
      </c>
      <c r="F44" s="96" t="s">
        <v>866</v>
      </c>
      <c r="G44" s="95" t="s">
        <v>867</v>
      </c>
      <c r="H44" s="97" t="s">
        <v>62</v>
      </c>
      <c r="I44" s="105" t="s">
        <v>717</v>
      </c>
      <c r="J44" s="105" t="s">
        <v>717</v>
      </c>
      <c r="K44" s="105" t="s">
        <v>717</v>
      </c>
      <c r="L44" s="105" t="s">
        <v>717</v>
      </c>
      <c r="M44" s="97" t="s">
        <v>62</v>
      </c>
      <c r="N44" s="14">
        <v>5</v>
      </c>
      <c r="O44" s="14">
        <v>4</v>
      </c>
    </row>
    <row r="45" spans="1:15" ht="48.75" thickTop="1" thickBot="1" x14ac:dyDescent="0.35">
      <c r="A45" s="104" t="s">
        <v>615</v>
      </c>
      <c r="B45" s="95" t="s">
        <v>693</v>
      </c>
      <c r="C45" s="95" t="s">
        <v>868</v>
      </c>
      <c r="D45" s="95" t="s">
        <v>713</v>
      </c>
      <c r="E45" s="95" t="s">
        <v>865</v>
      </c>
      <c r="F45" s="96" t="s">
        <v>869</v>
      </c>
      <c r="G45" s="95" t="s">
        <v>870</v>
      </c>
      <c r="H45" s="97" t="s">
        <v>62</v>
      </c>
      <c r="I45" s="105" t="s">
        <v>717</v>
      </c>
      <c r="J45" s="105" t="s">
        <v>717</v>
      </c>
      <c r="K45" s="105" t="s">
        <v>717</v>
      </c>
      <c r="L45" s="105" t="s">
        <v>717</v>
      </c>
      <c r="M45" s="97" t="s">
        <v>62</v>
      </c>
      <c r="N45" s="14">
        <v>5</v>
      </c>
      <c r="O45" s="14">
        <v>4</v>
      </c>
    </row>
    <row r="46" spans="1:15" ht="332.25" thickTop="1" thickBot="1" x14ac:dyDescent="0.35">
      <c r="A46" s="104" t="s">
        <v>615</v>
      </c>
      <c r="B46" s="95" t="s">
        <v>693</v>
      </c>
      <c r="C46" s="95" t="s">
        <v>871</v>
      </c>
      <c r="D46" s="95" t="s">
        <v>713</v>
      </c>
      <c r="E46" s="95" t="s">
        <v>872</v>
      </c>
      <c r="F46" s="96" t="s">
        <v>873</v>
      </c>
      <c r="G46" s="95" t="s">
        <v>874</v>
      </c>
      <c r="H46" s="97" t="s">
        <v>62</v>
      </c>
      <c r="I46" s="105" t="s">
        <v>717</v>
      </c>
      <c r="J46" s="105" t="s">
        <v>717</v>
      </c>
      <c r="K46" s="105" t="s">
        <v>717</v>
      </c>
      <c r="L46" s="105" t="s">
        <v>717</v>
      </c>
      <c r="M46" s="97" t="s">
        <v>62</v>
      </c>
      <c r="N46" s="14">
        <v>5</v>
      </c>
      <c r="O46" s="14">
        <v>4</v>
      </c>
    </row>
    <row r="47" spans="1:15" ht="80.25" thickTop="1" thickBot="1" x14ac:dyDescent="0.35">
      <c r="A47" s="104" t="s">
        <v>615</v>
      </c>
      <c r="B47" s="95" t="s">
        <v>693</v>
      </c>
      <c r="C47" s="95" t="s">
        <v>875</v>
      </c>
      <c r="D47" s="95" t="s">
        <v>713</v>
      </c>
      <c r="E47" s="95" t="s">
        <v>876</v>
      </c>
      <c r="F47" s="96" t="s">
        <v>877</v>
      </c>
      <c r="G47" s="95" t="s">
        <v>878</v>
      </c>
      <c r="H47" s="97" t="s">
        <v>62</v>
      </c>
      <c r="I47" s="105" t="s">
        <v>717</v>
      </c>
      <c r="J47" s="105" t="s">
        <v>717</v>
      </c>
      <c r="K47" s="105" t="s">
        <v>717</v>
      </c>
      <c r="L47" s="105" t="s">
        <v>717</v>
      </c>
      <c r="M47" s="97" t="s">
        <v>62</v>
      </c>
      <c r="N47" s="14">
        <v>5</v>
      </c>
      <c r="O47" s="14">
        <v>4</v>
      </c>
    </row>
    <row r="48" spans="1:15" ht="80.25" thickTop="1" thickBot="1" x14ac:dyDescent="0.35">
      <c r="A48" s="104" t="s">
        <v>615</v>
      </c>
      <c r="B48" s="95" t="s">
        <v>698</v>
      </c>
      <c r="C48" s="95" t="s">
        <v>879</v>
      </c>
      <c r="D48" s="95" t="s">
        <v>713</v>
      </c>
      <c r="E48" s="95" t="s">
        <v>880</v>
      </c>
      <c r="F48" s="96" t="s">
        <v>881</v>
      </c>
      <c r="G48" s="95" t="s">
        <v>882</v>
      </c>
      <c r="H48" s="97" t="s">
        <v>62</v>
      </c>
      <c r="I48" s="105" t="s">
        <v>717</v>
      </c>
      <c r="J48" s="105" t="s">
        <v>717</v>
      </c>
      <c r="K48" s="105" t="s">
        <v>717</v>
      </c>
      <c r="L48" s="105" t="s">
        <v>717</v>
      </c>
      <c r="M48" s="97" t="s">
        <v>62</v>
      </c>
      <c r="N48" s="14">
        <v>5</v>
      </c>
      <c r="O48" s="14">
        <v>5</v>
      </c>
    </row>
    <row r="49" spans="1:15" ht="48.75" thickTop="1" thickBot="1" x14ac:dyDescent="0.35">
      <c r="A49" s="104" t="s">
        <v>615</v>
      </c>
      <c r="B49" s="95" t="s">
        <v>698</v>
      </c>
      <c r="C49" s="95" t="s">
        <v>883</v>
      </c>
      <c r="D49" s="95" t="s">
        <v>713</v>
      </c>
      <c r="E49" s="95" t="s">
        <v>884</v>
      </c>
      <c r="F49" s="96" t="s">
        <v>884</v>
      </c>
      <c r="G49" s="95" t="s">
        <v>885</v>
      </c>
      <c r="H49" s="97" t="s">
        <v>62</v>
      </c>
      <c r="I49" s="105" t="s">
        <v>717</v>
      </c>
      <c r="J49" s="105" t="s">
        <v>717</v>
      </c>
      <c r="K49" s="105" t="s">
        <v>717</v>
      </c>
      <c r="L49" s="105" t="s">
        <v>717</v>
      </c>
      <c r="M49" s="97" t="s">
        <v>62</v>
      </c>
      <c r="N49" s="14">
        <v>5</v>
      </c>
      <c r="O49" s="14">
        <v>5</v>
      </c>
    </row>
    <row r="50" spans="1:15" ht="80.25" thickTop="1" thickBot="1" x14ac:dyDescent="0.35">
      <c r="A50" s="104" t="s">
        <v>615</v>
      </c>
      <c r="B50" s="95" t="s">
        <v>698</v>
      </c>
      <c r="C50" s="95" t="s">
        <v>886</v>
      </c>
      <c r="D50" s="95" t="s">
        <v>713</v>
      </c>
      <c r="E50" s="95" t="s">
        <v>887</v>
      </c>
      <c r="F50" s="96" t="s">
        <v>888</v>
      </c>
      <c r="G50" s="95" t="s">
        <v>889</v>
      </c>
      <c r="H50" s="97" t="s">
        <v>62</v>
      </c>
      <c r="I50" s="105" t="s">
        <v>717</v>
      </c>
      <c r="J50" s="105" t="s">
        <v>717</v>
      </c>
      <c r="K50" s="105" t="s">
        <v>717</v>
      </c>
      <c r="L50" s="105" t="s">
        <v>717</v>
      </c>
      <c r="M50" s="97" t="s">
        <v>62</v>
      </c>
      <c r="N50" s="14">
        <v>5</v>
      </c>
      <c r="O50" s="14">
        <v>5</v>
      </c>
    </row>
    <row r="51" spans="1:15" ht="19.5" thickTop="1" x14ac:dyDescent="0.3"/>
  </sheetData>
  <autoFilter ref="A1:O50"/>
  <hyperlinks>
    <hyperlink ref="A24:A50" location="Index!A1" display="Planning and Implementing"/>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Dropdowns!$A$2:$A$4</xm:f>
          </x14:formula1>
          <xm:sqref>I2:L50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13"/>
  <sheetViews>
    <sheetView showGridLines="0" showRowColHeaders="0" zoomScale="40" zoomScaleNormal="40" zoomScaleSheetLayoutView="55" workbookViewId="0">
      <pane ySplit="1" topLeftCell="A2" activePane="bottomLeft" state="frozen"/>
      <selection pane="bottomLeft" activeCell="A2" sqref="A2"/>
    </sheetView>
  </sheetViews>
  <sheetFormatPr defaultRowHeight="15" x14ac:dyDescent="0.25"/>
  <cols>
    <col min="1" max="1" width="38.42578125" customWidth="1"/>
    <col min="2" max="2" width="83.7109375" style="3" customWidth="1"/>
    <col min="3" max="5" width="83.7109375" customWidth="1"/>
    <col min="6" max="6" width="20.42578125" customWidth="1"/>
  </cols>
  <sheetData>
    <row r="1" spans="1:5" ht="92.25" customHeight="1" thickBot="1" x14ac:dyDescent="0.3">
      <c r="A1" s="45" t="s">
        <v>890</v>
      </c>
      <c r="B1" s="46" t="s">
        <v>891</v>
      </c>
      <c r="C1" s="46" t="s">
        <v>892</v>
      </c>
      <c r="D1" s="46" t="s">
        <v>893</v>
      </c>
      <c r="E1" s="46" t="s">
        <v>894</v>
      </c>
    </row>
    <row r="2" spans="1:5" ht="264.75" customHeight="1" x14ac:dyDescent="0.25">
      <c r="A2" s="63" t="s">
        <v>895</v>
      </c>
      <c r="B2" s="42"/>
      <c r="C2" s="43"/>
      <c r="D2" s="43"/>
      <c r="E2" s="43"/>
    </row>
    <row r="3" spans="1:5" ht="33" customHeight="1" thickBot="1" x14ac:dyDescent="0.45">
      <c r="A3" s="58" t="s">
        <v>896</v>
      </c>
      <c r="B3" s="44">
        <f>Data!H9</f>
        <v>0.21585903083700442</v>
      </c>
      <c r="C3" s="44">
        <f>Data!R9</f>
        <v>0.21585903083700442</v>
      </c>
      <c r="D3" s="44">
        <f>Data!AB9</f>
        <v>0.21585903083700442</v>
      </c>
      <c r="E3" s="44">
        <f>Data!AL9</f>
        <v>0.21585903083700442</v>
      </c>
    </row>
    <row r="4" spans="1:5" ht="225.95" customHeight="1" x14ac:dyDescent="0.25">
      <c r="A4" s="64" t="str">
        <f>Data!A3</f>
        <v>Policy, Leadership and Board Governance</v>
      </c>
      <c r="B4" s="42"/>
      <c r="C4" s="43"/>
      <c r="D4" s="43"/>
      <c r="E4" s="43"/>
    </row>
    <row r="5" spans="1:5" ht="33" customHeight="1" thickBot="1" x14ac:dyDescent="0.45">
      <c r="A5" s="57" t="s">
        <v>896</v>
      </c>
      <c r="B5" s="69">
        <f>Data!H3</f>
        <v>5.2631578947368418E-2</v>
      </c>
      <c r="C5" s="69">
        <f>Data!R3</f>
        <v>5.2631578947368418E-2</v>
      </c>
      <c r="D5" s="69">
        <f>Data!AB3</f>
        <v>5.2631578947368418E-2</v>
      </c>
      <c r="E5" s="69">
        <f>Data!AL3</f>
        <v>5.2631578947368418E-2</v>
      </c>
    </row>
    <row r="6" spans="1:5" ht="225.95" customHeight="1" x14ac:dyDescent="0.25">
      <c r="A6" s="91" t="str">
        <f>Data!A4</f>
        <v>Organising for Control and Communication</v>
      </c>
      <c r="B6" s="42"/>
      <c r="C6" s="43"/>
      <c r="D6" s="43"/>
      <c r="E6" s="43"/>
    </row>
    <row r="7" spans="1:5" ht="33" customHeight="1" thickBot="1" x14ac:dyDescent="0.45">
      <c r="A7" s="66" t="s">
        <v>896</v>
      </c>
      <c r="B7" s="69">
        <f>Data!H4</f>
        <v>1.9230769230769232E-2</v>
      </c>
      <c r="C7" s="69">
        <f>Data!R4</f>
        <v>1.9230769230769232E-2</v>
      </c>
      <c r="D7" s="69">
        <f>Data!AB4</f>
        <v>1.9230769230769232E-2</v>
      </c>
      <c r="E7" s="69">
        <f>Data!AL4</f>
        <v>1.9230769230769232E-2</v>
      </c>
    </row>
    <row r="8" spans="1:5" ht="225.95" customHeight="1" x14ac:dyDescent="0.25">
      <c r="A8" s="67" t="str">
        <f>Data!A5</f>
        <v>Securing Co-Operation and Competence</v>
      </c>
      <c r="B8" s="42"/>
      <c r="C8" s="43"/>
      <c r="D8" s="43"/>
      <c r="E8" s="43"/>
    </row>
    <row r="9" spans="1:5" ht="33" customHeight="1" thickBot="1" x14ac:dyDescent="0.45">
      <c r="A9" s="68" t="s">
        <v>896</v>
      </c>
      <c r="B9" s="69">
        <f>Data!H5</f>
        <v>0.22727272727272727</v>
      </c>
      <c r="C9" s="69">
        <f>Data!R5</f>
        <v>0.22727272727272727</v>
      </c>
      <c r="D9" s="69">
        <f>Data!AB5</f>
        <v>0.22727272727272727</v>
      </c>
      <c r="E9" s="69">
        <f>Data!AL5</f>
        <v>0.22727272727272727</v>
      </c>
    </row>
    <row r="10" spans="1:5" ht="225.95" customHeight="1" x14ac:dyDescent="0.25">
      <c r="A10" s="65" t="str">
        <f>Data!A6</f>
        <v>Planning and Implementing</v>
      </c>
      <c r="B10" s="42"/>
      <c r="C10" s="43"/>
      <c r="D10" s="43"/>
      <c r="E10" s="43"/>
    </row>
    <row r="11" spans="1:5" ht="33" customHeight="1" thickBot="1" x14ac:dyDescent="0.45">
      <c r="A11" s="59" t="s">
        <v>896</v>
      </c>
      <c r="B11" s="69">
        <f>Data!H6</f>
        <v>0.30927835051546393</v>
      </c>
      <c r="C11" s="69">
        <f>Data!R6</f>
        <v>0.30927835051546393</v>
      </c>
      <c r="D11" s="69">
        <f>Data!AB6</f>
        <v>0.30927835051546393</v>
      </c>
      <c r="E11" s="69">
        <f>Data!AL6</f>
        <v>0.30927835051546393</v>
      </c>
    </row>
    <row r="12" spans="1:5" ht="225.95" customHeight="1" x14ac:dyDescent="0.25">
      <c r="A12" s="92" t="str">
        <f>Data!A7</f>
        <v>Monitoring, Audit and Review</v>
      </c>
      <c r="B12" s="42"/>
      <c r="C12" s="43"/>
      <c r="D12" s="43"/>
      <c r="E12" s="43"/>
    </row>
    <row r="13" spans="1:5" ht="33" customHeight="1" thickBot="1" x14ac:dyDescent="0.45">
      <c r="A13" s="93" t="s">
        <v>896</v>
      </c>
      <c r="B13" s="69">
        <f>Data!H7</f>
        <v>0.32432432432432434</v>
      </c>
      <c r="C13" s="69">
        <f>Data!R7</f>
        <v>0.32432432432432434</v>
      </c>
      <c r="D13" s="69">
        <f>Data!AB7</f>
        <v>0.32432432432432434</v>
      </c>
      <c r="E13" s="69">
        <f>Data!AL7</f>
        <v>0.32432432432432434</v>
      </c>
    </row>
  </sheetData>
  <customSheetViews>
    <customSheetView guid="{46CBA2A6-C2F1-4D3D-B8DC-6ADBB141A97F}" scale="72" showPageBreaks="1" showGridLines="0" showRowCol="0" fitToPage="1" printArea="1">
      <pane ySplit="1" topLeftCell="A2" activePane="bottomLeft" state="frozen"/>
      <selection pane="bottomLeft"/>
      <pageMargins left="0" right="0" top="0" bottom="0" header="0" footer="0"/>
      <pageSetup paperSize="8" scale="35" fitToHeight="0" orientation="portrait" r:id="rId1"/>
    </customSheetView>
    <customSheetView guid="{8701D786-DE38-4BDE-9A44-5F2B36066C00}" scale="72" showPageBreaks="1" showGridLines="0" showRowCol="0" fitToPage="1" printArea="1">
      <pane ySplit="1" topLeftCell="A2" activePane="bottomLeft" state="frozen"/>
      <selection pane="bottomLeft"/>
      <pageMargins left="0" right="0" top="0" bottom="0" header="0" footer="0"/>
      <pageSetup paperSize="8" scale="35" fitToHeight="0" orientation="portrait" r:id="rId2"/>
    </customSheetView>
    <customSheetView guid="{17B6B07E-4C32-4D58-8F4F-D7ACFAD0DD26}" scale="72" showPageBreaks="1" showGridLines="0" showRowCol="0" fitToPage="1" printArea="1">
      <pane ySplit="1" topLeftCell="A2" activePane="bottomLeft" state="frozen"/>
      <selection pane="bottomLeft"/>
      <pageMargins left="0" right="0" top="0" bottom="0" header="0" footer="0"/>
      <pageSetup paperSize="8" scale="35" fitToHeight="0" orientation="portrait" r:id="rId3"/>
    </customSheetView>
  </customSheetViews>
  <conditionalFormatting sqref="B5:E5">
    <cfRule type="dataBar" priority="7">
      <dataBar>
        <cfvo type="num" val="0"/>
        <cfvo type="num" val="1"/>
        <color theme="7"/>
      </dataBar>
      <extLst>
        <ext xmlns:x14="http://schemas.microsoft.com/office/spreadsheetml/2009/9/main" uri="{B025F937-C7B1-47D3-B67F-A62EFF666E3E}">
          <x14:id>{D44D035F-EA7E-405B-9788-50E3947EEBF5}</x14:id>
        </ext>
      </extLst>
    </cfRule>
  </conditionalFormatting>
  <conditionalFormatting sqref="B3:E3">
    <cfRule type="dataBar" priority="6">
      <dataBar>
        <cfvo type="num" val="0"/>
        <cfvo type="num" val="1"/>
        <color rgb="FF0019A8"/>
      </dataBar>
      <extLst>
        <ext xmlns:x14="http://schemas.microsoft.com/office/spreadsheetml/2009/9/main" uri="{B025F937-C7B1-47D3-B67F-A62EFF666E3E}">
          <x14:id>{0D6EB78B-5D17-4935-8564-BF6F29D49694}</x14:id>
        </ext>
      </extLst>
    </cfRule>
  </conditionalFormatting>
  <conditionalFormatting sqref="B9:E9">
    <cfRule type="dataBar" priority="5">
      <dataBar>
        <cfvo type="num" val="0"/>
        <cfvo type="num" val="1"/>
        <color theme="9"/>
      </dataBar>
      <extLst>
        <ext xmlns:x14="http://schemas.microsoft.com/office/spreadsheetml/2009/9/main" uri="{B025F937-C7B1-47D3-B67F-A62EFF666E3E}">
          <x14:id>{CA2C3C69-5E77-4576-9C83-B443CA676E2B}</x14:id>
        </ext>
      </extLst>
    </cfRule>
  </conditionalFormatting>
  <conditionalFormatting sqref="B7:E7">
    <cfRule type="dataBar" priority="4">
      <dataBar>
        <cfvo type="num" val="0"/>
        <cfvo type="num" val="1"/>
        <color theme="5"/>
      </dataBar>
      <extLst>
        <ext xmlns:x14="http://schemas.microsoft.com/office/spreadsheetml/2009/9/main" uri="{B025F937-C7B1-47D3-B67F-A62EFF666E3E}">
          <x14:id>{5C0ED251-7CEF-4345-B2A1-9ED3A7C8EA54}</x14:id>
        </ext>
      </extLst>
    </cfRule>
  </conditionalFormatting>
  <conditionalFormatting sqref="B11:E11">
    <cfRule type="dataBar" priority="3">
      <dataBar>
        <cfvo type="num" val="0"/>
        <cfvo type="num" val="1"/>
        <color theme="8"/>
      </dataBar>
      <extLst>
        <ext xmlns:x14="http://schemas.microsoft.com/office/spreadsheetml/2009/9/main" uri="{B025F937-C7B1-47D3-B67F-A62EFF666E3E}">
          <x14:id>{3A5C4AF6-5264-4743-96B3-174DE9603C06}</x14:id>
        </ext>
      </extLst>
    </cfRule>
  </conditionalFormatting>
  <conditionalFormatting sqref="B13:E13">
    <cfRule type="dataBar" priority="2">
      <dataBar>
        <cfvo type="num" val="0"/>
        <cfvo type="num" val="1"/>
        <color rgb="FFC198E0"/>
      </dataBar>
      <extLst>
        <ext xmlns:x14="http://schemas.microsoft.com/office/spreadsheetml/2009/9/main" uri="{B025F937-C7B1-47D3-B67F-A62EFF666E3E}">
          <x14:id>{13DF14CE-EE17-42A2-9E80-7B53465B787F}</x14:id>
        </ext>
      </extLst>
    </cfRule>
  </conditionalFormatting>
  <dataValidations disablePrompts="1" count="1">
    <dataValidation allowBlank="1" showInputMessage="1" showErrorMessage="1" promptTitle="RM3 Assessment Tool" prompt="Percentage pf section completed " sqref="B13"/>
  </dataValidations>
  <pageMargins left="0.70866141732283472" right="0.70866141732283472" top="0.74803149606299213" bottom="0.74803149606299213" header="0.31496062992125984" footer="0.31496062992125984"/>
  <pageSetup paperSize="9" scale="29" fitToWidth="0" orientation="landscape" r:id="rId4"/>
  <drawing r:id="rId5"/>
  <extLst>
    <ext xmlns:x14="http://schemas.microsoft.com/office/spreadsheetml/2009/9/main" uri="{78C0D931-6437-407d-A8EE-F0AAD7539E65}">
      <x14:conditionalFormattings>
        <x14:conditionalFormatting xmlns:xm="http://schemas.microsoft.com/office/excel/2006/main">
          <x14:cfRule type="dataBar" id="{D44D035F-EA7E-405B-9788-50E3947EEBF5}">
            <x14:dataBar minLength="0" maxLength="100" border="1" gradient="0" negativeBarBorderColorSameAsPositive="0">
              <x14:cfvo type="num">
                <xm:f>0</xm:f>
              </x14:cfvo>
              <x14:cfvo type="num">
                <xm:f>1</xm:f>
              </x14:cfvo>
              <x14:borderColor theme="9"/>
              <x14:negativeFillColor rgb="FFFF0000"/>
              <x14:negativeBorderColor rgb="FFFF0000"/>
              <x14:axisColor rgb="FF000000"/>
            </x14:dataBar>
          </x14:cfRule>
          <xm:sqref>B5:E5</xm:sqref>
        </x14:conditionalFormatting>
        <x14:conditionalFormatting xmlns:xm="http://schemas.microsoft.com/office/excel/2006/main">
          <x14:cfRule type="dataBar" id="{0D6EB78B-5D17-4935-8564-BF6F29D49694}">
            <x14:dataBar minLength="0" maxLength="100" gradient="0">
              <x14:cfvo type="num">
                <xm:f>0</xm:f>
              </x14:cfvo>
              <x14:cfvo type="num">
                <xm:f>1</xm:f>
              </x14:cfvo>
              <x14:negativeFillColor rgb="FFFF0000"/>
              <x14:axisColor rgb="FF000000"/>
            </x14:dataBar>
          </x14:cfRule>
          <xm:sqref>B3:E3</xm:sqref>
        </x14:conditionalFormatting>
        <x14:conditionalFormatting xmlns:xm="http://schemas.microsoft.com/office/excel/2006/main">
          <x14:cfRule type="dataBar" id="{CA2C3C69-5E77-4576-9C83-B443CA676E2B}">
            <x14:dataBar minLength="0" maxLength="100" gradient="0">
              <x14:cfvo type="num">
                <xm:f>0</xm:f>
              </x14:cfvo>
              <x14:cfvo type="num">
                <xm:f>1</xm:f>
              </x14:cfvo>
              <x14:negativeFillColor rgb="FFFF0000"/>
              <x14:axisColor rgb="FF000000"/>
            </x14:dataBar>
          </x14:cfRule>
          <xm:sqref>B9:E9</xm:sqref>
        </x14:conditionalFormatting>
        <x14:conditionalFormatting xmlns:xm="http://schemas.microsoft.com/office/excel/2006/main">
          <x14:cfRule type="dataBar" id="{5C0ED251-7CEF-4345-B2A1-9ED3A7C8EA54}">
            <x14:dataBar minLength="0" maxLength="100" gradient="0">
              <x14:cfvo type="num">
                <xm:f>0</xm:f>
              </x14:cfvo>
              <x14:cfvo type="num">
                <xm:f>1</xm:f>
              </x14:cfvo>
              <x14:negativeFillColor rgb="FFFF0000"/>
              <x14:axisColor rgb="FF000000"/>
            </x14:dataBar>
          </x14:cfRule>
          <xm:sqref>B7:E7</xm:sqref>
        </x14:conditionalFormatting>
        <x14:conditionalFormatting xmlns:xm="http://schemas.microsoft.com/office/excel/2006/main">
          <x14:cfRule type="dataBar" id="{3A5C4AF6-5264-4743-96B3-174DE9603C06}">
            <x14:dataBar minLength="0" maxLength="100" gradient="0">
              <x14:cfvo type="num">
                <xm:f>0</xm:f>
              </x14:cfvo>
              <x14:cfvo type="num">
                <xm:f>1</xm:f>
              </x14:cfvo>
              <x14:negativeFillColor rgb="FFFF0000"/>
              <x14:axisColor rgb="FF000000"/>
            </x14:dataBar>
          </x14:cfRule>
          <xm:sqref>B11:E11</xm:sqref>
        </x14:conditionalFormatting>
        <x14:conditionalFormatting xmlns:xm="http://schemas.microsoft.com/office/excel/2006/main">
          <x14:cfRule type="dataBar" id="{13DF14CE-EE17-42A2-9E80-7B53465B787F}">
            <x14:dataBar minLength="0" maxLength="100" gradient="0">
              <x14:cfvo type="num">
                <xm:f>0</xm:f>
              </x14:cfvo>
              <x14:cfvo type="num">
                <xm:f>1</xm:f>
              </x14:cfvo>
              <x14:negativeFillColor rgb="FFFF0000"/>
              <x14:axisColor rgb="FF000000"/>
            </x14:dataBar>
          </x14:cfRule>
          <xm:sqref>B13:E13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F104"/>
  <sheetViews>
    <sheetView showGridLines="0" showRowColHeaders="0" zoomScale="55" zoomScaleNormal="55" workbookViewId="0"/>
  </sheetViews>
  <sheetFormatPr defaultRowHeight="15" x14ac:dyDescent="0.25"/>
  <cols>
    <col min="1" max="1" width="62.42578125" style="3" customWidth="1"/>
    <col min="2" max="4" width="62.42578125" customWidth="1"/>
    <col min="5" max="5" width="20.42578125" customWidth="1"/>
  </cols>
  <sheetData>
    <row r="1" spans="1:5" ht="15" customHeight="1" x14ac:dyDescent="0.25">
      <c r="A1" s="71"/>
      <c r="B1" s="28"/>
      <c r="C1" s="28"/>
      <c r="D1" s="28"/>
      <c r="E1" s="22"/>
    </row>
    <row r="2" spans="1:5" ht="15" customHeight="1" x14ac:dyDescent="0.25">
      <c r="A2" s="72"/>
      <c r="B2" s="70"/>
      <c r="C2" s="70"/>
      <c r="D2" s="70"/>
      <c r="E2" s="23"/>
    </row>
    <row r="3" spans="1:5" ht="15" customHeight="1" x14ac:dyDescent="0.25">
      <c r="A3" s="72"/>
      <c r="B3" s="70"/>
      <c r="C3" s="70"/>
      <c r="D3" s="70"/>
      <c r="E3" s="23"/>
    </row>
    <row r="4" spans="1:5" ht="15" customHeight="1" x14ac:dyDescent="0.25">
      <c r="A4" s="72"/>
      <c r="B4" s="70"/>
      <c r="C4" s="70"/>
      <c r="D4" s="70"/>
      <c r="E4" s="23"/>
    </row>
    <row r="5" spans="1:5" s="3" customFormat="1" ht="15" customHeight="1" x14ac:dyDescent="0.25">
      <c r="A5" s="72"/>
      <c r="B5" s="70"/>
      <c r="C5" s="70"/>
      <c r="D5" s="70"/>
      <c r="E5" s="23"/>
    </row>
    <row r="6" spans="1:5" s="3" customFormat="1" ht="15" customHeight="1" x14ac:dyDescent="0.25">
      <c r="A6" s="72"/>
      <c r="B6" s="70"/>
      <c r="C6" s="70"/>
      <c r="D6" s="70"/>
      <c r="E6" s="23"/>
    </row>
    <row r="7" spans="1:5" s="3" customFormat="1" ht="15" customHeight="1" x14ac:dyDescent="0.25">
      <c r="A7" s="72"/>
      <c r="B7" s="70"/>
      <c r="C7" s="70"/>
      <c r="D7" s="70"/>
      <c r="E7" s="23"/>
    </row>
    <row r="8" spans="1:5" s="3" customFormat="1" ht="15" customHeight="1" x14ac:dyDescent="0.25">
      <c r="A8" s="72"/>
      <c r="B8" s="70"/>
      <c r="C8" s="70"/>
      <c r="D8" s="70"/>
      <c r="E8" s="23"/>
    </row>
    <row r="9" spans="1:5" s="3" customFormat="1" ht="15" customHeight="1" x14ac:dyDescent="0.25">
      <c r="A9" s="72"/>
      <c r="B9" s="70"/>
      <c r="C9" s="70"/>
      <c r="D9" s="70"/>
      <c r="E9" s="23"/>
    </row>
    <row r="10" spans="1:5" s="3" customFormat="1" ht="15" customHeight="1" x14ac:dyDescent="0.25">
      <c r="A10" s="72"/>
      <c r="B10" s="70"/>
      <c r="C10" s="70"/>
      <c r="D10" s="70"/>
      <c r="E10" s="23"/>
    </row>
    <row r="11" spans="1:5" s="3" customFormat="1" ht="15" customHeight="1" x14ac:dyDescent="0.25">
      <c r="A11" s="72"/>
      <c r="B11" s="70"/>
      <c r="C11" s="70"/>
      <c r="D11" s="70"/>
      <c r="E11" s="23"/>
    </row>
    <row r="12" spans="1:5" s="3" customFormat="1" ht="15" customHeight="1" x14ac:dyDescent="0.25">
      <c r="A12" s="72"/>
      <c r="B12" s="70"/>
      <c r="C12" s="70"/>
      <c r="D12" s="70"/>
      <c r="E12" s="23"/>
    </row>
    <row r="13" spans="1:5" ht="15" customHeight="1" x14ac:dyDescent="0.25">
      <c r="A13" s="72"/>
      <c r="B13" s="70"/>
      <c r="C13" s="70"/>
      <c r="D13" s="70"/>
      <c r="E13" s="23"/>
    </row>
    <row r="14" spans="1:5" ht="15" customHeight="1" x14ac:dyDescent="0.25">
      <c r="A14" s="72"/>
      <c r="B14" s="70"/>
      <c r="C14" s="70"/>
      <c r="D14" s="70"/>
      <c r="E14" s="23"/>
    </row>
    <row r="15" spans="1:5" ht="15" customHeight="1" x14ac:dyDescent="0.25">
      <c r="A15" s="72"/>
      <c r="B15" s="70"/>
      <c r="C15" s="70"/>
      <c r="D15" s="70"/>
      <c r="E15" s="23"/>
    </row>
    <row r="16" spans="1:5" ht="15" customHeight="1" x14ac:dyDescent="0.25">
      <c r="A16" s="72"/>
      <c r="B16" s="70"/>
      <c r="C16" s="70"/>
      <c r="D16" s="70"/>
      <c r="E16" s="23"/>
    </row>
    <row r="17" spans="1:5" ht="15" customHeight="1" x14ac:dyDescent="0.25">
      <c r="A17" s="72"/>
      <c r="B17" s="70"/>
      <c r="C17" s="70"/>
      <c r="D17" s="70"/>
      <c r="E17" s="23"/>
    </row>
    <row r="18" spans="1:5" ht="15" customHeight="1" x14ac:dyDescent="0.25">
      <c r="A18" s="72"/>
      <c r="B18" s="70"/>
      <c r="C18" s="70"/>
      <c r="D18" s="70"/>
      <c r="E18" s="23"/>
    </row>
    <row r="19" spans="1:5" ht="15" customHeight="1" x14ac:dyDescent="0.25">
      <c r="A19" s="72"/>
      <c r="B19" s="70"/>
      <c r="C19" s="70"/>
      <c r="D19" s="70"/>
      <c r="E19" s="23"/>
    </row>
    <row r="20" spans="1:5" ht="15" customHeight="1" x14ac:dyDescent="0.25">
      <c r="A20" s="72"/>
      <c r="B20" s="70"/>
      <c r="C20" s="70"/>
      <c r="D20" s="70"/>
      <c r="E20" s="23"/>
    </row>
    <row r="21" spans="1:5" ht="15" customHeight="1" x14ac:dyDescent="0.25">
      <c r="A21" s="72"/>
      <c r="B21" s="70"/>
      <c r="C21" s="70"/>
      <c r="D21" s="70"/>
      <c r="E21" s="23"/>
    </row>
    <row r="22" spans="1:5" x14ac:dyDescent="0.25">
      <c r="A22" s="72"/>
      <c r="B22" s="70"/>
      <c r="C22" s="70"/>
      <c r="D22" s="70"/>
      <c r="E22" s="23"/>
    </row>
    <row r="23" spans="1:5" x14ac:dyDescent="0.25">
      <c r="A23" s="72"/>
      <c r="B23" s="70"/>
      <c r="C23" s="70"/>
      <c r="D23" s="70"/>
      <c r="E23" s="23"/>
    </row>
    <row r="24" spans="1:5" x14ac:dyDescent="0.25">
      <c r="A24" s="72"/>
      <c r="B24" s="70"/>
      <c r="C24" s="70"/>
      <c r="D24" s="70"/>
      <c r="E24" s="23"/>
    </row>
    <row r="25" spans="1:5" ht="15.75" thickBot="1" x14ac:dyDescent="0.3">
      <c r="A25" s="73"/>
      <c r="B25" s="27"/>
      <c r="C25" s="27"/>
      <c r="D25" s="27"/>
      <c r="E25" s="26"/>
    </row>
    <row r="26" spans="1:5" x14ac:dyDescent="0.25">
      <c r="A26" s="71"/>
      <c r="B26" s="28"/>
      <c r="C26" s="28"/>
      <c r="D26" s="28"/>
      <c r="E26" s="22"/>
    </row>
    <row r="27" spans="1:5" x14ac:dyDescent="0.25">
      <c r="A27" s="72"/>
      <c r="B27" s="70"/>
      <c r="C27" s="70"/>
      <c r="D27" s="70"/>
      <c r="E27" s="23"/>
    </row>
    <row r="28" spans="1:5" x14ac:dyDescent="0.25">
      <c r="A28" s="72"/>
      <c r="B28" s="70"/>
      <c r="C28" s="70"/>
      <c r="D28" s="70"/>
      <c r="E28" s="23"/>
    </row>
    <row r="29" spans="1:5" x14ac:dyDescent="0.25">
      <c r="A29" s="72"/>
      <c r="B29" s="70"/>
      <c r="C29" s="70"/>
      <c r="D29" s="70"/>
      <c r="E29" s="23"/>
    </row>
    <row r="30" spans="1:5" x14ac:dyDescent="0.25">
      <c r="A30" s="72"/>
      <c r="B30" s="70"/>
      <c r="C30" s="70"/>
      <c r="D30" s="70"/>
      <c r="E30" s="23"/>
    </row>
    <row r="31" spans="1:5" x14ac:dyDescent="0.25">
      <c r="A31" s="72"/>
      <c r="B31" s="70"/>
      <c r="C31" s="70"/>
      <c r="D31" s="70"/>
      <c r="E31" s="23"/>
    </row>
    <row r="32" spans="1:5" x14ac:dyDescent="0.25">
      <c r="A32" s="72"/>
      <c r="B32" s="70"/>
      <c r="C32" s="70"/>
      <c r="D32" s="70"/>
      <c r="E32" s="23"/>
    </row>
    <row r="33" spans="1:5" x14ac:dyDescent="0.25">
      <c r="A33" s="72"/>
      <c r="B33" s="70"/>
      <c r="C33" s="70"/>
      <c r="D33" s="70"/>
      <c r="E33" s="23"/>
    </row>
    <row r="34" spans="1:5" x14ac:dyDescent="0.25">
      <c r="A34" s="72"/>
      <c r="B34" s="70"/>
      <c r="C34" s="70"/>
      <c r="D34" s="70"/>
      <c r="E34" s="23"/>
    </row>
    <row r="35" spans="1:5" x14ac:dyDescent="0.25">
      <c r="A35" s="72"/>
      <c r="B35" s="70"/>
      <c r="C35" s="70"/>
      <c r="D35" s="70"/>
      <c r="E35" s="23"/>
    </row>
    <row r="36" spans="1:5" x14ac:dyDescent="0.25">
      <c r="A36" s="72"/>
      <c r="B36" s="70"/>
      <c r="C36" s="70"/>
      <c r="D36" s="70"/>
      <c r="E36" s="23"/>
    </row>
    <row r="37" spans="1:5" x14ac:dyDescent="0.25">
      <c r="A37" s="72"/>
      <c r="B37" s="70"/>
      <c r="C37" s="70"/>
      <c r="D37" s="70"/>
      <c r="E37" s="23"/>
    </row>
    <row r="38" spans="1:5" x14ac:dyDescent="0.25">
      <c r="A38" s="72"/>
      <c r="B38" s="70"/>
      <c r="C38" s="70"/>
      <c r="D38" s="70"/>
      <c r="E38" s="23"/>
    </row>
    <row r="39" spans="1:5" x14ac:dyDescent="0.25">
      <c r="A39" s="72"/>
      <c r="B39" s="70"/>
      <c r="C39" s="70"/>
      <c r="D39" s="70"/>
      <c r="E39" s="23"/>
    </row>
    <row r="40" spans="1:5" x14ac:dyDescent="0.25">
      <c r="A40" s="72"/>
      <c r="B40" s="70"/>
      <c r="C40" s="70"/>
      <c r="D40" s="70"/>
      <c r="E40" s="23"/>
    </row>
    <row r="41" spans="1:5" x14ac:dyDescent="0.25">
      <c r="A41" s="72"/>
      <c r="B41" s="70"/>
      <c r="C41" s="70"/>
      <c r="D41" s="70"/>
      <c r="E41" s="23"/>
    </row>
    <row r="42" spans="1:5" x14ac:dyDescent="0.25">
      <c r="A42" s="72"/>
      <c r="B42" s="70"/>
      <c r="C42" s="70"/>
      <c r="D42" s="70"/>
      <c r="E42" s="23"/>
    </row>
    <row r="43" spans="1:5" x14ac:dyDescent="0.25">
      <c r="A43" s="72"/>
      <c r="B43" s="70"/>
      <c r="C43" s="70"/>
      <c r="D43" s="70"/>
      <c r="E43" s="23"/>
    </row>
    <row r="44" spans="1:5" x14ac:dyDescent="0.25">
      <c r="A44" s="72"/>
      <c r="B44" s="70"/>
      <c r="C44" s="70"/>
      <c r="D44" s="70"/>
      <c r="E44" s="23"/>
    </row>
    <row r="45" spans="1:5" x14ac:dyDescent="0.25">
      <c r="A45" s="72"/>
      <c r="B45" s="70"/>
      <c r="C45" s="70"/>
      <c r="D45" s="70"/>
      <c r="E45" s="23"/>
    </row>
    <row r="46" spans="1:5" x14ac:dyDescent="0.25">
      <c r="A46" s="72"/>
      <c r="B46" s="70"/>
      <c r="C46" s="70"/>
      <c r="D46" s="70"/>
      <c r="E46" s="23"/>
    </row>
    <row r="47" spans="1:5" x14ac:dyDescent="0.25">
      <c r="A47" s="72"/>
      <c r="B47" s="70"/>
      <c r="C47" s="70"/>
      <c r="D47" s="70"/>
      <c r="E47" s="23"/>
    </row>
    <row r="48" spans="1:5" x14ac:dyDescent="0.25">
      <c r="A48" s="72"/>
      <c r="B48" s="70"/>
      <c r="C48" s="70"/>
      <c r="D48" s="70"/>
      <c r="E48" s="23"/>
    </row>
    <row r="49" spans="1:5" x14ac:dyDescent="0.25">
      <c r="A49" s="72"/>
      <c r="B49" s="70"/>
      <c r="C49" s="70"/>
      <c r="D49" s="70"/>
      <c r="E49" s="23"/>
    </row>
    <row r="50" spans="1:5" ht="15.75" thickBot="1" x14ac:dyDescent="0.3">
      <c r="A50" s="73"/>
      <c r="B50" s="27"/>
      <c r="C50" s="27"/>
      <c r="D50" s="27"/>
      <c r="E50" s="26"/>
    </row>
    <row r="51" spans="1:5" x14ac:dyDescent="0.25">
      <c r="A51" s="71"/>
      <c r="B51" s="28"/>
      <c r="C51" s="28"/>
      <c r="D51" s="28"/>
      <c r="E51" s="22"/>
    </row>
    <row r="52" spans="1:5" x14ac:dyDescent="0.25">
      <c r="A52" s="72"/>
      <c r="B52" s="70"/>
      <c r="C52" s="70"/>
      <c r="D52" s="70"/>
      <c r="E52" s="23"/>
    </row>
    <row r="53" spans="1:5" x14ac:dyDescent="0.25">
      <c r="A53" s="72"/>
      <c r="B53" s="70"/>
      <c r="C53" s="70"/>
      <c r="D53" s="70"/>
      <c r="E53" s="23"/>
    </row>
    <row r="54" spans="1:5" x14ac:dyDescent="0.25">
      <c r="A54" s="72"/>
      <c r="B54" s="70"/>
      <c r="C54" s="70"/>
      <c r="D54" s="70"/>
      <c r="E54" s="23"/>
    </row>
    <row r="55" spans="1:5" x14ac:dyDescent="0.25">
      <c r="A55" s="72"/>
      <c r="B55" s="70"/>
      <c r="C55" s="70"/>
      <c r="D55" s="70"/>
      <c r="E55" s="23"/>
    </row>
    <row r="56" spans="1:5" x14ac:dyDescent="0.25">
      <c r="A56" s="72"/>
      <c r="B56" s="70"/>
      <c r="C56" s="70"/>
      <c r="D56" s="70"/>
      <c r="E56" s="23"/>
    </row>
    <row r="57" spans="1:5" x14ac:dyDescent="0.25">
      <c r="A57" s="72"/>
      <c r="B57" s="70"/>
      <c r="C57" s="70"/>
      <c r="D57" s="70"/>
      <c r="E57" s="23"/>
    </row>
    <row r="58" spans="1:5" x14ac:dyDescent="0.25">
      <c r="A58" s="72"/>
      <c r="B58" s="70"/>
      <c r="C58" s="70"/>
      <c r="D58" s="70"/>
      <c r="E58" s="23"/>
    </row>
    <row r="59" spans="1:5" x14ac:dyDescent="0.25">
      <c r="A59" s="72"/>
      <c r="B59" s="70"/>
      <c r="C59" s="70"/>
      <c r="D59" s="70"/>
      <c r="E59" s="23"/>
    </row>
    <row r="60" spans="1:5" x14ac:dyDescent="0.25">
      <c r="A60" s="72"/>
      <c r="B60" s="70"/>
      <c r="C60" s="70"/>
      <c r="D60" s="70"/>
      <c r="E60" s="23"/>
    </row>
    <row r="61" spans="1:5" x14ac:dyDescent="0.25">
      <c r="A61" s="72"/>
      <c r="B61" s="70"/>
      <c r="C61" s="70"/>
      <c r="D61" s="70"/>
      <c r="E61" s="23"/>
    </row>
    <row r="62" spans="1:5" x14ac:dyDescent="0.25">
      <c r="A62" s="72"/>
      <c r="B62" s="70"/>
      <c r="C62" s="70"/>
      <c r="D62" s="70"/>
      <c r="E62" s="23"/>
    </row>
    <row r="63" spans="1:5" x14ac:dyDescent="0.25">
      <c r="A63" s="72"/>
      <c r="B63" s="70"/>
      <c r="C63" s="70"/>
      <c r="D63" s="70"/>
      <c r="E63" s="23"/>
    </row>
    <row r="64" spans="1:5" x14ac:dyDescent="0.25">
      <c r="A64" s="72"/>
      <c r="B64" s="70"/>
      <c r="C64" s="70"/>
      <c r="D64" s="70"/>
      <c r="E64" s="23"/>
    </row>
    <row r="65" spans="1:5" x14ac:dyDescent="0.25">
      <c r="A65" s="72"/>
      <c r="B65" s="70"/>
      <c r="C65" s="70"/>
      <c r="D65" s="70"/>
      <c r="E65" s="23"/>
    </row>
    <row r="66" spans="1:5" x14ac:dyDescent="0.25">
      <c r="A66" s="72"/>
      <c r="B66" s="70"/>
      <c r="C66" s="70"/>
      <c r="D66" s="70"/>
      <c r="E66" s="23"/>
    </row>
    <row r="67" spans="1:5" x14ac:dyDescent="0.25">
      <c r="A67" s="72"/>
      <c r="B67" s="70"/>
      <c r="C67" s="70"/>
      <c r="D67" s="70"/>
      <c r="E67" s="23"/>
    </row>
    <row r="68" spans="1:5" x14ac:dyDescent="0.25">
      <c r="A68" s="72"/>
      <c r="B68" s="70"/>
      <c r="C68" s="70"/>
      <c r="D68" s="70"/>
      <c r="E68" s="23"/>
    </row>
    <row r="69" spans="1:5" x14ac:dyDescent="0.25">
      <c r="A69" s="72"/>
      <c r="B69" s="70"/>
      <c r="C69" s="70"/>
      <c r="D69" s="70"/>
      <c r="E69" s="23"/>
    </row>
    <row r="70" spans="1:5" x14ac:dyDescent="0.25">
      <c r="A70" s="72"/>
      <c r="B70" s="70"/>
      <c r="C70" s="70"/>
      <c r="D70" s="70"/>
      <c r="E70" s="23"/>
    </row>
    <row r="71" spans="1:5" x14ac:dyDescent="0.25">
      <c r="A71" s="72"/>
      <c r="B71" s="70"/>
      <c r="C71" s="70"/>
      <c r="D71" s="70"/>
      <c r="E71" s="23"/>
    </row>
    <row r="72" spans="1:5" x14ac:dyDescent="0.25">
      <c r="A72" s="72"/>
      <c r="B72" s="70"/>
      <c r="C72" s="70"/>
      <c r="D72" s="70"/>
      <c r="E72" s="23"/>
    </row>
    <row r="73" spans="1:5" x14ac:dyDescent="0.25">
      <c r="A73" s="72"/>
      <c r="B73" s="70"/>
      <c r="C73" s="70"/>
      <c r="D73" s="70"/>
      <c r="E73" s="23"/>
    </row>
    <row r="74" spans="1:5" x14ac:dyDescent="0.25">
      <c r="A74" s="72"/>
      <c r="B74" s="70"/>
      <c r="C74" s="70"/>
      <c r="D74" s="70"/>
      <c r="E74" s="23"/>
    </row>
    <row r="75" spans="1:5" x14ac:dyDescent="0.25">
      <c r="A75" s="72"/>
      <c r="B75" s="70"/>
      <c r="C75" s="70"/>
      <c r="D75" s="70"/>
      <c r="E75" s="23"/>
    </row>
    <row r="76" spans="1:5" ht="15.75" thickBot="1" x14ac:dyDescent="0.3">
      <c r="A76" s="73"/>
      <c r="B76" s="27"/>
      <c r="C76" s="27"/>
      <c r="D76" s="27"/>
      <c r="E76" s="26"/>
    </row>
    <row r="77" spans="1:5" x14ac:dyDescent="0.25">
      <c r="A77" s="71"/>
      <c r="B77" s="28"/>
      <c r="C77" s="28"/>
      <c r="D77" s="28"/>
      <c r="E77" s="22"/>
    </row>
    <row r="78" spans="1:5" x14ac:dyDescent="0.25">
      <c r="A78" s="72"/>
      <c r="B78" s="70"/>
      <c r="C78" s="70"/>
      <c r="D78" s="70"/>
      <c r="E78" s="23"/>
    </row>
    <row r="79" spans="1:5" x14ac:dyDescent="0.25">
      <c r="A79" s="72"/>
      <c r="B79" s="70"/>
      <c r="C79" s="70"/>
      <c r="D79" s="70"/>
      <c r="E79" s="23"/>
    </row>
    <row r="80" spans="1:5" x14ac:dyDescent="0.25">
      <c r="A80" s="72"/>
      <c r="B80" s="70"/>
      <c r="C80" s="70"/>
      <c r="D80" s="70"/>
      <c r="E80" s="23"/>
    </row>
    <row r="81" spans="1:5" x14ac:dyDescent="0.25">
      <c r="A81" s="72"/>
      <c r="B81" s="70"/>
      <c r="C81" s="70"/>
      <c r="D81" s="70"/>
      <c r="E81" s="23"/>
    </row>
    <row r="82" spans="1:5" x14ac:dyDescent="0.25">
      <c r="A82" s="72"/>
      <c r="B82" s="70"/>
      <c r="C82" s="70"/>
      <c r="D82" s="70"/>
      <c r="E82" s="23"/>
    </row>
    <row r="83" spans="1:5" x14ac:dyDescent="0.25">
      <c r="A83" s="72"/>
      <c r="B83" s="70"/>
      <c r="C83" s="70"/>
      <c r="D83" s="70"/>
      <c r="E83" s="23"/>
    </row>
    <row r="84" spans="1:5" x14ac:dyDescent="0.25">
      <c r="A84" s="72"/>
      <c r="B84" s="70"/>
      <c r="C84" s="70"/>
      <c r="D84" s="70"/>
      <c r="E84" s="23"/>
    </row>
    <row r="85" spans="1:5" x14ac:dyDescent="0.25">
      <c r="A85" s="72"/>
      <c r="B85" s="70"/>
      <c r="C85" s="70"/>
      <c r="D85" s="70"/>
      <c r="E85" s="23"/>
    </row>
    <row r="86" spans="1:5" x14ac:dyDescent="0.25">
      <c r="A86" s="72"/>
      <c r="B86" s="70"/>
      <c r="C86" s="70"/>
      <c r="D86" s="70"/>
      <c r="E86" s="23"/>
    </row>
    <row r="87" spans="1:5" x14ac:dyDescent="0.25">
      <c r="A87" s="72"/>
      <c r="B87" s="70"/>
      <c r="C87" s="70"/>
      <c r="D87" s="70"/>
      <c r="E87" s="23"/>
    </row>
    <row r="88" spans="1:5" x14ac:dyDescent="0.25">
      <c r="A88" s="72"/>
      <c r="B88" s="70"/>
      <c r="C88" s="70"/>
      <c r="D88" s="70"/>
      <c r="E88" s="23"/>
    </row>
    <row r="89" spans="1:5" x14ac:dyDescent="0.25">
      <c r="A89" s="72"/>
      <c r="B89" s="70"/>
      <c r="C89" s="70"/>
      <c r="D89" s="70"/>
      <c r="E89" s="23"/>
    </row>
    <row r="90" spans="1:5" x14ac:dyDescent="0.25">
      <c r="A90" s="72"/>
      <c r="B90" s="70"/>
      <c r="C90" s="70"/>
      <c r="D90" s="70"/>
      <c r="E90" s="23"/>
    </row>
    <row r="91" spans="1:5" x14ac:dyDescent="0.25">
      <c r="A91" s="72"/>
      <c r="B91" s="70"/>
      <c r="C91" s="70"/>
      <c r="D91" s="70"/>
      <c r="E91" s="23"/>
    </row>
    <row r="92" spans="1:5" x14ac:dyDescent="0.25">
      <c r="A92" s="72"/>
      <c r="B92" s="70"/>
      <c r="C92" s="70"/>
      <c r="D92" s="70"/>
      <c r="E92" s="23"/>
    </row>
    <row r="93" spans="1:5" x14ac:dyDescent="0.25">
      <c r="A93" s="72"/>
      <c r="B93" s="70"/>
      <c r="C93" s="70"/>
      <c r="D93" s="70"/>
      <c r="E93" s="23"/>
    </row>
    <row r="94" spans="1:5" x14ac:dyDescent="0.25">
      <c r="A94" s="72"/>
      <c r="B94" s="70"/>
      <c r="C94" s="70"/>
      <c r="D94" s="70"/>
      <c r="E94" s="23"/>
    </row>
    <row r="95" spans="1:5" x14ac:dyDescent="0.25">
      <c r="A95" s="72"/>
      <c r="B95" s="70"/>
      <c r="C95" s="70"/>
      <c r="D95" s="70"/>
      <c r="E95" s="23"/>
    </row>
    <row r="96" spans="1:5" x14ac:dyDescent="0.25">
      <c r="A96" s="72"/>
      <c r="B96" s="70"/>
      <c r="C96" s="70"/>
      <c r="D96" s="70"/>
      <c r="E96" s="23"/>
    </row>
    <row r="97" spans="1:6" x14ac:dyDescent="0.25">
      <c r="A97" s="72"/>
      <c r="B97" s="70"/>
      <c r="C97" s="70"/>
      <c r="D97" s="70"/>
      <c r="E97" s="23"/>
    </row>
    <row r="98" spans="1:6" x14ac:dyDescent="0.25">
      <c r="A98" s="72"/>
      <c r="B98" s="70"/>
      <c r="C98" s="70"/>
      <c r="D98" s="70"/>
      <c r="E98" s="23"/>
    </row>
    <row r="99" spans="1:6" x14ac:dyDescent="0.25">
      <c r="A99" s="72"/>
      <c r="B99" s="70"/>
      <c r="C99" s="70"/>
      <c r="D99" s="70"/>
      <c r="E99" s="23"/>
    </row>
    <row r="100" spans="1:6" x14ac:dyDescent="0.25">
      <c r="A100" s="72"/>
      <c r="B100" s="70"/>
      <c r="C100" s="70"/>
      <c r="D100" s="70"/>
      <c r="E100" s="74"/>
    </row>
    <row r="101" spans="1:6" x14ac:dyDescent="0.25">
      <c r="A101" s="72"/>
      <c r="B101" s="70"/>
      <c r="C101" s="70"/>
      <c r="D101" s="70"/>
      <c r="E101" s="74"/>
    </row>
    <row r="102" spans="1:6" ht="15.75" thickBot="1" x14ac:dyDescent="0.3">
      <c r="A102" s="73"/>
      <c r="B102" s="75"/>
      <c r="C102" s="75"/>
      <c r="D102" s="75"/>
      <c r="E102" s="76"/>
      <c r="F102" s="3"/>
    </row>
    <row r="103" spans="1:6" x14ac:dyDescent="0.25">
      <c r="B103" s="3"/>
      <c r="C103" s="3"/>
      <c r="D103" s="3"/>
      <c r="E103" s="3"/>
      <c r="F103" s="3"/>
    </row>
    <row r="104" spans="1:6" x14ac:dyDescent="0.25">
      <c r="B104" s="3"/>
      <c r="C104" s="3"/>
      <c r="D104" s="3"/>
      <c r="E104" s="3"/>
      <c r="F104" s="3"/>
    </row>
  </sheetData>
  <customSheetViews>
    <customSheetView guid="{46CBA2A6-C2F1-4D3D-B8DC-6ADBB141A97F}" scale="55" showPageBreaks="1" showGridLines="0" fitToPage="1" printArea="1">
      <selection activeCell="N144" sqref="N144:O144"/>
      <pageMargins left="0" right="0" top="0" bottom="0" header="0" footer="0"/>
      <pageSetup paperSize="9" scale="32" fitToHeight="0" orientation="portrait" r:id="rId1"/>
    </customSheetView>
    <customSheetView guid="{8701D786-DE38-4BDE-9A44-5F2B36066C00}" scale="55" showPageBreaks="1" showGridLines="0" showRowCol="0" fitToPage="1" printArea="1">
      <selection activeCell="N144" sqref="N144:O144"/>
      <pageMargins left="0" right="0" top="0" bottom="0" header="0" footer="0"/>
      <pageSetup paperSize="9" scale="32" fitToHeight="0" orientation="portrait" r:id="rId2"/>
    </customSheetView>
    <customSheetView guid="{17B6B07E-4C32-4D58-8F4F-D7ACFAD0DD26}" scale="55" showPageBreaks="1" showGridLines="0" showRowCol="0" fitToPage="1" printArea="1">
      <selection activeCell="N144" sqref="N144:O144"/>
      <pageMargins left="0" right="0" top="0" bottom="0" header="0" footer="0"/>
      <pageSetup paperSize="9" scale="32" fitToHeight="0" orientation="portrait" r:id="rId3"/>
    </customSheetView>
  </customSheetViews>
  <pageMargins left="0.70866141732283472" right="0.70866141732283472" top="0.74803149606299213" bottom="0.74803149606299213" header="0.31496062992125984" footer="0.31496062992125984"/>
  <pageSetup paperSize="9" scale="32" fitToWidth="0" orientation="landscape" r:id="rId4"/>
  <rowBreaks count="1" manualBreakCount="1">
    <brk id="71" max="4"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O57"/>
  <sheetViews>
    <sheetView workbookViewId="0">
      <pane xSplit="1" ySplit="2" topLeftCell="B3" activePane="bottomRight" state="frozen"/>
      <selection pane="topRight" activeCell="B1" sqref="B1"/>
      <selection pane="bottomLeft" activeCell="A3" sqref="A3"/>
      <selection pane="bottomRight" activeCell="F16" sqref="F16"/>
    </sheetView>
  </sheetViews>
  <sheetFormatPr defaultRowHeight="15" x14ac:dyDescent="0.25"/>
  <cols>
    <col min="1" max="1" width="33.7109375" customWidth="1"/>
    <col min="2" max="2" width="10.42578125" style="29" customWidth="1"/>
    <col min="3" max="3" width="14.7109375" customWidth="1"/>
    <col min="4" max="7" width="9.28515625" customWidth="1"/>
    <col min="8" max="8" width="12.140625" customWidth="1"/>
    <col min="9" max="9" width="16.28515625" customWidth="1"/>
    <col min="11" max="11" width="20.42578125" bestFit="1" customWidth="1"/>
    <col min="13" max="13" width="14.140625" customWidth="1"/>
    <col min="14" max="14" width="7.140625" customWidth="1"/>
    <col min="15" max="15" width="9.85546875" customWidth="1"/>
    <col min="16" max="16" width="11.7109375" customWidth="1"/>
    <col min="17" max="17" width="7.140625" customWidth="1"/>
    <col min="18" max="18" width="12.7109375" customWidth="1"/>
    <col min="19" max="19" width="15.7109375" customWidth="1"/>
    <col min="20" max="20" width="10" customWidth="1"/>
    <col min="21" max="21" width="20.7109375" customWidth="1"/>
    <col min="22" max="22" width="7.28515625" customWidth="1"/>
    <col min="23" max="23" width="15.7109375" customWidth="1"/>
    <col min="24" max="24" width="4.7109375" bestFit="1" customWidth="1"/>
    <col min="25" max="25" width="8.42578125" bestFit="1" customWidth="1"/>
    <col min="26" max="26" width="3.7109375" bestFit="1" customWidth="1"/>
    <col min="27" max="27" width="5.85546875" bestFit="1" customWidth="1"/>
    <col min="28" max="28" width="11.7109375" bestFit="1" customWidth="1"/>
    <col min="29" max="29" width="15.5703125" bestFit="1" customWidth="1"/>
    <col min="30" max="30" width="7.5703125" bestFit="1" customWidth="1"/>
    <col min="31" max="31" width="20.5703125" bestFit="1" customWidth="1"/>
    <col min="33" max="33" width="13.140625" customWidth="1"/>
    <col min="34" max="35" width="8.42578125" bestFit="1" customWidth="1"/>
    <col min="36" max="36" width="3.7109375" bestFit="1" customWidth="1"/>
    <col min="37" max="37" width="5.85546875" bestFit="1" customWidth="1"/>
    <col min="38" max="38" width="11.7109375" bestFit="1" customWidth="1"/>
    <col min="39" max="39" width="15.5703125" bestFit="1" customWidth="1"/>
    <col min="40" max="40" width="7.5703125" bestFit="1" customWidth="1"/>
    <col min="41" max="41" width="20.5703125" bestFit="1" customWidth="1"/>
  </cols>
  <sheetData>
    <row r="1" spans="1:41" ht="42" x14ac:dyDescent="0.25">
      <c r="A1" s="35" t="s">
        <v>897</v>
      </c>
      <c r="B1" s="40"/>
      <c r="C1" s="28"/>
      <c r="D1" s="28"/>
      <c r="E1" s="28"/>
      <c r="F1" s="28"/>
      <c r="G1" s="28"/>
      <c r="H1" s="28"/>
      <c r="I1" s="28"/>
      <c r="J1" s="28"/>
      <c r="K1" s="22"/>
      <c r="M1" s="35" t="s">
        <v>898</v>
      </c>
      <c r="N1" s="28"/>
      <c r="O1" s="28"/>
      <c r="P1" s="28"/>
      <c r="Q1" s="28"/>
      <c r="R1" s="28"/>
      <c r="S1" s="28"/>
      <c r="T1" s="28"/>
      <c r="U1" s="22"/>
      <c r="W1" s="35" t="s">
        <v>899</v>
      </c>
      <c r="X1" s="28"/>
      <c r="Y1" s="28"/>
      <c r="Z1" s="28"/>
      <c r="AA1" s="28"/>
      <c r="AB1" s="28"/>
      <c r="AC1" s="28"/>
      <c r="AD1" s="28"/>
      <c r="AE1" s="22"/>
      <c r="AG1" s="35" t="s">
        <v>900</v>
      </c>
      <c r="AH1" s="28"/>
      <c r="AI1" s="28"/>
      <c r="AJ1" s="28"/>
      <c r="AK1" s="28"/>
      <c r="AL1" s="28"/>
      <c r="AM1" s="28"/>
      <c r="AN1" s="28"/>
      <c r="AO1" s="22"/>
    </row>
    <row r="2" spans="1:41" x14ac:dyDescent="0.25">
      <c r="A2" s="37" t="s">
        <v>901</v>
      </c>
      <c r="B2" s="77" t="s">
        <v>902</v>
      </c>
      <c r="C2" s="77" t="s">
        <v>56</v>
      </c>
      <c r="D2" s="77" t="s">
        <v>903</v>
      </c>
      <c r="E2" s="77" t="s">
        <v>904</v>
      </c>
      <c r="F2" s="77" t="s">
        <v>717</v>
      </c>
      <c r="G2" s="77" t="s">
        <v>905</v>
      </c>
      <c r="H2" s="77" t="s">
        <v>906</v>
      </c>
      <c r="I2" s="77" t="s">
        <v>907</v>
      </c>
      <c r="J2" s="77" t="s">
        <v>908</v>
      </c>
      <c r="K2" s="33" t="s">
        <v>909</v>
      </c>
      <c r="M2" s="37"/>
      <c r="N2" s="89" t="s">
        <v>903</v>
      </c>
      <c r="O2" s="89" t="s">
        <v>904</v>
      </c>
      <c r="P2" s="89" t="s">
        <v>717</v>
      </c>
      <c r="Q2" s="89" t="s">
        <v>905</v>
      </c>
      <c r="R2" s="89" t="s">
        <v>906</v>
      </c>
      <c r="S2" s="89" t="s">
        <v>907</v>
      </c>
      <c r="T2" s="89" t="s">
        <v>908</v>
      </c>
      <c r="U2" s="38" t="s">
        <v>909</v>
      </c>
      <c r="W2" s="37"/>
      <c r="X2" s="89" t="s">
        <v>903</v>
      </c>
      <c r="Y2" s="89" t="s">
        <v>904</v>
      </c>
      <c r="Z2" s="89" t="s">
        <v>717</v>
      </c>
      <c r="AA2" s="89" t="s">
        <v>905</v>
      </c>
      <c r="AB2" s="89" t="s">
        <v>906</v>
      </c>
      <c r="AC2" s="89" t="s">
        <v>907</v>
      </c>
      <c r="AD2" s="89" t="s">
        <v>908</v>
      </c>
      <c r="AE2" s="38" t="s">
        <v>909</v>
      </c>
      <c r="AG2" s="37"/>
      <c r="AH2" s="89" t="s">
        <v>903</v>
      </c>
      <c r="AI2" s="89" t="s">
        <v>904</v>
      </c>
      <c r="AJ2" s="89" t="s">
        <v>717</v>
      </c>
      <c r="AK2" s="89" t="s">
        <v>905</v>
      </c>
      <c r="AL2" s="89" t="s">
        <v>906</v>
      </c>
      <c r="AM2" s="89" t="s">
        <v>907</v>
      </c>
      <c r="AN2" s="89" t="s">
        <v>908</v>
      </c>
      <c r="AO2" s="38" t="s">
        <v>909</v>
      </c>
    </row>
    <row r="3" spans="1:41" x14ac:dyDescent="0.25">
      <c r="A3" s="24" t="s">
        <v>57</v>
      </c>
      <c r="B3" s="70">
        <v>1</v>
      </c>
      <c r="C3" s="70" t="s">
        <v>717</v>
      </c>
      <c r="D3" s="70">
        <f>SUMIF($B$13:$B$43,$B3,D$13:D$43)</f>
        <v>0</v>
      </c>
      <c r="E3" s="70">
        <f>SUMIF($B$13:$B$43,$B3,E$13:E$43)</f>
        <v>0</v>
      </c>
      <c r="F3" s="70">
        <f t="shared" ref="D3:G7" si="0">SUMIF($B$13:$B$43,$B3,F$13:F$43)</f>
        <v>1</v>
      </c>
      <c r="G3" s="70">
        <f t="shared" si="0"/>
        <v>18</v>
      </c>
      <c r="H3" s="78">
        <f>SUM(D3:F3)/SUM(D3:G3)</f>
        <v>5.2631578947368418E-2</v>
      </c>
      <c r="I3" s="78">
        <f>1-H3</f>
        <v>0.94736842105263164</v>
      </c>
      <c r="J3" s="79">
        <f>IF(D3&gt;0,D3/SUM(D3,E3,G3),0)</f>
        <v>0</v>
      </c>
      <c r="K3" s="34">
        <f>1-J3</f>
        <v>1</v>
      </c>
      <c r="M3" s="24"/>
      <c r="N3" s="70">
        <f t="shared" ref="N3:Q7" si="1">SUMIF($B$13:$B$43,$B3,N$13:N$43)</f>
        <v>0</v>
      </c>
      <c r="O3" s="70">
        <f t="shared" si="1"/>
        <v>0</v>
      </c>
      <c r="P3" s="70">
        <f t="shared" si="1"/>
        <v>1</v>
      </c>
      <c r="Q3" s="70">
        <f>SUMIF($B$13:$B$43,$B3,Q$13:Q$43)</f>
        <v>18</v>
      </c>
      <c r="R3" s="78">
        <f>SUM(N3:P3)/SUM(N3:Q3)</f>
        <v>5.2631578947368418E-2</v>
      </c>
      <c r="S3" s="78">
        <f>1-R3</f>
        <v>0.94736842105263164</v>
      </c>
      <c r="T3" s="79">
        <f>IF(N3&gt;0,N3/SUM(N3,O3,Q3),0)</f>
        <v>0</v>
      </c>
      <c r="U3" s="34">
        <f>1-T3</f>
        <v>1</v>
      </c>
      <c r="W3" s="24"/>
      <c r="X3" s="70">
        <f t="shared" ref="X3:AA7" si="2">SUMIF($B$13:$B$43,$B3,X$13:X$43)</f>
        <v>0</v>
      </c>
      <c r="Y3" s="70">
        <f t="shared" si="2"/>
        <v>0</v>
      </c>
      <c r="Z3" s="70">
        <f t="shared" si="2"/>
        <v>1</v>
      </c>
      <c r="AA3" s="70">
        <f t="shared" si="2"/>
        <v>18</v>
      </c>
      <c r="AB3" s="78">
        <f>SUM(X3:Z3)/SUM(X3:AA3)</f>
        <v>5.2631578947368418E-2</v>
      </c>
      <c r="AC3" s="78">
        <f>1-AB3</f>
        <v>0.94736842105263164</v>
      </c>
      <c r="AD3" s="79">
        <f>IF(X3&gt;0,X3/SUM(X3,Y3,AA3),0)</f>
        <v>0</v>
      </c>
      <c r="AE3" s="34">
        <f>1-AD3</f>
        <v>1</v>
      </c>
      <c r="AG3" s="24"/>
      <c r="AH3" s="70">
        <f t="shared" ref="AH3:AK7" si="3">SUMIF($B$13:$B$43,$B3,AH$13:AH$43)</f>
        <v>0</v>
      </c>
      <c r="AI3" s="70">
        <f t="shared" si="3"/>
        <v>0</v>
      </c>
      <c r="AJ3" s="70">
        <f t="shared" si="3"/>
        <v>1</v>
      </c>
      <c r="AK3" s="70">
        <f t="shared" si="3"/>
        <v>18</v>
      </c>
      <c r="AL3" s="78">
        <f>SUM(AH3:AJ3)/SUM(AH3:AK3)</f>
        <v>5.2631578947368418E-2</v>
      </c>
      <c r="AM3" s="78">
        <f>1-AL3</f>
        <v>0.94736842105263164</v>
      </c>
      <c r="AN3" s="79">
        <f>IF(AH3&gt;0,AH3/SUM(AH3,AI3,AK3),0)</f>
        <v>0</v>
      </c>
      <c r="AO3" s="34">
        <f>1-AN3</f>
        <v>1</v>
      </c>
    </row>
    <row r="4" spans="1:41" x14ac:dyDescent="0.25">
      <c r="A4" s="24" t="s">
        <v>910</v>
      </c>
      <c r="B4" s="70">
        <v>2</v>
      </c>
      <c r="C4" s="70" t="s">
        <v>717</v>
      </c>
      <c r="D4" s="70">
        <f t="shared" si="0"/>
        <v>0</v>
      </c>
      <c r="E4" s="70">
        <f t="shared" si="0"/>
        <v>0</v>
      </c>
      <c r="F4" s="70">
        <f t="shared" si="0"/>
        <v>1</v>
      </c>
      <c r="G4" s="70">
        <f t="shared" si="0"/>
        <v>51</v>
      </c>
      <c r="H4" s="78">
        <f>SUM(D4:F4)/SUM(D4:G4)</f>
        <v>1.9230769230769232E-2</v>
      </c>
      <c r="I4" s="78">
        <f>1-H4</f>
        <v>0.98076923076923073</v>
      </c>
      <c r="J4" s="79">
        <f>IF(D4&gt;0,D4/SUM(D4,E4,G4),0)</f>
        <v>0</v>
      </c>
      <c r="K4" s="34">
        <f>1-J4</f>
        <v>1</v>
      </c>
      <c r="M4" s="24"/>
      <c r="N4" s="70">
        <f t="shared" si="1"/>
        <v>0</v>
      </c>
      <c r="O4" s="70">
        <f t="shared" si="1"/>
        <v>0</v>
      </c>
      <c r="P4" s="70">
        <f t="shared" si="1"/>
        <v>1</v>
      </c>
      <c r="Q4" s="70">
        <f t="shared" si="1"/>
        <v>51</v>
      </c>
      <c r="R4" s="78">
        <f>SUM(N4:P4)/SUM(N4:Q4)</f>
        <v>1.9230769230769232E-2</v>
      </c>
      <c r="S4" s="78">
        <f>1-R4</f>
        <v>0.98076923076923073</v>
      </c>
      <c r="T4" s="79">
        <f>IF(N4&gt;0,N4/SUM(N4,O4,Q4),0)</f>
        <v>0</v>
      </c>
      <c r="U4" s="34">
        <f>1-T4</f>
        <v>1</v>
      </c>
      <c r="W4" s="24"/>
      <c r="X4" s="70">
        <f t="shared" si="2"/>
        <v>0</v>
      </c>
      <c r="Y4" s="70">
        <f t="shared" si="2"/>
        <v>0</v>
      </c>
      <c r="Z4" s="70">
        <f t="shared" si="2"/>
        <v>1</v>
      </c>
      <c r="AA4" s="70">
        <f t="shared" si="2"/>
        <v>51</v>
      </c>
      <c r="AB4" s="78">
        <f>SUM(X4:Z4)/SUM(X4:AA4)</f>
        <v>1.9230769230769232E-2</v>
      </c>
      <c r="AC4" s="78">
        <f>1-AB4</f>
        <v>0.98076923076923073</v>
      </c>
      <c r="AD4" s="79">
        <f>IF(X4&gt;0,X4/SUM(X4,Y4,AA4),0)</f>
        <v>0</v>
      </c>
      <c r="AE4" s="34">
        <f>1-AD4</f>
        <v>1</v>
      </c>
      <c r="AG4" s="24"/>
      <c r="AH4" s="70">
        <f t="shared" si="3"/>
        <v>0</v>
      </c>
      <c r="AI4" s="70">
        <f t="shared" si="3"/>
        <v>0</v>
      </c>
      <c r="AJ4" s="70">
        <f t="shared" si="3"/>
        <v>1</v>
      </c>
      <c r="AK4" s="70">
        <f t="shared" si="3"/>
        <v>51</v>
      </c>
      <c r="AL4" s="78">
        <f>SUM(AH4:AJ4)/SUM(AH4:AK4)</f>
        <v>1.9230769230769232E-2</v>
      </c>
      <c r="AM4" s="78">
        <f>1-AL4</f>
        <v>0.98076923076923073</v>
      </c>
      <c r="AN4" s="79">
        <f>IF(AH4&gt;0,AH4/SUM(AH4,AI4,AK4),0)</f>
        <v>0</v>
      </c>
      <c r="AO4" s="34">
        <f>1-AN4</f>
        <v>1</v>
      </c>
    </row>
    <row r="5" spans="1:41" x14ac:dyDescent="0.25">
      <c r="A5" s="24" t="s">
        <v>911</v>
      </c>
      <c r="B5" s="70">
        <v>3</v>
      </c>
      <c r="C5" s="70" t="s">
        <v>717</v>
      </c>
      <c r="D5" s="70">
        <f t="shared" si="0"/>
        <v>0</v>
      </c>
      <c r="E5" s="70">
        <f t="shared" si="0"/>
        <v>0</v>
      </c>
      <c r="F5" s="70">
        <f t="shared" si="0"/>
        <v>5</v>
      </c>
      <c r="G5" s="70">
        <f t="shared" si="0"/>
        <v>17</v>
      </c>
      <c r="H5" s="78">
        <f>SUM(D5:F5)/SUM(D5:G5)</f>
        <v>0.22727272727272727</v>
      </c>
      <c r="I5" s="78">
        <f>1-H5</f>
        <v>0.77272727272727271</v>
      </c>
      <c r="J5" s="79">
        <f>IF(D5&gt;0,D5/SUM(D5,E5,G5),0)</f>
        <v>0</v>
      </c>
      <c r="K5" s="34">
        <f>1-J5</f>
        <v>1</v>
      </c>
      <c r="M5" s="24"/>
      <c r="N5" s="70">
        <f t="shared" si="1"/>
        <v>0</v>
      </c>
      <c r="O5" s="70">
        <f t="shared" si="1"/>
        <v>0</v>
      </c>
      <c r="P5" s="70">
        <f t="shared" si="1"/>
        <v>5</v>
      </c>
      <c r="Q5" s="70">
        <f t="shared" si="1"/>
        <v>17</v>
      </c>
      <c r="R5" s="78">
        <f>SUM(N5:P5)/SUM(N5:Q5)</f>
        <v>0.22727272727272727</v>
      </c>
      <c r="S5" s="78">
        <f>1-R5</f>
        <v>0.77272727272727271</v>
      </c>
      <c r="T5" s="79">
        <f>IF(N5&gt;0,N5/SUM(N5,O5,Q5),0)</f>
        <v>0</v>
      </c>
      <c r="U5" s="34">
        <f>1-T5</f>
        <v>1</v>
      </c>
      <c r="W5" s="24"/>
      <c r="X5" s="70">
        <f t="shared" si="2"/>
        <v>0</v>
      </c>
      <c r="Y5" s="70">
        <f t="shared" si="2"/>
        <v>0</v>
      </c>
      <c r="Z5" s="70">
        <f t="shared" si="2"/>
        <v>5</v>
      </c>
      <c r="AA5" s="70">
        <f t="shared" si="2"/>
        <v>17</v>
      </c>
      <c r="AB5" s="78">
        <f>SUM(X5:Z5)/SUM(X5:AA5)</f>
        <v>0.22727272727272727</v>
      </c>
      <c r="AC5" s="78">
        <f>1-AB5</f>
        <v>0.77272727272727271</v>
      </c>
      <c r="AD5" s="79">
        <f>IF(X5&gt;0,X5/SUM(X5,Y5,AA5),0)</f>
        <v>0</v>
      </c>
      <c r="AE5" s="34">
        <f>1-AD5</f>
        <v>1</v>
      </c>
      <c r="AG5" s="24"/>
      <c r="AH5" s="70">
        <f t="shared" si="3"/>
        <v>0</v>
      </c>
      <c r="AI5" s="70">
        <f t="shared" si="3"/>
        <v>0</v>
      </c>
      <c r="AJ5" s="70">
        <f t="shared" si="3"/>
        <v>5</v>
      </c>
      <c r="AK5" s="70">
        <f t="shared" si="3"/>
        <v>17</v>
      </c>
      <c r="AL5" s="78">
        <f>SUM(AH5:AJ5)/SUM(AH5:AK5)</f>
        <v>0.22727272727272727</v>
      </c>
      <c r="AM5" s="78">
        <f>1-AL5</f>
        <v>0.77272727272727271</v>
      </c>
      <c r="AN5" s="79">
        <f>IF(AH5&gt;0,AH5/SUM(AH5,AI5,AK5),0)</f>
        <v>0</v>
      </c>
      <c r="AO5" s="34">
        <f>1-AN5</f>
        <v>1</v>
      </c>
    </row>
    <row r="6" spans="1:41" x14ac:dyDescent="0.25">
      <c r="A6" s="24" t="s">
        <v>4</v>
      </c>
      <c r="B6" s="70">
        <v>4</v>
      </c>
      <c r="C6" s="70" t="s">
        <v>717</v>
      </c>
      <c r="D6" s="70">
        <f t="shared" si="0"/>
        <v>0</v>
      </c>
      <c r="E6" s="70">
        <f t="shared" si="0"/>
        <v>0</v>
      </c>
      <c r="F6" s="70">
        <f t="shared" si="0"/>
        <v>30</v>
      </c>
      <c r="G6" s="70">
        <f t="shared" si="0"/>
        <v>67</v>
      </c>
      <c r="H6" s="78">
        <f>SUM(D6:F6)/SUM(D6:G6)</f>
        <v>0.30927835051546393</v>
      </c>
      <c r="I6" s="78">
        <f>1-H6</f>
        <v>0.69072164948453607</v>
      </c>
      <c r="J6" s="79">
        <f>IF(D6&gt;0,D6/SUM(D6,E6,G6),0)</f>
        <v>0</v>
      </c>
      <c r="K6" s="34">
        <f>1-J6</f>
        <v>1</v>
      </c>
      <c r="M6" s="24"/>
      <c r="N6" s="70">
        <f t="shared" si="1"/>
        <v>0</v>
      </c>
      <c r="O6" s="70">
        <f t="shared" si="1"/>
        <v>0</v>
      </c>
      <c r="P6" s="70">
        <f t="shared" si="1"/>
        <v>30</v>
      </c>
      <c r="Q6" s="70">
        <f t="shared" si="1"/>
        <v>67</v>
      </c>
      <c r="R6" s="78">
        <f>SUM(N6:P6)/SUM(N6:Q6)</f>
        <v>0.30927835051546393</v>
      </c>
      <c r="S6" s="78">
        <f>1-R6</f>
        <v>0.69072164948453607</v>
      </c>
      <c r="T6" s="79">
        <f>IF(N6&gt;0,N6/SUM(N6,O6,Q6),0)</f>
        <v>0</v>
      </c>
      <c r="U6" s="34">
        <f>1-T6</f>
        <v>1</v>
      </c>
      <c r="W6" s="24"/>
      <c r="X6" s="70">
        <f t="shared" si="2"/>
        <v>0</v>
      </c>
      <c r="Y6" s="70">
        <f t="shared" si="2"/>
        <v>0</v>
      </c>
      <c r="Z6" s="70">
        <f t="shared" si="2"/>
        <v>30</v>
      </c>
      <c r="AA6" s="70">
        <f t="shared" si="2"/>
        <v>67</v>
      </c>
      <c r="AB6" s="78">
        <f>SUM(X6:Z6)/SUM(X6:AA6)</f>
        <v>0.30927835051546393</v>
      </c>
      <c r="AC6" s="78">
        <f>1-AB6</f>
        <v>0.69072164948453607</v>
      </c>
      <c r="AD6" s="79">
        <f>IF(X6&gt;0,X6/SUM(X6,Y6,AA6),0)</f>
        <v>0</v>
      </c>
      <c r="AE6" s="34">
        <f>1-AD6</f>
        <v>1</v>
      </c>
      <c r="AG6" s="24"/>
      <c r="AH6" s="70">
        <f t="shared" si="3"/>
        <v>0</v>
      </c>
      <c r="AI6" s="70">
        <f t="shared" si="3"/>
        <v>0</v>
      </c>
      <c r="AJ6" s="70">
        <f t="shared" si="3"/>
        <v>30</v>
      </c>
      <c r="AK6" s="70">
        <f t="shared" si="3"/>
        <v>67</v>
      </c>
      <c r="AL6" s="78">
        <f>SUM(AH6:AJ6)/SUM(AH6:AK6)</f>
        <v>0.30927835051546393</v>
      </c>
      <c r="AM6" s="78">
        <f>1-AL6</f>
        <v>0.69072164948453607</v>
      </c>
      <c r="AN6" s="79">
        <f>IF(AH6&gt;0,AH6/SUM(AH6,AI6,AK6),0)</f>
        <v>0</v>
      </c>
      <c r="AO6" s="34">
        <f>1-AN6</f>
        <v>1</v>
      </c>
    </row>
    <row r="7" spans="1:41" x14ac:dyDescent="0.25">
      <c r="A7" s="24" t="s">
        <v>27</v>
      </c>
      <c r="B7" s="70">
        <v>5</v>
      </c>
      <c r="C7" s="70" t="s">
        <v>717</v>
      </c>
      <c r="D7" s="70">
        <f t="shared" si="0"/>
        <v>0</v>
      </c>
      <c r="E7" s="70">
        <f t="shared" si="0"/>
        <v>0</v>
      </c>
      <c r="F7" s="70">
        <f t="shared" si="0"/>
        <v>12</v>
      </c>
      <c r="G7" s="70">
        <f t="shared" si="0"/>
        <v>25</v>
      </c>
      <c r="H7" s="78">
        <f>SUM(D7:F7)/SUM(D7:G7)</f>
        <v>0.32432432432432434</v>
      </c>
      <c r="I7" s="78">
        <f>1-H7</f>
        <v>0.67567567567567566</v>
      </c>
      <c r="J7" s="79">
        <f>IF(D7&gt;0,D7/SUM(D7,E7,G7),0)</f>
        <v>0</v>
      </c>
      <c r="K7" s="34">
        <f>1-J7</f>
        <v>1</v>
      </c>
      <c r="M7" s="24"/>
      <c r="N7" s="70">
        <f t="shared" si="1"/>
        <v>0</v>
      </c>
      <c r="O7" s="70">
        <f t="shared" si="1"/>
        <v>0</v>
      </c>
      <c r="P7" s="70">
        <f t="shared" si="1"/>
        <v>12</v>
      </c>
      <c r="Q7" s="70">
        <f t="shared" si="1"/>
        <v>25</v>
      </c>
      <c r="R7" s="78">
        <f>SUM(N7:P7)/SUM(N7:Q7)</f>
        <v>0.32432432432432434</v>
      </c>
      <c r="S7" s="78">
        <f>1-R7</f>
        <v>0.67567567567567566</v>
      </c>
      <c r="T7" s="79">
        <f>IF(N7&gt;0,N7/SUM(N7,O7,Q7),0)</f>
        <v>0</v>
      </c>
      <c r="U7" s="34">
        <f>1-T7</f>
        <v>1</v>
      </c>
      <c r="W7" s="24"/>
      <c r="X7" s="70">
        <f t="shared" si="2"/>
        <v>0</v>
      </c>
      <c r="Y7" s="70">
        <f t="shared" si="2"/>
        <v>0</v>
      </c>
      <c r="Z7" s="70">
        <f t="shared" si="2"/>
        <v>12</v>
      </c>
      <c r="AA7" s="70">
        <f t="shared" si="2"/>
        <v>25</v>
      </c>
      <c r="AB7" s="78">
        <f>SUM(X7:Z7)/SUM(X7:AA7)</f>
        <v>0.32432432432432434</v>
      </c>
      <c r="AC7" s="78">
        <f>1-AB7</f>
        <v>0.67567567567567566</v>
      </c>
      <c r="AD7" s="79">
        <f>IF(X7&gt;0,X7/SUM(X7,Y7,AA7),0)</f>
        <v>0</v>
      </c>
      <c r="AE7" s="34">
        <f>1-AD7</f>
        <v>1</v>
      </c>
      <c r="AG7" s="24"/>
      <c r="AH7" s="70">
        <f t="shared" si="3"/>
        <v>0</v>
      </c>
      <c r="AI7" s="70">
        <f t="shared" si="3"/>
        <v>0</v>
      </c>
      <c r="AJ7" s="70">
        <f t="shared" si="3"/>
        <v>12</v>
      </c>
      <c r="AK7" s="70">
        <f t="shared" si="3"/>
        <v>25</v>
      </c>
      <c r="AL7" s="78">
        <f>SUM(AH7:AJ7)/SUM(AH7:AK7)</f>
        <v>0.32432432432432434</v>
      </c>
      <c r="AM7" s="78">
        <f>1-AL7</f>
        <v>0.67567567567567566</v>
      </c>
      <c r="AN7" s="79">
        <f>IF(AH7&gt;0,AH7/SUM(AH7,AI7,AK7),0)</f>
        <v>0</v>
      </c>
      <c r="AO7" s="34">
        <f>1-AN7</f>
        <v>1</v>
      </c>
    </row>
    <row r="8" spans="1:41" x14ac:dyDescent="0.25">
      <c r="A8" s="24"/>
      <c r="B8" s="80"/>
      <c r="C8" s="70"/>
      <c r="D8" s="70"/>
      <c r="E8" s="70"/>
      <c r="F8" s="70"/>
      <c r="G8" s="70"/>
      <c r="H8" s="78"/>
      <c r="I8" s="78"/>
      <c r="J8" s="79"/>
      <c r="K8" s="23"/>
      <c r="M8" s="24"/>
      <c r="N8" s="70"/>
      <c r="O8" s="70"/>
      <c r="P8" s="70"/>
      <c r="Q8" s="70"/>
      <c r="R8" s="78"/>
      <c r="S8" s="78"/>
      <c r="T8" s="79"/>
      <c r="U8" s="23"/>
      <c r="W8" s="24"/>
      <c r="X8" s="70"/>
      <c r="Y8" s="70"/>
      <c r="Z8" s="70"/>
      <c r="AA8" s="70"/>
      <c r="AB8" s="78"/>
      <c r="AC8" s="78"/>
      <c r="AD8" s="79"/>
      <c r="AE8" s="23"/>
      <c r="AG8" s="24"/>
      <c r="AH8" s="70"/>
      <c r="AI8" s="70"/>
      <c r="AJ8" s="70"/>
      <c r="AK8" s="70"/>
      <c r="AL8" s="78"/>
      <c r="AM8" s="78"/>
      <c r="AN8" s="79"/>
      <c r="AO8" s="23"/>
    </row>
    <row r="9" spans="1:41" x14ac:dyDescent="0.25">
      <c r="A9" s="24"/>
      <c r="B9" s="80"/>
      <c r="C9" s="77" t="s">
        <v>912</v>
      </c>
      <c r="D9" s="77">
        <f>SUM(D3:D8)</f>
        <v>0</v>
      </c>
      <c r="E9" s="77">
        <f>SUM(E3:E8)</f>
        <v>0</v>
      </c>
      <c r="F9" s="77">
        <f>SUM(F3:F8)</f>
        <v>49</v>
      </c>
      <c r="G9" s="77">
        <f>SUM(G3:G8)</f>
        <v>178</v>
      </c>
      <c r="H9" s="81">
        <f>SUM(D9:F9)/SUM(D9:G9)</f>
        <v>0.21585903083700442</v>
      </c>
      <c r="I9" s="81">
        <f>1-H9</f>
        <v>0.78414096916299558</v>
      </c>
      <c r="J9" s="82">
        <f>IF(D9&gt;0,D9/SUM(D9,E9,G9),0)</f>
        <v>0</v>
      </c>
      <c r="K9" s="30">
        <f>1-J9</f>
        <v>1</v>
      </c>
      <c r="M9" s="37" t="s">
        <v>912</v>
      </c>
      <c r="N9" s="77">
        <f>SUM(N3:N8)</f>
        <v>0</v>
      </c>
      <c r="O9" s="77">
        <f>SUM(O3:O8)</f>
        <v>0</v>
      </c>
      <c r="P9" s="77">
        <f>SUM(P3:P8)</f>
        <v>49</v>
      </c>
      <c r="Q9" s="77">
        <f>SUM(Q3:Q8)</f>
        <v>178</v>
      </c>
      <c r="R9" s="81">
        <f>SUM(N9:P9)/SUM(N9:Q9)</f>
        <v>0.21585903083700442</v>
      </c>
      <c r="S9" s="81">
        <f>1-R9</f>
        <v>0.78414096916299558</v>
      </c>
      <c r="T9" s="82">
        <f>IF(N9&gt;0,N9/SUM(N9,O9,Q9),0)</f>
        <v>0</v>
      </c>
      <c r="U9" s="30">
        <f>1-T9</f>
        <v>1</v>
      </c>
      <c r="W9" s="37" t="s">
        <v>912</v>
      </c>
      <c r="X9" s="77">
        <f>SUM(X3:X8)</f>
        <v>0</v>
      </c>
      <c r="Y9" s="77">
        <f>SUM(Y3:Y8)</f>
        <v>0</v>
      </c>
      <c r="Z9" s="77">
        <f>SUM(Z3:Z8)</f>
        <v>49</v>
      </c>
      <c r="AA9" s="77">
        <f>SUM(AA3:AA8)</f>
        <v>178</v>
      </c>
      <c r="AB9" s="81">
        <f>SUM(X9:Z9)/SUM(X9:AA9)</f>
        <v>0.21585903083700442</v>
      </c>
      <c r="AC9" s="81">
        <f>1-AB9</f>
        <v>0.78414096916299558</v>
      </c>
      <c r="AD9" s="82">
        <f>IF(X9&gt;0,X9/SUM(X9,Y9,AA9),0)</f>
        <v>0</v>
      </c>
      <c r="AE9" s="30">
        <f>1-AD9</f>
        <v>1</v>
      </c>
      <c r="AG9" s="37" t="s">
        <v>912</v>
      </c>
      <c r="AH9" s="77">
        <f>SUM(AH3:AH8)</f>
        <v>0</v>
      </c>
      <c r="AI9" s="77">
        <f>SUM(AI3:AI8)</f>
        <v>0</v>
      </c>
      <c r="AJ9" s="77">
        <f>SUM(AJ3:AJ8)</f>
        <v>49</v>
      </c>
      <c r="AK9" s="77">
        <f>SUM(AK3:AK8)</f>
        <v>178</v>
      </c>
      <c r="AL9" s="81">
        <f>SUM(AH9:AJ9)/SUM(AH9:AK9)</f>
        <v>0.21585903083700442</v>
      </c>
      <c r="AM9" s="81">
        <f>1-AL9</f>
        <v>0.78414096916299558</v>
      </c>
      <c r="AN9" s="82">
        <f>IF(AH9&gt;0,AH9/SUM(AH9,AI9,AK9),0)</f>
        <v>0</v>
      </c>
      <c r="AO9" s="30">
        <f>1-AN9</f>
        <v>1</v>
      </c>
    </row>
    <row r="10" spans="1:41" x14ac:dyDescent="0.25">
      <c r="A10" s="24"/>
      <c r="B10" s="80"/>
      <c r="C10" s="77"/>
      <c r="D10" s="77"/>
      <c r="E10" s="77"/>
      <c r="F10" s="77"/>
      <c r="G10" s="77"/>
      <c r="H10" s="81"/>
      <c r="I10" s="81"/>
      <c r="J10" s="83"/>
      <c r="K10" s="23"/>
      <c r="M10" s="37"/>
      <c r="N10" s="77"/>
      <c r="O10" s="77"/>
      <c r="P10" s="77"/>
      <c r="Q10" s="77"/>
      <c r="R10" s="81"/>
      <c r="S10" s="81"/>
      <c r="T10" s="83"/>
      <c r="U10" s="23"/>
      <c r="W10" s="37"/>
      <c r="X10" s="77"/>
      <c r="Y10" s="77"/>
      <c r="Z10" s="77"/>
      <c r="AA10" s="77"/>
      <c r="AB10" s="81"/>
      <c r="AC10" s="81"/>
      <c r="AD10" s="83"/>
      <c r="AE10" s="23"/>
      <c r="AG10" s="37"/>
      <c r="AH10" s="77"/>
      <c r="AI10" s="77"/>
      <c r="AJ10" s="77"/>
      <c r="AK10" s="77"/>
      <c r="AL10" s="81"/>
      <c r="AM10" s="81"/>
      <c r="AN10" s="83"/>
      <c r="AO10" s="23"/>
    </row>
    <row r="11" spans="1:41" ht="21" x14ac:dyDescent="0.25">
      <c r="A11" s="36" t="s">
        <v>913</v>
      </c>
      <c r="B11" s="80"/>
      <c r="C11" s="77"/>
      <c r="D11" s="77"/>
      <c r="E11" s="77"/>
      <c r="F11" s="77"/>
      <c r="G11" s="77"/>
      <c r="H11" s="81"/>
      <c r="I11" s="81"/>
      <c r="J11" s="83"/>
      <c r="K11" s="23"/>
      <c r="M11" s="36" t="s">
        <v>914</v>
      </c>
      <c r="N11" s="77"/>
      <c r="O11" s="77"/>
      <c r="P11" s="77"/>
      <c r="Q11" s="77"/>
      <c r="R11" s="81"/>
      <c r="S11" s="81"/>
      <c r="T11" s="83"/>
      <c r="U11" s="23"/>
      <c r="W11" s="36" t="s">
        <v>915</v>
      </c>
      <c r="X11" s="77"/>
      <c r="Y11" s="77"/>
      <c r="Z11" s="77"/>
      <c r="AA11" s="77"/>
      <c r="AB11" s="81"/>
      <c r="AC11" s="81"/>
      <c r="AD11" s="83"/>
      <c r="AE11" s="23"/>
      <c r="AG11" s="36" t="s">
        <v>916</v>
      </c>
      <c r="AH11" s="77"/>
      <c r="AI11" s="77"/>
      <c r="AJ11" s="77"/>
      <c r="AK11" s="77"/>
      <c r="AL11" s="81"/>
      <c r="AM11" s="81"/>
      <c r="AN11" s="83"/>
      <c r="AO11" s="23"/>
    </row>
    <row r="12" spans="1:41" x14ac:dyDescent="0.25">
      <c r="A12" s="24"/>
      <c r="B12" s="84"/>
      <c r="C12" s="77"/>
      <c r="D12" s="77"/>
      <c r="E12" s="77"/>
      <c r="F12" s="77"/>
      <c r="G12" s="77"/>
      <c r="H12" s="77"/>
      <c r="I12" s="77"/>
      <c r="J12" s="77"/>
      <c r="K12" s="33"/>
      <c r="M12" s="37"/>
      <c r="N12" s="77"/>
      <c r="O12" s="77"/>
      <c r="P12" s="77"/>
      <c r="Q12" s="77"/>
      <c r="R12" s="77"/>
      <c r="S12" s="77"/>
      <c r="T12" s="89"/>
      <c r="U12" s="33"/>
      <c r="W12" s="37"/>
      <c r="X12" s="77"/>
      <c r="Y12" s="77"/>
      <c r="Z12" s="77"/>
      <c r="AA12" s="77"/>
      <c r="AB12" s="77"/>
      <c r="AC12" s="77"/>
      <c r="AD12" s="89"/>
      <c r="AE12" s="33"/>
      <c r="AG12" s="37"/>
      <c r="AH12" s="77"/>
      <c r="AI12" s="77"/>
      <c r="AJ12" s="77"/>
      <c r="AK12" s="77"/>
      <c r="AL12" s="77"/>
      <c r="AM12" s="77"/>
      <c r="AN12" s="89"/>
      <c r="AO12" s="33"/>
    </row>
    <row r="13" spans="1:41" x14ac:dyDescent="0.25">
      <c r="A13" s="24"/>
      <c r="B13" s="85">
        <v>1</v>
      </c>
      <c r="C13" s="86">
        <v>1</v>
      </c>
      <c r="D13" s="86">
        <f t="shared" ref="D13:F16" si="4">COUNTIFS(assessment_rm3_categories,$B13,assessment_rm3_sub_categories,$C13,Q1_assessment_scores,D$2)+COUNTIFS(strategic_assessment_rm3_categories,$B13,strategic_assessment_rm3_sub_categories,$C13,Q1_strategic_assessment_scores,D$2)</f>
        <v>0</v>
      </c>
      <c r="E13" s="86">
        <f t="shared" si="4"/>
        <v>0</v>
      </c>
      <c r="F13" s="86">
        <f t="shared" si="4"/>
        <v>0</v>
      </c>
      <c r="G13" s="86">
        <f>COUNTIFS(assessment_rm3_categories,$B13,assessment_rm3_sub_categories,$C13,Q1_assessment_scores,"")+COUNTIFS(strategic_assessment_rm3_categories,$B13,strategic_assessment_rm3_sub_categories,$C13,Q1_strategic_assessment_scores,"")</f>
        <v>12</v>
      </c>
      <c r="H13" s="79">
        <f>SUM(D13:F13)/SUM(D13:G13)</f>
        <v>0</v>
      </c>
      <c r="I13" s="78">
        <f>1-H13</f>
        <v>1</v>
      </c>
      <c r="J13" s="79">
        <f>IF($D13&gt;0,D13/SUM(D13,E13,G13),0)</f>
        <v>0</v>
      </c>
      <c r="K13" s="34">
        <f>1-J13</f>
        <v>1</v>
      </c>
      <c r="M13" s="39"/>
      <c r="N13" s="86">
        <f t="shared" ref="N13:P16" si="5">COUNTIFS(assessment_rm3_categories,$B13,assessment_rm3_sub_categories,$C13,Q2_assessment_scores,N$2)+COUNTIFS(strategic_assessment_rm3_categories,$B13,strategic_assessment_rm3_sub_categories,$C13,Q2_strategic_assessment_scores,N$2)</f>
        <v>0</v>
      </c>
      <c r="O13" s="86">
        <f t="shared" si="5"/>
        <v>0</v>
      </c>
      <c r="P13" s="86">
        <f t="shared" si="5"/>
        <v>0</v>
      </c>
      <c r="Q13" s="86">
        <f>COUNTIFS(assessment_rm3_categories,$B13,assessment_rm3_sub_categories,$C13,Q2_assessment_scores,"")+COUNTIFS(strategic_assessment_rm3_categories,$B13,strategic_assessment_rm3_sub_categories,$C13,Q2_strategic_assessment_scores,"")</f>
        <v>12</v>
      </c>
      <c r="R13" s="79">
        <f>SUM(N13:P13)/SUM(N13:Q13)</f>
        <v>0</v>
      </c>
      <c r="S13" s="78">
        <f>1-R13</f>
        <v>1</v>
      </c>
      <c r="T13" s="79">
        <f>IF($N13&gt;0,N13/SUM(N13,O13,Q13),0)</f>
        <v>0</v>
      </c>
      <c r="U13" s="34">
        <f>1-T13</f>
        <v>1</v>
      </c>
      <c r="W13" s="39"/>
      <c r="X13" s="86">
        <f t="shared" ref="X13:Z16" si="6">COUNTIFS(assessment_rm3_categories,$B13,assessment_rm3_sub_categories,$C13,Q3_assessment_scores,X$2)+COUNTIFS(strategic_assessment_rm3_categories,$B13,strategic_assessment_rm3_sub_categories,$C13,Q3_strategic_assessment_scores,X$2)</f>
        <v>0</v>
      </c>
      <c r="Y13" s="86">
        <f t="shared" si="6"/>
        <v>0</v>
      </c>
      <c r="Z13" s="86">
        <f t="shared" si="6"/>
        <v>0</v>
      </c>
      <c r="AA13" s="86">
        <f>COUNTIFS(assessment_rm3_categories,$B13,assessment_rm3_sub_categories,$C13,Q3_assessment_scores,"")+COUNTIFS(strategic_assessment_rm3_categories,$B13,strategic_assessment_rm3_sub_categories,$C13,Q3_strategic_assessment_scores,"")</f>
        <v>12</v>
      </c>
      <c r="AB13" s="79">
        <f>SUM(X13:Z13)/SUM(X13:AA13)</f>
        <v>0</v>
      </c>
      <c r="AC13" s="78">
        <f>1-AB13</f>
        <v>1</v>
      </c>
      <c r="AD13" s="79">
        <f>IF($X13&gt;0,X13/SUM(X13,Y13,AA13),0)</f>
        <v>0</v>
      </c>
      <c r="AE13" s="34">
        <f>1-AD13</f>
        <v>1</v>
      </c>
      <c r="AG13" s="39"/>
      <c r="AH13" s="86">
        <f t="shared" ref="AH13:AI16" si="7">COUNTIFS(assessment_rm3_categories,$B13,assessment_rm3_sub_categories,$C13,Q3_assessment_scores,AH$2)+COUNTIFS(strategic_assessment_rm3_categories,$B13,strategic_assessment_rm3_sub_categories,$C13,Q4_strategic_assessment_scores,AH$2)</f>
        <v>0</v>
      </c>
      <c r="AI13" s="86">
        <f t="shared" si="7"/>
        <v>0</v>
      </c>
      <c r="AJ13" s="86">
        <f>COUNTIFS(assessment_rm3_categories,$B13,assessment_rm3_sub_categories,$C13,Q3_assessment_scores,AJ$2)+COUNTIFS(strategic_assessment_rm3_categories,$B13,strategic_assessment_rm3_sub_categories,$C13,Q3_strategic_assessment_scores,AJ$2)</f>
        <v>0</v>
      </c>
      <c r="AK13" s="86">
        <f>COUNTIFS(assessment_rm3_categories,$B13,assessment_rm3_sub_categories,$C13,Q4_assessment_scores,"")+COUNTIFS(strategic_assessment_rm3_categories,$B13,strategic_assessment_rm3_sub_categories,$C13,Q4_strategic_assessment_scores,"")</f>
        <v>12</v>
      </c>
      <c r="AL13" s="79">
        <f>SUM(AH13:AJ13)/SUM(AH13:AK13)</f>
        <v>0</v>
      </c>
      <c r="AM13" s="78">
        <f>1-AL13</f>
        <v>1</v>
      </c>
      <c r="AN13" s="79">
        <f>IF($AH13&gt;0,AH13/SUM(AH13,AI13,AK13),0)</f>
        <v>0</v>
      </c>
      <c r="AO13" s="34">
        <f>1-AN13</f>
        <v>1</v>
      </c>
    </row>
    <row r="14" spans="1:41" x14ac:dyDescent="0.25">
      <c r="A14" s="24"/>
      <c r="B14" s="85">
        <v>1</v>
      </c>
      <c r="C14" s="86">
        <v>2</v>
      </c>
      <c r="D14" s="86">
        <f t="shared" si="4"/>
        <v>0</v>
      </c>
      <c r="E14" s="86">
        <f t="shared" si="4"/>
        <v>0</v>
      </c>
      <c r="F14" s="86">
        <f t="shared" si="4"/>
        <v>0</v>
      </c>
      <c r="G14" s="86">
        <f>COUNTIFS(assessment_rm3_categories,$B14,assessment_rm3_sub_categories,$C14,Q1_assessment_scores,"")+COUNTIFS(strategic_assessment_rm3_categories,$B14,strategic_assessment_rm3_sub_categories,$C14,Q1_strategic_assessment_scores,"")</f>
        <v>2</v>
      </c>
      <c r="H14" s="79">
        <f t="shared" ref="H14:H42" si="8">SUM(D14:F14)/SUM(D14:G14)</f>
        <v>0</v>
      </c>
      <c r="I14" s="78">
        <f t="shared" ref="I14:I42" si="9">1-H14</f>
        <v>1</v>
      </c>
      <c r="J14" s="79">
        <f>IF($D14&gt;0,D14/SUM(D14,E14,G14),0)</f>
        <v>0</v>
      </c>
      <c r="K14" s="34">
        <f>1-J14</f>
        <v>1</v>
      </c>
      <c r="M14" s="39"/>
      <c r="N14" s="86">
        <f t="shared" si="5"/>
        <v>0</v>
      </c>
      <c r="O14" s="86">
        <f t="shared" si="5"/>
        <v>0</v>
      </c>
      <c r="P14" s="86">
        <f t="shared" si="5"/>
        <v>0</v>
      </c>
      <c r="Q14" s="86">
        <f>COUNTIFS(assessment_rm3_categories,$B14,assessment_rm3_sub_categories,$C14,Q2_assessment_scores,"")+COUNTIFS(strategic_assessment_rm3_categories,$B14,strategic_assessment_rm3_sub_categories,$C14,Q2_strategic_assessment_scores,"")</f>
        <v>2</v>
      </c>
      <c r="R14" s="79">
        <f>SUM(N14:P14)/SUM(N14:Q14)</f>
        <v>0</v>
      </c>
      <c r="S14" s="78">
        <f>1-R14</f>
        <v>1</v>
      </c>
      <c r="T14" s="79">
        <f>IF($N14&gt;0,N14/SUM(N14,O14,Q14),0)</f>
        <v>0</v>
      </c>
      <c r="U14" s="34">
        <f>1-T14</f>
        <v>1</v>
      </c>
      <c r="W14" s="39"/>
      <c r="X14" s="86">
        <f t="shared" si="6"/>
        <v>0</v>
      </c>
      <c r="Y14" s="86">
        <f t="shared" si="6"/>
        <v>0</v>
      </c>
      <c r="Z14" s="86">
        <f t="shared" si="6"/>
        <v>0</v>
      </c>
      <c r="AA14" s="86">
        <f>COUNTIFS(assessment_rm3_categories,$B14,assessment_rm3_sub_categories,$C14,Q3_assessment_scores,"")+COUNTIFS(strategic_assessment_rm3_categories,$B14,strategic_assessment_rm3_sub_categories,$C14,Q3_strategic_assessment_scores,"")</f>
        <v>2</v>
      </c>
      <c r="AB14" s="79">
        <f>SUM(X14:Z14)/SUM(X14:AA14)</f>
        <v>0</v>
      </c>
      <c r="AC14" s="78">
        <f>1-AB14</f>
        <v>1</v>
      </c>
      <c r="AD14" s="79">
        <f t="shared" ref="AD14:AD42" si="10">IF($X14&gt;0,X14/SUM(X14,Y14,AA14),0)</f>
        <v>0</v>
      </c>
      <c r="AE14" s="34">
        <f>1-AD14</f>
        <v>1</v>
      </c>
      <c r="AG14" s="39"/>
      <c r="AH14" s="86">
        <f t="shared" si="7"/>
        <v>0</v>
      </c>
      <c r="AI14" s="86">
        <f t="shared" si="7"/>
        <v>0</v>
      </c>
      <c r="AJ14" s="86">
        <f>COUNTIFS(assessment_rm3_categories,$B14,assessment_rm3_sub_categories,$C14,Q3_assessment_scores,AJ$2)+COUNTIFS(strategic_assessment_rm3_categories,$B14,strategic_assessment_rm3_sub_categories,$C14,Q3_strategic_assessment_scores,AJ$2)</f>
        <v>0</v>
      </c>
      <c r="AK14" s="86">
        <f>COUNTIFS(assessment_rm3_categories,$B14,assessment_rm3_sub_categories,$C14,Q4_assessment_scores,"")+COUNTIFS(strategic_assessment_rm3_categories,$B14,strategic_assessment_rm3_sub_categories,$C14,Q4_strategic_assessment_scores,"")</f>
        <v>2</v>
      </c>
      <c r="AL14" s="79">
        <f>SUM(AH14:AJ14)/SUM(AH14:AK14)</f>
        <v>0</v>
      </c>
      <c r="AM14" s="78">
        <f>1-AL14</f>
        <v>1</v>
      </c>
      <c r="AN14" s="79">
        <f t="shared" ref="AN14:AN42" si="11">IF($AH14&gt;0,AH14/SUM(AH14,AI14,AK14),0)</f>
        <v>0</v>
      </c>
      <c r="AO14" s="34">
        <f>1-AN14</f>
        <v>1</v>
      </c>
    </row>
    <row r="15" spans="1:41" x14ac:dyDescent="0.25">
      <c r="A15" s="24"/>
      <c r="B15" s="85">
        <v>1</v>
      </c>
      <c r="C15" s="86">
        <v>3</v>
      </c>
      <c r="D15" s="86">
        <f t="shared" si="4"/>
        <v>0</v>
      </c>
      <c r="E15" s="86">
        <f t="shared" si="4"/>
        <v>0</v>
      </c>
      <c r="F15" s="86">
        <f t="shared" si="4"/>
        <v>0</v>
      </c>
      <c r="G15" s="86">
        <f>COUNTIFS(assessment_rm3_categories,$B15,assessment_rm3_sub_categories,$C15,Q1_assessment_scores,"")+COUNTIFS(strategic_assessment_rm3_categories,$B15,strategic_assessment_rm3_sub_categories,$C15,Q1_strategic_assessment_scores,"")</f>
        <v>2</v>
      </c>
      <c r="H15" s="79">
        <f t="shared" si="8"/>
        <v>0</v>
      </c>
      <c r="I15" s="78">
        <f t="shared" si="9"/>
        <v>1</v>
      </c>
      <c r="J15" s="79">
        <f>IF($D15&gt;0,D15/SUM(D15,E15,G15),0)</f>
        <v>0</v>
      </c>
      <c r="K15" s="34">
        <f>1-J15</f>
        <v>1</v>
      </c>
      <c r="M15" s="39"/>
      <c r="N15" s="86">
        <f t="shared" si="5"/>
        <v>0</v>
      </c>
      <c r="O15" s="86">
        <f t="shared" si="5"/>
        <v>0</v>
      </c>
      <c r="P15" s="86">
        <f t="shared" si="5"/>
        <v>0</v>
      </c>
      <c r="Q15" s="86">
        <f>COUNTIFS(assessment_rm3_categories,$B15,assessment_rm3_sub_categories,$C15,Q2_assessment_scores,"")+COUNTIFS(strategic_assessment_rm3_categories,$B15,strategic_assessment_rm3_sub_categories,$C15,Q2_strategic_assessment_scores,"")</f>
        <v>2</v>
      </c>
      <c r="R15" s="79">
        <f>SUM(N15:P15)/SUM(N15:Q15)</f>
        <v>0</v>
      </c>
      <c r="S15" s="78">
        <f>1-R15</f>
        <v>1</v>
      </c>
      <c r="T15" s="79">
        <f>IF($N15&gt;0,N15/SUM(N15,O15,Q15),0)</f>
        <v>0</v>
      </c>
      <c r="U15" s="34">
        <f>1-T15</f>
        <v>1</v>
      </c>
      <c r="W15" s="39"/>
      <c r="X15" s="86">
        <f t="shared" si="6"/>
        <v>0</v>
      </c>
      <c r="Y15" s="86">
        <f t="shared" si="6"/>
        <v>0</v>
      </c>
      <c r="Z15" s="86">
        <f t="shared" si="6"/>
        <v>0</v>
      </c>
      <c r="AA15" s="86">
        <f>COUNTIFS(assessment_rm3_categories,$B15,assessment_rm3_sub_categories,$C15,Q3_assessment_scores,"")+COUNTIFS(strategic_assessment_rm3_categories,$B15,strategic_assessment_rm3_sub_categories,$C15,Q3_strategic_assessment_scores,"")</f>
        <v>2</v>
      </c>
      <c r="AB15" s="79">
        <f>SUM(X15:Z15)/SUM(X15:AA15)</f>
        <v>0</v>
      </c>
      <c r="AC15" s="78">
        <f>1-AB15</f>
        <v>1</v>
      </c>
      <c r="AD15" s="79">
        <f t="shared" si="10"/>
        <v>0</v>
      </c>
      <c r="AE15" s="34">
        <f>1-AD15</f>
        <v>1</v>
      </c>
      <c r="AG15" s="39"/>
      <c r="AH15" s="86">
        <f t="shared" si="7"/>
        <v>0</v>
      </c>
      <c r="AI15" s="86">
        <f t="shared" si="7"/>
        <v>0</v>
      </c>
      <c r="AJ15" s="86">
        <f>COUNTIFS(assessment_rm3_categories,$B15,assessment_rm3_sub_categories,$C15,Q3_assessment_scores,AJ$2)+COUNTIFS(strategic_assessment_rm3_categories,$B15,strategic_assessment_rm3_sub_categories,$C15,Q3_strategic_assessment_scores,AJ$2)</f>
        <v>0</v>
      </c>
      <c r="AK15" s="86">
        <f>COUNTIFS(assessment_rm3_categories,$B15,assessment_rm3_sub_categories,$C15,Q4_assessment_scores,"")+COUNTIFS(strategic_assessment_rm3_categories,$B15,strategic_assessment_rm3_sub_categories,$C15,Q4_strategic_assessment_scores,"")</f>
        <v>2</v>
      </c>
      <c r="AL15" s="79">
        <f>SUM(AH15:AJ15)/SUM(AH15:AK15)</f>
        <v>0</v>
      </c>
      <c r="AM15" s="78">
        <f>1-AL15</f>
        <v>1</v>
      </c>
      <c r="AN15" s="79">
        <f t="shared" si="11"/>
        <v>0</v>
      </c>
      <c r="AO15" s="34">
        <f>1-AN15</f>
        <v>1</v>
      </c>
    </row>
    <row r="16" spans="1:41" x14ac:dyDescent="0.25">
      <c r="A16" s="24"/>
      <c r="B16" s="85">
        <v>1</v>
      </c>
      <c r="C16" s="86">
        <v>4</v>
      </c>
      <c r="D16" s="86">
        <f t="shared" si="4"/>
        <v>0</v>
      </c>
      <c r="E16" s="86">
        <f t="shared" si="4"/>
        <v>0</v>
      </c>
      <c r="F16" s="86">
        <f t="shared" si="4"/>
        <v>1</v>
      </c>
      <c r="G16" s="86">
        <f>COUNTIFS(assessment_rm3_categories,$B16,assessment_rm3_sub_categories,$C16,Q1_assessment_scores,"")+COUNTIFS(strategic_assessment_rm3_categories,$B16,strategic_assessment_rm3_sub_categories,$C16,Q1_strategic_assessment_scores,"")</f>
        <v>2</v>
      </c>
      <c r="H16" s="79">
        <f t="shared" si="8"/>
        <v>0.33333333333333331</v>
      </c>
      <c r="I16" s="78">
        <f t="shared" si="9"/>
        <v>0.66666666666666674</v>
      </c>
      <c r="J16" s="79">
        <f>IF($D16&gt;0,D16/SUM(D16,E16,G16),0)</f>
        <v>0</v>
      </c>
      <c r="K16" s="34">
        <f>1-J16</f>
        <v>1</v>
      </c>
      <c r="M16" s="39"/>
      <c r="N16" s="86">
        <f t="shared" si="5"/>
        <v>0</v>
      </c>
      <c r="O16" s="86">
        <f t="shared" si="5"/>
        <v>0</v>
      </c>
      <c r="P16" s="86">
        <f t="shared" si="5"/>
        <v>1</v>
      </c>
      <c r="Q16" s="86">
        <f>COUNTIFS(assessment_rm3_categories,$B16,assessment_rm3_sub_categories,$C16,Q2_assessment_scores,"")+COUNTIFS(strategic_assessment_rm3_categories,$B16,strategic_assessment_rm3_sub_categories,$C16,Q2_strategic_assessment_scores,"")</f>
        <v>2</v>
      </c>
      <c r="R16" s="79">
        <f>SUM(N16:P16)/SUM(N16:Q16)</f>
        <v>0.33333333333333331</v>
      </c>
      <c r="S16" s="78">
        <f>1-R16</f>
        <v>0.66666666666666674</v>
      </c>
      <c r="T16" s="79">
        <f>IF($N16&gt;0,N16/SUM(N16,O16,Q16),0)</f>
        <v>0</v>
      </c>
      <c r="U16" s="34">
        <f>1-T16</f>
        <v>1</v>
      </c>
      <c r="W16" s="39"/>
      <c r="X16" s="86">
        <f t="shared" si="6"/>
        <v>0</v>
      </c>
      <c r="Y16" s="86">
        <f t="shared" si="6"/>
        <v>0</v>
      </c>
      <c r="Z16" s="86">
        <f t="shared" si="6"/>
        <v>1</v>
      </c>
      <c r="AA16" s="86">
        <f>COUNTIFS(assessment_rm3_categories,$B16,assessment_rm3_sub_categories,$C16,Q3_assessment_scores,"")+COUNTIFS(strategic_assessment_rm3_categories,$B16,strategic_assessment_rm3_sub_categories,$C16,Q3_strategic_assessment_scores,"")</f>
        <v>2</v>
      </c>
      <c r="AB16" s="79">
        <f>SUM(X16:Z16)/SUM(X16:AA16)</f>
        <v>0.33333333333333331</v>
      </c>
      <c r="AC16" s="78">
        <f>1-AB16</f>
        <v>0.66666666666666674</v>
      </c>
      <c r="AD16" s="79">
        <f t="shared" si="10"/>
        <v>0</v>
      </c>
      <c r="AE16" s="34">
        <f>1-AD16</f>
        <v>1</v>
      </c>
      <c r="AG16" s="39"/>
      <c r="AH16" s="86">
        <f t="shared" si="7"/>
        <v>0</v>
      </c>
      <c r="AI16" s="86">
        <f t="shared" si="7"/>
        <v>0</v>
      </c>
      <c r="AJ16" s="86">
        <f>COUNTIFS(assessment_rm3_categories,$B16,assessment_rm3_sub_categories,$C16,Q3_assessment_scores,AJ$2)+COUNTIFS(strategic_assessment_rm3_categories,$B16,strategic_assessment_rm3_sub_categories,$C16,Q3_strategic_assessment_scores,AJ$2)</f>
        <v>1</v>
      </c>
      <c r="AK16" s="86">
        <f>COUNTIFS(assessment_rm3_categories,$B16,assessment_rm3_sub_categories,$C16,Q4_assessment_scores,"")+COUNTIFS(strategic_assessment_rm3_categories,$B16,strategic_assessment_rm3_sub_categories,$C16,Q4_strategic_assessment_scores,"")</f>
        <v>2</v>
      </c>
      <c r="AL16" s="79">
        <f>SUM(AH16:AJ16)/SUM(AH16:AK16)</f>
        <v>0.33333333333333331</v>
      </c>
      <c r="AM16" s="78">
        <f>1-AL16</f>
        <v>0.66666666666666674</v>
      </c>
      <c r="AN16" s="79">
        <f t="shared" si="11"/>
        <v>0</v>
      </c>
      <c r="AO16" s="34">
        <f>1-AN16</f>
        <v>1</v>
      </c>
    </row>
    <row r="17" spans="1:41" x14ac:dyDescent="0.25">
      <c r="A17" s="24"/>
      <c r="B17" s="85"/>
      <c r="C17" s="86"/>
      <c r="D17" s="86"/>
      <c r="E17" s="86"/>
      <c r="F17" s="86"/>
      <c r="G17" s="86"/>
      <c r="H17" s="79"/>
      <c r="I17" s="78"/>
      <c r="J17" s="79"/>
      <c r="K17" s="23"/>
      <c r="M17" s="39"/>
      <c r="N17" s="86"/>
      <c r="O17" s="86"/>
      <c r="P17" s="86"/>
      <c r="Q17" s="86"/>
      <c r="R17" s="79"/>
      <c r="S17" s="78"/>
      <c r="T17" s="79"/>
      <c r="U17" s="23"/>
      <c r="W17" s="39"/>
      <c r="X17" s="86"/>
      <c r="Y17" s="86"/>
      <c r="Z17" s="86"/>
      <c r="AA17" s="86"/>
      <c r="AB17" s="79"/>
      <c r="AC17" s="78"/>
      <c r="AD17" s="79">
        <f t="shared" si="10"/>
        <v>0</v>
      </c>
      <c r="AE17" s="23"/>
      <c r="AG17" s="39"/>
      <c r="AH17" s="86"/>
      <c r="AI17" s="86"/>
      <c r="AJ17" s="86"/>
      <c r="AK17" s="86"/>
      <c r="AL17" s="79"/>
      <c r="AM17" s="78"/>
      <c r="AN17" s="79"/>
      <c r="AO17" s="23"/>
    </row>
    <row r="18" spans="1:41" x14ac:dyDescent="0.25">
      <c r="A18" s="24"/>
      <c r="B18" s="84">
        <v>2</v>
      </c>
      <c r="C18" s="86">
        <v>1</v>
      </c>
      <c r="D18" s="86">
        <f t="shared" ref="D18:F24" si="12">COUNTIFS(assessment_rm3_categories,$B18,assessment_rm3_sub_categories,$C18,Q1_assessment_scores,D$2)+COUNTIFS(strategic_assessment_rm3_categories,$B18,strategic_assessment_rm3_sub_categories,$C18,Q1_strategic_assessment_scores,D$2)</f>
        <v>0</v>
      </c>
      <c r="E18" s="86">
        <f t="shared" si="12"/>
        <v>0</v>
      </c>
      <c r="F18" s="86">
        <f t="shared" si="12"/>
        <v>1</v>
      </c>
      <c r="G18" s="86">
        <f t="shared" ref="G18:G24" si="13">COUNTIFS(assessment_rm3_categories,$B18,assessment_rm3_sub_categories,$C18,Q1_assessment_scores,"")+COUNTIFS(strategic_assessment_rm3_categories,$B18,strategic_assessment_rm3_sub_categories,$C18,Q1_strategic_assessment_scores,"")</f>
        <v>7</v>
      </c>
      <c r="H18" s="79">
        <f t="shared" ref="H18:H24" si="14">SUM(D18:F18)/SUM(D18:G18)</f>
        <v>0.125</v>
      </c>
      <c r="I18" s="78">
        <f t="shared" ref="I18:I24" si="15">1-H18</f>
        <v>0.875</v>
      </c>
      <c r="J18" s="79">
        <f t="shared" ref="J18:J24" si="16">IF($D18&gt;0,D18/SUM(D18,E18,G18),0)</f>
        <v>0</v>
      </c>
      <c r="K18" s="34">
        <f t="shared" ref="K18:K24" si="17">1-J18</f>
        <v>1</v>
      </c>
      <c r="M18" s="39"/>
      <c r="N18" s="86">
        <f t="shared" ref="N18:P24" si="18">COUNTIFS(assessment_rm3_categories,$B18,assessment_rm3_sub_categories,$C18,Q2_assessment_scores,N$2)+COUNTIFS(strategic_assessment_rm3_categories,$B18,strategic_assessment_rm3_sub_categories,$C18,Q2_strategic_assessment_scores,N$2)</f>
        <v>0</v>
      </c>
      <c r="O18" s="86">
        <f t="shared" si="18"/>
        <v>0</v>
      </c>
      <c r="P18" s="86">
        <f t="shared" si="18"/>
        <v>1</v>
      </c>
      <c r="Q18" s="86">
        <f t="shared" ref="Q18:Q24" si="19">COUNTIFS(assessment_rm3_categories,$B18,assessment_rm3_sub_categories,$C18,Q2_assessment_scores,"")+COUNTIFS(strategic_assessment_rm3_categories,$B18,strategic_assessment_rm3_sub_categories,$C18,Q2_strategic_assessment_scores,"")</f>
        <v>7</v>
      </c>
      <c r="R18" s="79">
        <f t="shared" ref="R18:R24" si="20">SUM(N18:P18)/SUM(N18:Q18)</f>
        <v>0.125</v>
      </c>
      <c r="S18" s="78">
        <f t="shared" ref="S18:S24" si="21">1-R18</f>
        <v>0.875</v>
      </c>
      <c r="T18" s="79">
        <f t="shared" ref="T18:T24" si="22">IF($N18&gt;0,N18/SUM(N18,O18,Q18),0)</f>
        <v>0</v>
      </c>
      <c r="U18" s="34">
        <f t="shared" ref="U18:U24" si="23">1-T18</f>
        <v>1</v>
      </c>
      <c r="W18" s="39"/>
      <c r="X18" s="86">
        <f t="shared" ref="X18:Z24" si="24">COUNTIFS(assessment_rm3_categories,$B18,assessment_rm3_sub_categories,$C18,Q3_assessment_scores,X$2)+COUNTIFS(strategic_assessment_rm3_categories,$B18,strategic_assessment_rm3_sub_categories,$C18,Q3_strategic_assessment_scores,X$2)</f>
        <v>0</v>
      </c>
      <c r="Y18" s="86">
        <f t="shared" si="24"/>
        <v>0</v>
      </c>
      <c r="Z18" s="86">
        <f t="shared" si="24"/>
        <v>1</v>
      </c>
      <c r="AA18" s="86">
        <f t="shared" ref="AA18:AA24" si="25">COUNTIFS(assessment_rm3_categories,$B18,assessment_rm3_sub_categories,$C18,Q3_assessment_scores,"")+COUNTIFS(strategic_assessment_rm3_categories,$B18,strategic_assessment_rm3_sub_categories,$C18,Q3_strategic_assessment_scores,"")</f>
        <v>7</v>
      </c>
      <c r="AB18" s="79">
        <f t="shared" ref="AB18:AB24" si="26">SUM(X18:Z18)/SUM(X18:AA18)</f>
        <v>0.125</v>
      </c>
      <c r="AC18" s="78">
        <f t="shared" ref="AC18:AC24" si="27">1-AB18</f>
        <v>0.875</v>
      </c>
      <c r="AD18" s="79">
        <f t="shared" ref="AD18:AD24" si="28">IF($X18&gt;0,X18/SUM(X18,Y18,AA18),0)</f>
        <v>0</v>
      </c>
      <c r="AE18" s="34">
        <f t="shared" ref="AE18:AE24" si="29">1-AD18</f>
        <v>1</v>
      </c>
      <c r="AG18" s="39"/>
      <c r="AH18" s="86">
        <f t="shared" ref="AH18:AI24" si="30">COUNTIFS(assessment_rm3_categories,$B18,assessment_rm3_sub_categories,$C18,Q3_assessment_scores,AH$2)+COUNTIFS(strategic_assessment_rm3_categories,$B18,strategic_assessment_rm3_sub_categories,$C18,Q4_strategic_assessment_scores,AH$2)</f>
        <v>0</v>
      </c>
      <c r="AI18" s="86">
        <f t="shared" si="30"/>
        <v>0</v>
      </c>
      <c r="AJ18" s="86">
        <f t="shared" ref="AJ18:AJ24" si="31">COUNTIFS(assessment_rm3_categories,$B18,assessment_rm3_sub_categories,$C18,Q3_assessment_scores,AJ$2)+COUNTIFS(strategic_assessment_rm3_categories,$B18,strategic_assessment_rm3_sub_categories,$C18,Q3_strategic_assessment_scores,AJ$2)</f>
        <v>1</v>
      </c>
      <c r="AK18" s="86">
        <f t="shared" ref="AK18:AK24" si="32">COUNTIFS(assessment_rm3_categories,$B18,assessment_rm3_sub_categories,$C18,Q4_assessment_scores,"")+COUNTIFS(strategic_assessment_rm3_categories,$B18,strategic_assessment_rm3_sub_categories,$C18,Q4_strategic_assessment_scores,"")</f>
        <v>7</v>
      </c>
      <c r="AL18" s="79">
        <f t="shared" ref="AL18:AL24" si="33">SUM(AH18:AJ18)/SUM(AH18:AK18)</f>
        <v>0.125</v>
      </c>
      <c r="AM18" s="78">
        <f t="shared" ref="AM18:AM24" si="34">1-AL18</f>
        <v>0.875</v>
      </c>
      <c r="AN18" s="79">
        <f t="shared" ref="AN18:AN24" si="35">IF($AH18&gt;0,AH18/SUM(AH18,AI18,AK18),0)</f>
        <v>0</v>
      </c>
      <c r="AO18" s="34">
        <f t="shared" ref="AO18:AO24" si="36">1-AN18</f>
        <v>1</v>
      </c>
    </row>
    <row r="19" spans="1:41" x14ac:dyDescent="0.25">
      <c r="A19" s="24"/>
      <c r="B19" s="84">
        <v>2</v>
      </c>
      <c r="C19" s="86">
        <v>2</v>
      </c>
      <c r="D19" s="86">
        <f t="shared" si="12"/>
        <v>0</v>
      </c>
      <c r="E19" s="86">
        <f t="shared" si="12"/>
        <v>0</v>
      </c>
      <c r="F19" s="86">
        <f t="shared" si="12"/>
        <v>0</v>
      </c>
      <c r="G19" s="86">
        <f t="shared" si="13"/>
        <v>9</v>
      </c>
      <c r="H19" s="79">
        <f t="shared" si="14"/>
        <v>0</v>
      </c>
      <c r="I19" s="78">
        <f t="shared" si="15"/>
        <v>1</v>
      </c>
      <c r="J19" s="79">
        <f t="shared" si="16"/>
        <v>0</v>
      </c>
      <c r="K19" s="34">
        <f t="shared" si="17"/>
        <v>1</v>
      </c>
      <c r="M19" s="39"/>
      <c r="N19" s="86">
        <f t="shared" si="18"/>
        <v>0</v>
      </c>
      <c r="O19" s="86">
        <f t="shared" si="18"/>
        <v>0</v>
      </c>
      <c r="P19" s="86">
        <f t="shared" si="18"/>
        <v>0</v>
      </c>
      <c r="Q19" s="86">
        <f t="shared" si="19"/>
        <v>9</v>
      </c>
      <c r="R19" s="79">
        <f t="shared" si="20"/>
        <v>0</v>
      </c>
      <c r="S19" s="78">
        <f t="shared" si="21"/>
        <v>1</v>
      </c>
      <c r="T19" s="79">
        <f t="shared" si="22"/>
        <v>0</v>
      </c>
      <c r="U19" s="34">
        <f t="shared" si="23"/>
        <v>1</v>
      </c>
      <c r="W19" s="39"/>
      <c r="X19" s="86">
        <f t="shared" si="24"/>
        <v>0</v>
      </c>
      <c r="Y19" s="86">
        <f t="shared" si="24"/>
        <v>0</v>
      </c>
      <c r="Z19" s="86">
        <f t="shared" si="24"/>
        <v>0</v>
      </c>
      <c r="AA19" s="86">
        <f t="shared" si="25"/>
        <v>9</v>
      </c>
      <c r="AB19" s="79">
        <f t="shared" si="26"/>
        <v>0</v>
      </c>
      <c r="AC19" s="78">
        <f t="shared" si="27"/>
        <v>1</v>
      </c>
      <c r="AD19" s="79">
        <f t="shared" si="28"/>
        <v>0</v>
      </c>
      <c r="AE19" s="34">
        <f t="shared" si="29"/>
        <v>1</v>
      </c>
      <c r="AG19" s="39"/>
      <c r="AH19" s="86">
        <f t="shared" si="30"/>
        <v>0</v>
      </c>
      <c r="AI19" s="86">
        <f t="shared" si="30"/>
        <v>0</v>
      </c>
      <c r="AJ19" s="86">
        <f t="shared" si="31"/>
        <v>0</v>
      </c>
      <c r="AK19" s="86">
        <f t="shared" si="32"/>
        <v>9</v>
      </c>
      <c r="AL19" s="79">
        <f t="shared" si="33"/>
        <v>0</v>
      </c>
      <c r="AM19" s="78">
        <f t="shared" si="34"/>
        <v>1</v>
      </c>
      <c r="AN19" s="79">
        <f t="shared" si="35"/>
        <v>0</v>
      </c>
      <c r="AO19" s="34">
        <f t="shared" si="36"/>
        <v>1</v>
      </c>
    </row>
    <row r="20" spans="1:41" x14ac:dyDescent="0.25">
      <c r="A20" s="24"/>
      <c r="B20" s="84">
        <v>2</v>
      </c>
      <c r="C20" s="86">
        <v>3</v>
      </c>
      <c r="D20" s="86">
        <f t="shared" si="12"/>
        <v>0</v>
      </c>
      <c r="E20" s="86">
        <f t="shared" si="12"/>
        <v>0</v>
      </c>
      <c r="F20" s="86">
        <f t="shared" si="12"/>
        <v>0</v>
      </c>
      <c r="G20" s="86">
        <f t="shared" si="13"/>
        <v>7</v>
      </c>
      <c r="H20" s="79">
        <f t="shared" si="14"/>
        <v>0</v>
      </c>
      <c r="I20" s="78">
        <f t="shared" si="15"/>
        <v>1</v>
      </c>
      <c r="J20" s="79">
        <f t="shared" si="16"/>
        <v>0</v>
      </c>
      <c r="K20" s="34">
        <f t="shared" si="17"/>
        <v>1</v>
      </c>
      <c r="M20" s="39"/>
      <c r="N20" s="86">
        <f t="shared" si="18"/>
        <v>0</v>
      </c>
      <c r="O20" s="86">
        <f t="shared" si="18"/>
        <v>0</v>
      </c>
      <c r="P20" s="86">
        <f t="shared" si="18"/>
        <v>0</v>
      </c>
      <c r="Q20" s="86">
        <f t="shared" si="19"/>
        <v>7</v>
      </c>
      <c r="R20" s="79">
        <f t="shared" si="20"/>
        <v>0</v>
      </c>
      <c r="S20" s="78">
        <f t="shared" si="21"/>
        <v>1</v>
      </c>
      <c r="T20" s="79">
        <f t="shared" si="22"/>
        <v>0</v>
      </c>
      <c r="U20" s="34">
        <f t="shared" si="23"/>
        <v>1</v>
      </c>
      <c r="W20" s="39"/>
      <c r="X20" s="86">
        <f t="shared" si="24"/>
        <v>0</v>
      </c>
      <c r="Y20" s="86">
        <f t="shared" si="24"/>
        <v>0</v>
      </c>
      <c r="Z20" s="86">
        <f t="shared" si="24"/>
        <v>0</v>
      </c>
      <c r="AA20" s="86">
        <f t="shared" si="25"/>
        <v>7</v>
      </c>
      <c r="AB20" s="79">
        <f t="shared" si="26"/>
        <v>0</v>
      </c>
      <c r="AC20" s="78">
        <f t="shared" si="27"/>
        <v>1</v>
      </c>
      <c r="AD20" s="79">
        <f t="shared" si="28"/>
        <v>0</v>
      </c>
      <c r="AE20" s="34">
        <f t="shared" si="29"/>
        <v>1</v>
      </c>
      <c r="AG20" s="39"/>
      <c r="AH20" s="86">
        <f t="shared" si="30"/>
        <v>0</v>
      </c>
      <c r="AI20" s="86">
        <f t="shared" si="30"/>
        <v>0</v>
      </c>
      <c r="AJ20" s="86">
        <f t="shared" si="31"/>
        <v>0</v>
      </c>
      <c r="AK20" s="86">
        <f t="shared" si="32"/>
        <v>7</v>
      </c>
      <c r="AL20" s="79">
        <f t="shared" si="33"/>
        <v>0</v>
      </c>
      <c r="AM20" s="78">
        <f t="shared" si="34"/>
        <v>1</v>
      </c>
      <c r="AN20" s="79">
        <f t="shared" si="35"/>
        <v>0</v>
      </c>
      <c r="AO20" s="34">
        <f t="shared" si="36"/>
        <v>1</v>
      </c>
    </row>
    <row r="21" spans="1:41" x14ac:dyDescent="0.25">
      <c r="A21" s="24"/>
      <c r="B21" s="84">
        <v>2</v>
      </c>
      <c r="C21" s="86">
        <v>4</v>
      </c>
      <c r="D21" s="86">
        <f t="shared" si="12"/>
        <v>0</v>
      </c>
      <c r="E21" s="86">
        <f t="shared" si="12"/>
        <v>0</v>
      </c>
      <c r="F21" s="86">
        <f t="shared" si="12"/>
        <v>0</v>
      </c>
      <c r="G21" s="86">
        <f t="shared" si="13"/>
        <v>14</v>
      </c>
      <c r="H21" s="79">
        <f t="shared" si="14"/>
        <v>0</v>
      </c>
      <c r="I21" s="78">
        <f t="shared" si="15"/>
        <v>1</v>
      </c>
      <c r="J21" s="79">
        <f t="shared" si="16"/>
        <v>0</v>
      </c>
      <c r="K21" s="34">
        <f t="shared" si="17"/>
        <v>1</v>
      </c>
      <c r="M21" s="39"/>
      <c r="N21" s="86">
        <f t="shared" si="18"/>
        <v>0</v>
      </c>
      <c r="O21" s="86">
        <f t="shared" si="18"/>
        <v>0</v>
      </c>
      <c r="P21" s="86">
        <f t="shared" si="18"/>
        <v>0</v>
      </c>
      <c r="Q21" s="86">
        <f t="shared" si="19"/>
        <v>14</v>
      </c>
      <c r="R21" s="79">
        <f t="shared" si="20"/>
        <v>0</v>
      </c>
      <c r="S21" s="78">
        <f t="shared" si="21"/>
        <v>1</v>
      </c>
      <c r="T21" s="79">
        <f t="shared" si="22"/>
        <v>0</v>
      </c>
      <c r="U21" s="34">
        <f t="shared" si="23"/>
        <v>1</v>
      </c>
      <c r="W21" s="39"/>
      <c r="X21" s="86">
        <f t="shared" si="24"/>
        <v>0</v>
      </c>
      <c r="Y21" s="86">
        <f t="shared" si="24"/>
        <v>0</v>
      </c>
      <c r="Z21" s="86">
        <f t="shared" si="24"/>
        <v>0</v>
      </c>
      <c r="AA21" s="86">
        <f t="shared" si="25"/>
        <v>14</v>
      </c>
      <c r="AB21" s="79">
        <f t="shared" si="26"/>
        <v>0</v>
      </c>
      <c r="AC21" s="78">
        <f t="shared" si="27"/>
        <v>1</v>
      </c>
      <c r="AD21" s="79">
        <f t="shared" si="28"/>
        <v>0</v>
      </c>
      <c r="AE21" s="34">
        <f t="shared" si="29"/>
        <v>1</v>
      </c>
      <c r="AG21" s="39"/>
      <c r="AH21" s="86">
        <f t="shared" si="30"/>
        <v>0</v>
      </c>
      <c r="AI21" s="86">
        <f t="shared" si="30"/>
        <v>0</v>
      </c>
      <c r="AJ21" s="86">
        <f t="shared" si="31"/>
        <v>0</v>
      </c>
      <c r="AK21" s="86">
        <f t="shared" si="32"/>
        <v>14</v>
      </c>
      <c r="AL21" s="79">
        <f t="shared" si="33"/>
        <v>0</v>
      </c>
      <c r="AM21" s="78">
        <f t="shared" si="34"/>
        <v>1</v>
      </c>
      <c r="AN21" s="79">
        <f t="shared" si="35"/>
        <v>0</v>
      </c>
      <c r="AO21" s="34">
        <f t="shared" si="36"/>
        <v>1</v>
      </c>
    </row>
    <row r="22" spans="1:41" x14ac:dyDescent="0.25">
      <c r="A22" s="24"/>
      <c r="B22" s="84">
        <v>2</v>
      </c>
      <c r="C22" s="86">
        <v>5</v>
      </c>
      <c r="D22" s="86">
        <f t="shared" si="12"/>
        <v>0</v>
      </c>
      <c r="E22" s="86">
        <f t="shared" si="12"/>
        <v>0</v>
      </c>
      <c r="F22" s="86">
        <f t="shared" si="12"/>
        <v>0</v>
      </c>
      <c r="G22" s="86">
        <f t="shared" si="13"/>
        <v>9</v>
      </c>
      <c r="H22" s="79">
        <f t="shared" si="14"/>
        <v>0</v>
      </c>
      <c r="I22" s="78">
        <f t="shared" si="15"/>
        <v>1</v>
      </c>
      <c r="J22" s="79">
        <f t="shared" si="16"/>
        <v>0</v>
      </c>
      <c r="K22" s="34">
        <f t="shared" si="17"/>
        <v>1</v>
      </c>
      <c r="M22" s="39"/>
      <c r="N22" s="86">
        <f t="shared" si="18"/>
        <v>0</v>
      </c>
      <c r="O22" s="86">
        <f t="shared" si="18"/>
        <v>0</v>
      </c>
      <c r="P22" s="86">
        <f t="shared" si="18"/>
        <v>0</v>
      </c>
      <c r="Q22" s="86">
        <f t="shared" si="19"/>
        <v>9</v>
      </c>
      <c r="R22" s="79">
        <f t="shared" si="20"/>
        <v>0</v>
      </c>
      <c r="S22" s="78">
        <f t="shared" si="21"/>
        <v>1</v>
      </c>
      <c r="T22" s="79">
        <f t="shared" si="22"/>
        <v>0</v>
      </c>
      <c r="U22" s="34">
        <f t="shared" si="23"/>
        <v>1</v>
      </c>
      <c r="W22" s="39"/>
      <c r="X22" s="86">
        <f t="shared" si="24"/>
        <v>0</v>
      </c>
      <c r="Y22" s="86">
        <f t="shared" si="24"/>
        <v>0</v>
      </c>
      <c r="Z22" s="86">
        <f t="shared" si="24"/>
        <v>0</v>
      </c>
      <c r="AA22" s="86">
        <f t="shared" si="25"/>
        <v>9</v>
      </c>
      <c r="AB22" s="79">
        <f t="shared" si="26"/>
        <v>0</v>
      </c>
      <c r="AC22" s="78">
        <f t="shared" si="27"/>
        <v>1</v>
      </c>
      <c r="AD22" s="79">
        <f t="shared" si="28"/>
        <v>0</v>
      </c>
      <c r="AE22" s="34">
        <f t="shared" si="29"/>
        <v>1</v>
      </c>
      <c r="AG22" s="39"/>
      <c r="AH22" s="86">
        <f t="shared" si="30"/>
        <v>0</v>
      </c>
      <c r="AI22" s="86">
        <f t="shared" si="30"/>
        <v>0</v>
      </c>
      <c r="AJ22" s="86">
        <f t="shared" si="31"/>
        <v>0</v>
      </c>
      <c r="AK22" s="86">
        <f t="shared" si="32"/>
        <v>9</v>
      </c>
      <c r="AL22" s="79">
        <f t="shared" si="33"/>
        <v>0</v>
      </c>
      <c r="AM22" s="78">
        <f t="shared" si="34"/>
        <v>1</v>
      </c>
      <c r="AN22" s="79">
        <f t="shared" si="35"/>
        <v>0</v>
      </c>
      <c r="AO22" s="34">
        <f t="shared" si="36"/>
        <v>1</v>
      </c>
    </row>
    <row r="23" spans="1:41" x14ac:dyDescent="0.25">
      <c r="A23" s="24"/>
      <c r="B23" s="84">
        <v>2</v>
      </c>
      <c r="C23" s="86">
        <v>6</v>
      </c>
      <c r="D23" s="86">
        <f t="shared" si="12"/>
        <v>0</v>
      </c>
      <c r="E23" s="86">
        <f t="shared" si="12"/>
        <v>0</v>
      </c>
      <c r="F23" s="86">
        <f t="shared" si="12"/>
        <v>0</v>
      </c>
      <c r="G23" s="86">
        <f t="shared" si="13"/>
        <v>1</v>
      </c>
      <c r="H23" s="79">
        <f t="shared" si="14"/>
        <v>0</v>
      </c>
      <c r="I23" s="78">
        <f t="shared" si="15"/>
        <v>1</v>
      </c>
      <c r="J23" s="79">
        <f t="shared" si="16"/>
        <v>0</v>
      </c>
      <c r="K23" s="34">
        <f t="shared" si="17"/>
        <v>1</v>
      </c>
      <c r="M23" s="39"/>
      <c r="N23" s="86">
        <f t="shared" si="18"/>
        <v>0</v>
      </c>
      <c r="O23" s="86">
        <f t="shared" si="18"/>
        <v>0</v>
      </c>
      <c r="P23" s="86">
        <f t="shared" si="18"/>
        <v>0</v>
      </c>
      <c r="Q23" s="86">
        <f t="shared" si="19"/>
        <v>1</v>
      </c>
      <c r="R23" s="79">
        <f t="shared" si="20"/>
        <v>0</v>
      </c>
      <c r="S23" s="78">
        <f t="shared" si="21"/>
        <v>1</v>
      </c>
      <c r="T23" s="79">
        <f t="shared" si="22"/>
        <v>0</v>
      </c>
      <c r="U23" s="34">
        <f t="shared" si="23"/>
        <v>1</v>
      </c>
      <c r="W23" s="39"/>
      <c r="X23" s="86">
        <f t="shared" si="24"/>
        <v>0</v>
      </c>
      <c r="Y23" s="86">
        <f t="shared" si="24"/>
        <v>0</v>
      </c>
      <c r="Z23" s="86">
        <f t="shared" si="24"/>
        <v>0</v>
      </c>
      <c r="AA23" s="86">
        <f t="shared" si="25"/>
        <v>1</v>
      </c>
      <c r="AB23" s="79">
        <f t="shared" si="26"/>
        <v>0</v>
      </c>
      <c r="AC23" s="78">
        <f t="shared" si="27"/>
        <v>1</v>
      </c>
      <c r="AD23" s="79">
        <f t="shared" si="28"/>
        <v>0</v>
      </c>
      <c r="AE23" s="34">
        <f t="shared" si="29"/>
        <v>1</v>
      </c>
      <c r="AG23" s="39"/>
      <c r="AH23" s="86">
        <f t="shared" si="30"/>
        <v>0</v>
      </c>
      <c r="AI23" s="86">
        <f t="shared" si="30"/>
        <v>0</v>
      </c>
      <c r="AJ23" s="86">
        <f t="shared" si="31"/>
        <v>0</v>
      </c>
      <c r="AK23" s="86">
        <f t="shared" si="32"/>
        <v>1</v>
      </c>
      <c r="AL23" s="79">
        <f t="shared" si="33"/>
        <v>0</v>
      </c>
      <c r="AM23" s="78">
        <f t="shared" si="34"/>
        <v>1</v>
      </c>
      <c r="AN23" s="79">
        <f t="shared" si="35"/>
        <v>0</v>
      </c>
      <c r="AO23" s="34">
        <f t="shared" si="36"/>
        <v>1</v>
      </c>
    </row>
    <row r="24" spans="1:41" x14ac:dyDescent="0.25">
      <c r="A24" s="24"/>
      <c r="B24" s="84">
        <v>2</v>
      </c>
      <c r="C24" s="86">
        <v>7</v>
      </c>
      <c r="D24" s="86">
        <f t="shared" si="12"/>
        <v>0</v>
      </c>
      <c r="E24" s="86">
        <f t="shared" si="12"/>
        <v>0</v>
      </c>
      <c r="F24" s="86">
        <f t="shared" si="12"/>
        <v>0</v>
      </c>
      <c r="G24" s="86">
        <f t="shared" si="13"/>
        <v>4</v>
      </c>
      <c r="H24" s="79">
        <f t="shared" si="14"/>
        <v>0</v>
      </c>
      <c r="I24" s="78">
        <f t="shared" si="15"/>
        <v>1</v>
      </c>
      <c r="J24" s="79">
        <f t="shared" si="16"/>
        <v>0</v>
      </c>
      <c r="K24" s="34">
        <f t="shared" si="17"/>
        <v>1</v>
      </c>
      <c r="M24" s="39"/>
      <c r="N24" s="86">
        <f t="shared" si="18"/>
        <v>0</v>
      </c>
      <c r="O24" s="86">
        <f t="shared" si="18"/>
        <v>0</v>
      </c>
      <c r="P24" s="86">
        <f t="shared" si="18"/>
        <v>0</v>
      </c>
      <c r="Q24" s="86">
        <f t="shared" si="19"/>
        <v>4</v>
      </c>
      <c r="R24" s="79">
        <f t="shared" si="20"/>
        <v>0</v>
      </c>
      <c r="S24" s="78">
        <f t="shared" si="21"/>
        <v>1</v>
      </c>
      <c r="T24" s="79">
        <f t="shared" si="22"/>
        <v>0</v>
      </c>
      <c r="U24" s="34">
        <f t="shared" si="23"/>
        <v>1</v>
      </c>
      <c r="W24" s="39"/>
      <c r="X24" s="86">
        <f t="shared" si="24"/>
        <v>0</v>
      </c>
      <c r="Y24" s="86">
        <f t="shared" si="24"/>
        <v>0</v>
      </c>
      <c r="Z24" s="86">
        <f t="shared" si="24"/>
        <v>0</v>
      </c>
      <c r="AA24" s="86">
        <f t="shared" si="25"/>
        <v>4</v>
      </c>
      <c r="AB24" s="79">
        <f t="shared" si="26"/>
        <v>0</v>
      </c>
      <c r="AC24" s="78">
        <f t="shared" si="27"/>
        <v>1</v>
      </c>
      <c r="AD24" s="79">
        <f t="shared" si="28"/>
        <v>0</v>
      </c>
      <c r="AE24" s="34">
        <f t="shared" si="29"/>
        <v>1</v>
      </c>
      <c r="AG24" s="39"/>
      <c r="AH24" s="86">
        <f t="shared" si="30"/>
        <v>0</v>
      </c>
      <c r="AI24" s="86">
        <f t="shared" si="30"/>
        <v>0</v>
      </c>
      <c r="AJ24" s="86">
        <f t="shared" si="31"/>
        <v>0</v>
      </c>
      <c r="AK24" s="86">
        <f t="shared" si="32"/>
        <v>4</v>
      </c>
      <c r="AL24" s="79">
        <f t="shared" si="33"/>
        <v>0</v>
      </c>
      <c r="AM24" s="78">
        <f t="shared" si="34"/>
        <v>1</v>
      </c>
      <c r="AN24" s="79">
        <f t="shared" si="35"/>
        <v>0</v>
      </c>
      <c r="AO24" s="34">
        <f t="shared" si="36"/>
        <v>1</v>
      </c>
    </row>
    <row r="25" spans="1:41" x14ac:dyDescent="0.25">
      <c r="A25" s="24"/>
      <c r="B25" s="85"/>
      <c r="C25" s="86"/>
      <c r="D25" s="86"/>
      <c r="E25" s="86"/>
      <c r="F25" s="86"/>
      <c r="G25" s="86"/>
      <c r="H25" s="79"/>
      <c r="I25" s="78"/>
      <c r="J25" s="79"/>
      <c r="K25" s="34"/>
      <c r="M25" s="39"/>
      <c r="N25" s="86"/>
      <c r="O25" s="86"/>
      <c r="P25" s="86"/>
      <c r="Q25" s="86"/>
      <c r="R25" s="79"/>
      <c r="S25" s="78"/>
      <c r="T25" s="79"/>
      <c r="U25" s="34"/>
      <c r="W25" s="39"/>
      <c r="X25" s="86"/>
      <c r="Y25" s="86"/>
      <c r="Z25" s="86"/>
      <c r="AA25" s="86"/>
      <c r="AB25" s="79"/>
      <c r="AC25" s="78"/>
      <c r="AD25" s="79"/>
      <c r="AE25" s="34"/>
      <c r="AG25" s="39"/>
      <c r="AH25" s="86"/>
      <c r="AI25" s="86"/>
      <c r="AJ25" s="86"/>
      <c r="AK25" s="86"/>
      <c r="AL25" s="79"/>
      <c r="AM25" s="78"/>
      <c r="AN25" s="79"/>
      <c r="AO25" s="34"/>
    </row>
    <row r="26" spans="1:41" x14ac:dyDescent="0.25">
      <c r="A26" s="24"/>
      <c r="B26" s="85">
        <v>3</v>
      </c>
      <c r="C26" s="86">
        <v>1</v>
      </c>
      <c r="D26" s="86">
        <f t="shared" ref="D26:F27" si="37">COUNTIFS(assessment_rm3_categories,$B26,assessment_rm3_sub_categories,$C26,Q1_assessment_scores,D$2)+COUNTIFS(strategic_assessment_rm3_categories,$B26,strategic_assessment_rm3_sub_categories,$C26,Q1_strategic_assessment_scores,D$2)</f>
        <v>0</v>
      </c>
      <c r="E26" s="86">
        <f t="shared" si="37"/>
        <v>0</v>
      </c>
      <c r="F26" s="86">
        <f t="shared" si="37"/>
        <v>0</v>
      </c>
      <c r="G26" s="86">
        <f>COUNTIFS(assessment_rm3_categories,$B26,assessment_rm3_sub_categories,$C26,Q1_assessment_scores,"")+COUNTIFS(strategic_assessment_rm3_categories,$B26,strategic_assessment_rm3_sub_categories,$C26,Q1_strategic_assessment_scores,"")</f>
        <v>10</v>
      </c>
      <c r="H26" s="79">
        <f>SUM(D26:F26)/SUM(D26:G26)</f>
        <v>0</v>
      </c>
      <c r="I26" s="78">
        <f>1-H26</f>
        <v>1</v>
      </c>
      <c r="J26" s="79">
        <f>IF($D26&gt;0,D26/SUM(D26,E26,G26),0)</f>
        <v>0</v>
      </c>
      <c r="K26" s="34">
        <f>1-J26</f>
        <v>1</v>
      </c>
      <c r="M26" s="39"/>
      <c r="N26" s="86">
        <f t="shared" ref="N26:P27" si="38">COUNTIFS(assessment_rm3_categories,$B26,assessment_rm3_sub_categories,$C26,Q2_assessment_scores,N$2)+COUNTIFS(strategic_assessment_rm3_categories,$B26,strategic_assessment_rm3_sub_categories,$C26,Q2_strategic_assessment_scores,N$2)</f>
        <v>0</v>
      </c>
      <c r="O26" s="86">
        <f t="shared" si="38"/>
        <v>0</v>
      </c>
      <c r="P26" s="86">
        <f t="shared" si="38"/>
        <v>0</v>
      </c>
      <c r="Q26" s="86">
        <f>COUNTIFS(assessment_rm3_categories,$B26,assessment_rm3_sub_categories,$C26,Q2_assessment_scores,"")+COUNTIFS(strategic_assessment_rm3_categories,$B26,strategic_assessment_rm3_sub_categories,$C26,Q2_strategic_assessment_scores,"")</f>
        <v>10</v>
      </c>
      <c r="R26" s="79">
        <f>SUM(N26:P26)/SUM(N26:Q26)</f>
        <v>0</v>
      </c>
      <c r="S26" s="78">
        <f>1-R26</f>
        <v>1</v>
      </c>
      <c r="T26" s="79">
        <f>IF($N26&gt;0,N26/SUM(N26,O26,Q26),0)</f>
        <v>0</v>
      </c>
      <c r="U26" s="34">
        <f>1-T26</f>
        <v>1</v>
      </c>
      <c r="W26" s="39"/>
      <c r="X26" s="86">
        <f t="shared" ref="X26:Z27" si="39">COUNTIFS(assessment_rm3_categories,$B26,assessment_rm3_sub_categories,$C26,Q3_assessment_scores,X$2)+COUNTIFS(strategic_assessment_rm3_categories,$B26,strategic_assessment_rm3_sub_categories,$C26,Q3_strategic_assessment_scores,X$2)</f>
        <v>0</v>
      </c>
      <c r="Y26" s="86">
        <f t="shared" si="39"/>
        <v>0</v>
      </c>
      <c r="Z26" s="86">
        <f t="shared" si="39"/>
        <v>0</v>
      </c>
      <c r="AA26" s="86">
        <f>COUNTIFS(assessment_rm3_categories,$B26,assessment_rm3_sub_categories,$C26,Q3_assessment_scores,"")+COUNTIFS(strategic_assessment_rm3_categories,$B26,strategic_assessment_rm3_sub_categories,$C26,Q3_strategic_assessment_scores,"")</f>
        <v>10</v>
      </c>
      <c r="AB26" s="79">
        <f>SUM(X26:Z26)/SUM(X26:AA26)</f>
        <v>0</v>
      </c>
      <c r="AC26" s="78">
        <f>1-AB26</f>
        <v>1</v>
      </c>
      <c r="AD26" s="79">
        <f>IF($X26&gt;0,X26/SUM(X26,Y26,AA26),0)</f>
        <v>0</v>
      </c>
      <c r="AE26" s="34">
        <f>1-AD26</f>
        <v>1</v>
      </c>
      <c r="AG26" s="39"/>
      <c r="AH26" s="86">
        <f>COUNTIFS(assessment_rm3_categories,$B26,assessment_rm3_sub_categories,$C26,Q3_assessment_scores,AH$2)+COUNTIFS(strategic_assessment_rm3_categories,$B26,strategic_assessment_rm3_sub_categories,$C26,Q4_strategic_assessment_scores,AH$2)</f>
        <v>0</v>
      </c>
      <c r="AI26" s="86">
        <f>COUNTIFS(assessment_rm3_categories,$B26,assessment_rm3_sub_categories,$C26,Q3_assessment_scores,AI$2)+COUNTIFS(strategic_assessment_rm3_categories,$B26,strategic_assessment_rm3_sub_categories,$C26,Q4_strategic_assessment_scores,AI$2)</f>
        <v>0</v>
      </c>
      <c r="AJ26" s="86">
        <f>COUNTIFS(assessment_rm3_categories,$B26,assessment_rm3_sub_categories,$C26,Q3_assessment_scores,AJ$2)+COUNTIFS(strategic_assessment_rm3_categories,$B26,strategic_assessment_rm3_sub_categories,$C26,Q3_strategic_assessment_scores,AJ$2)</f>
        <v>0</v>
      </c>
      <c r="AK26" s="86">
        <f>COUNTIFS(assessment_rm3_categories,$B26,assessment_rm3_sub_categories,$C26,Q4_assessment_scores,"")+COUNTIFS(strategic_assessment_rm3_categories,$B26,strategic_assessment_rm3_sub_categories,$C26,Q4_strategic_assessment_scores,"")</f>
        <v>10</v>
      </c>
      <c r="AL26" s="79">
        <f>SUM(AH26:AJ26)/SUM(AH26:AK26)</f>
        <v>0</v>
      </c>
      <c r="AM26" s="78">
        <f>1-AL26</f>
        <v>1</v>
      </c>
      <c r="AN26" s="79">
        <f>IF($AH26&gt;0,AH26/SUM(AH26,AI26,AK26),0)</f>
        <v>0</v>
      </c>
      <c r="AO26" s="34">
        <f>1-AN26</f>
        <v>1</v>
      </c>
    </row>
    <row r="27" spans="1:41" x14ac:dyDescent="0.25">
      <c r="A27" s="24"/>
      <c r="B27" s="85">
        <v>3</v>
      </c>
      <c r="C27" s="86">
        <v>2</v>
      </c>
      <c r="D27" s="86">
        <f t="shared" si="37"/>
        <v>0</v>
      </c>
      <c r="E27" s="86">
        <f t="shared" si="37"/>
        <v>0</v>
      </c>
      <c r="F27" s="86">
        <f t="shared" si="37"/>
        <v>5</v>
      </c>
      <c r="G27" s="86">
        <f>COUNTIFS(assessment_rm3_categories,$B27,assessment_rm3_sub_categories,$C27,Q1_assessment_scores,"")+COUNTIFS(strategic_assessment_rm3_categories,$B27,strategic_assessment_rm3_sub_categories,$C27,Q1_strategic_assessment_scores,"")</f>
        <v>7</v>
      </c>
      <c r="H27" s="79">
        <f>SUM(D27:F27)/SUM(D27:G27)</f>
        <v>0.41666666666666669</v>
      </c>
      <c r="I27" s="78">
        <f>1-H27</f>
        <v>0.58333333333333326</v>
      </c>
      <c r="J27" s="79">
        <f>IF($D27&gt;0,D27/SUM(D27,E27,G27),0)</f>
        <v>0</v>
      </c>
      <c r="K27" s="34">
        <f>1-J27</f>
        <v>1</v>
      </c>
      <c r="M27" s="39"/>
      <c r="N27" s="86">
        <f t="shared" si="38"/>
        <v>0</v>
      </c>
      <c r="O27" s="86">
        <f t="shared" si="38"/>
        <v>0</v>
      </c>
      <c r="P27" s="86">
        <f t="shared" si="38"/>
        <v>5</v>
      </c>
      <c r="Q27" s="86">
        <f>COUNTIFS(assessment_rm3_categories,$B27,assessment_rm3_sub_categories,$C27,Q2_assessment_scores,"")+COUNTIFS(strategic_assessment_rm3_categories,$B27,strategic_assessment_rm3_sub_categories,$C27,Q2_strategic_assessment_scores,"")</f>
        <v>7</v>
      </c>
      <c r="R27" s="79">
        <f>SUM(N27:P27)/SUM(N27:Q27)</f>
        <v>0.41666666666666669</v>
      </c>
      <c r="S27" s="78">
        <f>1-R27</f>
        <v>0.58333333333333326</v>
      </c>
      <c r="T27" s="79">
        <f>IF($N27&gt;0,N27/SUM(N27,O27,Q27),0)</f>
        <v>0</v>
      </c>
      <c r="U27" s="34">
        <f>1-T27</f>
        <v>1</v>
      </c>
      <c r="W27" s="39"/>
      <c r="X27" s="86">
        <f t="shared" si="39"/>
        <v>0</v>
      </c>
      <c r="Y27" s="86">
        <f t="shared" si="39"/>
        <v>0</v>
      </c>
      <c r="Z27" s="86">
        <f t="shared" si="39"/>
        <v>5</v>
      </c>
      <c r="AA27" s="86">
        <f>COUNTIFS(assessment_rm3_categories,$B27,assessment_rm3_sub_categories,$C27,Q3_assessment_scores,"")+COUNTIFS(strategic_assessment_rm3_categories,$B27,strategic_assessment_rm3_sub_categories,$C27,Q3_strategic_assessment_scores,"")</f>
        <v>7</v>
      </c>
      <c r="AB27" s="79">
        <f>SUM(X27:Z27)/SUM(X27:AA27)</f>
        <v>0.41666666666666669</v>
      </c>
      <c r="AC27" s="78">
        <f>1-AB27</f>
        <v>0.58333333333333326</v>
      </c>
      <c r="AD27" s="79">
        <f>IF($X27&gt;0,X27/SUM(X27,Y27,AA27),0)</f>
        <v>0</v>
      </c>
      <c r="AE27" s="34">
        <f>1-AD27</f>
        <v>1</v>
      </c>
      <c r="AG27" s="39"/>
      <c r="AH27" s="86">
        <f>COUNTIFS(assessment_rm3_categories,$B27,assessment_rm3_sub_categories,$C27,Q3_assessment_scores,AH$2)+COUNTIFS(strategic_assessment_rm3_categories,$B27,strategic_assessment_rm3_sub_categories,$C27,Q4_strategic_assessment_scores,AH$2)</f>
        <v>0</v>
      </c>
      <c r="AI27" s="86">
        <f>COUNTIFS(assessment_rm3_categories,$B27,assessment_rm3_sub_categories,$C27,Q3_assessment_scores,AI$2)+COUNTIFS(strategic_assessment_rm3_categories,$B27,strategic_assessment_rm3_sub_categories,$C27,Q4_strategic_assessment_scores,AI$2)</f>
        <v>0</v>
      </c>
      <c r="AJ27" s="86">
        <f>COUNTIFS(assessment_rm3_categories,$B27,assessment_rm3_sub_categories,$C27,Q3_assessment_scores,AJ$2)+COUNTIFS(strategic_assessment_rm3_categories,$B27,strategic_assessment_rm3_sub_categories,$C27,Q3_strategic_assessment_scores,AJ$2)</f>
        <v>5</v>
      </c>
      <c r="AK27" s="86">
        <f>COUNTIFS(assessment_rm3_categories,$B27,assessment_rm3_sub_categories,$C27,Q4_assessment_scores,"")+COUNTIFS(strategic_assessment_rm3_categories,$B27,strategic_assessment_rm3_sub_categories,$C27,Q4_strategic_assessment_scores,"")</f>
        <v>7</v>
      </c>
      <c r="AL27" s="79">
        <f>SUM(AH27:AJ27)/SUM(AH27:AK27)</f>
        <v>0.41666666666666669</v>
      </c>
      <c r="AM27" s="78">
        <f>1-AL27</f>
        <v>0.58333333333333326</v>
      </c>
      <c r="AN27" s="79">
        <f>IF($AH27&gt;0,AH27/SUM(AH27,AI27,AK27),0)</f>
        <v>0</v>
      </c>
      <c r="AO27" s="34">
        <f>1-AN27</f>
        <v>1</v>
      </c>
    </row>
    <row r="28" spans="1:41" x14ac:dyDescent="0.25">
      <c r="A28" s="24"/>
      <c r="B28" s="85"/>
      <c r="C28" s="86"/>
      <c r="D28" s="86"/>
      <c r="E28" s="86"/>
      <c r="F28" s="86"/>
      <c r="G28" s="86"/>
      <c r="H28" s="79"/>
      <c r="I28" s="78"/>
      <c r="J28" s="79"/>
      <c r="K28" s="34"/>
      <c r="M28" s="39"/>
      <c r="N28" s="86"/>
      <c r="O28" s="86"/>
      <c r="P28" s="86"/>
      <c r="Q28" s="86"/>
      <c r="R28" s="79"/>
      <c r="S28" s="78"/>
      <c r="T28" s="79"/>
      <c r="U28" s="34"/>
      <c r="W28" s="39"/>
      <c r="X28" s="86"/>
      <c r="Y28" s="86"/>
      <c r="Z28" s="86"/>
      <c r="AA28" s="86"/>
      <c r="AB28" s="79"/>
      <c r="AC28" s="78"/>
      <c r="AD28" s="79"/>
      <c r="AE28" s="34"/>
      <c r="AG28" s="39"/>
      <c r="AH28" s="86"/>
      <c r="AI28" s="86"/>
      <c r="AJ28" s="86"/>
      <c r="AK28" s="86"/>
      <c r="AL28" s="79"/>
      <c r="AM28" s="78"/>
      <c r="AN28" s="79"/>
      <c r="AO28" s="34"/>
    </row>
    <row r="29" spans="1:41" x14ac:dyDescent="0.25">
      <c r="A29" s="24"/>
      <c r="B29" s="85">
        <v>4</v>
      </c>
      <c r="C29" s="86">
        <v>1</v>
      </c>
      <c r="D29" s="86">
        <f t="shared" ref="D29:F37" si="40">COUNTIFS(assessment_rm3_categories,$B29,assessment_rm3_sub_categories,$C29,Q1_assessment_scores,D$2)+COUNTIFS(strategic_assessment_rm3_categories,$B29,strategic_assessment_rm3_sub_categories,$C29,Q1_strategic_assessment_scores,D$2)</f>
        <v>0</v>
      </c>
      <c r="E29" s="86">
        <f t="shared" si="40"/>
        <v>0</v>
      </c>
      <c r="F29" s="86">
        <f t="shared" si="40"/>
        <v>4</v>
      </c>
      <c r="G29" s="86">
        <f t="shared" ref="G29:G37" si="41">COUNTIFS(assessment_rm3_categories,$B29,assessment_rm3_sub_categories,$C29,Q1_assessment_scores,"")+COUNTIFS(strategic_assessment_rm3_categories,$B29,strategic_assessment_rm3_sub_categories,$C29,Q1_strategic_assessment_scores,"")</f>
        <v>6</v>
      </c>
      <c r="H29" s="79">
        <f t="shared" si="8"/>
        <v>0.4</v>
      </c>
      <c r="I29" s="78">
        <f t="shared" si="9"/>
        <v>0.6</v>
      </c>
      <c r="J29" s="79">
        <f t="shared" ref="J29:J36" si="42">IF($D29&gt;0,D29/SUM(D29,E29,G29),0)</f>
        <v>0</v>
      </c>
      <c r="K29" s="34">
        <f t="shared" ref="K29:K36" si="43">1-J29</f>
        <v>1</v>
      </c>
      <c r="M29" s="39"/>
      <c r="N29" s="86">
        <f t="shared" ref="N29:P37" si="44">COUNTIFS(assessment_rm3_categories,$B29,assessment_rm3_sub_categories,$C29,Q2_assessment_scores,N$2)+COUNTIFS(strategic_assessment_rm3_categories,$B29,strategic_assessment_rm3_sub_categories,$C29,Q2_strategic_assessment_scores,N$2)</f>
        <v>0</v>
      </c>
      <c r="O29" s="86">
        <f t="shared" si="44"/>
        <v>0</v>
      </c>
      <c r="P29" s="86">
        <f t="shared" si="44"/>
        <v>4</v>
      </c>
      <c r="Q29" s="86">
        <f t="shared" ref="Q29:Q37" si="45">COUNTIFS(assessment_rm3_categories,$B29,assessment_rm3_sub_categories,$C29,Q2_assessment_scores,"")+COUNTIFS(strategic_assessment_rm3_categories,$B29,strategic_assessment_rm3_sub_categories,$C29,Q2_strategic_assessment_scores,"")</f>
        <v>6</v>
      </c>
      <c r="R29" s="79">
        <f t="shared" ref="R29:R36" si="46">SUM(N29:P29)/SUM(N29:Q29)</f>
        <v>0.4</v>
      </c>
      <c r="S29" s="78">
        <f t="shared" ref="S29:S36" si="47">1-R29</f>
        <v>0.6</v>
      </c>
      <c r="T29" s="79">
        <f t="shared" ref="T29:T36" si="48">IF($N29&gt;0,N29/SUM(N29,O29,Q29),0)</f>
        <v>0</v>
      </c>
      <c r="U29" s="34">
        <f t="shared" ref="U29:U36" si="49">1-T29</f>
        <v>1</v>
      </c>
      <c r="W29" s="39"/>
      <c r="X29" s="86">
        <f t="shared" ref="X29:Z37" si="50">COUNTIFS(assessment_rm3_categories,$B29,assessment_rm3_sub_categories,$C29,Q3_assessment_scores,X$2)+COUNTIFS(strategic_assessment_rm3_categories,$B29,strategic_assessment_rm3_sub_categories,$C29,Q3_strategic_assessment_scores,X$2)</f>
        <v>0</v>
      </c>
      <c r="Y29" s="86">
        <f t="shared" si="50"/>
        <v>0</v>
      </c>
      <c r="Z29" s="86">
        <f t="shared" si="50"/>
        <v>4</v>
      </c>
      <c r="AA29" s="86">
        <f t="shared" ref="AA29:AA37" si="51">COUNTIFS(assessment_rm3_categories,$B29,assessment_rm3_sub_categories,$C29,Q3_assessment_scores,"")+COUNTIFS(strategic_assessment_rm3_categories,$B29,strategic_assessment_rm3_sub_categories,$C29,Q3_strategic_assessment_scores,"")</f>
        <v>6</v>
      </c>
      <c r="AB29" s="79">
        <f t="shared" ref="AB29:AB35" si="52">SUM(X29:Z29)/SUM(X29:AA29)</f>
        <v>0.4</v>
      </c>
      <c r="AC29" s="78">
        <f t="shared" ref="AC29:AC35" si="53">1-AB29</f>
        <v>0.6</v>
      </c>
      <c r="AD29" s="79">
        <f t="shared" si="10"/>
        <v>0</v>
      </c>
      <c r="AE29" s="34">
        <f t="shared" ref="AE29:AE35" si="54">1-AD29</f>
        <v>1</v>
      </c>
      <c r="AG29" s="39"/>
      <c r="AH29" s="86">
        <f t="shared" ref="AH29:AI37" si="55">COUNTIFS(assessment_rm3_categories,$B29,assessment_rm3_sub_categories,$C29,Q3_assessment_scores,AH$2)+COUNTIFS(strategic_assessment_rm3_categories,$B29,strategic_assessment_rm3_sub_categories,$C29,Q4_strategic_assessment_scores,AH$2)</f>
        <v>0</v>
      </c>
      <c r="AI29" s="86">
        <f t="shared" si="55"/>
        <v>0</v>
      </c>
      <c r="AJ29" s="86">
        <f t="shared" ref="AJ29:AJ37" si="56">COUNTIFS(assessment_rm3_categories,$B29,assessment_rm3_sub_categories,$C29,Q3_assessment_scores,AJ$2)+COUNTIFS(strategic_assessment_rm3_categories,$B29,strategic_assessment_rm3_sub_categories,$C29,Q3_strategic_assessment_scores,AJ$2)</f>
        <v>4</v>
      </c>
      <c r="AK29" s="86">
        <f t="shared" ref="AK29:AK37" si="57">COUNTIFS(assessment_rm3_categories,$B29,assessment_rm3_sub_categories,$C29,Q4_assessment_scores,"")+COUNTIFS(strategic_assessment_rm3_categories,$B29,strategic_assessment_rm3_sub_categories,$C29,Q4_strategic_assessment_scores,"")</f>
        <v>6</v>
      </c>
      <c r="AL29" s="79">
        <f t="shared" ref="AL29:AL37" si="58">SUM(AH29:AJ29)/SUM(AH29:AK29)</f>
        <v>0.4</v>
      </c>
      <c r="AM29" s="78">
        <f t="shared" ref="AM29:AM37" si="59">1-AL29</f>
        <v>0.6</v>
      </c>
      <c r="AN29" s="79">
        <f t="shared" si="11"/>
        <v>0</v>
      </c>
      <c r="AO29" s="34">
        <f t="shared" ref="AO29:AO36" si="60">1-AN29</f>
        <v>1</v>
      </c>
    </row>
    <row r="30" spans="1:41" x14ac:dyDescent="0.25">
      <c r="A30" s="24"/>
      <c r="B30" s="85">
        <v>4</v>
      </c>
      <c r="C30" s="86">
        <v>2</v>
      </c>
      <c r="D30" s="86">
        <f t="shared" si="40"/>
        <v>0</v>
      </c>
      <c r="E30" s="86">
        <f t="shared" si="40"/>
        <v>0</v>
      </c>
      <c r="F30" s="86">
        <f t="shared" si="40"/>
        <v>3</v>
      </c>
      <c r="G30" s="86">
        <f t="shared" si="41"/>
        <v>6</v>
      </c>
      <c r="H30" s="79">
        <f t="shared" si="8"/>
        <v>0.33333333333333331</v>
      </c>
      <c r="I30" s="78">
        <f t="shared" si="9"/>
        <v>0.66666666666666674</v>
      </c>
      <c r="J30" s="79">
        <f t="shared" si="42"/>
        <v>0</v>
      </c>
      <c r="K30" s="34">
        <f t="shared" si="43"/>
        <v>1</v>
      </c>
      <c r="M30" s="39"/>
      <c r="N30" s="86">
        <f t="shared" si="44"/>
        <v>0</v>
      </c>
      <c r="O30" s="86">
        <f t="shared" si="44"/>
        <v>0</v>
      </c>
      <c r="P30" s="86">
        <f t="shared" si="44"/>
        <v>3</v>
      </c>
      <c r="Q30" s="86">
        <f t="shared" si="45"/>
        <v>6</v>
      </c>
      <c r="R30" s="79">
        <f t="shared" si="46"/>
        <v>0.33333333333333331</v>
      </c>
      <c r="S30" s="78">
        <f t="shared" si="47"/>
        <v>0.66666666666666674</v>
      </c>
      <c r="T30" s="79">
        <f t="shared" si="48"/>
        <v>0</v>
      </c>
      <c r="U30" s="34">
        <f t="shared" si="49"/>
        <v>1</v>
      </c>
      <c r="W30" s="39"/>
      <c r="X30" s="86">
        <f t="shared" si="50"/>
        <v>0</v>
      </c>
      <c r="Y30" s="86">
        <f t="shared" si="50"/>
        <v>0</v>
      </c>
      <c r="Z30" s="86">
        <f t="shared" si="50"/>
        <v>3</v>
      </c>
      <c r="AA30" s="86">
        <f t="shared" si="51"/>
        <v>6</v>
      </c>
      <c r="AB30" s="79">
        <f t="shared" si="52"/>
        <v>0.33333333333333331</v>
      </c>
      <c r="AC30" s="78">
        <f t="shared" si="53"/>
        <v>0.66666666666666674</v>
      </c>
      <c r="AD30" s="79">
        <f t="shared" si="10"/>
        <v>0</v>
      </c>
      <c r="AE30" s="34">
        <f t="shared" si="54"/>
        <v>1</v>
      </c>
      <c r="AG30" s="39"/>
      <c r="AH30" s="86">
        <f t="shared" si="55"/>
        <v>0</v>
      </c>
      <c r="AI30" s="86">
        <f t="shared" si="55"/>
        <v>0</v>
      </c>
      <c r="AJ30" s="86">
        <f t="shared" si="56"/>
        <v>3</v>
      </c>
      <c r="AK30" s="86">
        <f t="shared" si="57"/>
        <v>6</v>
      </c>
      <c r="AL30" s="79">
        <f t="shared" si="58"/>
        <v>0.33333333333333331</v>
      </c>
      <c r="AM30" s="78">
        <f t="shared" si="59"/>
        <v>0.66666666666666674</v>
      </c>
      <c r="AN30" s="79">
        <f t="shared" si="11"/>
        <v>0</v>
      </c>
      <c r="AO30" s="34">
        <f t="shared" si="60"/>
        <v>1</v>
      </c>
    </row>
    <row r="31" spans="1:41" x14ac:dyDescent="0.25">
      <c r="A31" s="24"/>
      <c r="B31" s="85">
        <v>4</v>
      </c>
      <c r="C31" s="86">
        <v>3</v>
      </c>
      <c r="D31" s="86">
        <f t="shared" si="40"/>
        <v>0</v>
      </c>
      <c r="E31" s="86">
        <f t="shared" si="40"/>
        <v>0</v>
      </c>
      <c r="F31" s="86">
        <f t="shared" si="40"/>
        <v>1</v>
      </c>
      <c r="G31" s="86">
        <f t="shared" si="41"/>
        <v>15</v>
      </c>
      <c r="H31" s="79">
        <f t="shared" si="8"/>
        <v>6.25E-2</v>
      </c>
      <c r="I31" s="78">
        <f t="shared" si="9"/>
        <v>0.9375</v>
      </c>
      <c r="J31" s="79">
        <f t="shared" si="42"/>
        <v>0</v>
      </c>
      <c r="K31" s="34">
        <f t="shared" si="43"/>
        <v>1</v>
      </c>
      <c r="M31" s="39"/>
      <c r="N31" s="86">
        <f t="shared" si="44"/>
        <v>0</v>
      </c>
      <c r="O31" s="86">
        <f t="shared" si="44"/>
        <v>0</v>
      </c>
      <c r="P31" s="86">
        <f t="shared" si="44"/>
        <v>1</v>
      </c>
      <c r="Q31" s="86">
        <f t="shared" si="45"/>
        <v>15</v>
      </c>
      <c r="R31" s="79">
        <f t="shared" si="46"/>
        <v>6.25E-2</v>
      </c>
      <c r="S31" s="78">
        <f t="shared" si="47"/>
        <v>0.9375</v>
      </c>
      <c r="T31" s="79">
        <f t="shared" si="48"/>
        <v>0</v>
      </c>
      <c r="U31" s="34">
        <f t="shared" si="49"/>
        <v>1</v>
      </c>
      <c r="W31" s="39"/>
      <c r="X31" s="86">
        <f t="shared" si="50"/>
        <v>0</v>
      </c>
      <c r="Y31" s="86">
        <f t="shared" si="50"/>
        <v>0</v>
      </c>
      <c r="Z31" s="86">
        <f t="shared" si="50"/>
        <v>1</v>
      </c>
      <c r="AA31" s="86">
        <f t="shared" si="51"/>
        <v>15</v>
      </c>
      <c r="AB31" s="79">
        <f t="shared" si="52"/>
        <v>6.25E-2</v>
      </c>
      <c r="AC31" s="78">
        <f t="shared" si="53"/>
        <v>0.9375</v>
      </c>
      <c r="AD31" s="79">
        <f t="shared" si="10"/>
        <v>0</v>
      </c>
      <c r="AE31" s="34">
        <f t="shared" si="54"/>
        <v>1</v>
      </c>
      <c r="AG31" s="39"/>
      <c r="AH31" s="86">
        <f t="shared" si="55"/>
        <v>0</v>
      </c>
      <c r="AI31" s="86">
        <f t="shared" si="55"/>
        <v>0</v>
      </c>
      <c r="AJ31" s="86">
        <f t="shared" si="56"/>
        <v>1</v>
      </c>
      <c r="AK31" s="86">
        <f t="shared" si="57"/>
        <v>15</v>
      </c>
      <c r="AL31" s="79">
        <f t="shared" si="58"/>
        <v>6.25E-2</v>
      </c>
      <c r="AM31" s="78">
        <f t="shared" si="59"/>
        <v>0.9375</v>
      </c>
      <c r="AN31" s="79">
        <f t="shared" si="11"/>
        <v>0</v>
      </c>
      <c r="AO31" s="34">
        <f t="shared" si="60"/>
        <v>1</v>
      </c>
    </row>
    <row r="32" spans="1:41" x14ac:dyDescent="0.25">
      <c r="A32" s="24"/>
      <c r="B32" s="85">
        <v>4</v>
      </c>
      <c r="C32" s="86">
        <v>4</v>
      </c>
      <c r="D32" s="86">
        <f t="shared" si="40"/>
        <v>0</v>
      </c>
      <c r="E32" s="86">
        <f t="shared" si="40"/>
        <v>0</v>
      </c>
      <c r="F32" s="86">
        <f t="shared" si="40"/>
        <v>0</v>
      </c>
      <c r="G32" s="86">
        <f t="shared" si="41"/>
        <v>8</v>
      </c>
      <c r="H32" s="79">
        <f t="shared" si="8"/>
        <v>0</v>
      </c>
      <c r="I32" s="78">
        <f t="shared" si="9"/>
        <v>1</v>
      </c>
      <c r="J32" s="79">
        <f t="shared" si="42"/>
        <v>0</v>
      </c>
      <c r="K32" s="34">
        <f t="shared" si="43"/>
        <v>1</v>
      </c>
      <c r="M32" s="39"/>
      <c r="N32" s="86">
        <f t="shared" si="44"/>
        <v>0</v>
      </c>
      <c r="O32" s="86">
        <f t="shared" si="44"/>
        <v>0</v>
      </c>
      <c r="P32" s="86">
        <f t="shared" si="44"/>
        <v>0</v>
      </c>
      <c r="Q32" s="86">
        <f t="shared" si="45"/>
        <v>8</v>
      </c>
      <c r="R32" s="79">
        <f t="shared" si="46"/>
        <v>0</v>
      </c>
      <c r="S32" s="78">
        <f t="shared" si="47"/>
        <v>1</v>
      </c>
      <c r="T32" s="79">
        <f t="shared" si="48"/>
        <v>0</v>
      </c>
      <c r="U32" s="34">
        <f t="shared" si="49"/>
        <v>1</v>
      </c>
      <c r="W32" s="39"/>
      <c r="X32" s="86">
        <f t="shared" si="50"/>
        <v>0</v>
      </c>
      <c r="Y32" s="86">
        <f t="shared" si="50"/>
        <v>0</v>
      </c>
      <c r="Z32" s="86">
        <f t="shared" si="50"/>
        <v>0</v>
      </c>
      <c r="AA32" s="86">
        <f t="shared" si="51"/>
        <v>8</v>
      </c>
      <c r="AB32" s="79">
        <f t="shared" ref="AB32" si="61">SUM(X32:Z32)/SUM(X32:AA32)</f>
        <v>0</v>
      </c>
      <c r="AC32" s="78">
        <f t="shared" ref="AC32" si="62">1-AB32</f>
        <v>1</v>
      </c>
      <c r="AD32" s="79">
        <f t="shared" si="10"/>
        <v>0</v>
      </c>
      <c r="AE32" s="34">
        <f t="shared" si="54"/>
        <v>1</v>
      </c>
      <c r="AG32" s="39"/>
      <c r="AH32" s="86">
        <f t="shared" si="55"/>
        <v>0</v>
      </c>
      <c r="AI32" s="86">
        <f t="shared" si="55"/>
        <v>0</v>
      </c>
      <c r="AJ32" s="86">
        <f t="shared" si="56"/>
        <v>0</v>
      </c>
      <c r="AK32" s="86">
        <f t="shared" si="57"/>
        <v>8</v>
      </c>
      <c r="AL32" s="79">
        <f t="shared" si="58"/>
        <v>0</v>
      </c>
      <c r="AM32" s="78">
        <f t="shared" si="59"/>
        <v>1</v>
      </c>
      <c r="AN32" s="79">
        <f t="shared" si="11"/>
        <v>0</v>
      </c>
      <c r="AO32" s="34">
        <f t="shared" si="60"/>
        <v>1</v>
      </c>
    </row>
    <row r="33" spans="1:41" x14ac:dyDescent="0.25">
      <c r="A33" s="24"/>
      <c r="B33" s="85">
        <v>4</v>
      </c>
      <c r="C33" s="86">
        <v>5</v>
      </c>
      <c r="D33" s="86">
        <f t="shared" si="40"/>
        <v>0</v>
      </c>
      <c r="E33" s="86">
        <f t="shared" si="40"/>
        <v>0</v>
      </c>
      <c r="F33" s="86">
        <f t="shared" si="40"/>
        <v>7</v>
      </c>
      <c r="G33" s="86">
        <f t="shared" si="41"/>
        <v>0</v>
      </c>
      <c r="H33" s="79">
        <f>SUM(D33:F33)/SUM(D33:G33)</f>
        <v>1</v>
      </c>
      <c r="I33" s="78">
        <f t="shared" si="9"/>
        <v>0</v>
      </c>
      <c r="J33" s="79">
        <f t="shared" si="42"/>
        <v>0</v>
      </c>
      <c r="K33" s="34">
        <f t="shared" si="43"/>
        <v>1</v>
      </c>
      <c r="M33" s="39"/>
      <c r="N33" s="86">
        <f t="shared" si="44"/>
        <v>0</v>
      </c>
      <c r="O33" s="86">
        <f t="shared" si="44"/>
        <v>0</v>
      </c>
      <c r="P33" s="86">
        <f t="shared" si="44"/>
        <v>7</v>
      </c>
      <c r="Q33" s="86">
        <f t="shared" si="45"/>
        <v>0</v>
      </c>
      <c r="R33" s="79">
        <f t="shared" si="46"/>
        <v>1</v>
      </c>
      <c r="S33" s="78">
        <f t="shared" si="47"/>
        <v>0</v>
      </c>
      <c r="T33" s="79">
        <f t="shared" si="48"/>
        <v>0</v>
      </c>
      <c r="U33" s="34">
        <f t="shared" si="49"/>
        <v>1</v>
      </c>
      <c r="W33" s="39"/>
      <c r="X33" s="86">
        <f t="shared" si="50"/>
        <v>0</v>
      </c>
      <c r="Y33" s="86">
        <f t="shared" si="50"/>
        <v>0</v>
      </c>
      <c r="Z33" s="86">
        <f t="shared" si="50"/>
        <v>7</v>
      </c>
      <c r="AA33" s="86">
        <f t="shared" si="51"/>
        <v>0</v>
      </c>
      <c r="AB33" s="79">
        <f t="shared" si="52"/>
        <v>1</v>
      </c>
      <c r="AC33" s="78">
        <f t="shared" si="53"/>
        <v>0</v>
      </c>
      <c r="AD33" s="79">
        <f t="shared" si="10"/>
        <v>0</v>
      </c>
      <c r="AE33" s="34">
        <f t="shared" si="54"/>
        <v>1</v>
      </c>
      <c r="AG33" s="39"/>
      <c r="AH33" s="86">
        <f t="shared" si="55"/>
        <v>0</v>
      </c>
      <c r="AI33" s="86">
        <f t="shared" si="55"/>
        <v>0</v>
      </c>
      <c r="AJ33" s="86">
        <f t="shared" si="56"/>
        <v>7</v>
      </c>
      <c r="AK33" s="86">
        <f t="shared" si="57"/>
        <v>0</v>
      </c>
      <c r="AL33" s="79">
        <f t="shared" si="58"/>
        <v>1</v>
      </c>
      <c r="AM33" s="78">
        <f t="shared" si="59"/>
        <v>0</v>
      </c>
      <c r="AN33" s="79">
        <f t="shared" si="11"/>
        <v>0</v>
      </c>
      <c r="AO33" s="34">
        <f t="shared" si="60"/>
        <v>1</v>
      </c>
    </row>
    <row r="34" spans="1:41" x14ac:dyDescent="0.25">
      <c r="A34" s="24"/>
      <c r="B34" s="85">
        <v>4</v>
      </c>
      <c r="C34" s="86">
        <v>6</v>
      </c>
      <c r="D34" s="86">
        <f t="shared" si="40"/>
        <v>0</v>
      </c>
      <c r="E34" s="86">
        <f t="shared" si="40"/>
        <v>0</v>
      </c>
      <c r="F34" s="86">
        <f t="shared" si="40"/>
        <v>0</v>
      </c>
      <c r="G34" s="86">
        <f t="shared" si="41"/>
        <v>11</v>
      </c>
      <c r="H34" s="79">
        <f t="shared" si="8"/>
        <v>0</v>
      </c>
      <c r="I34" s="78">
        <f t="shared" si="9"/>
        <v>1</v>
      </c>
      <c r="J34" s="79">
        <f t="shared" si="42"/>
        <v>0</v>
      </c>
      <c r="K34" s="34">
        <f t="shared" si="43"/>
        <v>1</v>
      </c>
      <c r="M34" s="39"/>
      <c r="N34" s="86">
        <f t="shared" si="44"/>
        <v>0</v>
      </c>
      <c r="O34" s="86">
        <f t="shared" si="44"/>
        <v>0</v>
      </c>
      <c r="P34" s="86">
        <f t="shared" si="44"/>
        <v>0</v>
      </c>
      <c r="Q34" s="86">
        <f t="shared" si="45"/>
        <v>11</v>
      </c>
      <c r="R34" s="79">
        <f t="shared" si="46"/>
        <v>0</v>
      </c>
      <c r="S34" s="78">
        <f t="shared" si="47"/>
        <v>1</v>
      </c>
      <c r="T34" s="79">
        <f t="shared" si="48"/>
        <v>0</v>
      </c>
      <c r="U34" s="34">
        <f t="shared" si="49"/>
        <v>1</v>
      </c>
      <c r="W34" s="39"/>
      <c r="X34" s="86">
        <f t="shared" si="50"/>
        <v>0</v>
      </c>
      <c r="Y34" s="86">
        <f t="shared" si="50"/>
        <v>0</v>
      </c>
      <c r="Z34" s="86">
        <f t="shared" si="50"/>
        <v>0</v>
      </c>
      <c r="AA34" s="86">
        <f t="shared" si="51"/>
        <v>11</v>
      </c>
      <c r="AB34" s="79">
        <f t="shared" si="52"/>
        <v>0</v>
      </c>
      <c r="AC34" s="78">
        <f t="shared" si="53"/>
        <v>1</v>
      </c>
      <c r="AD34" s="79">
        <f t="shared" si="10"/>
        <v>0</v>
      </c>
      <c r="AE34" s="34">
        <f t="shared" si="54"/>
        <v>1</v>
      </c>
      <c r="AG34" s="39"/>
      <c r="AH34" s="86">
        <f t="shared" si="55"/>
        <v>0</v>
      </c>
      <c r="AI34" s="86">
        <f t="shared" si="55"/>
        <v>0</v>
      </c>
      <c r="AJ34" s="86">
        <f t="shared" si="56"/>
        <v>0</v>
      </c>
      <c r="AK34" s="86">
        <f t="shared" si="57"/>
        <v>11</v>
      </c>
      <c r="AL34" s="79">
        <f t="shared" si="58"/>
        <v>0</v>
      </c>
      <c r="AM34" s="78">
        <f t="shared" si="59"/>
        <v>1</v>
      </c>
      <c r="AN34" s="79">
        <f t="shared" si="11"/>
        <v>0</v>
      </c>
      <c r="AO34" s="34">
        <f t="shared" si="60"/>
        <v>1</v>
      </c>
    </row>
    <row r="35" spans="1:41" x14ac:dyDescent="0.25">
      <c r="A35" s="24"/>
      <c r="B35" s="85">
        <v>4</v>
      </c>
      <c r="C35" s="86">
        <v>7</v>
      </c>
      <c r="D35" s="86">
        <f t="shared" si="40"/>
        <v>0</v>
      </c>
      <c r="E35" s="86">
        <f t="shared" si="40"/>
        <v>0</v>
      </c>
      <c r="F35" s="86">
        <f t="shared" si="40"/>
        <v>5</v>
      </c>
      <c r="G35" s="86">
        <f t="shared" si="41"/>
        <v>8</v>
      </c>
      <c r="H35" s="79">
        <f t="shared" si="8"/>
        <v>0.38461538461538464</v>
      </c>
      <c r="I35" s="78">
        <f t="shared" si="9"/>
        <v>0.61538461538461542</v>
      </c>
      <c r="J35" s="79">
        <f t="shared" si="42"/>
        <v>0</v>
      </c>
      <c r="K35" s="34">
        <f t="shared" si="43"/>
        <v>1</v>
      </c>
      <c r="M35" s="39"/>
      <c r="N35" s="86">
        <f t="shared" si="44"/>
        <v>0</v>
      </c>
      <c r="O35" s="86">
        <f t="shared" si="44"/>
        <v>0</v>
      </c>
      <c r="P35" s="86">
        <f t="shared" si="44"/>
        <v>5</v>
      </c>
      <c r="Q35" s="86">
        <f t="shared" si="45"/>
        <v>8</v>
      </c>
      <c r="R35" s="79">
        <f t="shared" si="46"/>
        <v>0.38461538461538464</v>
      </c>
      <c r="S35" s="78">
        <f t="shared" si="47"/>
        <v>0.61538461538461542</v>
      </c>
      <c r="T35" s="79">
        <f t="shared" si="48"/>
        <v>0</v>
      </c>
      <c r="U35" s="34">
        <f t="shared" si="49"/>
        <v>1</v>
      </c>
      <c r="W35" s="39"/>
      <c r="X35" s="86">
        <f t="shared" si="50"/>
        <v>0</v>
      </c>
      <c r="Y35" s="86">
        <f t="shared" si="50"/>
        <v>0</v>
      </c>
      <c r="Z35" s="86">
        <f t="shared" si="50"/>
        <v>5</v>
      </c>
      <c r="AA35" s="86">
        <f t="shared" si="51"/>
        <v>8</v>
      </c>
      <c r="AB35" s="79">
        <f t="shared" si="52"/>
        <v>0.38461538461538464</v>
      </c>
      <c r="AC35" s="78">
        <f t="shared" si="53"/>
        <v>0.61538461538461542</v>
      </c>
      <c r="AD35" s="79">
        <f t="shared" si="10"/>
        <v>0</v>
      </c>
      <c r="AE35" s="34">
        <f t="shared" si="54"/>
        <v>1</v>
      </c>
      <c r="AG35" s="39"/>
      <c r="AH35" s="86">
        <f t="shared" si="55"/>
        <v>0</v>
      </c>
      <c r="AI35" s="86">
        <f t="shared" si="55"/>
        <v>0</v>
      </c>
      <c r="AJ35" s="86">
        <f t="shared" si="56"/>
        <v>5</v>
      </c>
      <c r="AK35" s="86">
        <f t="shared" si="57"/>
        <v>8</v>
      </c>
      <c r="AL35" s="79">
        <f t="shared" si="58"/>
        <v>0.38461538461538464</v>
      </c>
      <c r="AM35" s="78">
        <f t="shared" si="59"/>
        <v>0.61538461538461542</v>
      </c>
      <c r="AN35" s="79">
        <f t="shared" si="11"/>
        <v>0</v>
      </c>
      <c r="AO35" s="34">
        <f t="shared" si="60"/>
        <v>1</v>
      </c>
    </row>
    <row r="36" spans="1:41" x14ac:dyDescent="0.25">
      <c r="A36" s="24"/>
      <c r="B36" s="85">
        <v>4</v>
      </c>
      <c r="C36" s="86">
        <v>8</v>
      </c>
      <c r="D36" s="86">
        <f t="shared" si="40"/>
        <v>0</v>
      </c>
      <c r="E36" s="86">
        <f t="shared" si="40"/>
        <v>0</v>
      </c>
      <c r="F36" s="86">
        <f t="shared" si="40"/>
        <v>3</v>
      </c>
      <c r="G36" s="86">
        <f t="shared" si="41"/>
        <v>10</v>
      </c>
      <c r="H36" s="79">
        <f t="shared" si="8"/>
        <v>0.23076923076923078</v>
      </c>
      <c r="I36" s="78">
        <f t="shared" si="9"/>
        <v>0.76923076923076916</v>
      </c>
      <c r="J36" s="79">
        <f t="shared" si="42"/>
        <v>0</v>
      </c>
      <c r="K36" s="34">
        <f t="shared" si="43"/>
        <v>1</v>
      </c>
      <c r="M36" s="39"/>
      <c r="N36" s="86">
        <f t="shared" si="44"/>
        <v>0</v>
      </c>
      <c r="O36" s="86">
        <f t="shared" si="44"/>
        <v>0</v>
      </c>
      <c r="P36" s="86">
        <f t="shared" si="44"/>
        <v>3</v>
      </c>
      <c r="Q36" s="86">
        <f t="shared" si="45"/>
        <v>10</v>
      </c>
      <c r="R36" s="79">
        <f t="shared" si="46"/>
        <v>0.23076923076923078</v>
      </c>
      <c r="S36" s="78">
        <f t="shared" si="47"/>
        <v>0.76923076923076916</v>
      </c>
      <c r="T36" s="79">
        <f t="shared" si="48"/>
        <v>0</v>
      </c>
      <c r="U36" s="34">
        <f t="shared" si="49"/>
        <v>1</v>
      </c>
      <c r="W36" s="39"/>
      <c r="X36" s="86">
        <f t="shared" si="50"/>
        <v>0</v>
      </c>
      <c r="Y36" s="86">
        <f t="shared" si="50"/>
        <v>0</v>
      </c>
      <c r="Z36" s="86">
        <f t="shared" si="50"/>
        <v>3</v>
      </c>
      <c r="AA36" s="86">
        <f t="shared" si="51"/>
        <v>10</v>
      </c>
      <c r="AB36" s="79">
        <f>SUM(X36:Z36)/SUM(X36:AA36)</f>
        <v>0.23076923076923078</v>
      </c>
      <c r="AC36" s="78">
        <f>1-AB36</f>
        <v>0.76923076923076916</v>
      </c>
      <c r="AD36" s="79">
        <f>IF($X36&gt;0,X36/SUM(X36,Y36,AA36),0)</f>
        <v>0</v>
      </c>
      <c r="AE36" s="34">
        <f>1-AD36</f>
        <v>1</v>
      </c>
      <c r="AG36" s="39"/>
      <c r="AH36" s="86">
        <f t="shared" si="55"/>
        <v>0</v>
      </c>
      <c r="AI36" s="86">
        <f t="shared" si="55"/>
        <v>0</v>
      </c>
      <c r="AJ36" s="86">
        <f t="shared" si="56"/>
        <v>3</v>
      </c>
      <c r="AK36" s="86">
        <f t="shared" si="57"/>
        <v>10</v>
      </c>
      <c r="AL36" s="79">
        <f t="shared" si="58"/>
        <v>0.23076923076923078</v>
      </c>
      <c r="AM36" s="78">
        <f t="shared" si="59"/>
        <v>0.76923076923076916</v>
      </c>
      <c r="AN36" s="79">
        <f t="shared" si="11"/>
        <v>0</v>
      </c>
      <c r="AO36" s="34">
        <f t="shared" si="60"/>
        <v>1</v>
      </c>
    </row>
    <row r="37" spans="1:41" x14ac:dyDescent="0.25">
      <c r="A37" s="24"/>
      <c r="B37" s="85">
        <v>4</v>
      </c>
      <c r="C37" s="86">
        <v>9</v>
      </c>
      <c r="D37" s="86">
        <f t="shared" si="40"/>
        <v>0</v>
      </c>
      <c r="E37" s="86">
        <f t="shared" si="40"/>
        <v>0</v>
      </c>
      <c r="F37" s="86">
        <f t="shared" si="40"/>
        <v>7</v>
      </c>
      <c r="G37" s="86">
        <f t="shared" si="41"/>
        <v>3</v>
      </c>
      <c r="H37" s="79">
        <f>SUM(D37:F37)/SUM(D37:G37)</f>
        <v>0.7</v>
      </c>
      <c r="I37" s="78">
        <f>1-H37</f>
        <v>0.30000000000000004</v>
      </c>
      <c r="J37" s="79">
        <f>IF($D37&gt;0,D37/SUM(D37,E37,G37),0)</f>
        <v>0</v>
      </c>
      <c r="K37" s="34">
        <f>1-J37</f>
        <v>1</v>
      </c>
      <c r="M37" s="39"/>
      <c r="N37" s="86">
        <f t="shared" si="44"/>
        <v>0</v>
      </c>
      <c r="O37" s="86">
        <f t="shared" si="44"/>
        <v>0</v>
      </c>
      <c r="P37" s="86">
        <f t="shared" si="44"/>
        <v>7</v>
      </c>
      <c r="Q37" s="86">
        <f t="shared" si="45"/>
        <v>3</v>
      </c>
      <c r="R37" s="79">
        <f>SUM(N37:P37)/SUM(N37:Q37)</f>
        <v>0.7</v>
      </c>
      <c r="S37" s="78">
        <f>1-R37</f>
        <v>0.30000000000000004</v>
      </c>
      <c r="T37" s="79">
        <f>IF($N37&gt;0,N37/SUM(N37,O37,Q37),0)</f>
        <v>0</v>
      </c>
      <c r="U37" s="34">
        <f>1-T37</f>
        <v>1</v>
      </c>
      <c r="W37" s="39"/>
      <c r="X37" s="86">
        <f t="shared" si="50"/>
        <v>0</v>
      </c>
      <c r="Y37" s="86">
        <f t="shared" si="50"/>
        <v>0</v>
      </c>
      <c r="Z37" s="86">
        <f t="shared" si="50"/>
        <v>7</v>
      </c>
      <c r="AA37" s="86">
        <f t="shared" si="51"/>
        <v>3</v>
      </c>
      <c r="AB37" s="79">
        <f>SUM(X37:Z37)/SUM(X37:AA37)</f>
        <v>0.7</v>
      </c>
      <c r="AC37" s="78">
        <f>1-AB37</f>
        <v>0.30000000000000004</v>
      </c>
      <c r="AD37" s="79">
        <f>IF($X37&gt;0,X37/SUM(X37,Y37,AA37),0)</f>
        <v>0</v>
      </c>
      <c r="AE37" s="34">
        <f>1-AD37</f>
        <v>1</v>
      </c>
      <c r="AG37" s="39"/>
      <c r="AH37" s="86">
        <f t="shared" si="55"/>
        <v>0</v>
      </c>
      <c r="AI37" s="86">
        <f t="shared" si="55"/>
        <v>0</v>
      </c>
      <c r="AJ37" s="86">
        <f t="shared" si="56"/>
        <v>7</v>
      </c>
      <c r="AK37" s="86">
        <f t="shared" si="57"/>
        <v>3</v>
      </c>
      <c r="AL37" s="79">
        <f t="shared" si="58"/>
        <v>0.7</v>
      </c>
      <c r="AM37" s="78">
        <f t="shared" si="59"/>
        <v>0.30000000000000004</v>
      </c>
      <c r="AN37" s="79">
        <f>IF($AH37&gt;0,AH37/SUM(AH37,AI37,AK37),0)</f>
        <v>0</v>
      </c>
      <c r="AO37" s="34">
        <f>1-AN37</f>
        <v>1</v>
      </c>
    </row>
    <row r="38" spans="1:41" x14ac:dyDescent="0.25">
      <c r="A38" s="24"/>
      <c r="B38" s="80"/>
      <c r="C38" s="70"/>
      <c r="D38" s="70"/>
      <c r="E38" s="70"/>
      <c r="F38" s="70"/>
      <c r="G38" s="70"/>
      <c r="H38" s="79"/>
      <c r="I38" s="78"/>
      <c r="J38" s="79"/>
      <c r="K38" s="23"/>
      <c r="M38" s="24"/>
      <c r="N38" s="86"/>
      <c r="O38" s="86"/>
      <c r="P38" s="86"/>
      <c r="Q38" s="86"/>
      <c r="R38" s="79"/>
      <c r="S38" s="78"/>
      <c r="T38" s="79"/>
      <c r="U38" s="23"/>
      <c r="W38" s="24"/>
      <c r="X38" s="86"/>
      <c r="Y38" s="86"/>
      <c r="Z38" s="86"/>
      <c r="AA38" s="86"/>
      <c r="AB38" s="79"/>
      <c r="AC38" s="78"/>
      <c r="AD38" s="79"/>
      <c r="AE38" s="23"/>
      <c r="AG38" s="24"/>
      <c r="AH38" s="86"/>
      <c r="AI38" s="86"/>
      <c r="AJ38" s="86"/>
      <c r="AK38" s="86"/>
      <c r="AL38" s="79"/>
      <c r="AM38" s="78"/>
      <c r="AN38" s="79"/>
      <c r="AO38" s="23"/>
    </row>
    <row r="39" spans="1:41" x14ac:dyDescent="0.25">
      <c r="A39" s="24"/>
      <c r="B39" s="85">
        <v>5</v>
      </c>
      <c r="C39" s="86">
        <v>1</v>
      </c>
      <c r="D39" s="86">
        <f t="shared" ref="D39:F43" si="63">COUNTIFS(assessment_rm3_categories,$B39,assessment_rm3_sub_categories,$C39,Q1_assessment_scores,D$2)+COUNTIFS(strategic_assessment_rm3_categories,$B39,strategic_assessment_rm3_sub_categories,$C39,Q1_strategic_assessment_scores,D$2)</f>
        <v>0</v>
      </c>
      <c r="E39" s="86">
        <f t="shared" si="63"/>
        <v>0</v>
      </c>
      <c r="F39" s="86">
        <f t="shared" si="63"/>
        <v>1</v>
      </c>
      <c r="G39" s="86">
        <f>COUNTIFS(assessment_rm3_categories,$B39,assessment_rm3_sub_categories,$C39,Q1_assessment_scores,"")+COUNTIFS(strategic_assessment_rm3_categories,$B39,strategic_assessment_rm3_sub_categories,$C39,Q1_strategic_assessment_scores,"")</f>
        <v>9</v>
      </c>
      <c r="H39" s="79">
        <f t="shared" si="8"/>
        <v>0.1</v>
      </c>
      <c r="I39" s="78">
        <f t="shared" si="9"/>
        <v>0.9</v>
      </c>
      <c r="J39" s="79">
        <f>IF($D39&gt;0,D39/SUM(D39,E39,G39),0)</f>
        <v>0</v>
      </c>
      <c r="K39" s="34">
        <f>1-J39</f>
        <v>1</v>
      </c>
      <c r="M39" s="39"/>
      <c r="N39" s="86">
        <f t="shared" ref="N39:P43" si="64">COUNTIFS(assessment_rm3_categories,$B39,assessment_rm3_sub_categories,$C39,Q2_assessment_scores,N$2)+COUNTIFS(strategic_assessment_rm3_categories,$B39,strategic_assessment_rm3_sub_categories,$C39,Q2_strategic_assessment_scores,N$2)</f>
        <v>0</v>
      </c>
      <c r="O39" s="86">
        <f t="shared" si="64"/>
        <v>0</v>
      </c>
      <c r="P39" s="86">
        <f t="shared" si="64"/>
        <v>1</v>
      </c>
      <c r="Q39" s="86">
        <f>COUNTIFS(assessment_rm3_categories,$B39,assessment_rm3_sub_categories,$C39,Q2_assessment_scores,"")+COUNTIFS(strategic_assessment_rm3_categories,$B39,strategic_assessment_rm3_sub_categories,$C39,Q2_strategic_assessment_scores,"")</f>
        <v>9</v>
      </c>
      <c r="R39" s="79">
        <f>SUM(N39:P39)/SUM(N39:Q39)</f>
        <v>0.1</v>
      </c>
      <c r="S39" s="78">
        <f>1-R39</f>
        <v>0.9</v>
      </c>
      <c r="T39" s="79">
        <f>IF($N39&gt;0,N39/SUM(N39,O39,Q39),0)</f>
        <v>0</v>
      </c>
      <c r="U39" s="34">
        <f>1-T39</f>
        <v>1</v>
      </c>
      <c r="W39" s="39"/>
      <c r="X39" s="86">
        <f t="shared" ref="X39:Z43" si="65">COUNTIFS(assessment_rm3_categories,$B39,assessment_rm3_sub_categories,$C39,Q3_assessment_scores,X$2)+COUNTIFS(strategic_assessment_rm3_categories,$B39,strategic_assessment_rm3_sub_categories,$C39,Q3_strategic_assessment_scores,X$2)</f>
        <v>0</v>
      </c>
      <c r="Y39" s="86">
        <f t="shared" si="65"/>
        <v>0</v>
      </c>
      <c r="Z39" s="86">
        <f t="shared" si="65"/>
        <v>1</v>
      </c>
      <c r="AA39" s="86">
        <f>COUNTIFS(assessment_rm3_categories,$B39,assessment_rm3_sub_categories,$C39,Q3_assessment_scores,"")+COUNTIFS(strategic_assessment_rm3_categories,$B39,strategic_assessment_rm3_sub_categories,$C39,Q3_strategic_assessment_scores,"")</f>
        <v>9</v>
      </c>
      <c r="AB39" s="79">
        <f>SUM(X39:Z39)/SUM(X39:AA39)</f>
        <v>0.1</v>
      </c>
      <c r="AC39" s="78">
        <f>1-AB39</f>
        <v>0.9</v>
      </c>
      <c r="AD39" s="79">
        <f t="shared" si="10"/>
        <v>0</v>
      </c>
      <c r="AE39" s="34">
        <f>1-AD39</f>
        <v>1</v>
      </c>
      <c r="AG39" s="39"/>
      <c r="AH39" s="86">
        <f t="shared" ref="AH39:AI43" si="66">COUNTIFS(assessment_rm3_categories,$B39,assessment_rm3_sub_categories,$C39,Q3_assessment_scores,AH$2)+COUNTIFS(strategic_assessment_rm3_categories,$B39,strategic_assessment_rm3_sub_categories,$C39,Q4_strategic_assessment_scores,AH$2)</f>
        <v>0</v>
      </c>
      <c r="AI39" s="86">
        <f t="shared" si="66"/>
        <v>0</v>
      </c>
      <c r="AJ39" s="86">
        <f>COUNTIFS(assessment_rm3_categories,$B39,assessment_rm3_sub_categories,$C39,Q3_assessment_scores,AJ$2)+COUNTIFS(strategic_assessment_rm3_categories,$B39,strategic_assessment_rm3_sub_categories,$C39,Q3_strategic_assessment_scores,AJ$2)</f>
        <v>1</v>
      </c>
      <c r="AK39" s="86">
        <f>COUNTIFS(assessment_rm3_categories,$B39,assessment_rm3_sub_categories,$C39,Q4_assessment_scores,"")+COUNTIFS(strategic_assessment_rm3_categories,$B39,strategic_assessment_rm3_sub_categories,$C39,Q4_strategic_assessment_scores,"")</f>
        <v>9</v>
      </c>
      <c r="AL39" s="79">
        <f>SUM(AH39:AJ39)/SUM(AH39:AK39)</f>
        <v>0.1</v>
      </c>
      <c r="AM39" s="78">
        <f>1-AL39</f>
        <v>0.9</v>
      </c>
      <c r="AN39" s="79">
        <f t="shared" si="11"/>
        <v>0</v>
      </c>
      <c r="AO39" s="34">
        <f>1-AN39</f>
        <v>1</v>
      </c>
    </row>
    <row r="40" spans="1:41" x14ac:dyDescent="0.25">
      <c r="A40" s="24"/>
      <c r="B40" s="85">
        <v>5</v>
      </c>
      <c r="C40" s="86">
        <v>2</v>
      </c>
      <c r="D40" s="86">
        <f t="shared" si="63"/>
        <v>0</v>
      </c>
      <c r="E40" s="86">
        <f t="shared" si="63"/>
        <v>0</v>
      </c>
      <c r="F40" s="86">
        <f t="shared" si="63"/>
        <v>1</v>
      </c>
      <c r="G40" s="86">
        <f>COUNTIFS(assessment_rm3_categories,$B40,assessment_rm3_sub_categories,$C40,Q1_assessment_scores,"")+COUNTIFS(strategic_assessment_rm3_categories,$B40,strategic_assessment_rm3_sub_categories,$C40,Q1_strategic_assessment_scores,"")</f>
        <v>2</v>
      </c>
      <c r="H40" s="79">
        <f t="shared" si="8"/>
        <v>0.33333333333333331</v>
      </c>
      <c r="I40" s="78">
        <f t="shared" si="9"/>
        <v>0.66666666666666674</v>
      </c>
      <c r="J40" s="79">
        <f>IF($D40&gt;0,D40/SUM(D40,E40,G40),0)</f>
        <v>0</v>
      </c>
      <c r="K40" s="34">
        <f>1-J40</f>
        <v>1</v>
      </c>
      <c r="M40" s="39"/>
      <c r="N40" s="86">
        <f t="shared" si="64"/>
        <v>0</v>
      </c>
      <c r="O40" s="86">
        <f t="shared" si="64"/>
        <v>0</v>
      </c>
      <c r="P40" s="86">
        <f t="shared" si="64"/>
        <v>1</v>
      </c>
      <c r="Q40" s="86">
        <f>COUNTIFS(assessment_rm3_categories,$B40,assessment_rm3_sub_categories,$C40,Q2_assessment_scores,"")+COUNTIFS(strategic_assessment_rm3_categories,$B40,strategic_assessment_rm3_sub_categories,$C40,Q2_strategic_assessment_scores,"")</f>
        <v>2</v>
      </c>
      <c r="R40" s="79">
        <f>SUM(N40:P40)/SUM(N40:Q40)</f>
        <v>0.33333333333333331</v>
      </c>
      <c r="S40" s="78">
        <f>1-R40</f>
        <v>0.66666666666666674</v>
      </c>
      <c r="T40" s="79">
        <f>IF($N40&gt;0,N40/SUM(N40,O40,Q40),0)</f>
        <v>0</v>
      </c>
      <c r="U40" s="34">
        <f>1-T40</f>
        <v>1</v>
      </c>
      <c r="W40" s="39"/>
      <c r="X40" s="86">
        <f t="shared" si="65"/>
        <v>0</v>
      </c>
      <c r="Y40" s="86">
        <f t="shared" si="65"/>
        <v>0</v>
      </c>
      <c r="Z40" s="86">
        <f t="shared" si="65"/>
        <v>1</v>
      </c>
      <c r="AA40" s="86">
        <f>COUNTIFS(assessment_rm3_categories,$B40,assessment_rm3_sub_categories,$C40,Q3_assessment_scores,"")+COUNTIFS(strategic_assessment_rm3_categories,$B40,strategic_assessment_rm3_sub_categories,$C40,Q3_strategic_assessment_scores,"")</f>
        <v>2</v>
      </c>
      <c r="AB40" s="79">
        <f>SUM(X40:Z40)/SUM(X40:AA40)</f>
        <v>0.33333333333333331</v>
      </c>
      <c r="AC40" s="78">
        <f>1-AB40</f>
        <v>0.66666666666666674</v>
      </c>
      <c r="AD40" s="79">
        <f t="shared" si="10"/>
        <v>0</v>
      </c>
      <c r="AE40" s="34">
        <f>1-AD40</f>
        <v>1</v>
      </c>
      <c r="AG40" s="39"/>
      <c r="AH40" s="86">
        <f t="shared" si="66"/>
        <v>0</v>
      </c>
      <c r="AI40" s="86">
        <f t="shared" si="66"/>
        <v>0</v>
      </c>
      <c r="AJ40" s="86">
        <f>COUNTIFS(assessment_rm3_categories,$B40,assessment_rm3_sub_categories,$C40,Q3_assessment_scores,AJ$2)+COUNTIFS(strategic_assessment_rm3_categories,$B40,strategic_assessment_rm3_sub_categories,$C40,Q3_strategic_assessment_scores,AJ$2)</f>
        <v>1</v>
      </c>
      <c r="AK40" s="86">
        <f>COUNTIFS(assessment_rm3_categories,$B40,assessment_rm3_sub_categories,$C40,Q4_assessment_scores,"")+COUNTIFS(strategic_assessment_rm3_categories,$B40,strategic_assessment_rm3_sub_categories,$C40,Q4_strategic_assessment_scores,"")</f>
        <v>2</v>
      </c>
      <c r="AL40" s="79">
        <f>SUM(AH40:AJ40)/SUM(AH40:AK40)</f>
        <v>0.33333333333333331</v>
      </c>
      <c r="AM40" s="78">
        <f>1-AL40</f>
        <v>0.66666666666666674</v>
      </c>
      <c r="AN40" s="79">
        <f t="shared" si="11"/>
        <v>0</v>
      </c>
      <c r="AO40" s="34">
        <f>1-AN40</f>
        <v>1</v>
      </c>
    </row>
    <row r="41" spans="1:41" x14ac:dyDescent="0.25">
      <c r="A41" s="24"/>
      <c r="B41" s="85">
        <v>5</v>
      </c>
      <c r="C41" s="86">
        <v>3</v>
      </c>
      <c r="D41" s="86">
        <f t="shared" si="63"/>
        <v>0</v>
      </c>
      <c r="E41" s="86">
        <f t="shared" si="63"/>
        <v>0</v>
      </c>
      <c r="F41" s="86">
        <f t="shared" si="63"/>
        <v>0</v>
      </c>
      <c r="G41" s="86">
        <f>COUNTIFS(assessment_rm3_categories,$B41,assessment_rm3_sub_categories,$C41,Q1_assessment_scores,"")+COUNTIFS(strategic_assessment_rm3_categories,$B41,strategic_assessment_rm3_sub_categories,$C41,Q1_strategic_assessment_scores,"")</f>
        <v>10</v>
      </c>
      <c r="H41" s="79">
        <f t="shared" si="8"/>
        <v>0</v>
      </c>
      <c r="I41" s="78">
        <f t="shared" si="9"/>
        <v>1</v>
      </c>
      <c r="J41" s="79">
        <f>IF($D41&gt;0,D41/SUM(D41,E41,G41),0)</f>
        <v>0</v>
      </c>
      <c r="K41" s="34">
        <f>1-J41</f>
        <v>1</v>
      </c>
      <c r="M41" s="39"/>
      <c r="N41" s="86">
        <f t="shared" si="64"/>
        <v>0</v>
      </c>
      <c r="O41" s="86">
        <f t="shared" si="64"/>
        <v>0</v>
      </c>
      <c r="P41" s="86">
        <f t="shared" si="64"/>
        <v>0</v>
      </c>
      <c r="Q41" s="86">
        <f>COUNTIFS(assessment_rm3_categories,$B41,assessment_rm3_sub_categories,$C41,Q2_assessment_scores,"")+COUNTIFS(strategic_assessment_rm3_categories,$B41,strategic_assessment_rm3_sub_categories,$C41,Q2_strategic_assessment_scores,"")</f>
        <v>10</v>
      </c>
      <c r="R41" s="79">
        <f>SUM(N41:P41)/SUM(N41:Q41)</f>
        <v>0</v>
      </c>
      <c r="S41" s="78">
        <f>1-R41</f>
        <v>1</v>
      </c>
      <c r="T41" s="79">
        <f>IF($N41&gt;0,N41/SUM(N41,O41,Q41),0)</f>
        <v>0</v>
      </c>
      <c r="U41" s="34">
        <f>1-T41</f>
        <v>1</v>
      </c>
      <c r="W41" s="39"/>
      <c r="X41" s="86">
        <f t="shared" si="65"/>
        <v>0</v>
      </c>
      <c r="Y41" s="86">
        <f t="shared" si="65"/>
        <v>0</v>
      </c>
      <c r="Z41" s="86">
        <f t="shared" si="65"/>
        <v>0</v>
      </c>
      <c r="AA41" s="86">
        <f>COUNTIFS(assessment_rm3_categories,$B41,assessment_rm3_sub_categories,$C41,Q3_assessment_scores,"")+COUNTIFS(strategic_assessment_rm3_categories,$B41,strategic_assessment_rm3_sub_categories,$C41,Q3_strategic_assessment_scores,"")</f>
        <v>10</v>
      </c>
      <c r="AB41" s="79">
        <f>SUM(X41:Z41)/SUM(X41:AA41)</f>
        <v>0</v>
      </c>
      <c r="AC41" s="78">
        <f>1-AB41</f>
        <v>1</v>
      </c>
      <c r="AD41" s="79">
        <f t="shared" si="10"/>
        <v>0</v>
      </c>
      <c r="AE41" s="34">
        <f>1-AD41</f>
        <v>1</v>
      </c>
      <c r="AG41" s="39"/>
      <c r="AH41" s="86">
        <f t="shared" si="66"/>
        <v>0</v>
      </c>
      <c r="AI41" s="86">
        <f t="shared" si="66"/>
        <v>0</v>
      </c>
      <c r="AJ41" s="86">
        <f>COUNTIFS(assessment_rm3_categories,$B41,assessment_rm3_sub_categories,$C41,Q3_assessment_scores,AJ$2)+COUNTIFS(strategic_assessment_rm3_categories,$B41,strategic_assessment_rm3_sub_categories,$C41,Q3_strategic_assessment_scores,AJ$2)</f>
        <v>0</v>
      </c>
      <c r="AK41" s="86">
        <f>COUNTIFS(assessment_rm3_categories,$B41,assessment_rm3_sub_categories,$C41,Q4_assessment_scores,"")+COUNTIFS(strategic_assessment_rm3_categories,$B41,strategic_assessment_rm3_sub_categories,$C41,Q4_strategic_assessment_scores,"")</f>
        <v>10</v>
      </c>
      <c r="AL41" s="79">
        <f>SUM(AH41:AJ41)/SUM(AH41:AK41)</f>
        <v>0</v>
      </c>
      <c r="AM41" s="78">
        <f>1-AL41</f>
        <v>1</v>
      </c>
      <c r="AN41" s="79">
        <f t="shared" si="11"/>
        <v>0</v>
      </c>
      <c r="AO41" s="34">
        <f>1-AN41</f>
        <v>1</v>
      </c>
    </row>
    <row r="42" spans="1:41" x14ac:dyDescent="0.25">
      <c r="A42" s="24"/>
      <c r="B42" s="85">
        <v>5</v>
      </c>
      <c r="C42" s="86">
        <v>4</v>
      </c>
      <c r="D42" s="86">
        <f t="shared" si="63"/>
        <v>0</v>
      </c>
      <c r="E42" s="86">
        <f t="shared" si="63"/>
        <v>0</v>
      </c>
      <c r="F42" s="86">
        <f t="shared" si="63"/>
        <v>7</v>
      </c>
      <c r="G42" s="86">
        <f>COUNTIFS(assessment_rm3_categories,$B42,assessment_rm3_sub_categories,$C42,Q1_assessment_scores,"")+COUNTIFS(strategic_assessment_rm3_categories,$B42,strategic_assessment_rm3_sub_categories,$C42,Q1_strategic_assessment_scores,"")</f>
        <v>1</v>
      </c>
      <c r="H42" s="79">
        <f t="shared" si="8"/>
        <v>0.875</v>
      </c>
      <c r="I42" s="78">
        <f t="shared" si="9"/>
        <v>0.125</v>
      </c>
      <c r="J42" s="79">
        <f>IF($D42&gt;0,D42/SUM(D42,E42,G42),0)</f>
        <v>0</v>
      </c>
      <c r="K42" s="34">
        <f>1-J42</f>
        <v>1</v>
      </c>
      <c r="M42" s="39"/>
      <c r="N42" s="86">
        <f t="shared" si="64"/>
        <v>0</v>
      </c>
      <c r="O42" s="86">
        <f t="shared" si="64"/>
        <v>0</v>
      </c>
      <c r="P42" s="86">
        <f t="shared" si="64"/>
        <v>7</v>
      </c>
      <c r="Q42" s="86">
        <f>COUNTIFS(assessment_rm3_categories,$B42,assessment_rm3_sub_categories,$C42,Q2_assessment_scores,"")+COUNTIFS(strategic_assessment_rm3_categories,$B42,strategic_assessment_rm3_sub_categories,$C42,Q2_strategic_assessment_scores,"")</f>
        <v>1</v>
      </c>
      <c r="R42" s="79">
        <f>SUM(N42:P42)/SUM(N42:Q42)</f>
        <v>0.875</v>
      </c>
      <c r="S42" s="78">
        <f>1-R42</f>
        <v>0.125</v>
      </c>
      <c r="T42" s="79">
        <f>IF($N42&gt;0,N42/SUM(N42,O42,Q42),0)</f>
        <v>0</v>
      </c>
      <c r="U42" s="34">
        <f>1-T42</f>
        <v>1</v>
      </c>
      <c r="W42" s="39"/>
      <c r="X42" s="86">
        <f t="shared" si="65"/>
        <v>0</v>
      </c>
      <c r="Y42" s="86">
        <f t="shared" si="65"/>
        <v>0</v>
      </c>
      <c r="Z42" s="86">
        <f t="shared" si="65"/>
        <v>7</v>
      </c>
      <c r="AA42" s="86">
        <f>COUNTIFS(assessment_rm3_categories,$B42,assessment_rm3_sub_categories,$C42,Q3_assessment_scores,"")+COUNTIFS(strategic_assessment_rm3_categories,$B42,strategic_assessment_rm3_sub_categories,$C42,Q3_strategic_assessment_scores,"")</f>
        <v>1</v>
      </c>
      <c r="AB42" s="79">
        <f>SUM(X42:Z42)/SUM(X42:AA42)</f>
        <v>0.875</v>
      </c>
      <c r="AC42" s="78">
        <f>1-AB42</f>
        <v>0.125</v>
      </c>
      <c r="AD42" s="79">
        <f t="shared" si="10"/>
        <v>0</v>
      </c>
      <c r="AE42" s="34">
        <f>1-AD42</f>
        <v>1</v>
      </c>
      <c r="AG42" s="39"/>
      <c r="AH42" s="86">
        <f t="shared" si="66"/>
        <v>0</v>
      </c>
      <c r="AI42" s="86">
        <f t="shared" si="66"/>
        <v>0</v>
      </c>
      <c r="AJ42" s="86">
        <f>COUNTIFS(assessment_rm3_categories,$B42,assessment_rm3_sub_categories,$C42,Q3_assessment_scores,AJ$2)+COUNTIFS(strategic_assessment_rm3_categories,$B42,strategic_assessment_rm3_sub_categories,$C42,Q3_strategic_assessment_scores,AJ$2)</f>
        <v>7</v>
      </c>
      <c r="AK42" s="86">
        <f>COUNTIFS(assessment_rm3_categories,$B42,assessment_rm3_sub_categories,$C42,Q4_assessment_scores,"")+COUNTIFS(strategic_assessment_rm3_categories,$B42,strategic_assessment_rm3_sub_categories,$C42,Q4_strategic_assessment_scores,"")</f>
        <v>1</v>
      </c>
      <c r="AL42" s="79">
        <f>SUM(AH42:AJ42)/SUM(AH42:AK42)</f>
        <v>0.875</v>
      </c>
      <c r="AM42" s="78">
        <f>1-AL42</f>
        <v>0.125</v>
      </c>
      <c r="AN42" s="79">
        <f t="shared" si="11"/>
        <v>0</v>
      </c>
      <c r="AO42" s="34">
        <f>1-AN42</f>
        <v>1</v>
      </c>
    </row>
    <row r="43" spans="1:41" ht="15.75" thickBot="1" x14ac:dyDescent="0.3">
      <c r="A43" s="25"/>
      <c r="B43" s="41">
        <v>5</v>
      </c>
      <c r="C43" s="27">
        <v>5</v>
      </c>
      <c r="D43" s="27">
        <f t="shared" si="63"/>
        <v>0</v>
      </c>
      <c r="E43" s="27">
        <f t="shared" si="63"/>
        <v>0</v>
      </c>
      <c r="F43" s="27">
        <f t="shared" si="63"/>
        <v>3</v>
      </c>
      <c r="G43" s="27">
        <f>COUNTIFS(assessment_rm3_categories,$B43,assessment_rm3_sub_categories,$C43,Q1_assessment_scores,"")+COUNTIFS(strategic_assessment_rm3_categories,$B43,strategic_assessment_rm3_sub_categories,$C43,Q1_strategic_assessment_scores,"")</f>
        <v>3</v>
      </c>
      <c r="H43" s="87">
        <f>SUM(D43:F43)/SUM(D43:G43)</f>
        <v>0.5</v>
      </c>
      <c r="I43" s="32">
        <f>1-H43</f>
        <v>0.5</v>
      </c>
      <c r="J43" s="87">
        <f>IF($D43&gt;0,D43/SUM(D43,E43,G43),0)</f>
        <v>0</v>
      </c>
      <c r="K43" s="88">
        <f>1-J43</f>
        <v>1</v>
      </c>
      <c r="M43" s="31"/>
      <c r="N43" s="90">
        <f t="shared" si="64"/>
        <v>0</v>
      </c>
      <c r="O43" s="90">
        <f t="shared" si="64"/>
        <v>0</v>
      </c>
      <c r="P43" s="90">
        <f t="shared" si="64"/>
        <v>3</v>
      </c>
      <c r="Q43" s="90">
        <f>COUNTIFS(assessment_rm3_categories,$B43,assessment_rm3_sub_categories,$C43,Q2_assessment_scores,"")+COUNTIFS(strategic_assessment_rm3_categories,$B43,strategic_assessment_rm3_sub_categories,$C43,Q2_strategic_assessment_scores,"")</f>
        <v>3</v>
      </c>
      <c r="R43" s="87">
        <f>SUM(N43:P43)/SUM(N43:Q43)</f>
        <v>0.5</v>
      </c>
      <c r="S43" s="32">
        <f>1-R43</f>
        <v>0.5</v>
      </c>
      <c r="T43" s="87">
        <f>IF($N43&gt;0,N43/SUM(N43,O43,Q43),0)</f>
        <v>0</v>
      </c>
      <c r="U43" s="88">
        <f>1-T43</f>
        <v>1</v>
      </c>
      <c r="W43" s="31"/>
      <c r="X43" s="90">
        <f t="shared" si="65"/>
        <v>0</v>
      </c>
      <c r="Y43" s="90">
        <f t="shared" si="65"/>
        <v>0</v>
      </c>
      <c r="Z43" s="90">
        <f t="shared" si="65"/>
        <v>3</v>
      </c>
      <c r="AA43" s="90">
        <f>COUNTIFS(assessment_rm3_categories,$B43,assessment_rm3_sub_categories,$C43,Q3_assessment_scores,"")+COUNTIFS(strategic_assessment_rm3_categories,$B43,strategic_assessment_rm3_sub_categories,$C43,Q3_strategic_assessment_scores,"")</f>
        <v>3</v>
      </c>
      <c r="AB43" s="87">
        <f>SUM(X43:Z43)/SUM(X43:AA43)</f>
        <v>0.5</v>
      </c>
      <c r="AC43" s="32">
        <f>1-AB43</f>
        <v>0.5</v>
      </c>
      <c r="AD43" s="87">
        <f>IF($X43&gt;0,X43/SUM(X43,Y43,AA43),0)</f>
        <v>0</v>
      </c>
      <c r="AE43" s="88">
        <f>1-AD43</f>
        <v>1</v>
      </c>
      <c r="AG43" s="31"/>
      <c r="AH43" s="90">
        <f t="shared" si="66"/>
        <v>0</v>
      </c>
      <c r="AI43" s="90">
        <f t="shared" si="66"/>
        <v>0</v>
      </c>
      <c r="AJ43" s="90">
        <f>COUNTIFS(assessment_rm3_categories,$B43,assessment_rm3_sub_categories,$C43,Q3_assessment_scores,AJ$2)+COUNTIFS(strategic_assessment_rm3_categories,$B43,strategic_assessment_rm3_sub_categories,$C43,Q3_strategic_assessment_scores,AJ$2)</f>
        <v>3</v>
      </c>
      <c r="AK43" s="90">
        <f>COUNTIFS(assessment_rm3_categories,$B43,assessment_rm3_sub_categories,$C43,Q4_assessment_scores,"")+COUNTIFS(strategic_assessment_rm3_categories,$B43,strategic_assessment_rm3_sub_categories,$C43,Q4_strategic_assessment_scores,"")</f>
        <v>3</v>
      </c>
      <c r="AL43" s="87">
        <f>SUM(AH43:AJ43)/SUM(AH43:AK43)</f>
        <v>0.5</v>
      </c>
      <c r="AM43" s="32">
        <f>1-AL43</f>
        <v>0.5</v>
      </c>
      <c r="AN43" s="87">
        <f>IF($AH43&gt;0,AH43/SUM(AH43,AI43,AK43),0)</f>
        <v>0</v>
      </c>
      <c r="AO43" s="88">
        <f>1-AN43</f>
        <v>1</v>
      </c>
    </row>
    <row r="54" spans="8:8" x14ac:dyDescent="0.25">
      <c r="H54" s="107">
        <v>0</v>
      </c>
    </row>
    <row r="55" spans="8:8" x14ac:dyDescent="0.25">
      <c r="H55" s="107">
        <v>1</v>
      </c>
    </row>
    <row r="56" spans="8:8" x14ac:dyDescent="0.25">
      <c r="H56" s="107">
        <v>1</v>
      </c>
    </row>
    <row r="57" spans="8:8" x14ac:dyDescent="0.25">
      <c r="H57" s="107">
        <v>1</v>
      </c>
    </row>
  </sheetData>
  <customSheetViews>
    <customSheetView guid="{46CBA2A6-C2F1-4D3D-B8DC-6ADBB141A97F}" state="hidden">
      <pane xSplit="1" ySplit="2" topLeftCell="B3" activePane="bottomRight" state="frozen"/>
      <selection pane="bottomRight" activeCell="C20" sqref="C20"/>
      <pageMargins left="0" right="0" top="0" bottom="0" header="0" footer="0"/>
      <pageSetup paperSize="9" orientation="portrait" r:id="rId1"/>
    </customSheetView>
    <customSheetView guid="{8701D786-DE38-4BDE-9A44-5F2B36066C00}" state="hidden">
      <pane xSplit="1" ySplit="2" topLeftCell="B3" activePane="bottomRight" state="frozen"/>
      <selection pane="bottomRight" activeCell="C20" sqref="C20"/>
      <pageMargins left="0" right="0" top="0" bottom="0" header="0" footer="0"/>
      <pageSetup paperSize="9" orientation="portrait" r:id="rId2"/>
    </customSheetView>
    <customSheetView guid="{17B6B07E-4C32-4D58-8F4F-D7ACFAD0DD26}" state="hidden">
      <pane xSplit="1" ySplit="2" topLeftCell="B3" activePane="bottomRight" state="frozen"/>
      <selection pane="bottomRight" activeCell="C20" sqref="C20"/>
      <pageMargins left="0" right="0" top="0" bottom="0" header="0" footer="0"/>
      <pageSetup paperSize="9" orientation="portrait" r:id="rId3"/>
    </customSheetView>
  </customSheetViews>
  <pageMargins left="0.7" right="0.7" top="0.75" bottom="0.75" header="0.3" footer="0.3"/>
  <pageSetup paperSize="9" orientation="portrait" r:id="rId4"/>
  <ignoredErrors>
    <ignoredError sqref="AN29:AN43 AD29:AD43 J29:J43 T29:T43 T4:T5 AD6:AD27 AN6:AN16 J6:J27 AN3 AD3 J3 T3 T6:T27 J4:J5 AN18:AN27 AB3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9"/>
  <sheetViews>
    <sheetView showGridLines="0" showRowColHeaders="0" zoomScale="55" zoomScaleNormal="55" workbookViewId="0"/>
  </sheetViews>
  <sheetFormatPr defaultRowHeight="15" x14ac:dyDescent="0.25"/>
  <cols>
    <col min="1" max="1" width="62.42578125" style="3" customWidth="1"/>
    <col min="2" max="4" width="62.42578125" customWidth="1"/>
    <col min="5" max="5" width="35.42578125" customWidth="1"/>
  </cols>
  <sheetData>
    <row r="1" spans="1:5" ht="37.5" customHeight="1" thickBot="1" x14ac:dyDescent="0.5">
      <c r="A1" s="108"/>
      <c r="B1" s="110" t="s">
        <v>917</v>
      </c>
      <c r="C1" s="110" t="s">
        <v>918</v>
      </c>
      <c r="D1" s="110" t="s">
        <v>919</v>
      </c>
      <c r="E1" s="109"/>
    </row>
    <row r="2" spans="1:5" s="70" customFormat="1" ht="15" customHeight="1" x14ac:dyDescent="0.25">
      <c r="A2" s="71"/>
      <c r="B2" s="28"/>
      <c r="C2" s="28"/>
      <c r="D2" s="28"/>
      <c r="E2" s="22"/>
    </row>
    <row r="3" spans="1:5" s="70" customFormat="1" ht="15" customHeight="1" x14ac:dyDescent="0.25">
      <c r="A3" s="72"/>
      <c r="E3" s="23"/>
    </row>
    <row r="4" spans="1:5" s="70" customFormat="1" ht="15" customHeight="1" x14ac:dyDescent="0.25">
      <c r="A4" s="72"/>
      <c r="E4" s="23"/>
    </row>
    <row r="5" spans="1:5" s="70" customFormat="1" ht="15" customHeight="1" x14ac:dyDescent="0.25">
      <c r="A5" s="72"/>
      <c r="E5" s="23"/>
    </row>
    <row r="6" spans="1:5" s="106" customFormat="1" ht="15" customHeight="1" x14ac:dyDescent="0.25">
      <c r="A6" s="72"/>
      <c r="B6" s="70"/>
      <c r="C6" s="70"/>
      <c r="D6" s="70"/>
      <c r="E6" s="23"/>
    </row>
    <row r="7" spans="1:5" s="106" customFormat="1" ht="15" customHeight="1" x14ac:dyDescent="0.25">
      <c r="A7" s="72"/>
      <c r="B7" s="70"/>
      <c r="C7" s="70"/>
      <c r="D7" s="70"/>
      <c r="E7" s="23"/>
    </row>
    <row r="8" spans="1:5" s="106" customFormat="1" ht="15" customHeight="1" x14ac:dyDescent="0.25">
      <c r="A8" s="72"/>
      <c r="B8" s="70"/>
      <c r="C8" s="70"/>
      <c r="D8" s="70"/>
      <c r="E8" s="23"/>
    </row>
    <row r="9" spans="1:5" s="106" customFormat="1" ht="15" customHeight="1" x14ac:dyDescent="0.25">
      <c r="A9" s="72"/>
      <c r="B9" s="70"/>
      <c r="C9" s="70"/>
      <c r="D9" s="70"/>
      <c r="E9" s="23"/>
    </row>
    <row r="10" spans="1:5" s="106" customFormat="1" ht="15" customHeight="1" x14ac:dyDescent="0.25">
      <c r="A10" s="72"/>
      <c r="B10" s="70"/>
      <c r="C10" s="70"/>
      <c r="D10" s="70"/>
      <c r="E10" s="23"/>
    </row>
    <row r="11" spans="1:5" s="106" customFormat="1" ht="15" customHeight="1" x14ac:dyDescent="0.25">
      <c r="A11" s="72"/>
      <c r="B11" s="70"/>
      <c r="C11" s="70"/>
      <c r="D11" s="70"/>
      <c r="E11" s="23"/>
    </row>
    <row r="12" spans="1:5" s="106" customFormat="1" ht="15" customHeight="1" x14ac:dyDescent="0.25">
      <c r="A12" s="72"/>
      <c r="B12" s="70"/>
      <c r="C12" s="70"/>
      <c r="D12" s="70"/>
      <c r="E12" s="23"/>
    </row>
    <row r="13" spans="1:5" s="106" customFormat="1" ht="15" customHeight="1" x14ac:dyDescent="0.25">
      <c r="A13" s="72"/>
      <c r="B13" s="70"/>
      <c r="C13" s="70"/>
      <c r="D13" s="70"/>
      <c r="E13" s="23"/>
    </row>
    <row r="14" spans="1:5" s="106" customFormat="1" ht="15" customHeight="1" x14ac:dyDescent="0.25">
      <c r="A14" s="72"/>
      <c r="B14" s="70"/>
      <c r="C14" s="70"/>
      <c r="D14" s="70"/>
      <c r="E14" s="23"/>
    </row>
    <row r="15" spans="1:5" s="106" customFormat="1" ht="15" customHeight="1" x14ac:dyDescent="0.25">
      <c r="A15" s="72"/>
      <c r="B15" s="70"/>
      <c r="C15" s="70"/>
      <c r="D15" s="70"/>
      <c r="E15" s="23"/>
    </row>
    <row r="16" spans="1:5" s="106" customFormat="1" ht="15" customHeight="1" x14ac:dyDescent="0.25">
      <c r="A16" s="72"/>
      <c r="B16" s="70"/>
      <c r="C16" s="70"/>
      <c r="D16" s="70"/>
      <c r="E16" s="23"/>
    </row>
    <row r="17" spans="1:5" s="106" customFormat="1" ht="15" customHeight="1" x14ac:dyDescent="0.25">
      <c r="A17" s="72"/>
      <c r="B17" s="70"/>
      <c r="C17" s="70"/>
      <c r="D17" s="70"/>
      <c r="E17" s="23"/>
    </row>
    <row r="18" spans="1:5" s="106" customFormat="1" ht="15" customHeight="1" x14ac:dyDescent="0.25">
      <c r="A18" s="72"/>
      <c r="B18" s="70"/>
      <c r="C18" s="70"/>
      <c r="D18" s="70"/>
      <c r="E18" s="23"/>
    </row>
    <row r="19" spans="1:5" s="106" customFormat="1" ht="15" customHeight="1" x14ac:dyDescent="0.25">
      <c r="A19" s="72"/>
      <c r="B19" s="70"/>
      <c r="C19" s="70"/>
      <c r="D19" s="70"/>
      <c r="E19" s="23"/>
    </row>
    <row r="20" spans="1:5" s="106" customFormat="1" ht="15" customHeight="1" x14ac:dyDescent="0.25">
      <c r="A20" s="72"/>
      <c r="B20" s="70"/>
      <c r="C20" s="70"/>
      <c r="D20" s="70"/>
      <c r="E20" s="23"/>
    </row>
    <row r="21" spans="1:5" s="106" customFormat="1" ht="15" customHeight="1" x14ac:dyDescent="0.25">
      <c r="A21" s="72"/>
      <c r="B21" s="70"/>
      <c r="C21" s="70"/>
      <c r="D21" s="70"/>
      <c r="E21" s="23"/>
    </row>
    <row r="22" spans="1:5" s="106" customFormat="1" ht="15" customHeight="1" x14ac:dyDescent="0.25">
      <c r="A22" s="72"/>
      <c r="B22" s="70"/>
      <c r="C22" s="70"/>
      <c r="D22" s="70"/>
      <c r="E22" s="23"/>
    </row>
    <row r="23" spans="1:5" s="106" customFormat="1" ht="15" customHeight="1" x14ac:dyDescent="0.25">
      <c r="A23" s="72"/>
      <c r="B23" s="70"/>
      <c r="C23" s="70"/>
      <c r="D23" s="70"/>
      <c r="E23" s="23"/>
    </row>
    <row r="24" spans="1:5" s="106" customFormat="1" ht="15" customHeight="1" x14ac:dyDescent="0.25">
      <c r="A24" s="72"/>
      <c r="B24" s="70"/>
      <c r="C24" s="70"/>
      <c r="D24" s="70"/>
      <c r="E24" s="23"/>
    </row>
    <row r="25" spans="1:5" s="106" customFormat="1" ht="15" customHeight="1" x14ac:dyDescent="0.25">
      <c r="A25" s="72"/>
      <c r="B25" s="70"/>
      <c r="C25" s="70"/>
      <c r="D25" s="70"/>
      <c r="E25" s="23"/>
    </row>
    <row r="26" spans="1:5" s="106" customFormat="1" ht="15" customHeight="1" x14ac:dyDescent="0.25">
      <c r="A26" s="72"/>
      <c r="B26" s="70"/>
      <c r="C26" s="70"/>
      <c r="D26" s="70"/>
      <c r="E26" s="23"/>
    </row>
    <row r="27" spans="1:5" s="106" customFormat="1" ht="15" customHeight="1" x14ac:dyDescent="0.25">
      <c r="A27" s="72"/>
      <c r="B27" s="70"/>
      <c r="C27" s="70"/>
      <c r="D27" s="70"/>
      <c r="E27" s="23"/>
    </row>
    <row r="28" spans="1:5" s="106" customFormat="1" ht="15" customHeight="1" x14ac:dyDescent="0.25">
      <c r="A28" s="72"/>
      <c r="B28" s="70"/>
      <c r="C28" s="70"/>
      <c r="D28" s="70"/>
      <c r="E28" s="23"/>
    </row>
    <row r="29" spans="1:5" s="106" customFormat="1" ht="15" customHeight="1" x14ac:dyDescent="0.25">
      <c r="A29" s="72"/>
      <c r="B29" s="70"/>
      <c r="C29" s="70"/>
      <c r="D29" s="70"/>
      <c r="E29" s="23"/>
    </row>
    <row r="30" spans="1:5" s="106" customFormat="1" ht="15" customHeight="1" x14ac:dyDescent="0.25">
      <c r="A30" s="72"/>
      <c r="B30" s="70"/>
      <c r="C30" s="70"/>
      <c r="D30" s="70"/>
      <c r="E30" s="23"/>
    </row>
    <row r="31" spans="1:5" s="106" customFormat="1" ht="15" customHeight="1" x14ac:dyDescent="0.25">
      <c r="A31" s="72"/>
      <c r="B31" s="70"/>
      <c r="C31" s="70"/>
      <c r="D31" s="70"/>
      <c r="E31" s="23"/>
    </row>
    <row r="32" spans="1:5" s="106" customFormat="1" ht="15" customHeight="1" x14ac:dyDescent="0.25">
      <c r="A32" s="72"/>
      <c r="B32" s="70"/>
      <c r="C32" s="70"/>
      <c r="D32" s="70"/>
      <c r="E32" s="23"/>
    </row>
    <row r="33" spans="1:5" s="106" customFormat="1" ht="15" customHeight="1" x14ac:dyDescent="0.25">
      <c r="A33" s="72"/>
      <c r="B33" s="70"/>
      <c r="C33" s="70"/>
      <c r="D33" s="70"/>
      <c r="E33" s="23"/>
    </row>
    <row r="34" spans="1:5" s="106" customFormat="1" ht="15" customHeight="1" x14ac:dyDescent="0.25">
      <c r="A34" s="72"/>
      <c r="B34" s="70"/>
      <c r="C34" s="70"/>
      <c r="D34" s="70"/>
      <c r="E34" s="23"/>
    </row>
    <row r="35" spans="1:5" s="106" customFormat="1" ht="15" customHeight="1" x14ac:dyDescent="0.25">
      <c r="A35" s="72"/>
      <c r="B35" s="70"/>
      <c r="C35" s="70"/>
      <c r="D35" s="70"/>
      <c r="E35" s="23"/>
    </row>
    <row r="36" spans="1:5" s="106" customFormat="1" ht="15" customHeight="1" x14ac:dyDescent="0.25">
      <c r="A36" s="72"/>
      <c r="B36" s="70"/>
      <c r="C36" s="70"/>
      <c r="D36" s="70"/>
      <c r="E36" s="23"/>
    </row>
    <row r="37" spans="1:5" s="106" customFormat="1" ht="15" customHeight="1" x14ac:dyDescent="0.25">
      <c r="A37" s="72"/>
      <c r="B37" s="70"/>
      <c r="C37" s="70"/>
      <c r="D37" s="70"/>
      <c r="E37" s="23"/>
    </row>
    <row r="38" spans="1:5" s="106" customFormat="1" ht="15" customHeight="1" x14ac:dyDescent="0.25">
      <c r="A38" s="72"/>
      <c r="B38" s="70"/>
      <c r="C38" s="70"/>
      <c r="D38" s="70"/>
      <c r="E38" s="23"/>
    </row>
    <row r="39" spans="1:5" s="106" customFormat="1" ht="15" customHeight="1" x14ac:dyDescent="0.25">
      <c r="A39" s="72"/>
      <c r="B39" s="70"/>
      <c r="C39" s="70"/>
      <c r="D39" s="70"/>
      <c r="E39" s="23"/>
    </row>
    <row r="40" spans="1:5" s="106" customFormat="1" ht="15" customHeight="1" x14ac:dyDescent="0.25">
      <c r="A40" s="72"/>
      <c r="B40" s="70"/>
      <c r="C40" s="70"/>
      <c r="D40" s="70"/>
      <c r="E40" s="23"/>
    </row>
    <row r="41" spans="1:5" s="106" customFormat="1" ht="15" customHeight="1" x14ac:dyDescent="0.25">
      <c r="A41" s="72"/>
      <c r="B41" s="70"/>
      <c r="C41" s="70"/>
      <c r="D41" s="70"/>
      <c r="E41" s="23"/>
    </row>
    <row r="42" spans="1:5" s="106" customFormat="1" ht="15" customHeight="1" x14ac:dyDescent="0.25">
      <c r="A42" s="72"/>
      <c r="B42" s="70"/>
      <c r="C42" s="70"/>
      <c r="D42" s="70"/>
      <c r="E42" s="23"/>
    </row>
    <row r="43" spans="1:5" s="106" customFormat="1" ht="15" customHeight="1" x14ac:dyDescent="0.25">
      <c r="A43" s="72"/>
      <c r="B43" s="70"/>
      <c r="C43" s="70"/>
      <c r="D43" s="70"/>
      <c r="E43" s="23"/>
    </row>
    <row r="44" spans="1:5" s="106" customFormat="1" ht="15" customHeight="1" x14ac:dyDescent="0.25">
      <c r="A44" s="72"/>
      <c r="B44" s="70"/>
      <c r="C44" s="70"/>
      <c r="D44" s="70"/>
      <c r="E44" s="23"/>
    </row>
    <row r="45" spans="1:5" s="106" customFormat="1" ht="15" customHeight="1" x14ac:dyDescent="0.25">
      <c r="A45" s="72"/>
      <c r="B45" s="70"/>
      <c r="C45" s="70"/>
      <c r="D45" s="70"/>
      <c r="E45" s="23"/>
    </row>
    <row r="46" spans="1:5" s="106" customFormat="1" ht="15" customHeight="1" x14ac:dyDescent="0.25">
      <c r="A46" s="72"/>
      <c r="B46" s="70"/>
      <c r="C46" s="70"/>
      <c r="D46" s="70"/>
      <c r="E46" s="23"/>
    </row>
    <row r="47" spans="1:5" s="106" customFormat="1" ht="15" customHeight="1" x14ac:dyDescent="0.25">
      <c r="A47" s="72"/>
      <c r="B47" s="70"/>
      <c r="C47" s="70"/>
      <c r="D47" s="70"/>
      <c r="E47" s="23"/>
    </row>
    <row r="48" spans="1:5" s="106" customFormat="1" ht="15" customHeight="1" x14ac:dyDescent="0.25">
      <c r="A48" s="72"/>
      <c r="B48" s="70"/>
      <c r="C48" s="70"/>
      <c r="D48" s="70"/>
      <c r="E48" s="23"/>
    </row>
    <row r="49" spans="1:5" s="106" customFormat="1" ht="15" customHeight="1" x14ac:dyDescent="0.25">
      <c r="A49" s="72"/>
      <c r="B49" s="70"/>
      <c r="C49" s="70"/>
      <c r="D49" s="70"/>
      <c r="E49" s="23"/>
    </row>
    <row r="50" spans="1:5" s="106" customFormat="1" ht="15" customHeight="1" x14ac:dyDescent="0.25">
      <c r="A50" s="72"/>
      <c r="B50" s="70"/>
      <c r="C50" s="70"/>
      <c r="D50" s="70"/>
      <c r="E50" s="23"/>
    </row>
    <row r="51" spans="1:5" s="106" customFormat="1" ht="15" customHeight="1" x14ac:dyDescent="0.25">
      <c r="A51" s="72"/>
      <c r="B51" s="70"/>
      <c r="C51" s="70"/>
      <c r="D51" s="70"/>
      <c r="E51" s="23"/>
    </row>
    <row r="52" spans="1:5" s="106" customFormat="1" ht="15" customHeight="1" x14ac:dyDescent="0.25">
      <c r="A52" s="72"/>
      <c r="B52" s="70"/>
      <c r="C52" s="70"/>
      <c r="D52" s="70"/>
      <c r="E52" s="23"/>
    </row>
    <row r="53" spans="1:5" s="106" customFormat="1" ht="15" customHeight="1" x14ac:dyDescent="0.25">
      <c r="A53" s="72"/>
      <c r="B53" s="70"/>
      <c r="C53" s="70"/>
      <c r="D53" s="70"/>
      <c r="E53" s="23"/>
    </row>
    <row r="54" spans="1:5" s="106" customFormat="1" ht="15" customHeight="1" x14ac:dyDescent="0.25">
      <c r="A54" s="72"/>
      <c r="B54" s="70"/>
      <c r="C54" s="70"/>
      <c r="D54" s="70"/>
      <c r="E54" s="23"/>
    </row>
    <row r="55" spans="1:5" s="106" customFormat="1" ht="15" customHeight="1" x14ac:dyDescent="0.25">
      <c r="A55" s="72"/>
      <c r="B55" s="70"/>
      <c r="C55" s="70"/>
      <c r="D55" s="70"/>
      <c r="E55" s="23"/>
    </row>
    <row r="56" spans="1:5" s="106" customFormat="1" ht="15" customHeight="1" x14ac:dyDescent="0.25">
      <c r="A56" s="72"/>
      <c r="B56" s="70"/>
      <c r="C56" s="70"/>
      <c r="D56" s="70"/>
      <c r="E56" s="23"/>
    </row>
    <row r="57" spans="1:5" s="106" customFormat="1" ht="15" customHeight="1" x14ac:dyDescent="0.25">
      <c r="A57" s="72"/>
      <c r="B57" s="70"/>
      <c r="C57" s="70"/>
      <c r="D57" s="70"/>
      <c r="E57" s="23"/>
    </row>
    <row r="58" spans="1:5" s="106" customFormat="1" ht="15" customHeight="1" x14ac:dyDescent="0.25">
      <c r="A58" s="72"/>
      <c r="B58" s="70"/>
      <c r="C58" s="70"/>
      <c r="D58" s="70"/>
      <c r="E58" s="23"/>
    </row>
    <row r="59" spans="1:5" s="106" customFormat="1" ht="15" customHeight="1" x14ac:dyDescent="0.25">
      <c r="A59" s="72"/>
      <c r="B59" s="70"/>
      <c r="C59" s="70"/>
      <c r="D59" s="70"/>
      <c r="E59" s="23"/>
    </row>
    <row r="60" spans="1:5" s="106" customFormat="1" ht="15" customHeight="1" x14ac:dyDescent="0.25">
      <c r="A60" s="72"/>
      <c r="B60" s="70"/>
      <c r="C60" s="70"/>
      <c r="D60" s="70"/>
      <c r="E60" s="23"/>
    </row>
    <row r="61" spans="1:5" s="106" customFormat="1" ht="15" customHeight="1" x14ac:dyDescent="0.25">
      <c r="A61" s="72"/>
      <c r="B61" s="70"/>
      <c r="C61" s="70"/>
      <c r="D61" s="70"/>
      <c r="E61" s="23"/>
    </row>
    <row r="62" spans="1:5" s="106" customFormat="1" ht="15" customHeight="1" x14ac:dyDescent="0.25">
      <c r="A62" s="72"/>
      <c r="B62" s="70"/>
      <c r="C62" s="70"/>
      <c r="D62" s="70"/>
      <c r="E62" s="23"/>
    </row>
    <row r="63" spans="1:5" s="106" customFormat="1" ht="15" customHeight="1" x14ac:dyDescent="0.3">
      <c r="A63" s="111"/>
      <c r="B63" s="70"/>
      <c r="C63" s="70"/>
      <c r="D63" s="70"/>
      <c r="E63" s="23"/>
    </row>
    <row r="64" spans="1:5" s="106" customFormat="1" ht="15" customHeight="1" thickBot="1" x14ac:dyDescent="0.3">
      <c r="A64" s="73"/>
      <c r="B64" s="27"/>
      <c r="C64" s="27"/>
      <c r="D64" s="27"/>
      <c r="E64" s="26"/>
    </row>
    <row r="65" spans="1:5" s="106" customFormat="1" ht="15" customHeight="1" x14ac:dyDescent="0.25">
      <c r="A65" s="71"/>
      <c r="B65" s="28"/>
      <c r="C65" s="28"/>
      <c r="D65" s="28"/>
      <c r="E65" s="22"/>
    </row>
    <row r="66" spans="1:5" s="106" customFormat="1" ht="15" customHeight="1" x14ac:dyDescent="0.25">
      <c r="A66" s="72"/>
      <c r="B66" s="70"/>
      <c r="C66" s="70"/>
      <c r="D66" s="70"/>
      <c r="E66" s="23"/>
    </row>
    <row r="67" spans="1:5" s="106" customFormat="1" ht="15" customHeight="1" x14ac:dyDescent="0.25">
      <c r="A67" s="72"/>
      <c r="B67" s="70"/>
      <c r="C67" s="70"/>
      <c r="D67" s="70"/>
      <c r="E67" s="23"/>
    </row>
    <row r="68" spans="1:5" s="106" customFormat="1" ht="15" customHeight="1" x14ac:dyDescent="0.25">
      <c r="A68" s="72"/>
      <c r="B68" s="70"/>
      <c r="C68" s="70"/>
      <c r="D68" s="70"/>
      <c r="E68" s="23"/>
    </row>
    <row r="69" spans="1:5" s="106" customFormat="1" ht="15" customHeight="1" x14ac:dyDescent="0.25">
      <c r="A69" s="72"/>
      <c r="B69" s="70"/>
      <c r="C69" s="70"/>
      <c r="D69" s="70"/>
      <c r="E69" s="23"/>
    </row>
    <row r="70" spans="1:5" s="106" customFormat="1" ht="15" customHeight="1" x14ac:dyDescent="0.25">
      <c r="A70" s="72"/>
      <c r="B70" s="70"/>
      <c r="C70" s="70"/>
      <c r="D70" s="70"/>
      <c r="E70" s="23"/>
    </row>
    <row r="71" spans="1:5" s="106" customFormat="1" ht="15" customHeight="1" x14ac:dyDescent="0.25">
      <c r="A71" s="72"/>
      <c r="B71" s="70"/>
      <c r="C71" s="70"/>
      <c r="D71" s="70"/>
      <c r="E71" s="23"/>
    </row>
    <row r="72" spans="1:5" s="106" customFormat="1" ht="15" customHeight="1" x14ac:dyDescent="0.25">
      <c r="A72" s="72"/>
      <c r="B72" s="70"/>
      <c r="C72" s="70"/>
      <c r="D72" s="70"/>
      <c r="E72" s="23"/>
    </row>
    <row r="73" spans="1:5" s="106" customFormat="1" ht="15" customHeight="1" x14ac:dyDescent="0.25">
      <c r="A73" s="72"/>
      <c r="B73" s="70"/>
      <c r="C73" s="70"/>
      <c r="D73" s="70"/>
      <c r="E73" s="23"/>
    </row>
    <row r="74" spans="1:5" s="106" customFormat="1" ht="15" customHeight="1" x14ac:dyDescent="0.25">
      <c r="A74" s="72"/>
      <c r="B74" s="70"/>
      <c r="C74" s="70"/>
      <c r="D74" s="70"/>
      <c r="E74" s="23"/>
    </row>
    <row r="75" spans="1:5" s="106" customFormat="1" ht="15" customHeight="1" x14ac:dyDescent="0.25">
      <c r="A75" s="72"/>
      <c r="B75" s="70"/>
      <c r="C75" s="70"/>
      <c r="D75" s="70"/>
      <c r="E75" s="23"/>
    </row>
    <row r="76" spans="1:5" s="106" customFormat="1" ht="15" customHeight="1" x14ac:dyDescent="0.25">
      <c r="A76" s="72"/>
      <c r="B76" s="70"/>
      <c r="C76" s="70"/>
      <c r="D76" s="70"/>
      <c r="E76" s="23"/>
    </row>
    <row r="77" spans="1:5" s="106" customFormat="1" ht="15" customHeight="1" x14ac:dyDescent="0.25">
      <c r="A77" s="72"/>
      <c r="B77" s="70"/>
      <c r="C77" s="70"/>
      <c r="D77" s="70"/>
      <c r="E77" s="23"/>
    </row>
    <row r="78" spans="1:5" s="106" customFormat="1" ht="15" customHeight="1" x14ac:dyDescent="0.25">
      <c r="A78" s="72"/>
      <c r="B78" s="70"/>
      <c r="C78" s="70"/>
      <c r="D78" s="70"/>
      <c r="E78" s="23"/>
    </row>
    <row r="79" spans="1:5" s="106" customFormat="1" ht="15" customHeight="1" x14ac:dyDescent="0.25">
      <c r="A79" s="72"/>
      <c r="B79" s="70"/>
      <c r="C79" s="70"/>
      <c r="D79" s="70"/>
      <c r="E79" s="23"/>
    </row>
    <row r="80" spans="1:5" s="106" customFormat="1" ht="15" customHeight="1" x14ac:dyDescent="0.25">
      <c r="A80" s="72"/>
      <c r="B80" s="70"/>
      <c r="C80" s="70"/>
      <c r="D80" s="70"/>
      <c r="E80" s="23"/>
    </row>
    <row r="81" spans="1:5" s="106" customFormat="1" ht="15" customHeight="1" x14ac:dyDescent="0.25">
      <c r="A81" s="72"/>
      <c r="B81" s="70"/>
      <c r="C81" s="70"/>
      <c r="D81" s="70"/>
      <c r="E81" s="23"/>
    </row>
    <row r="82" spans="1:5" s="106" customFormat="1" ht="15" customHeight="1" x14ac:dyDescent="0.25">
      <c r="A82" s="72"/>
      <c r="B82" s="70"/>
      <c r="C82" s="70"/>
      <c r="D82" s="70"/>
      <c r="E82" s="23"/>
    </row>
    <row r="83" spans="1:5" s="106" customFormat="1" ht="15" customHeight="1" x14ac:dyDescent="0.25">
      <c r="A83" s="72"/>
      <c r="B83" s="70"/>
      <c r="C83" s="70"/>
      <c r="D83" s="70"/>
      <c r="E83" s="23"/>
    </row>
    <row r="84" spans="1:5" s="106" customFormat="1" ht="15" customHeight="1" x14ac:dyDescent="0.25">
      <c r="A84" s="72"/>
      <c r="B84" s="70"/>
      <c r="C84" s="70"/>
      <c r="D84" s="70"/>
      <c r="E84" s="23"/>
    </row>
    <row r="85" spans="1:5" s="106" customFormat="1" ht="15" customHeight="1" x14ac:dyDescent="0.25">
      <c r="A85" s="72"/>
      <c r="B85" s="70"/>
      <c r="C85" s="70"/>
      <c r="D85" s="70"/>
      <c r="E85" s="23"/>
    </row>
    <row r="86" spans="1:5" s="106" customFormat="1" ht="15" customHeight="1" x14ac:dyDescent="0.25">
      <c r="A86" s="72"/>
      <c r="B86" s="70"/>
      <c r="C86" s="70"/>
      <c r="D86" s="70"/>
      <c r="E86" s="23"/>
    </row>
    <row r="87" spans="1:5" s="106" customFormat="1" ht="15" customHeight="1" x14ac:dyDescent="0.25">
      <c r="A87" s="72"/>
      <c r="B87" s="70"/>
      <c r="C87" s="70"/>
      <c r="D87" s="70"/>
      <c r="E87" s="23"/>
    </row>
    <row r="88" spans="1:5" s="106" customFormat="1" ht="15" customHeight="1" x14ac:dyDescent="0.25">
      <c r="A88" s="72"/>
      <c r="B88" s="70"/>
      <c r="C88" s="70"/>
      <c r="D88" s="70"/>
      <c r="E88" s="23"/>
    </row>
    <row r="89" spans="1:5" s="106" customFormat="1" ht="15" customHeight="1" x14ac:dyDescent="0.25">
      <c r="A89" s="72"/>
      <c r="B89" s="70"/>
      <c r="C89" s="70"/>
      <c r="D89" s="70"/>
      <c r="E89" s="23"/>
    </row>
    <row r="90" spans="1:5" s="106" customFormat="1" ht="15" customHeight="1" x14ac:dyDescent="0.25">
      <c r="A90" s="72"/>
      <c r="B90" s="70"/>
      <c r="C90" s="70"/>
      <c r="D90" s="70"/>
      <c r="E90" s="23"/>
    </row>
    <row r="91" spans="1:5" s="106" customFormat="1" ht="15" customHeight="1" x14ac:dyDescent="0.25">
      <c r="A91" s="72"/>
      <c r="B91" s="70"/>
      <c r="C91" s="70"/>
      <c r="D91" s="70"/>
      <c r="E91" s="23"/>
    </row>
    <row r="92" spans="1:5" s="106" customFormat="1" ht="15" customHeight="1" x14ac:dyDescent="0.25">
      <c r="A92" s="72"/>
      <c r="B92" s="70"/>
      <c r="C92" s="70"/>
      <c r="D92" s="70"/>
      <c r="E92" s="23"/>
    </row>
    <row r="93" spans="1:5" s="106" customFormat="1" ht="15" customHeight="1" x14ac:dyDescent="0.25">
      <c r="A93" s="72"/>
      <c r="B93" s="70"/>
      <c r="C93" s="70"/>
      <c r="D93" s="70"/>
      <c r="E93" s="23"/>
    </row>
    <row r="94" spans="1:5" s="106" customFormat="1" ht="15" customHeight="1" x14ac:dyDescent="0.25">
      <c r="A94" s="72"/>
      <c r="B94" s="70"/>
      <c r="C94" s="70"/>
      <c r="D94" s="70"/>
      <c r="E94" s="23"/>
    </row>
    <row r="95" spans="1:5" s="106" customFormat="1" ht="15" customHeight="1" x14ac:dyDescent="0.25">
      <c r="A95" s="72"/>
      <c r="B95" s="70"/>
      <c r="C95" s="70"/>
      <c r="D95" s="70"/>
      <c r="E95" s="23"/>
    </row>
    <row r="96" spans="1:5" s="106" customFormat="1" ht="15" customHeight="1" x14ac:dyDescent="0.25">
      <c r="A96" s="72"/>
      <c r="B96" s="70"/>
      <c r="C96" s="70"/>
      <c r="D96" s="70"/>
      <c r="E96" s="23"/>
    </row>
    <row r="97" spans="1:5" s="106" customFormat="1" ht="15" customHeight="1" x14ac:dyDescent="0.25">
      <c r="A97" s="72"/>
      <c r="B97" s="70"/>
      <c r="C97" s="70"/>
      <c r="D97" s="70"/>
      <c r="E97" s="23"/>
    </row>
    <row r="98" spans="1:5" s="106" customFormat="1" ht="15" customHeight="1" x14ac:dyDescent="0.25">
      <c r="A98" s="72"/>
      <c r="B98" s="70"/>
      <c r="C98" s="70"/>
      <c r="D98" s="70"/>
      <c r="E98" s="23"/>
    </row>
    <row r="99" spans="1:5" s="106" customFormat="1" ht="15" customHeight="1" x14ac:dyDescent="0.25">
      <c r="A99" s="72"/>
      <c r="B99" s="70"/>
      <c r="C99" s="70"/>
      <c r="D99" s="70"/>
      <c r="E99" s="23"/>
    </row>
    <row r="100" spans="1:5" s="106" customFormat="1" ht="15" customHeight="1" x14ac:dyDescent="0.25">
      <c r="A100" s="72"/>
      <c r="B100" s="70"/>
      <c r="C100" s="70"/>
      <c r="D100" s="70"/>
      <c r="E100" s="23"/>
    </row>
    <row r="101" spans="1:5" s="106" customFormat="1" ht="15" customHeight="1" x14ac:dyDescent="0.25">
      <c r="A101" s="72"/>
      <c r="B101" s="70"/>
      <c r="C101" s="70"/>
      <c r="D101" s="70"/>
      <c r="E101" s="23"/>
    </row>
    <row r="102" spans="1:5" s="106" customFormat="1" ht="15" customHeight="1" x14ac:dyDescent="0.25">
      <c r="A102" s="72"/>
      <c r="B102" s="70"/>
      <c r="C102" s="70"/>
      <c r="D102" s="70"/>
      <c r="E102" s="23"/>
    </row>
    <row r="103" spans="1:5" s="106" customFormat="1" ht="15" customHeight="1" x14ac:dyDescent="0.25">
      <c r="A103" s="72"/>
      <c r="B103" s="70"/>
      <c r="C103" s="70"/>
      <c r="D103" s="70"/>
      <c r="E103" s="23"/>
    </row>
    <row r="104" spans="1:5" s="106" customFormat="1" ht="15" customHeight="1" x14ac:dyDescent="0.25">
      <c r="A104" s="72"/>
      <c r="B104" s="70"/>
      <c r="C104" s="70"/>
      <c r="D104" s="70"/>
      <c r="E104" s="23"/>
    </row>
    <row r="105" spans="1:5" s="106" customFormat="1" ht="15" customHeight="1" x14ac:dyDescent="0.25">
      <c r="A105" s="72"/>
      <c r="B105" s="70"/>
      <c r="C105" s="70"/>
      <c r="D105" s="70"/>
      <c r="E105" s="23"/>
    </row>
    <row r="106" spans="1:5" s="106" customFormat="1" ht="15" customHeight="1" x14ac:dyDescent="0.25">
      <c r="A106" s="72"/>
      <c r="B106" s="70"/>
      <c r="C106" s="70"/>
      <c r="D106" s="70"/>
      <c r="E106" s="23"/>
    </row>
    <row r="107" spans="1:5" s="106" customFormat="1" ht="15" customHeight="1" x14ac:dyDescent="0.25">
      <c r="A107" s="72"/>
      <c r="B107" s="70"/>
      <c r="C107" s="70"/>
      <c r="D107" s="70"/>
      <c r="E107" s="23"/>
    </row>
    <row r="108" spans="1:5" s="106" customFormat="1" ht="15" customHeight="1" x14ac:dyDescent="0.25">
      <c r="A108" s="72"/>
      <c r="B108" s="70"/>
      <c r="C108" s="70"/>
      <c r="D108" s="70"/>
      <c r="E108" s="23"/>
    </row>
    <row r="109" spans="1:5" s="106" customFormat="1" ht="15" customHeight="1" x14ac:dyDescent="0.25">
      <c r="A109" s="72"/>
      <c r="B109" s="70"/>
      <c r="C109" s="70"/>
      <c r="D109" s="70"/>
      <c r="E109" s="23"/>
    </row>
    <row r="110" spans="1:5" s="106" customFormat="1" ht="15" customHeight="1" x14ac:dyDescent="0.25">
      <c r="A110" s="72"/>
      <c r="B110" s="70"/>
      <c r="C110" s="70"/>
      <c r="D110" s="70"/>
      <c r="E110" s="23"/>
    </row>
    <row r="111" spans="1:5" s="106" customFormat="1" ht="15" customHeight="1" x14ac:dyDescent="0.25">
      <c r="A111" s="72"/>
      <c r="B111" s="70"/>
      <c r="C111" s="70"/>
      <c r="D111" s="70"/>
      <c r="E111" s="23"/>
    </row>
    <row r="112" spans="1:5" s="106" customFormat="1" ht="15" customHeight="1" x14ac:dyDescent="0.25">
      <c r="A112" s="72"/>
      <c r="B112" s="70"/>
      <c r="C112" s="70"/>
      <c r="D112" s="70"/>
      <c r="E112" s="23"/>
    </row>
    <row r="113" spans="1:5" s="106" customFormat="1" ht="15" customHeight="1" x14ac:dyDescent="0.25">
      <c r="A113" s="72"/>
      <c r="B113" s="70"/>
      <c r="C113" s="70"/>
      <c r="D113" s="70"/>
      <c r="E113" s="23"/>
    </row>
    <row r="114" spans="1:5" s="106" customFormat="1" ht="15" customHeight="1" x14ac:dyDescent="0.25">
      <c r="A114" s="72"/>
      <c r="B114" s="70"/>
      <c r="C114" s="70"/>
      <c r="D114" s="70"/>
      <c r="E114" s="23"/>
    </row>
    <row r="115" spans="1:5" s="106" customFormat="1" ht="15" customHeight="1" x14ac:dyDescent="0.25">
      <c r="A115" s="72"/>
      <c r="B115" s="70"/>
      <c r="C115" s="70"/>
      <c r="D115" s="70"/>
      <c r="E115" s="23"/>
    </row>
    <row r="116" spans="1:5" s="106" customFormat="1" ht="15" customHeight="1" x14ac:dyDescent="0.25">
      <c r="A116" s="72"/>
      <c r="B116" s="70"/>
      <c r="C116" s="70"/>
      <c r="D116" s="70"/>
      <c r="E116" s="23"/>
    </row>
    <row r="117" spans="1:5" s="106" customFormat="1" ht="15" customHeight="1" x14ac:dyDescent="0.25">
      <c r="A117" s="72"/>
      <c r="B117" s="70"/>
      <c r="C117" s="70"/>
      <c r="D117" s="70"/>
      <c r="E117" s="23"/>
    </row>
    <row r="118" spans="1:5" s="106" customFormat="1" ht="15" customHeight="1" x14ac:dyDescent="0.25">
      <c r="A118" s="72"/>
      <c r="B118" s="70"/>
      <c r="C118" s="70"/>
      <c r="D118" s="70"/>
      <c r="E118" s="23"/>
    </row>
    <row r="119" spans="1:5" s="106" customFormat="1" ht="15" customHeight="1" x14ac:dyDescent="0.25">
      <c r="A119" s="72"/>
      <c r="B119" s="70"/>
      <c r="C119" s="70"/>
      <c r="D119" s="70"/>
      <c r="E119" s="23"/>
    </row>
    <row r="120" spans="1:5" s="106" customFormat="1" ht="15" customHeight="1" x14ac:dyDescent="0.25">
      <c r="A120" s="72"/>
      <c r="B120" s="70"/>
      <c r="C120" s="70"/>
      <c r="D120" s="70"/>
      <c r="E120" s="23"/>
    </row>
    <row r="121" spans="1:5" s="106" customFormat="1" ht="15" customHeight="1" x14ac:dyDescent="0.25">
      <c r="A121" s="72"/>
      <c r="B121" s="70"/>
      <c r="C121" s="70"/>
      <c r="D121" s="70"/>
      <c r="E121" s="23"/>
    </row>
    <row r="122" spans="1:5" s="106" customFormat="1" ht="15" customHeight="1" x14ac:dyDescent="0.3">
      <c r="A122" s="111" t="s">
        <v>920</v>
      </c>
      <c r="B122" s="70"/>
      <c r="C122" s="70"/>
      <c r="D122" s="70"/>
      <c r="E122" s="23"/>
    </row>
    <row r="123" spans="1:5" s="106" customFormat="1" ht="15" customHeight="1" thickBot="1" x14ac:dyDescent="0.3">
      <c r="A123" s="73"/>
      <c r="B123" s="27"/>
      <c r="C123" s="27"/>
      <c r="D123" s="27"/>
      <c r="E123" s="26"/>
    </row>
    <row r="124" spans="1:5" s="106" customFormat="1" ht="15" customHeight="1" x14ac:dyDescent="0.25">
      <c r="A124" s="71"/>
      <c r="B124" s="28"/>
      <c r="C124" s="28"/>
      <c r="D124" s="28"/>
      <c r="E124" s="22"/>
    </row>
    <row r="125" spans="1:5" s="106" customFormat="1" ht="15" customHeight="1" x14ac:dyDescent="0.25">
      <c r="A125" s="72"/>
      <c r="B125" s="70"/>
      <c r="C125" s="70"/>
      <c r="D125" s="70"/>
      <c r="E125" s="23"/>
    </row>
    <row r="126" spans="1:5" s="106" customFormat="1" ht="15" customHeight="1" x14ac:dyDescent="0.25">
      <c r="A126" s="72"/>
      <c r="B126" s="70"/>
      <c r="C126" s="70"/>
      <c r="D126" s="70"/>
      <c r="E126" s="23"/>
    </row>
    <row r="127" spans="1:5" s="106" customFormat="1" ht="15" customHeight="1" x14ac:dyDescent="0.25">
      <c r="A127" s="72"/>
      <c r="B127" s="70"/>
      <c r="C127" s="70"/>
      <c r="D127" s="70"/>
      <c r="E127" s="23"/>
    </row>
    <row r="128" spans="1:5" s="106" customFormat="1" ht="15" customHeight="1" x14ac:dyDescent="0.25">
      <c r="A128" s="72"/>
      <c r="B128" s="70"/>
      <c r="C128" s="70"/>
      <c r="D128" s="70"/>
      <c r="E128" s="23"/>
    </row>
    <row r="129" spans="1:5" s="106" customFormat="1" ht="15" customHeight="1" x14ac:dyDescent="0.25">
      <c r="A129" s="72"/>
      <c r="B129" s="70"/>
      <c r="C129" s="70"/>
      <c r="D129" s="70"/>
      <c r="E129" s="23"/>
    </row>
    <row r="130" spans="1:5" s="106" customFormat="1" ht="15" customHeight="1" x14ac:dyDescent="0.25">
      <c r="A130" s="72"/>
      <c r="B130" s="70"/>
      <c r="C130" s="70"/>
      <c r="D130" s="70"/>
      <c r="E130" s="23"/>
    </row>
    <row r="131" spans="1:5" s="106" customFormat="1" ht="15" customHeight="1" x14ac:dyDescent="0.25">
      <c r="A131" s="72"/>
      <c r="B131" s="70"/>
      <c r="C131" s="70"/>
      <c r="D131" s="70"/>
      <c r="E131" s="23"/>
    </row>
    <row r="132" spans="1:5" s="106" customFormat="1" ht="15" customHeight="1" x14ac:dyDescent="0.25">
      <c r="A132" s="72"/>
      <c r="B132" s="70"/>
      <c r="C132" s="70"/>
      <c r="D132" s="70"/>
      <c r="E132" s="23"/>
    </row>
    <row r="133" spans="1:5" s="106" customFormat="1" ht="15" customHeight="1" x14ac:dyDescent="0.25">
      <c r="A133" s="72"/>
      <c r="B133" s="70"/>
      <c r="C133" s="70"/>
      <c r="D133" s="70"/>
      <c r="E133" s="23"/>
    </row>
    <row r="134" spans="1:5" s="106" customFormat="1" ht="15" customHeight="1" x14ac:dyDescent="0.25">
      <c r="A134" s="72"/>
      <c r="B134" s="70"/>
      <c r="C134" s="70"/>
      <c r="D134" s="70"/>
      <c r="E134" s="23"/>
    </row>
    <row r="135" spans="1:5" s="106" customFormat="1" ht="15" customHeight="1" x14ac:dyDescent="0.25">
      <c r="A135" s="72"/>
      <c r="B135" s="70"/>
      <c r="C135" s="70"/>
      <c r="D135" s="70"/>
      <c r="E135" s="23"/>
    </row>
    <row r="136" spans="1:5" s="106" customFormat="1" ht="15" customHeight="1" x14ac:dyDescent="0.25">
      <c r="A136" s="72"/>
      <c r="B136" s="70"/>
      <c r="C136" s="70"/>
      <c r="D136" s="70"/>
      <c r="E136" s="23"/>
    </row>
    <row r="137" spans="1:5" s="106" customFormat="1" ht="15" customHeight="1" x14ac:dyDescent="0.25">
      <c r="A137" s="72"/>
      <c r="B137" s="70"/>
      <c r="C137" s="70"/>
      <c r="D137" s="70"/>
      <c r="E137" s="23"/>
    </row>
    <row r="138" spans="1:5" s="106" customFormat="1" ht="15" customHeight="1" x14ac:dyDescent="0.25">
      <c r="A138" s="72"/>
      <c r="B138" s="70"/>
      <c r="C138" s="70"/>
      <c r="D138" s="70"/>
      <c r="E138" s="23"/>
    </row>
    <row r="139" spans="1:5" s="106" customFormat="1" ht="15" customHeight="1" x14ac:dyDescent="0.25">
      <c r="A139" s="72"/>
      <c r="B139" s="70"/>
      <c r="C139" s="70"/>
      <c r="D139" s="70"/>
      <c r="E139" s="23"/>
    </row>
    <row r="140" spans="1:5" s="106" customFormat="1" ht="15" customHeight="1" x14ac:dyDescent="0.25">
      <c r="A140" s="72"/>
      <c r="B140" s="70"/>
      <c r="C140" s="70"/>
      <c r="D140" s="70"/>
      <c r="E140" s="23"/>
    </row>
    <row r="141" spans="1:5" s="106" customFormat="1" ht="15" customHeight="1" x14ac:dyDescent="0.25">
      <c r="A141" s="72"/>
      <c r="B141" s="70"/>
      <c r="C141" s="70"/>
      <c r="D141" s="70"/>
      <c r="E141" s="23"/>
    </row>
    <row r="142" spans="1:5" s="106" customFormat="1" ht="15" customHeight="1" x14ac:dyDescent="0.25">
      <c r="A142" s="72"/>
      <c r="B142" s="70"/>
      <c r="C142" s="70"/>
      <c r="D142" s="70"/>
      <c r="E142" s="23"/>
    </row>
    <row r="143" spans="1:5" s="106" customFormat="1" ht="15" customHeight="1" x14ac:dyDescent="0.25">
      <c r="A143" s="72"/>
      <c r="B143" s="70"/>
      <c r="C143" s="70"/>
      <c r="D143" s="70"/>
      <c r="E143" s="23"/>
    </row>
    <row r="144" spans="1:5" s="106" customFormat="1" ht="15" customHeight="1" x14ac:dyDescent="0.25">
      <c r="A144" s="72"/>
      <c r="B144" s="70"/>
      <c r="C144" s="70"/>
      <c r="D144" s="70"/>
      <c r="E144" s="23"/>
    </row>
    <row r="145" spans="1:5" s="106" customFormat="1" ht="15" customHeight="1" x14ac:dyDescent="0.25">
      <c r="A145" s="72"/>
      <c r="B145" s="70"/>
      <c r="C145" s="70"/>
      <c r="D145" s="70"/>
      <c r="E145" s="23"/>
    </row>
    <row r="146" spans="1:5" s="106" customFormat="1" ht="15" customHeight="1" x14ac:dyDescent="0.25">
      <c r="A146" s="72"/>
      <c r="B146" s="70"/>
      <c r="C146" s="70"/>
      <c r="D146" s="70"/>
      <c r="E146" s="23"/>
    </row>
    <row r="147" spans="1:5" s="106" customFormat="1" ht="15" customHeight="1" x14ac:dyDescent="0.25">
      <c r="A147" s="72"/>
      <c r="B147" s="70"/>
      <c r="C147" s="70"/>
      <c r="D147" s="70"/>
      <c r="E147" s="23"/>
    </row>
    <row r="148" spans="1:5" s="106" customFormat="1" ht="15" customHeight="1" x14ac:dyDescent="0.25">
      <c r="A148" s="72"/>
      <c r="B148" s="70"/>
      <c r="C148" s="70"/>
      <c r="D148" s="70"/>
      <c r="E148" s="23"/>
    </row>
    <row r="149" spans="1:5" s="106" customFormat="1" ht="15" customHeight="1" x14ac:dyDescent="0.25">
      <c r="A149" s="72"/>
      <c r="B149" s="70"/>
      <c r="C149" s="70"/>
      <c r="D149" s="70"/>
      <c r="E149" s="23"/>
    </row>
    <row r="150" spans="1:5" s="106" customFormat="1" ht="15" customHeight="1" x14ac:dyDescent="0.25">
      <c r="A150" s="72"/>
      <c r="B150" s="70"/>
      <c r="C150" s="70"/>
      <c r="D150" s="70"/>
      <c r="E150" s="23"/>
    </row>
    <row r="151" spans="1:5" s="106" customFormat="1" ht="15" customHeight="1" x14ac:dyDescent="0.25">
      <c r="A151" s="72"/>
      <c r="B151" s="70"/>
      <c r="C151" s="70"/>
      <c r="D151" s="70"/>
      <c r="E151" s="23"/>
    </row>
    <row r="152" spans="1:5" s="106" customFormat="1" ht="15" customHeight="1" x14ac:dyDescent="0.25">
      <c r="A152" s="72"/>
      <c r="B152" s="70"/>
      <c r="C152" s="70"/>
      <c r="D152" s="70"/>
      <c r="E152" s="23"/>
    </row>
    <row r="153" spans="1:5" s="106" customFormat="1" ht="15" customHeight="1" x14ac:dyDescent="0.25">
      <c r="A153" s="72"/>
      <c r="B153" s="70"/>
      <c r="C153" s="70"/>
      <c r="D153" s="70"/>
      <c r="E153" s="23"/>
    </row>
    <row r="154" spans="1:5" s="106" customFormat="1" ht="15" customHeight="1" x14ac:dyDescent="0.25">
      <c r="A154" s="72"/>
      <c r="B154" s="70"/>
      <c r="C154" s="70"/>
      <c r="D154" s="70"/>
      <c r="E154" s="23"/>
    </row>
    <row r="155" spans="1:5" s="106" customFormat="1" ht="15" customHeight="1" x14ac:dyDescent="0.25">
      <c r="A155" s="72"/>
      <c r="B155" s="70"/>
      <c r="C155" s="70"/>
      <c r="D155" s="70"/>
      <c r="E155" s="23"/>
    </row>
    <row r="156" spans="1:5" s="106" customFormat="1" ht="15" customHeight="1" x14ac:dyDescent="0.25">
      <c r="A156" s="72"/>
      <c r="B156" s="70"/>
      <c r="C156" s="70"/>
      <c r="D156" s="70"/>
      <c r="E156" s="23"/>
    </row>
    <row r="157" spans="1:5" s="106" customFormat="1" ht="15" customHeight="1" x14ac:dyDescent="0.25">
      <c r="A157" s="72"/>
      <c r="B157" s="70"/>
      <c r="C157" s="70"/>
      <c r="D157" s="70"/>
      <c r="E157" s="23"/>
    </row>
    <row r="158" spans="1:5" s="106" customFormat="1" ht="15" customHeight="1" x14ac:dyDescent="0.25">
      <c r="A158" s="72"/>
      <c r="B158" s="70"/>
      <c r="C158" s="70"/>
      <c r="D158" s="70"/>
      <c r="E158" s="23"/>
    </row>
    <row r="159" spans="1:5" s="106" customFormat="1" ht="15" customHeight="1" x14ac:dyDescent="0.25">
      <c r="A159" s="72"/>
      <c r="B159" s="70"/>
      <c r="C159" s="70"/>
      <c r="D159" s="70"/>
      <c r="E159" s="23"/>
    </row>
    <row r="160" spans="1:5" s="106" customFormat="1" ht="15" customHeight="1" x14ac:dyDescent="0.25">
      <c r="A160" s="72"/>
      <c r="B160" s="70"/>
      <c r="C160" s="70"/>
      <c r="D160" s="70"/>
      <c r="E160" s="23"/>
    </row>
    <row r="161" spans="1:5" s="106" customFormat="1" ht="15" customHeight="1" x14ac:dyDescent="0.25">
      <c r="A161" s="72"/>
      <c r="B161" s="70"/>
      <c r="C161" s="70"/>
      <c r="D161" s="70"/>
      <c r="E161" s="23"/>
    </row>
    <row r="162" spans="1:5" s="106" customFormat="1" ht="15" customHeight="1" x14ac:dyDescent="0.25">
      <c r="A162" s="72"/>
      <c r="B162" s="70"/>
      <c r="C162" s="70"/>
      <c r="D162" s="70"/>
      <c r="E162" s="23"/>
    </row>
    <row r="163" spans="1:5" s="106" customFormat="1" ht="15" customHeight="1" x14ac:dyDescent="0.25">
      <c r="A163" s="72"/>
      <c r="B163" s="70"/>
      <c r="C163" s="70"/>
      <c r="D163" s="70"/>
      <c r="E163" s="23"/>
    </row>
    <row r="164" spans="1:5" s="106" customFormat="1" ht="15" customHeight="1" x14ac:dyDescent="0.25">
      <c r="A164" s="72"/>
      <c r="B164" s="70"/>
      <c r="C164" s="70"/>
      <c r="D164" s="70"/>
      <c r="E164" s="23"/>
    </row>
    <row r="165" spans="1:5" s="106" customFormat="1" ht="15" customHeight="1" x14ac:dyDescent="0.25">
      <c r="A165" s="72"/>
      <c r="B165" s="70"/>
      <c r="C165" s="70"/>
      <c r="D165" s="70"/>
      <c r="E165" s="23"/>
    </row>
    <row r="166" spans="1:5" s="106" customFormat="1" ht="15" customHeight="1" x14ac:dyDescent="0.25">
      <c r="A166" s="72"/>
      <c r="B166" s="70"/>
      <c r="C166" s="70"/>
      <c r="D166" s="70"/>
      <c r="E166" s="23"/>
    </row>
    <row r="167" spans="1:5" s="106" customFormat="1" ht="15" customHeight="1" x14ac:dyDescent="0.25">
      <c r="A167" s="72"/>
      <c r="B167" s="70"/>
      <c r="C167" s="70"/>
      <c r="D167" s="70"/>
      <c r="E167" s="23"/>
    </row>
    <row r="168" spans="1:5" s="106" customFormat="1" ht="15" customHeight="1" x14ac:dyDescent="0.25">
      <c r="A168" s="72"/>
      <c r="B168" s="70"/>
      <c r="C168" s="70"/>
      <c r="D168" s="70"/>
      <c r="E168" s="23"/>
    </row>
    <row r="169" spans="1:5" s="106" customFormat="1" ht="15" customHeight="1" x14ac:dyDescent="0.25">
      <c r="A169" s="72"/>
      <c r="B169" s="70"/>
      <c r="C169" s="70"/>
      <c r="D169" s="70"/>
      <c r="E169" s="23"/>
    </row>
    <row r="170" spans="1:5" s="106" customFormat="1" ht="15" customHeight="1" x14ac:dyDescent="0.25">
      <c r="A170" s="72"/>
      <c r="B170" s="70"/>
      <c r="C170" s="70"/>
      <c r="D170" s="70"/>
      <c r="E170" s="23"/>
    </row>
    <row r="171" spans="1:5" s="106" customFormat="1" ht="15" customHeight="1" x14ac:dyDescent="0.25">
      <c r="A171" s="72"/>
      <c r="B171" s="70"/>
      <c r="C171" s="70"/>
      <c r="D171" s="70"/>
      <c r="E171" s="23"/>
    </row>
    <row r="172" spans="1:5" s="106" customFormat="1" ht="15" customHeight="1" x14ac:dyDescent="0.25">
      <c r="A172" s="72"/>
      <c r="B172" s="70"/>
      <c r="C172" s="70"/>
      <c r="D172" s="70"/>
      <c r="E172" s="23"/>
    </row>
    <row r="173" spans="1:5" s="106" customFormat="1" ht="15" customHeight="1" x14ac:dyDescent="0.25">
      <c r="A173" s="72"/>
      <c r="B173" s="70"/>
      <c r="C173" s="70"/>
      <c r="D173" s="70"/>
      <c r="E173" s="23"/>
    </row>
    <row r="174" spans="1:5" s="106" customFormat="1" ht="15" customHeight="1" x14ac:dyDescent="0.25">
      <c r="A174" s="72"/>
      <c r="B174" s="70"/>
      <c r="C174" s="70"/>
      <c r="D174" s="70"/>
      <c r="E174" s="23"/>
    </row>
    <row r="175" spans="1:5" s="106" customFormat="1" ht="15" customHeight="1" x14ac:dyDescent="0.25">
      <c r="A175" s="72"/>
      <c r="B175" s="70"/>
      <c r="C175" s="70"/>
      <c r="D175" s="70"/>
      <c r="E175" s="23"/>
    </row>
    <row r="176" spans="1:5" s="106" customFormat="1" ht="15" customHeight="1" x14ac:dyDescent="0.25">
      <c r="A176" s="72"/>
      <c r="B176" s="70"/>
      <c r="C176" s="70"/>
      <c r="D176" s="70"/>
      <c r="E176" s="23"/>
    </row>
    <row r="177" spans="1:5" s="106" customFormat="1" ht="15" customHeight="1" x14ac:dyDescent="0.25">
      <c r="A177" s="72"/>
      <c r="B177" s="70"/>
      <c r="C177" s="70"/>
      <c r="D177" s="70"/>
      <c r="E177" s="23"/>
    </row>
    <row r="178" spans="1:5" s="106" customFormat="1" ht="15" customHeight="1" x14ac:dyDescent="0.25">
      <c r="A178" s="72"/>
      <c r="B178" s="70"/>
      <c r="C178" s="70"/>
      <c r="D178" s="70"/>
      <c r="E178" s="23"/>
    </row>
    <row r="179" spans="1:5" s="106" customFormat="1" ht="15" customHeight="1" x14ac:dyDescent="0.3">
      <c r="A179" s="111" t="s">
        <v>920</v>
      </c>
      <c r="B179" s="70"/>
      <c r="C179" s="70"/>
      <c r="D179" s="70"/>
      <c r="E179" s="23"/>
    </row>
    <row r="180" spans="1:5" s="106" customFormat="1" ht="15" customHeight="1" thickBot="1" x14ac:dyDescent="0.3">
      <c r="A180" s="73"/>
      <c r="B180" s="27"/>
      <c r="C180" s="27"/>
      <c r="D180" s="27"/>
      <c r="E180" s="26"/>
    </row>
    <row r="181" spans="1:5" s="106" customFormat="1" ht="15" customHeight="1" x14ac:dyDescent="0.25">
      <c r="A181" s="71"/>
      <c r="B181" s="28"/>
      <c r="C181" s="28"/>
      <c r="D181" s="28"/>
      <c r="E181" s="22"/>
    </row>
    <row r="182" spans="1:5" s="106" customFormat="1" ht="15" customHeight="1" x14ac:dyDescent="0.25">
      <c r="A182" s="72"/>
      <c r="B182" s="70"/>
      <c r="C182" s="70"/>
      <c r="D182" s="70"/>
      <c r="E182" s="23"/>
    </row>
    <row r="183" spans="1:5" s="106" customFormat="1" ht="15" customHeight="1" x14ac:dyDescent="0.25">
      <c r="A183" s="72"/>
      <c r="B183" s="70"/>
      <c r="C183" s="70"/>
      <c r="D183" s="70"/>
      <c r="E183" s="23"/>
    </row>
    <row r="184" spans="1:5" s="106" customFormat="1" ht="15" customHeight="1" x14ac:dyDescent="0.25">
      <c r="A184" s="72"/>
      <c r="B184" s="70"/>
      <c r="C184" s="70"/>
      <c r="D184" s="70"/>
      <c r="E184" s="23"/>
    </row>
    <row r="185" spans="1:5" s="106" customFormat="1" ht="15" customHeight="1" x14ac:dyDescent="0.25">
      <c r="A185" s="72"/>
      <c r="B185" s="70"/>
      <c r="C185" s="70"/>
      <c r="D185" s="70"/>
      <c r="E185" s="23"/>
    </row>
    <row r="186" spans="1:5" s="106" customFormat="1" ht="15" customHeight="1" x14ac:dyDescent="0.25">
      <c r="A186" s="72"/>
      <c r="B186" s="70"/>
      <c r="C186" s="70"/>
      <c r="D186" s="70"/>
      <c r="E186" s="23"/>
    </row>
    <row r="187" spans="1:5" s="106" customFormat="1" ht="15" customHeight="1" x14ac:dyDescent="0.25">
      <c r="A187" s="72"/>
      <c r="B187" s="70"/>
      <c r="C187" s="70"/>
      <c r="D187" s="70"/>
      <c r="E187" s="23"/>
    </row>
    <row r="188" spans="1:5" s="106" customFormat="1" ht="15" customHeight="1" x14ac:dyDescent="0.25">
      <c r="A188" s="72"/>
      <c r="B188" s="70"/>
      <c r="C188" s="70"/>
      <c r="D188" s="70"/>
      <c r="E188" s="23"/>
    </row>
    <row r="189" spans="1:5" s="106" customFormat="1" ht="15" customHeight="1" x14ac:dyDescent="0.25">
      <c r="A189" s="72"/>
      <c r="B189" s="70"/>
      <c r="C189" s="70"/>
      <c r="D189" s="70"/>
      <c r="E189" s="23"/>
    </row>
    <row r="190" spans="1:5" s="106" customFormat="1" ht="15" customHeight="1" x14ac:dyDescent="0.25">
      <c r="A190" s="72"/>
      <c r="B190" s="70"/>
      <c r="C190" s="70"/>
      <c r="D190" s="70"/>
      <c r="E190" s="23"/>
    </row>
    <row r="191" spans="1:5" s="106" customFormat="1" ht="15" customHeight="1" x14ac:dyDescent="0.25">
      <c r="A191" s="72"/>
      <c r="B191" s="70"/>
      <c r="C191" s="70"/>
      <c r="D191" s="70"/>
      <c r="E191" s="23"/>
    </row>
    <row r="192" spans="1:5" s="106" customFormat="1" ht="15" customHeight="1" x14ac:dyDescent="0.25">
      <c r="A192" s="72"/>
      <c r="B192" s="70"/>
      <c r="C192" s="70"/>
      <c r="D192" s="70"/>
      <c r="E192" s="23"/>
    </row>
    <row r="193" spans="1:5" s="106" customFormat="1" ht="15" customHeight="1" x14ac:dyDescent="0.25">
      <c r="A193" s="72"/>
      <c r="B193" s="70"/>
      <c r="C193" s="70"/>
      <c r="D193" s="70"/>
      <c r="E193" s="23"/>
    </row>
    <row r="194" spans="1:5" s="106" customFormat="1" ht="15" customHeight="1" x14ac:dyDescent="0.25">
      <c r="A194" s="72"/>
      <c r="B194" s="70"/>
      <c r="C194" s="70"/>
      <c r="D194" s="70"/>
      <c r="E194" s="23"/>
    </row>
    <row r="195" spans="1:5" s="106" customFormat="1" ht="15" customHeight="1" x14ac:dyDescent="0.25">
      <c r="A195" s="72"/>
      <c r="B195" s="70"/>
      <c r="C195" s="70"/>
      <c r="D195" s="70"/>
      <c r="E195" s="23"/>
    </row>
    <row r="196" spans="1:5" s="106" customFormat="1" ht="15" customHeight="1" x14ac:dyDescent="0.25">
      <c r="A196" s="72"/>
      <c r="B196" s="70"/>
      <c r="C196" s="70"/>
      <c r="D196" s="70"/>
      <c r="E196" s="23"/>
    </row>
    <row r="197" spans="1:5" s="106" customFormat="1" ht="15" customHeight="1" x14ac:dyDescent="0.25">
      <c r="A197" s="72"/>
      <c r="B197" s="70"/>
      <c r="C197" s="70"/>
      <c r="D197" s="70"/>
      <c r="E197" s="23"/>
    </row>
    <row r="198" spans="1:5" s="106" customFormat="1" ht="15" customHeight="1" x14ac:dyDescent="0.25">
      <c r="A198" s="72"/>
      <c r="B198" s="70"/>
      <c r="C198" s="70"/>
      <c r="D198" s="70"/>
      <c r="E198" s="23"/>
    </row>
    <row r="199" spans="1:5" s="106" customFormat="1" ht="15" customHeight="1" x14ac:dyDescent="0.25">
      <c r="A199" s="72"/>
      <c r="B199" s="70"/>
      <c r="C199" s="70"/>
      <c r="D199" s="70"/>
      <c r="E199" s="23"/>
    </row>
    <row r="200" spans="1:5" s="106" customFormat="1" ht="15" customHeight="1" x14ac:dyDescent="0.25">
      <c r="A200" s="72"/>
      <c r="B200" s="70"/>
      <c r="C200" s="70"/>
      <c r="D200" s="70"/>
      <c r="E200" s="23"/>
    </row>
    <row r="201" spans="1:5" s="106" customFormat="1" ht="15" customHeight="1" x14ac:dyDescent="0.25">
      <c r="A201" s="72"/>
      <c r="B201" s="70"/>
      <c r="C201" s="70"/>
      <c r="D201" s="70"/>
      <c r="E201" s="23"/>
    </row>
    <row r="202" spans="1:5" s="106" customFormat="1" ht="15" customHeight="1" x14ac:dyDescent="0.25">
      <c r="A202" s="72"/>
      <c r="B202" s="70"/>
      <c r="C202" s="70"/>
      <c r="D202" s="70"/>
      <c r="E202" s="23"/>
    </row>
    <row r="203" spans="1:5" s="106" customFormat="1" ht="15" customHeight="1" x14ac:dyDescent="0.25">
      <c r="A203" s="72"/>
      <c r="B203" s="70"/>
      <c r="C203" s="70"/>
      <c r="D203" s="70"/>
      <c r="E203" s="23"/>
    </row>
    <row r="204" spans="1:5" s="106" customFormat="1" ht="15" customHeight="1" x14ac:dyDescent="0.25">
      <c r="A204" s="72"/>
      <c r="B204" s="70"/>
      <c r="C204" s="70"/>
      <c r="D204" s="70"/>
      <c r="E204" s="23"/>
    </row>
    <row r="205" spans="1:5" s="106" customFormat="1" ht="15" customHeight="1" x14ac:dyDescent="0.25">
      <c r="A205" s="72"/>
      <c r="B205" s="70"/>
      <c r="C205" s="70"/>
      <c r="D205" s="70"/>
      <c r="E205" s="23"/>
    </row>
    <row r="206" spans="1:5" s="106" customFormat="1" ht="15" customHeight="1" x14ac:dyDescent="0.25">
      <c r="A206" s="72"/>
      <c r="B206" s="70"/>
      <c r="C206" s="70"/>
      <c r="D206" s="70"/>
      <c r="E206" s="23"/>
    </row>
    <row r="207" spans="1:5" s="106" customFormat="1" ht="15" customHeight="1" x14ac:dyDescent="0.25">
      <c r="A207" s="72"/>
      <c r="B207" s="70"/>
      <c r="C207" s="70"/>
      <c r="D207" s="70"/>
      <c r="E207" s="23"/>
    </row>
    <row r="208" spans="1:5" s="106" customFormat="1" ht="15" customHeight="1" x14ac:dyDescent="0.25">
      <c r="A208" s="72"/>
      <c r="B208" s="70"/>
      <c r="C208" s="70"/>
      <c r="D208" s="70"/>
      <c r="E208" s="23"/>
    </row>
    <row r="209" spans="1:5" s="106" customFormat="1" ht="15" customHeight="1" x14ac:dyDescent="0.25">
      <c r="A209" s="72"/>
      <c r="B209" s="70"/>
      <c r="C209" s="70"/>
      <c r="D209" s="70"/>
      <c r="E209" s="23"/>
    </row>
    <row r="210" spans="1:5" s="106" customFormat="1" ht="15" customHeight="1" x14ac:dyDescent="0.25">
      <c r="A210" s="72"/>
      <c r="B210" s="70"/>
      <c r="C210" s="70"/>
      <c r="D210" s="70"/>
      <c r="E210" s="23"/>
    </row>
    <row r="211" spans="1:5" s="106" customFormat="1" ht="15" customHeight="1" x14ac:dyDescent="0.25">
      <c r="A211" s="72"/>
      <c r="B211" s="70"/>
      <c r="C211" s="70"/>
      <c r="D211" s="70"/>
      <c r="E211" s="23"/>
    </row>
    <row r="212" spans="1:5" s="106" customFormat="1" ht="15" customHeight="1" x14ac:dyDescent="0.25">
      <c r="A212" s="72"/>
      <c r="B212" s="70"/>
      <c r="C212" s="70"/>
      <c r="D212" s="70"/>
      <c r="E212" s="23"/>
    </row>
    <row r="213" spans="1:5" s="106" customFormat="1" ht="15" customHeight="1" x14ac:dyDescent="0.25">
      <c r="A213" s="72"/>
      <c r="B213" s="70"/>
      <c r="C213" s="70"/>
      <c r="D213" s="70"/>
      <c r="E213" s="23"/>
    </row>
    <row r="214" spans="1:5" s="106" customFormat="1" ht="15" customHeight="1" x14ac:dyDescent="0.25">
      <c r="A214" s="72"/>
      <c r="B214" s="70"/>
      <c r="C214" s="70"/>
      <c r="D214" s="70"/>
      <c r="E214" s="23"/>
    </row>
    <row r="215" spans="1:5" s="106" customFormat="1" ht="15" customHeight="1" x14ac:dyDescent="0.25">
      <c r="A215" s="72"/>
      <c r="B215" s="70"/>
      <c r="C215" s="70"/>
      <c r="D215" s="70"/>
      <c r="E215" s="23"/>
    </row>
    <row r="216" spans="1:5" s="106" customFormat="1" ht="15" customHeight="1" x14ac:dyDescent="0.25">
      <c r="A216" s="72"/>
      <c r="B216" s="70"/>
      <c r="C216" s="70"/>
      <c r="D216" s="70"/>
      <c r="E216" s="23"/>
    </row>
    <row r="217" spans="1:5" s="106" customFormat="1" ht="15" customHeight="1" x14ac:dyDescent="0.25">
      <c r="A217" s="72"/>
      <c r="B217" s="70"/>
      <c r="C217" s="70"/>
      <c r="D217" s="70"/>
      <c r="E217" s="23"/>
    </row>
    <row r="218" spans="1:5" s="106" customFormat="1" ht="15" customHeight="1" x14ac:dyDescent="0.25">
      <c r="A218" s="72"/>
      <c r="B218" s="70"/>
      <c r="C218" s="70"/>
      <c r="D218" s="70"/>
      <c r="E218" s="23"/>
    </row>
    <row r="219" spans="1:5" s="106" customFormat="1" ht="15" customHeight="1" x14ac:dyDescent="0.25">
      <c r="A219" s="72"/>
      <c r="B219" s="70"/>
      <c r="C219" s="70"/>
      <c r="D219" s="70"/>
      <c r="E219" s="23"/>
    </row>
    <row r="220" spans="1:5" s="106" customFormat="1" ht="15" customHeight="1" x14ac:dyDescent="0.25">
      <c r="A220" s="72"/>
      <c r="B220" s="70"/>
      <c r="C220" s="70"/>
      <c r="D220" s="70"/>
      <c r="E220" s="23"/>
    </row>
    <row r="221" spans="1:5" s="106" customFormat="1" ht="15" customHeight="1" x14ac:dyDescent="0.25">
      <c r="A221" s="72"/>
      <c r="B221" s="70"/>
      <c r="C221" s="70"/>
      <c r="D221" s="70"/>
      <c r="E221" s="23"/>
    </row>
    <row r="222" spans="1:5" s="106" customFormat="1" ht="15" customHeight="1" x14ac:dyDescent="0.25">
      <c r="A222" s="72"/>
      <c r="B222" s="70"/>
      <c r="C222" s="70"/>
      <c r="D222" s="70"/>
      <c r="E222" s="23"/>
    </row>
    <row r="223" spans="1:5" s="106" customFormat="1" ht="15" customHeight="1" x14ac:dyDescent="0.25">
      <c r="A223" s="72"/>
      <c r="B223" s="70"/>
      <c r="C223" s="70"/>
      <c r="D223" s="70"/>
      <c r="E223" s="23"/>
    </row>
    <row r="224" spans="1:5" s="106" customFormat="1" ht="15" customHeight="1" x14ac:dyDescent="0.25">
      <c r="A224" s="72"/>
      <c r="B224" s="70"/>
      <c r="C224" s="70"/>
      <c r="D224" s="70"/>
      <c r="E224" s="23"/>
    </row>
    <row r="225" spans="1:5" s="106" customFormat="1" ht="15" customHeight="1" x14ac:dyDescent="0.25">
      <c r="A225" s="72"/>
      <c r="B225" s="70"/>
      <c r="C225" s="70"/>
      <c r="D225" s="70"/>
      <c r="E225" s="23"/>
    </row>
    <row r="226" spans="1:5" s="106" customFormat="1" ht="15" customHeight="1" x14ac:dyDescent="0.25">
      <c r="A226" s="72"/>
      <c r="B226" s="70"/>
      <c r="C226" s="70"/>
      <c r="D226" s="70"/>
      <c r="E226" s="23"/>
    </row>
    <row r="227" spans="1:5" s="106" customFormat="1" ht="15" customHeight="1" x14ac:dyDescent="0.25">
      <c r="A227" s="72"/>
      <c r="B227" s="70"/>
      <c r="C227" s="70"/>
      <c r="D227" s="70"/>
      <c r="E227" s="23"/>
    </row>
    <row r="228" spans="1:5" s="106" customFormat="1" ht="15" customHeight="1" x14ac:dyDescent="0.25">
      <c r="A228" s="72"/>
      <c r="B228" s="70"/>
      <c r="C228" s="70"/>
      <c r="D228" s="70"/>
      <c r="E228" s="23"/>
    </row>
    <row r="229" spans="1:5" s="106" customFormat="1" ht="15" customHeight="1" x14ac:dyDescent="0.25">
      <c r="A229" s="72"/>
      <c r="B229" s="70"/>
      <c r="C229" s="70"/>
      <c r="D229" s="70"/>
      <c r="E229" s="23"/>
    </row>
    <row r="230" spans="1:5" s="106" customFormat="1" ht="15" customHeight="1" x14ac:dyDescent="0.25">
      <c r="A230" s="72"/>
      <c r="B230" s="70"/>
      <c r="C230" s="70"/>
      <c r="D230" s="70"/>
      <c r="E230" s="23"/>
    </row>
    <row r="231" spans="1:5" s="106" customFormat="1" ht="15" customHeight="1" x14ac:dyDescent="0.25">
      <c r="A231" s="72"/>
      <c r="B231" s="70"/>
      <c r="C231" s="70"/>
      <c r="D231" s="70"/>
      <c r="E231" s="23"/>
    </row>
    <row r="232" spans="1:5" s="106" customFormat="1" ht="15" customHeight="1" x14ac:dyDescent="0.25">
      <c r="A232" s="72"/>
      <c r="B232" s="70"/>
      <c r="C232" s="70"/>
      <c r="D232" s="70"/>
      <c r="E232" s="23"/>
    </row>
    <row r="233" spans="1:5" s="106" customFormat="1" ht="15" customHeight="1" x14ac:dyDescent="0.25">
      <c r="A233" s="72"/>
      <c r="B233" s="70"/>
      <c r="C233" s="70"/>
      <c r="D233" s="70"/>
      <c r="E233" s="23"/>
    </row>
    <row r="234" spans="1:5" s="106" customFormat="1" ht="15" customHeight="1" x14ac:dyDescent="0.25">
      <c r="A234" s="72"/>
      <c r="B234" s="70"/>
      <c r="C234" s="70"/>
      <c r="D234" s="70"/>
      <c r="E234" s="23"/>
    </row>
    <row r="235" spans="1:5" s="106" customFormat="1" ht="15" customHeight="1" x14ac:dyDescent="0.3">
      <c r="A235" s="111" t="s">
        <v>920</v>
      </c>
      <c r="B235" s="70"/>
      <c r="C235" s="70"/>
      <c r="D235" s="70"/>
      <c r="E235" s="23"/>
    </row>
    <row r="236" spans="1:5" s="106" customFormat="1" ht="15" customHeight="1" thickBot="1" x14ac:dyDescent="0.3">
      <c r="A236" s="73"/>
      <c r="B236" s="27"/>
      <c r="C236" s="27"/>
      <c r="D236" s="27"/>
      <c r="E236" s="26"/>
    </row>
    <row r="237" spans="1:5" s="106" customFormat="1" ht="15" customHeight="1" x14ac:dyDescent="0.25">
      <c r="B237" s="70"/>
      <c r="C237" s="70"/>
      <c r="D237" s="70"/>
      <c r="E237" s="70"/>
    </row>
    <row r="238" spans="1:5" s="106" customFormat="1" ht="15" customHeight="1" x14ac:dyDescent="0.25">
      <c r="B238" s="70"/>
      <c r="C238" s="70"/>
      <c r="D238" s="70"/>
      <c r="E238" s="70"/>
    </row>
    <row r="239" spans="1:5" s="106" customFormat="1" ht="15" customHeight="1" x14ac:dyDescent="0.25">
      <c r="B239" s="70"/>
      <c r="C239" s="70"/>
      <c r="D239" s="70"/>
      <c r="E239" s="70"/>
    </row>
    <row r="240" spans="1:5" s="106" customFormat="1" ht="15" customHeight="1" x14ac:dyDescent="0.25">
      <c r="B240" s="70"/>
      <c r="C240" s="70"/>
      <c r="D240" s="70"/>
      <c r="E240" s="70"/>
    </row>
    <row r="241" spans="2:5" s="106" customFormat="1" ht="15" customHeight="1" x14ac:dyDescent="0.25">
      <c r="B241" s="70"/>
      <c r="C241" s="70"/>
      <c r="D241" s="70"/>
      <c r="E241" s="70"/>
    </row>
    <row r="242" spans="2:5" s="106" customFormat="1" ht="15" customHeight="1" x14ac:dyDescent="0.25">
      <c r="B242" s="70"/>
      <c r="C242" s="70"/>
      <c r="D242" s="70"/>
      <c r="E242" s="70"/>
    </row>
    <row r="243" spans="2:5" s="106" customFormat="1" ht="15" customHeight="1" x14ac:dyDescent="0.25">
      <c r="B243" s="70"/>
      <c r="C243" s="70"/>
      <c r="D243" s="70"/>
      <c r="E243" s="70"/>
    </row>
    <row r="244" spans="2:5" s="106" customFormat="1" ht="15" customHeight="1" x14ac:dyDescent="0.25">
      <c r="B244" s="70"/>
      <c r="C244" s="70"/>
      <c r="D244" s="70"/>
      <c r="E244" s="70"/>
    </row>
    <row r="245" spans="2:5" s="106" customFormat="1" ht="15" customHeight="1" x14ac:dyDescent="0.25">
      <c r="B245" s="70"/>
      <c r="C245" s="70"/>
      <c r="D245" s="70"/>
      <c r="E245" s="70"/>
    </row>
    <row r="246" spans="2:5" s="106" customFormat="1" ht="15" customHeight="1" x14ac:dyDescent="0.25">
      <c r="B246" s="70"/>
      <c r="C246" s="70"/>
      <c r="D246" s="70"/>
      <c r="E246" s="70"/>
    </row>
    <row r="247" spans="2:5" s="106" customFormat="1" ht="15" customHeight="1" x14ac:dyDescent="0.25">
      <c r="B247" s="70"/>
      <c r="C247" s="70"/>
      <c r="D247" s="70"/>
      <c r="E247" s="70"/>
    </row>
    <row r="248" spans="2:5" s="106" customFormat="1" ht="15" customHeight="1" x14ac:dyDescent="0.25">
      <c r="B248" s="70"/>
      <c r="C248" s="70"/>
      <c r="D248" s="70"/>
      <c r="E248" s="70"/>
    </row>
    <row r="249" spans="2:5" s="106" customFormat="1" ht="15" customHeight="1" x14ac:dyDescent="0.25">
      <c r="B249" s="70"/>
      <c r="C249" s="70"/>
      <c r="D249" s="70"/>
      <c r="E249" s="70"/>
    </row>
    <row r="250" spans="2:5" s="106" customFormat="1" ht="15" customHeight="1" x14ac:dyDescent="0.25">
      <c r="B250" s="70"/>
      <c r="C250" s="70"/>
      <c r="D250" s="70"/>
      <c r="E250" s="70"/>
    </row>
    <row r="251" spans="2:5" s="106" customFormat="1" ht="15" customHeight="1" x14ac:dyDescent="0.25">
      <c r="B251" s="70"/>
      <c r="C251" s="70"/>
      <c r="D251" s="70"/>
      <c r="E251" s="70"/>
    </row>
    <row r="252" spans="2:5" s="106" customFormat="1" ht="15" customHeight="1" x14ac:dyDescent="0.25">
      <c r="B252" s="70"/>
      <c r="C252" s="70"/>
      <c r="D252" s="70"/>
      <c r="E252" s="70"/>
    </row>
    <row r="253" spans="2:5" s="106" customFormat="1" ht="15" customHeight="1" x14ac:dyDescent="0.25">
      <c r="B253" s="70"/>
      <c r="C253" s="70"/>
      <c r="D253" s="70"/>
      <c r="E253" s="70"/>
    </row>
    <row r="254" spans="2:5" s="106" customFormat="1" ht="15" customHeight="1" x14ac:dyDescent="0.25">
      <c r="B254" s="70"/>
      <c r="C254" s="70"/>
      <c r="D254" s="70"/>
      <c r="E254" s="70"/>
    </row>
    <row r="255" spans="2:5" s="106" customFormat="1" ht="15" customHeight="1" x14ac:dyDescent="0.25">
      <c r="B255" s="70"/>
      <c r="C255" s="70"/>
      <c r="D255" s="70"/>
      <c r="E255" s="70"/>
    </row>
    <row r="256" spans="2:5" s="106" customFormat="1" ht="15" customHeight="1" x14ac:dyDescent="0.25">
      <c r="B256" s="70"/>
      <c r="C256" s="70"/>
      <c r="D256" s="70"/>
      <c r="E256" s="70"/>
    </row>
    <row r="257" spans="2:5" s="106" customFormat="1" ht="15" customHeight="1" x14ac:dyDescent="0.25">
      <c r="B257" s="70"/>
      <c r="C257" s="70"/>
      <c r="D257" s="70"/>
      <c r="E257" s="70"/>
    </row>
    <row r="258" spans="2:5" s="106" customFormat="1" ht="15" customHeight="1" x14ac:dyDescent="0.25">
      <c r="B258" s="70"/>
      <c r="C258" s="70"/>
      <c r="D258" s="70"/>
      <c r="E258" s="70"/>
    </row>
    <row r="259" spans="2:5" s="106" customFormat="1" ht="15" customHeight="1" x14ac:dyDescent="0.25">
      <c r="B259" s="70"/>
      <c r="C259" s="70"/>
      <c r="D259" s="70"/>
      <c r="E259" s="70"/>
    </row>
    <row r="260" spans="2:5" s="106" customFormat="1" ht="15" customHeight="1" x14ac:dyDescent="0.25">
      <c r="B260" s="70"/>
      <c r="C260" s="70"/>
      <c r="D260" s="70"/>
      <c r="E260" s="70"/>
    </row>
    <row r="261" spans="2:5" s="106" customFormat="1" ht="15" customHeight="1" x14ac:dyDescent="0.25">
      <c r="B261" s="70"/>
      <c r="C261" s="70"/>
      <c r="D261" s="70"/>
      <c r="E261" s="70"/>
    </row>
    <row r="262" spans="2:5" s="106" customFormat="1" ht="15" customHeight="1" x14ac:dyDescent="0.25">
      <c r="B262" s="70"/>
      <c r="C262" s="70"/>
      <c r="D262" s="70"/>
      <c r="E262" s="70"/>
    </row>
    <row r="263" spans="2:5" s="106" customFormat="1" ht="15" customHeight="1" x14ac:dyDescent="0.25">
      <c r="B263" s="70"/>
      <c r="C263" s="70"/>
      <c r="D263" s="70"/>
      <c r="E263" s="70"/>
    </row>
    <row r="264" spans="2:5" s="106" customFormat="1" ht="15" customHeight="1" x14ac:dyDescent="0.25">
      <c r="B264" s="70"/>
      <c r="C264" s="70"/>
      <c r="D264" s="70"/>
      <c r="E264" s="70"/>
    </row>
    <row r="265" spans="2:5" s="106" customFormat="1" ht="15" customHeight="1" x14ac:dyDescent="0.25">
      <c r="B265" s="70"/>
      <c r="C265" s="70"/>
      <c r="D265" s="70"/>
      <c r="E265" s="70"/>
    </row>
    <row r="266" spans="2:5" s="106" customFormat="1" ht="15" customHeight="1" x14ac:dyDescent="0.25">
      <c r="B266" s="70"/>
      <c r="C266" s="70"/>
      <c r="D266" s="70"/>
      <c r="E266" s="70"/>
    </row>
    <row r="267" spans="2:5" s="106" customFormat="1" ht="15" customHeight="1" x14ac:dyDescent="0.25">
      <c r="B267" s="70"/>
      <c r="C267" s="70"/>
      <c r="D267" s="70"/>
      <c r="E267" s="70"/>
    </row>
    <row r="268" spans="2:5" s="106" customFormat="1" ht="15" customHeight="1" x14ac:dyDescent="0.25">
      <c r="B268" s="70"/>
      <c r="C268" s="70"/>
      <c r="D268" s="70"/>
      <c r="E268" s="70"/>
    </row>
    <row r="269" spans="2:5" s="106" customFormat="1" ht="15" customHeight="1" x14ac:dyDescent="0.25">
      <c r="B269" s="70"/>
      <c r="C269" s="70"/>
      <c r="D269" s="70"/>
      <c r="E269" s="70"/>
    </row>
    <row r="270" spans="2:5" s="106" customFormat="1" ht="15" customHeight="1" x14ac:dyDescent="0.25">
      <c r="B270" s="70"/>
      <c r="C270" s="70"/>
      <c r="D270" s="70"/>
      <c r="E270" s="70"/>
    </row>
    <row r="271" spans="2:5" s="106" customFormat="1" ht="15" customHeight="1" x14ac:dyDescent="0.25">
      <c r="B271" s="70"/>
      <c r="C271" s="70"/>
      <c r="D271" s="70"/>
      <c r="E271" s="70"/>
    </row>
    <row r="272" spans="2:5" s="106" customFormat="1" ht="15" customHeight="1" x14ac:dyDescent="0.25">
      <c r="B272" s="70"/>
      <c r="C272" s="70"/>
      <c r="D272" s="70"/>
      <c r="E272" s="70"/>
    </row>
    <row r="273" spans="2:5" s="106" customFormat="1" ht="15" customHeight="1" x14ac:dyDescent="0.25">
      <c r="B273" s="70"/>
      <c r="C273" s="70"/>
      <c r="D273" s="70"/>
      <c r="E273" s="70"/>
    </row>
    <row r="274" spans="2:5" s="106" customFormat="1" ht="15" customHeight="1" x14ac:dyDescent="0.25">
      <c r="B274" s="70"/>
      <c r="C274" s="70"/>
      <c r="D274" s="70"/>
      <c r="E274" s="70"/>
    </row>
    <row r="275" spans="2:5" s="106" customFormat="1" ht="15" customHeight="1" x14ac:dyDescent="0.25">
      <c r="B275" s="70"/>
      <c r="C275" s="70"/>
      <c r="D275" s="70"/>
      <c r="E275" s="70"/>
    </row>
    <row r="276" spans="2:5" s="106" customFormat="1" ht="15" customHeight="1" x14ac:dyDescent="0.25">
      <c r="B276" s="70"/>
      <c r="C276" s="70"/>
      <c r="D276" s="70"/>
      <c r="E276" s="70"/>
    </row>
    <row r="277" spans="2:5" s="106" customFormat="1" ht="15" customHeight="1" x14ac:dyDescent="0.25">
      <c r="B277" s="70"/>
      <c r="C277" s="70"/>
      <c r="D277" s="70"/>
      <c r="E277" s="70"/>
    </row>
    <row r="278" spans="2:5" s="106" customFormat="1" ht="15" customHeight="1" x14ac:dyDescent="0.25">
      <c r="B278" s="70"/>
      <c r="C278" s="70"/>
      <c r="D278" s="70"/>
      <c r="E278" s="70"/>
    </row>
    <row r="279" spans="2:5" s="106" customFormat="1" ht="15" customHeight="1" x14ac:dyDescent="0.25">
      <c r="B279" s="70"/>
      <c r="C279" s="70"/>
      <c r="D279" s="70"/>
      <c r="E279" s="70"/>
    </row>
    <row r="280" spans="2:5" s="106" customFormat="1" ht="15" customHeight="1" x14ac:dyDescent="0.25">
      <c r="B280" s="70"/>
      <c r="C280" s="70"/>
      <c r="D280" s="70"/>
      <c r="E280" s="70"/>
    </row>
    <row r="281" spans="2:5" s="106" customFormat="1" ht="15" customHeight="1" x14ac:dyDescent="0.25">
      <c r="B281" s="70"/>
      <c r="C281" s="70"/>
      <c r="D281" s="70"/>
      <c r="E281" s="70"/>
    </row>
    <row r="282" spans="2:5" s="106" customFormat="1" ht="15" customHeight="1" x14ac:dyDescent="0.25">
      <c r="B282" s="70"/>
      <c r="C282" s="70"/>
      <c r="D282" s="70"/>
      <c r="E282" s="70"/>
    </row>
    <row r="283" spans="2:5" s="106" customFormat="1" ht="15" customHeight="1" x14ac:dyDescent="0.25">
      <c r="B283" s="70"/>
      <c r="C283" s="70"/>
      <c r="D283" s="70"/>
      <c r="E283" s="70"/>
    </row>
    <row r="284" spans="2:5" s="106" customFormat="1" ht="15" customHeight="1" x14ac:dyDescent="0.25">
      <c r="B284" s="70"/>
      <c r="C284" s="70"/>
      <c r="D284" s="70"/>
      <c r="E284" s="70"/>
    </row>
    <row r="285" spans="2:5" s="106" customFormat="1" ht="15" customHeight="1" x14ac:dyDescent="0.25">
      <c r="B285" s="70"/>
      <c r="C285" s="70"/>
      <c r="D285" s="70"/>
      <c r="E285" s="70"/>
    </row>
    <row r="286" spans="2:5" s="106" customFormat="1" ht="15" customHeight="1" x14ac:dyDescent="0.25">
      <c r="B286" s="70"/>
      <c r="C286" s="70"/>
      <c r="D286" s="70"/>
      <c r="E286" s="70"/>
    </row>
    <row r="287" spans="2:5" s="106" customFormat="1" ht="15" customHeight="1" x14ac:dyDescent="0.25">
      <c r="B287" s="70"/>
      <c r="C287" s="70"/>
      <c r="D287" s="70"/>
      <c r="E287" s="70"/>
    </row>
    <row r="288" spans="2:5" s="106" customFormat="1" ht="15" customHeight="1" x14ac:dyDescent="0.25">
      <c r="B288" s="70"/>
      <c r="C288" s="70"/>
      <c r="D288" s="70"/>
      <c r="E288" s="70"/>
    </row>
    <row r="289" spans="2:5" s="106" customFormat="1" ht="15" customHeight="1" x14ac:dyDescent="0.25">
      <c r="B289" s="70"/>
      <c r="C289" s="70"/>
      <c r="D289" s="70"/>
      <c r="E289" s="70"/>
    </row>
    <row r="290" spans="2:5" s="106" customFormat="1" ht="15" customHeight="1" x14ac:dyDescent="0.25">
      <c r="B290" s="70"/>
      <c r="C290" s="70"/>
      <c r="D290" s="70"/>
      <c r="E290" s="70"/>
    </row>
    <row r="291" spans="2:5" s="106" customFormat="1" ht="15" customHeight="1" x14ac:dyDescent="0.25">
      <c r="B291" s="70"/>
      <c r="C291" s="70"/>
      <c r="D291" s="70"/>
      <c r="E291" s="70"/>
    </row>
    <row r="292" spans="2:5" s="106" customFormat="1" ht="15" customHeight="1" x14ac:dyDescent="0.25">
      <c r="B292" s="70"/>
      <c r="C292" s="70"/>
      <c r="D292" s="70"/>
      <c r="E292" s="70"/>
    </row>
    <row r="293" spans="2:5" s="106" customFormat="1" ht="15" customHeight="1" x14ac:dyDescent="0.25">
      <c r="B293" s="70"/>
      <c r="C293" s="70"/>
      <c r="D293" s="70"/>
      <c r="E293" s="70"/>
    </row>
    <row r="294" spans="2:5" s="106" customFormat="1" ht="15" customHeight="1" x14ac:dyDescent="0.25">
      <c r="B294" s="70"/>
      <c r="C294" s="70"/>
      <c r="D294" s="70"/>
      <c r="E294" s="70"/>
    </row>
    <row r="295" spans="2:5" s="106" customFormat="1" ht="15" customHeight="1" x14ac:dyDescent="0.25">
      <c r="B295" s="70"/>
      <c r="C295" s="70"/>
      <c r="D295" s="70"/>
      <c r="E295" s="70"/>
    </row>
    <row r="296" spans="2:5" s="106" customFormat="1" ht="15" customHeight="1" x14ac:dyDescent="0.25">
      <c r="B296" s="70"/>
      <c r="C296" s="70"/>
      <c r="D296" s="70"/>
      <c r="E296" s="70"/>
    </row>
    <row r="297" spans="2:5" s="106" customFormat="1" ht="15" customHeight="1" x14ac:dyDescent="0.25">
      <c r="B297" s="70"/>
      <c r="C297" s="70"/>
      <c r="D297" s="70"/>
      <c r="E297" s="70"/>
    </row>
    <row r="298" spans="2:5" s="106" customFormat="1" ht="15" customHeight="1" x14ac:dyDescent="0.25">
      <c r="B298" s="70"/>
      <c r="C298" s="70"/>
      <c r="D298" s="70"/>
      <c r="E298" s="70"/>
    </row>
    <row r="299" spans="2:5" s="106" customFormat="1" ht="15" customHeight="1" x14ac:dyDescent="0.25">
      <c r="B299" s="70"/>
      <c r="C299" s="70"/>
      <c r="D299" s="70"/>
      <c r="E299" s="70"/>
    </row>
    <row r="300" spans="2:5" s="106" customFormat="1" ht="15" customHeight="1" x14ac:dyDescent="0.25">
      <c r="B300" s="70"/>
      <c r="C300" s="70"/>
      <c r="D300" s="70"/>
      <c r="E300" s="70"/>
    </row>
    <row r="301" spans="2:5" s="106" customFormat="1" ht="15" customHeight="1" x14ac:dyDescent="0.25">
      <c r="B301" s="70"/>
      <c r="C301" s="70"/>
      <c r="D301" s="70"/>
      <c r="E301" s="70"/>
    </row>
    <row r="302" spans="2:5" s="106" customFormat="1" ht="15" customHeight="1" x14ac:dyDescent="0.25">
      <c r="B302" s="70"/>
      <c r="C302" s="70"/>
      <c r="D302" s="70"/>
      <c r="E302" s="70"/>
    </row>
    <row r="303" spans="2:5" s="106" customFormat="1" ht="15" customHeight="1" x14ac:dyDescent="0.25">
      <c r="B303" s="70"/>
      <c r="C303" s="70"/>
      <c r="D303" s="70"/>
      <c r="E303" s="70"/>
    </row>
    <row r="304" spans="2:5" s="106" customFormat="1" ht="15" customHeight="1" x14ac:dyDescent="0.25">
      <c r="B304" s="70"/>
      <c r="C304" s="70"/>
      <c r="D304" s="70"/>
      <c r="E304" s="70"/>
    </row>
    <row r="305" spans="2:5" s="106" customFormat="1" ht="15" customHeight="1" x14ac:dyDescent="0.25">
      <c r="B305" s="70"/>
      <c r="C305" s="70"/>
      <c r="D305" s="70"/>
      <c r="E305" s="70"/>
    </row>
    <row r="306" spans="2:5" s="106" customFormat="1" ht="15" customHeight="1" x14ac:dyDescent="0.25">
      <c r="B306" s="70"/>
      <c r="C306" s="70"/>
      <c r="D306" s="70"/>
      <c r="E306" s="70"/>
    </row>
    <row r="307" spans="2:5" s="106" customFormat="1" ht="15" customHeight="1" x14ac:dyDescent="0.25">
      <c r="B307" s="70"/>
      <c r="C307" s="70"/>
      <c r="D307" s="70"/>
      <c r="E307" s="70"/>
    </row>
    <row r="308" spans="2:5" s="106" customFormat="1" ht="15" customHeight="1" x14ac:dyDescent="0.25">
      <c r="B308" s="70"/>
      <c r="C308" s="70"/>
      <c r="D308" s="70"/>
      <c r="E308" s="70"/>
    </row>
    <row r="309" spans="2:5" s="106" customFormat="1" ht="15" customHeight="1" x14ac:dyDescent="0.25">
      <c r="B309" s="70"/>
      <c r="C309" s="70"/>
      <c r="D309" s="70"/>
      <c r="E309" s="70"/>
    </row>
    <row r="310" spans="2:5" s="106" customFormat="1" ht="15" customHeight="1" x14ac:dyDescent="0.25">
      <c r="B310" s="70"/>
      <c r="C310" s="70"/>
      <c r="D310" s="70"/>
      <c r="E310" s="70"/>
    </row>
    <row r="311" spans="2:5" s="106" customFormat="1" ht="15" customHeight="1" x14ac:dyDescent="0.25">
      <c r="B311" s="70"/>
      <c r="C311" s="70"/>
      <c r="D311" s="70"/>
      <c r="E311" s="70"/>
    </row>
    <row r="312" spans="2:5" s="106" customFormat="1" ht="15" customHeight="1" x14ac:dyDescent="0.25">
      <c r="B312" s="70"/>
      <c r="C312" s="70"/>
      <c r="D312" s="70"/>
      <c r="E312" s="70"/>
    </row>
    <row r="313" spans="2:5" s="106" customFormat="1" ht="15" customHeight="1" x14ac:dyDescent="0.25">
      <c r="B313" s="70"/>
      <c r="C313" s="70"/>
      <c r="D313" s="70"/>
      <c r="E313" s="70"/>
    </row>
    <row r="314" spans="2:5" s="106" customFormat="1" ht="15" customHeight="1" x14ac:dyDescent="0.25">
      <c r="B314" s="70"/>
      <c r="C314" s="70"/>
      <c r="D314" s="70"/>
      <c r="E314" s="70"/>
    </row>
    <row r="315" spans="2:5" s="106" customFormat="1" ht="15" customHeight="1" x14ac:dyDescent="0.25">
      <c r="B315" s="70"/>
      <c r="C315" s="70"/>
      <c r="D315" s="70"/>
      <c r="E315" s="70"/>
    </row>
    <row r="316" spans="2:5" s="106" customFormat="1" ht="15" customHeight="1" x14ac:dyDescent="0.25">
      <c r="B316" s="70"/>
      <c r="C316" s="70"/>
      <c r="D316" s="70"/>
      <c r="E316" s="70"/>
    </row>
    <row r="317" spans="2:5" s="106" customFormat="1" ht="15" customHeight="1" x14ac:dyDescent="0.25">
      <c r="B317" s="70"/>
      <c r="C317" s="70"/>
      <c r="D317" s="70"/>
      <c r="E317" s="70"/>
    </row>
    <row r="318" spans="2:5" s="106" customFormat="1" ht="15" customHeight="1" x14ac:dyDescent="0.25">
      <c r="B318" s="70"/>
      <c r="C318" s="70"/>
      <c r="D318" s="70"/>
      <c r="E318" s="70"/>
    </row>
    <row r="319" spans="2:5" s="106" customFormat="1" ht="15" customHeight="1" x14ac:dyDescent="0.25">
      <c r="B319" s="70"/>
      <c r="C319" s="70"/>
      <c r="D319" s="70"/>
      <c r="E319" s="70"/>
    </row>
    <row r="320" spans="2:5" s="106" customFormat="1" ht="15" customHeight="1" x14ac:dyDescent="0.25">
      <c r="B320" s="70"/>
      <c r="C320" s="70"/>
      <c r="D320" s="70"/>
      <c r="E320" s="70"/>
    </row>
    <row r="321" spans="2:5" s="106" customFormat="1" ht="15" customHeight="1" x14ac:dyDescent="0.25">
      <c r="B321" s="70"/>
      <c r="C321" s="70"/>
      <c r="D321" s="70"/>
      <c r="E321" s="70"/>
    </row>
    <row r="322" spans="2:5" s="106" customFormat="1" ht="15" customHeight="1" x14ac:dyDescent="0.25">
      <c r="B322" s="70"/>
      <c r="C322" s="70"/>
      <c r="D322" s="70"/>
      <c r="E322" s="70"/>
    </row>
    <row r="323" spans="2:5" s="106" customFormat="1" ht="15" customHeight="1" x14ac:dyDescent="0.25">
      <c r="B323" s="70"/>
      <c r="C323" s="70"/>
      <c r="D323" s="70"/>
      <c r="E323" s="70"/>
    </row>
    <row r="324" spans="2:5" s="106" customFormat="1" ht="15" customHeight="1" x14ac:dyDescent="0.25">
      <c r="B324" s="70"/>
      <c r="C324" s="70"/>
      <c r="D324" s="70"/>
      <c r="E324" s="70"/>
    </row>
    <row r="325" spans="2:5" s="106" customFormat="1" ht="15" customHeight="1" x14ac:dyDescent="0.25">
      <c r="B325" s="70"/>
      <c r="C325" s="70"/>
      <c r="D325" s="70"/>
      <c r="E325" s="70"/>
    </row>
    <row r="326" spans="2:5" s="106" customFormat="1" ht="15" customHeight="1" x14ac:dyDescent="0.25">
      <c r="B326" s="70"/>
      <c r="C326" s="70"/>
      <c r="D326" s="70"/>
      <c r="E326" s="70"/>
    </row>
    <row r="327" spans="2:5" s="106" customFormat="1" ht="15" customHeight="1" x14ac:dyDescent="0.25">
      <c r="B327" s="70"/>
      <c r="C327" s="70"/>
      <c r="D327" s="70"/>
      <c r="E327" s="70"/>
    </row>
    <row r="328" spans="2:5" s="106" customFormat="1" ht="15" customHeight="1" x14ac:dyDescent="0.25">
      <c r="B328" s="70"/>
      <c r="C328" s="70"/>
      <c r="D328" s="70"/>
      <c r="E328" s="70"/>
    </row>
    <row r="329" spans="2:5" s="106" customFormat="1" ht="15" customHeight="1" x14ac:dyDescent="0.25">
      <c r="B329" s="70"/>
      <c r="C329" s="70"/>
      <c r="D329" s="70"/>
      <c r="E329" s="70"/>
    </row>
    <row r="330" spans="2:5" s="106" customFormat="1" ht="15" customHeight="1" x14ac:dyDescent="0.25">
      <c r="B330" s="70"/>
      <c r="C330" s="70"/>
      <c r="D330" s="70"/>
      <c r="E330" s="70"/>
    </row>
    <row r="331" spans="2:5" s="106" customFormat="1" ht="15" customHeight="1" x14ac:dyDescent="0.25">
      <c r="B331" s="70"/>
      <c r="C331" s="70"/>
      <c r="D331" s="70"/>
      <c r="E331" s="70"/>
    </row>
    <row r="332" spans="2:5" s="106" customFormat="1" ht="15" customHeight="1" x14ac:dyDescent="0.25">
      <c r="B332" s="70"/>
      <c r="C332" s="70"/>
      <c r="D332" s="70"/>
      <c r="E332" s="70"/>
    </row>
    <row r="333" spans="2:5" s="106" customFormat="1" ht="15" customHeight="1" x14ac:dyDescent="0.25">
      <c r="B333" s="70"/>
      <c r="C333" s="70"/>
      <c r="D333" s="70"/>
      <c r="E333" s="70"/>
    </row>
    <row r="334" spans="2:5" s="106" customFormat="1" ht="15" customHeight="1" x14ac:dyDescent="0.25">
      <c r="B334" s="70"/>
      <c r="C334" s="70"/>
      <c r="D334" s="70"/>
      <c r="E334" s="70"/>
    </row>
    <row r="335" spans="2:5" s="106" customFormat="1" ht="15" customHeight="1" x14ac:dyDescent="0.25">
      <c r="B335" s="70"/>
      <c r="C335" s="70"/>
      <c r="D335" s="70"/>
      <c r="E335" s="70"/>
    </row>
    <row r="336" spans="2:5" s="106" customFormat="1" ht="15" customHeight="1" x14ac:dyDescent="0.25">
      <c r="B336" s="70"/>
      <c r="C336" s="70"/>
      <c r="D336" s="70"/>
      <c r="E336" s="70"/>
    </row>
    <row r="337" spans="1:5" s="106" customFormat="1" ht="15" customHeight="1" x14ac:dyDescent="0.25">
      <c r="B337" s="70"/>
      <c r="C337" s="70"/>
      <c r="D337" s="70"/>
      <c r="E337" s="70"/>
    </row>
    <row r="338" spans="1:5" s="106" customFormat="1" ht="15" customHeight="1" x14ac:dyDescent="0.25">
      <c r="B338" s="70"/>
      <c r="C338" s="70"/>
      <c r="D338" s="70"/>
      <c r="E338" s="70"/>
    </row>
    <row r="339" spans="1:5" s="106" customFormat="1" ht="15" customHeight="1" x14ac:dyDescent="0.25">
      <c r="B339" s="70"/>
      <c r="C339" s="70"/>
      <c r="D339" s="70"/>
      <c r="E339" s="70"/>
    </row>
    <row r="340" spans="1:5" s="106" customFormat="1" ht="15" customHeight="1" x14ac:dyDescent="0.25">
      <c r="B340" s="70"/>
      <c r="C340" s="70"/>
      <c r="D340" s="70"/>
      <c r="E340" s="70"/>
    </row>
    <row r="341" spans="1:5" s="106" customFormat="1" ht="15" customHeight="1" x14ac:dyDescent="0.25">
      <c r="B341" s="70"/>
      <c r="C341" s="70"/>
      <c r="D341" s="70"/>
      <c r="E341" s="70"/>
    </row>
    <row r="342" spans="1:5" s="106" customFormat="1" ht="15" customHeight="1" x14ac:dyDescent="0.25">
      <c r="B342" s="70"/>
      <c r="C342" s="70"/>
      <c r="D342" s="70"/>
      <c r="E342" s="70"/>
    </row>
    <row r="343" spans="1:5" s="106" customFormat="1" ht="15" customHeight="1" x14ac:dyDescent="0.25">
      <c r="B343" s="70"/>
      <c r="C343" s="70"/>
      <c r="D343" s="70"/>
      <c r="E343" s="70"/>
    </row>
    <row r="344" spans="1:5" s="106" customFormat="1" ht="15" customHeight="1" x14ac:dyDescent="0.25">
      <c r="B344" s="70"/>
      <c r="C344" s="70"/>
      <c r="D344" s="70"/>
      <c r="E344" s="70"/>
    </row>
    <row r="345" spans="1:5" s="106" customFormat="1" ht="15" customHeight="1" x14ac:dyDescent="0.25">
      <c r="B345" s="70"/>
      <c r="C345" s="70"/>
      <c r="D345" s="70"/>
      <c r="E345" s="70"/>
    </row>
    <row r="346" spans="1:5" s="106" customFormat="1" ht="15" customHeight="1" x14ac:dyDescent="0.25">
      <c r="B346" s="70"/>
      <c r="C346" s="70"/>
      <c r="D346" s="70"/>
      <c r="E346" s="70"/>
    </row>
    <row r="347" spans="1:5" s="106" customFormat="1" ht="15" customHeight="1" x14ac:dyDescent="0.25">
      <c r="B347" s="70"/>
      <c r="C347" s="70"/>
      <c r="D347" s="70"/>
      <c r="E347" s="70"/>
    </row>
    <row r="348" spans="1:5" s="70" customFormat="1" ht="15" customHeight="1" x14ac:dyDescent="0.25">
      <c r="A348" s="106"/>
    </row>
    <row r="349" spans="1:5" s="70" customFormat="1" ht="15" customHeight="1" x14ac:dyDescent="0.25">
      <c r="A349" s="106"/>
    </row>
    <row r="350" spans="1:5" s="70" customFormat="1" ht="15" customHeight="1" x14ac:dyDescent="0.25">
      <c r="A350" s="106"/>
    </row>
    <row r="351" spans="1:5" s="70" customFormat="1" ht="15" customHeight="1" x14ac:dyDescent="0.25">
      <c r="A351" s="106"/>
    </row>
    <row r="352" spans="1:5" s="70" customFormat="1" ht="15" customHeight="1" x14ac:dyDescent="0.25">
      <c r="A352" s="106"/>
    </row>
    <row r="353" spans="1:1" s="70" customFormat="1" ht="15" customHeight="1" x14ac:dyDescent="0.25">
      <c r="A353" s="106"/>
    </row>
    <row r="354" spans="1:1" s="70" customFormat="1" ht="15" customHeight="1" x14ac:dyDescent="0.25">
      <c r="A354" s="106"/>
    </row>
    <row r="355" spans="1:1" s="70" customFormat="1" ht="15" customHeight="1" x14ac:dyDescent="0.25">
      <c r="A355" s="106"/>
    </row>
    <row r="356" spans="1:1" s="70" customFormat="1" ht="15" customHeight="1" x14ac:dyDescent="0.25">
      <c r="A356" s="106"/>
    </row>
    <row r="357" spans="1:1" s="70" customFormat="1" x14ac:dyDescent="0.25">
      <c r="A357" s="106"/>
    </row>
    <row r="358" spans="1:1" s="70" customFormat="1" x14ac:dyDescent="0.25">
      <c r="A358" s="106"/>
    </row>
    <row r="359" spans="1:1" s="70" customFormat="1" x14ac:dyDescent="0.25">
      <c r="A359" s="106"/>
    </row>
    <row r="360" spans="1:1" s="70" customFormat="1" x14ac:dyDescent="0.25">
      <c r="A360" s="106"/>
    </row>
    <row r="361" spans="1:1" s="70" customFormat="1" x14ac:dyDescent="0.25">
      <c r="A361" s="106"/>
    </row>
    <row r="362" spans="1:1" s="70" customFormat="1" x14ac:dyDescent="0.25">
      <c r="A362" s="106"/>
    </row>
    <row r="363" spans="1:1" s="70" customFormat="1" x14ac:dyDescent="0.25">
      <c r="A363" s="106"/>
    </row>
    <row r="364" spans="1:1" s="70" customFormat="1" x14ac:dyDescent="0.25">
      <c r="A364" s="106"/>
    </row>
    <row r="365" spans="1:1" s="70" customFormat="1" x14ac:dyDescent="0.25">
      <c r="A365" s="106"/>
    </row>
    <row r="366" spans="1:1" s="70" customFormat="1" x14ac:dyDescent="0.25">
      <c r="A366" s="106"/>
    </row>
    <row r="367" spans="1:1" s="70" customFormat="1" x14ac:dyDescent="0.25">
      <c r="A367" s="106"/>
    </row>
    <row r="368" spans="1:1" s="70" customFormat="1" x14ac:dyDescent="0.25">
      <c r="A368" s="106"/>
    </row>
    <row r="369" spans="1:1" s="70" customFormat="1" x14ac:dyDescent="0.25">
      <c r="A369" s="106"/>
    </row>
    <row r="370" spans="1:1" s="70" customFormat="1" x14ac:dyDescent="0.25">
      <c r="A370" s="106"/>
    </row>
    <row r="371" spans="1:1" s="70" customFormat="1" x14ac:dyDescent="0.25">
      <c r="A371" s="106"/>
    </row>
    <row r="372" spans="1:1" s="70" customFormat="1" x14ac:dyDescent="0.25">
      <c r="A372" s="106"/>
    </row>
    <row r="373" spans="1:1" s="70" customFormat="1" x14ac:dyDescent="0.25">
      <c r="A373" s="106"/>
    </row>
    <row r="374" spans="1:1" s="70" customFormat="1" x14ac:dyDescent="0.25">
      <c r="A374" s="106"/>
    </row>
    <row r="375" spans="1:1" s="70" customFormat="1" x14ac:dyDescent="0.25">
      <c r="A375" s="106"/>
    </row>
    <row r="376" spans="1:1" s="70" customFormat="1" x14ac:dyDescent="0.25">
      <c r="A376" s="106"/>
    </row>
    <row r="377" spans="1:1" s="70" customFormat="1" x14ac:dyDescent="0.25">
      <c r="A377" s="106"/>
    </row>
    <row r="378" spans="1:1" s="70" customFormat="1" x14ac:dyDescent="0.25">
      <c r="A378" s="106"/>
    </row>
    <row r="379" spans="1:1" s="70" customFormat="1" x14ac:dyDescent="0.25">
      <c r="A379" s="106"/>
    </row>
    <row r="380" spans="1:1" s="70" customFormat="1" x14ac:dyDescent="0.25">
      <c r="A380" s="106"/>
    </row>
    <row r="381" spans="1:1" s="70" customFormat="1" x14ac:dyDescent="0.25">
      <c r="A381" s="106"/>
    </row>
    <row r="382" spans="1:1" s="70" customFormat="1" x14ac:dyDescent="0.25">
      <c r="A382" s="106"/>
    </row>
    <row r="383" spans="1:1" s="70" customFormat="1" x14ac:dyDescent="0.25">
      <c r="A383" s="106"/>
    </row>
    <row r="384" spans="1:1" s="70" customFormat="1" x14ac:dyDescent="0.25">
      <c r="A384" s="106"/>
    </row>
    <row r="385" spans="1:1" s="70" customFormat="1" x14ac:dyDescent="0.25">
      <c r="A385" s="106"/>
    </row>
    <row r="386" spans="1:1" s="70" customFormat="1" x14ac:dyDescent="0.25">
      <c r="A386" s="106"/>
    </row>
    <row r="387" spans="1:1" s="70" customFormat="1" x14ac:dyDescent="0.25">
      <c r="A387" s="106"/>
    </row>
    <row r="388" spans="1:1" s="70" customFormat="1" x14ac:dyDescent="0.25">
      <c r="A388" s="106"/>
    </row>
    <row r="389" spans="1:1" s="70" customFormat="1" x14ac:dyDescent="0.25">
      <c r="A389" s="106"/>
    </row>
    <row r="390" spans="1:1" s="70" customFormat="1" x14ac:dyDescent="0.25">
      <c r="A390" s="106"/>
    </row>
    <row r="391" spans="1:1" s="70" customFormat="1" x14ac:dyDescent="0.25">
      <c r="A391" s="106"/>
    </row>
    <row r="392" spans="1:1" s="70" customFormat="1" x14ac:dyDescent="0.25">
      <c r="A392" s="106"/>
    </row>
    <row r="393" spans="1:1" s="70" customFormat="1" x14ac:dyDescent="0.25">
      <c r="A393" s="106"/>
    </row>
    <row r="394" spans="1:1" s="70" customFormat="1" x14ac:dyDescent="0.25">
      <c r="A394" s="106"/>
    </row>
    <row r="395" spans="1:1" s="70" customFormat="1" x14ac:dyDescent="0.25">
      <c r="A395" s="106"/>
    </row>
    <row r="396" spans="1:1" s="70" customFormat="1" x14ac:dyDescent="0.25">
      <c r="A396" s="106"/>
    </row>
    <row r="397" spans="1:1" s="70" customFormat="1" x14ac:dyDescent="0.25">
      <c r="A397" s="106"/>
    </row>
    <row r="398" spans="1:1" s="70" customFormat="1" x14ac:dyDescent="0.25">
      <c r="A398" s="106"/>
    </row>
    <row r="399" spans="1:1" s="70" customFormat="1" x14ac:dyDescent="0.25">
      <c r="A399" s="106"/>
    </row>
    <row r="400" spans="1:1" s="70" customFormat="1" x14ac:dyDescent="0.25">
      <c r="A400" s="106"/>
    </row>
    <row r="401" spans="1:1" s="70" customFormat="1" x14ac:dyDescent="0.25">
      <c r="A401" s="106"/>
    </row>
    <row r="402" spans="1:1" s="70" customFormat="1" x14ac:dyDescent="0.25">
      <c r="A402" s="106"/>
    </row>
    <row r="403" spans="1:1" s="70" customFormat="1" x14ac:dyDescent="0.25">
      <c r="A403" s="106"/>
    </row>
    <row r="404" spans="1:1" s="70" customFormat="1" x14ac:dyDescent="0.25">
      <c r="A404" s="106"/>
    </row>
    <row r="405" spans="1:1" s="70" customFormat="1" x14ac:dyDescent="0.25">
      <c r="A405" s="106"/>
    </row>
    <row r="406" spans="1:1" s="70" customFormat="1" x14ac:dyDescent="0.25">
      <c r="A406" s="106"/>
    </row>
    <row r="407" spans="1:1" s="70" customFormat="1" x14ac:dyDescent="0.25">
      <c r="A407" s="106"/>
    </row>
    <row r="408" spans="1:1" s="70" customFormat="1" x14ac:dyDescent="0.25">
      <c r="A408" s="106"/>
    </row>
    <row r="409" spans="1:1" s="70" customFormat="1" x14ac:dyDescent="0.25">
      <c r="A409" s="106"/>
    </row>
    <row r="410" spans="1:1" s="70" customFormat="1" x14ac:dyDescent="0.25">
      <c r="A410" s="106"/>
    </row>
    <row r="411" spans="1:1" s="70" customFormat="1" x14ac:dyDescent="0.25">
      <c r="A411" s="106"/>
    </row>
    <row r="412" spans="1:1" s="70" customFormat="1" x14ac:dyDescent="0.25">
      <c r="A412" s="106"/>
    </row>
    <row r="413" spans="1:1" s="70" customFormat="1" x14ac:dyDescent="0.25">
      <c r="A413" s="106"/>
    </row>
    <row r="414" spans="1:1" s="70" customFormat="1" x14ac:dyDescent="0.25">
      <c r="A414" s="106"/>
    </row>
    <row r="415" spans="1:1" s="70" customFormat="1" x14ac:dyDescent="0.25">
      <c r="A415" s="106"/>
    </row>
    <row r="416" spans="1:1" s="70" customFormat="1" x14ac:dyDescent="0.25">
      <c r="A416" s="106"/>
    </row>
    <row r="417" spans="1:1" s="70" customFormat="1" x14ac:dyDescent="0.25">
      <c r="A417" s="106"/>
    </row>
    <row r="418" spans="1:1" s="70" customFormat="1" x14ac:dyDescent="0.25">
      <c r="A418" s="106"/>
    </row>
    <row r="419" spans="1:1" s="70" customFormat="1" x14ac:dyDescent="0.25">
      <c r="A419" s="106"/>
    </row>
    <row r="420" spans="1:1" s="70" customFormat="1" x14ac:dyDescent="0.25">
      <c r="A420" s="106"/>
    </row>
    <row r="421" spans="1:1" s="70" customFormat="1" x14ac:dyDescent="0.25">
      <c r="A421" s="106"/>
    </row>
    <row r="422" spans="1:1" s="70" customFormat="1" x14ac:dyDescent="0.25">
      <c r="A422" s="106"/>
    </row>
    <row r="423" spans="1:1" s="70" customFormat="1" x14ac:dyDescent="0.25">
      <c r="A423" s="106"/>
    </row>
    <row r="424" spans="1:1" s="70" customFormat="1" x14ac:dyDescent="0.25">
      <c r="A424" s="106"/>
    </row>
    <row r="425" spans="1:1" s="70" customFormat="1" x14ac:dyDescent="0.25">
      <c r="A425" s="106"/>
    </row>
    <row r="426" spans="1:1" s="70" customFormat="1" x14ac:dyDescent="0.25">
      <c r="A426" s="106"/>
    </row>
    <row r="427" spans="1:1" s="70" customFormat="1" x14ac:dyDescent="0.25">
      <c r="A427" s="106"/>
    </row>
    <row r="428" spans="1:1" s="70" customFormat="1" x14ac:dyDescent="0.25">
      <c r="A428" s="106"/>
    </row>
    <row r="429" spans="1:1" s="70" customFormat="1" x14ac:dyDescent="0.25">
      <c r="A429" s="106"/>
    </row>
    <row r="430" spans="1:1" s="70" customFormat="1" x14ac:dyDescent="0.25">
      <c r="A430" s="106"/>
    </row>
    <row r="431" spans="1:1" s="70" customFormat="1" x14ac:dyDescent="0.25">
      <c r="A431" s="106"/>
    </row>
    <row r="432" spans="1:1" s="70" customFormat="1" x14ac:dyDescent="0.25">
      <c r="A432" s="106"/>
    </row>
    <row r="433" spans="1:6" s="70" customFormat="1" x14ac:dyDescent="0.25">
      <c r="A433" s="106"/>
    </row>
    <row r="434" spans="1:6" s="70" customFormat="1" x14ac:dyDescent="0.25">
      <c r="A434" s="106"/>
    </row>
    <row r="435" spans="1:6" s="70" customFormat="1" x14ac:dyDescent="0.25">
      <c r="A435" s="106"/>
      <c r="E435" s="106"/>
    </row>
    <row r="436" spans="1:6" s="70" customFormat="1" x14ac:dyDescent="0.25">
      <c r="A436" s="106"/>
      <c r="E436" s="106"/>
    </row>
    <row r="437" spans="1:6" s="70" customFormat="1" x14ac:dyDescent="0.25">
      <c r="A437" s="106"/>
      <c r="B437" s="106"/>
      <c r="C437" s="106"/>
      <c r="D437" s="106"/>
      <c r="E437" s="106"/>
      <c r="F437" s="106"/>
    </row>
    <row r="438" spans="1:6" x14ac:dyDescent="0.25">
      <c r="B438" s="3"/>
      <c r="C438" s="3"/>
      <c r="D438" s="3"/>
      <c r="E438" s="3"/>
      <c r="F438" s="3"/>
    </row>
    <row r="439" spans="1:6" x14ac:dyDescent="0.25">
      <c r="B439" s="3"/>
      <c r="C439" s="3"/>
      <c r="D439" s="3"/>
      <c r="E439" s="3"/>
      <c r="F439" s="3"/>
    </row>
  </sheetData>
  <hyperlinks>
    <hyperlink ref="B1" location="Snapshots!A136" display="Jump to Quarter 2 Snapshot"/>
    <hyperlink ref="C1" location="Snapshots!A196" display="Jump to Quarter 3 Snapshot"/>
    <hyperlink ref="D1" location="Snapshots!A253" display="Jump to Quarter 4 Snapshot"/>
    <hyperlink ref="A235" location="Snapshots!A1" display="Back to Top"/>
    <hyperlink ref="A179" location="Snapshots!A1" display="Back to Top"/>
    <hyperlink ref="A122" location="Snapshots!A1" display="Back to Top"/>
  </hyperlinks>
  <pageMargins left="0.70866141732283472" right="0.70866141732283472" top="0.74803149606299213" bottom="0.74803149606299213" header="0.31496062992125984" footer="0.31496062992125984"/>
  <pageSetup paperSize="8" scale="30" fitToWidth="0" orientation="portrait" r:id="rId1"/>
  <rowBreaks count="2" manualBreakCount="2">
    <brk id="236" max="4" man="1"/>
    <brk id="406" max="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V300"/>
  <sheetViews>
    <sheetView showGridLines="0" showRowColHeaders="0" zoomScale="85" zoomScaleNormal="85" workbookViewId="0"/>
  </sheetViews>
  <sheetFormatPr defaultRowHeight="15" x14ac:dyDescent="0.25"/>
  <sheetData>
    <row r="4" spans="1:22" ht="42" customHeight="1" x14ac:dyDescent="0.65">
      <c r="A4" s="124" t="s">
        <v>2</v>
      </c>
      <c r="B4" s="124"/>
      <c r="C4" s="124"/>
      <c r="D4" s="124"/>
      <c r="E4" s="124"/>
      <c r="F4" s="124"/>
      <c r="G4" s="124"/>
      <c r="H4" s="124"/>
      <c r="I4" s="124"/>
    </row>
    <row r="6" spans="1:22" ht="15.75" customHeight="1" x14ac:dyDescent="0.25">
      <c r="A6" s="126"/>
      <c r="B6" s="126"/>
      <c r="C6" s="126"/>
      <c r="D6" s="126"/>
      <c r="E6" s="126"/>
      <c r="F6" s="126"/>
      <c r="G6" s="126"/>
      <c r="H6" s="126"/>
      <c r="I6" s="126"/>
      <c r="J6" s="126"/>
      <c r="K6" s="126"/>
      <c r="L6" s="126"/>
      <c r="M6" s="126"/>
      <c r="N6" s="125"/>
      <c r="O6" s="125"/>
      <c r="P6" s="125"/>
      <c r="Q6" s="125"/>
      <c r="R6" s="125"/>
      <c r="S6" s="125"/>
      <c r="T6" s="125"/>
      <c r="U6" s="61"/>
      <c r="V6" s="61"/>
    </row>
    <row r="35" spans="1:9" ht="44.1" customHeight="1" x14ac:dyDescent="0.65">
      <c r="A35" s="124" t="s">
        <v>921</v>
      </c>
      <c r="B35" s="124"/>
      <c r="C35" s="124"/>
      <c r="D35" s="124"/>
      <c r="E35" s="124"/>
      <c r="F35" s="124"/>
      <c r="G35" s="124"/>
      <c r="H35" s="124"/>
      <c r="I35" s="124"/>
    </row>
    <row r="81" spans="1:9" ht="44.1" customHeight="1" x14ac:dyDescent="0.65">
      <c r="A81" s="124" t="s">
        <v>922</v>
      </c>
      <c r="B81" s="124"/>
      <c r="C81" s="124"/>
      <c r="D81" s="124"/>
      <c r="E81" s="124"/>
      <c r="F81" s="124"/>
      <c r="G81" s="124"/>
      <c r="H81" s="124"/>
      <c r="I81" s="124"/>
    </row>
    <row r="142" ht="22.5" customHeight="1" x14ac:dyDescent="0.25"/>
    <row r="157" spans="1:9" ht="47.25" x14ac:dyDescent="0.65">
      <c r="A157" s="124" t="s">
        <v>923</v>
      </c>
      <c r="B157" s="124"/>
      <c r="C157" s="124"/>
      <c r="D157" s="124"/>
      <c r="E157" s="124"/>
      <c r="F157" s="124"/>
      <c r="G157" s="124"/>
      <c r="H157" s="124"/>
      <c r="I157" s="124"/>
    </row>
    <row r="188" spans="1:9" ht="44.1" customHeight="1" x14ac:dyDescent="0.65">
      <c r="A188" s="124" t="s">
        <v>924</v>
      </c>
      <c r="B188" s="124"/>
      <c r="C188" s="124"/>
      <c r="D188" s="124"/>
      <c r="E188" s="124"/>
      <c r="F188" s="124"/>
      <c r="G188" s="124"/>
      <c r="H188" s="124"/>
      <c r="I188" s="124"/>
    </row>
    <row r="300" spans="1:9" ht="47.25" x14ac:dyDescent="0.65">
      <c r="A300" s="124" t="s">
        <v>925</v>
      </c>
      <c r="B300" s="124"/>
      <c r="C300" s="124"/>
      <c r="D300" s="124"/>
      <c r="E300" s="124"/>
      <c r="F300" s="124"/>
      <c r="G300" s="124"/>
      <c r="H300" s="124"/>
      <c r="I300" s="124"/>
    </row>
  </sheetData>
  <mergeCells count="8">
    <mergeCell ref="A188:I188"/>
    <mergeCell ref="A300:I300"/>
    <mergeCell ref="N6:T6"/>
    <mergeCell ref="A6:M6"/>
    <mergeCell ref="A4:I4"/>
    <mergeCell ref="A35:I35"/>
    <mergeCell ref="A81:I81"/>
    <mergeCell ref="A157:I15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4"/>
  <sheetViews>
    <sheetView workbookViewId="0">
      <selection activeCell="A4" sqref="A4"/>
    </sheetView>
  </sheetViews>
  <sheetFormatPr defaultRowHeight="15" x14ac:dyDescent="0.25"/>
  <sheetData>
    <row r="1" spans="1:1" x14ac:dyDescent="0.25">
      <c r="A1" t="s">
        <v>926</v>
      </c>
    </row>
    <row r="2" spans="1:1" x14ac:dyDescent="0.25">
      <c r="A2" t="s">
        <v>903</v>
      </c>
    </row>
    <row r="3" spans="1:1" x14ac:dyDescent="0.25">
      <c r="A3" t="s">
        <v>904</v>
      </c>
    </row>
    <row r="4" spans="1:1" x14ac:dyDescent="0.25">
      <c r="A4" t="s">
        <v>717</v>
      </c>
    </row>
  </sheetData>
  <customSheetViews>
    <customSheetView guid="{46CBA2A6-C2F1-4D3D-B8DC-6ADBB141A97F}" state="hidden">
      <selection activeCell="A4" sqref="A4"/>
      <pageMargins left="0" right="0" top="0" bottom="0" header="0" footer="0"/>
    </customSheetView>
    <customSheetView guid="{8701D786-DE38-4BDE-9A44-5F2B36066C00}" state="hidden">
      <selection activeCell="A4" sqref="A4"/>
      <pageMargins left="0" right="0" top="0" bottom="0" header="0" footer="0"/>
    </customSheetView>
    <customSheetView guid="{17B6B07E-4C32-4D58-8F4F-D7ACFAD0DD26}" state="hidden">
      <selection activeCell="A4" sqref="A4"/>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82bd8980-1dea-4a6a-86f7-ef1cf97bfbcf">
      <UserInfo>
        <DisplayName>Hunsley Cathy</DisplayName>
        <AccountId>15</AccountId>
        <AccountType/>
      </UserInfo>
    </SharedWithUsers>
    <Mode xmlns="82bd8980-1dea-4a6a-86f7-ef1cf97bfbcf"/>
    <TfL_x0020_Business_x0020_Area xmlns="82bd8980-1dea-4a6a-86f7-ef1cf97bfbcf"/>
    <Financial_x0020_Year xmlns="82bd8980-1dea-4a6a-86f7-ef1cf97bfbcf" xsi:nil="true"/>
    <Directorate xmlns="82bd8980-1dea-4a6a-86f7-ef1cf97bfbcf"/>
  </documentManagement>
</p:properties>
</file>

<file path=customXml/item3.xml><?xml version="1.0" encoding="utf-8"?>
<ct:contentTypeSchema xmlns:ct="http://schemas.microsoft.com/office/2006/metadata/contentType" xmlns:ma="http://schemas.microsoft.com/office/2006/metadata/properties/metaAttributes" ct:_="" ma:_="" ma:contentTypeName="RM3 Level 4 Assessment" ma:contentTypeID="0x010100C146EBDFBAFCF04AAA3038C5BD47E46A00FAE6EEE1C6BEE84DB4FD64C8E4F0AAF3" ma:contentTypeVersion="10" ma:contentTypeDescription="A template for creating an RM3 level 4 assessment" ma:contentTypeScope="" ma:versionID="9095e2861cf0ee779135e1f294946d01">
  <xsd:schema xmlns:xsd="http://www.w3.org/2001/XMLSchema" xmlns:xs="http://www.w3.org/2001/XMLSchema" xmlns:p="http://schemas.microsoft.com/office/2006/metadata/properties" xmlns:ns2="82bd8980-1dea-4a6a-86f7-ef1cf97bfbcf" targetNamespace="http://schemas.microsoft.com/office/2006/metadata/properties" ma:root="true" ma:fieldsID="8cf7be7b65451c1504e1ac8f04862102" ns2:_="">
    <xsd:import namespace="82bd8980-1dea-4a6a-86f7-ef1cf97bfbcf"/>
    <xsd:element name="properties">
      <xsd:complexType>
        <xsd:sequence>
          <xsd:element name="documentManagement">
            <xsd:complexType>
              <xsd:all>
                <xsd:element ref="ns2:Mode"/>
                <xsd:element ref="ns2:Directorate"/>
                <xsd:element ref="ns2:TfL_x0020_Business_x0020_Area"/>
                <xsd:element ref="ns2:Financial_x0020_Year"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bd8980-1dea-4a6a-86f7-ef1cf97bfbcf" elementFormDefault="qualified">
    <xsd:import namespace="http://schemas.microsoft.com/office/2006/documentManagement/types"/>
    <xsd:import namespace="http://schemas.microsoft.com/office/infopath/2007/PartnerControls"/>
    <xsd:element name="Mode" ma:index="8" ma:displayName="Mode" ma:description="Uses values from the &quot;Mode&quot; column from the TfL Business Units list" ma:list="{6e54da86-31c9-4dc1-a438-db5791ac41cb}" ma:internalName="Mode" ma:showField="Title" ma:web="82bd8980-1dea-4a6a-86f7-ef1cf97bfbcf">
      <xsd:simpleType>
        <xsd:restriction base="dms:Lookup"/>
      </xsd:simpleType>
    </xsd:element>
    <xsd:element name="Directorate" ma:index="9" ma:displayName="Directorate" ma:description="This column uses data from the TfL Business Units list" ma:list="{6e54da86-31c9-4dc1-a438-db5791ac41cb}" ma:internalName="Directorate" ma:showField="Directorate" ma:web="82bd8980-1dea-4a6a-86f7-ef1cf97bfbcf">
      <xsd:simpleType>
        <xsd:restriction base="dms:Lookup"/>
      </xsd:simpleType>
    </xsd:element>
    <xsd:element name="TfL_x0020_Business_x0020_Area" ma:index="10" ma:displayName="TfL Business Area" ma:description="Gets values from &quot;Business Area&quot; column in TfL Business Units list" ma:list="{6e54da86-31c9-4dc1-a438-db5791ac41cb}" ma:internalName="TfL_x0020_Business_x0020_Area" ma:showField="Business_x0020_Area" ma:web="82bd8980-1dea-4a6a-86f7-ef1cf97bfbcf">
      <xsd:simpleType>
        <xsd:restriction base="dms:Lookup"/>
      </xsd:simpleType>
    </xsd:element>
    <xsd:element name="Financial_x0020_Year" ma:index="11" nillable="true" ma:displayName="Financial Year" ma:description="Year beginning April to March separated by a slash e.g. 2018/19" ma:internalName="Financial_x0020_Year">
      <xsd:simpleType>
        <xsd:restriction base="dms:Text">
          <xsd:maxLength value="7"/>
        </xsd:restrictio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11E776-5FF1-4DC2-B6CE-F502505C0085}">
  <ds:schemaRefs>
    <ds:schemaRef ds:uri="http://schemas.microsoft.com/sharepoint/v3/contenttype/forms"/>
  </ds:schemaRefs>
</ds:datastoreItem>
</file>

<file path=customXml/itemProps2.xml><?xml version="1.0" encoding="utf-8"?>
<ds:datastoreItem xmlns:ds="http://schemas.openxmlformats.org/officeDocument/2006/customXml" ds:itemID="{3B35E7E9-7DB7-43DE-960B-D8E0FD598D12}">
  <ds:schemaRefs>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www.w3.org/XML/1998/namespace"/>
    <ds:schemaRef ds:uri="http://purl.org/dc/terms/"/>
    <ds:schemaRef ds:uri="82bd8980-1dea-4a6a-86f7-ef1cf97bfbcf"/>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4CB9E2A8-EAF5-413D-A2BF-22ED8AA707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bd8980-1dea-4a6a-86f7-ef1cf97bfb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Index</vt:lpstr>
      <vt:lpstr>Assessment</vt:lpstr>
      <vt:lpstr>Strategic Assessment</vt:lpstr>
      <vt:lpstr>Report 1</vt:lpstr>
      <vt:lpstr>Report 2</vt:lpstr>
      <vt:lpstr>Data</vt:lpstr>
      <vt:lpstr>Snapshots</vt:lpstr>
      <vt:lpstr>Guide</vt:lpstr>
      <vt:lpstr>Dropdowns</vt:lpstr>
      <vt:lpstr>assessment_rm3_categories</vt:lpstr>
      <vt:lpstr>assessment_rm3_sub_categories</vt:lpstr>
      <vt:lpstr>Index!Print_Area</vt:lpstr>
      <vt:lpstr>'Report 1'!Print_Area</vt:lpstr>
      <vt:lpstr>'Report 2'!Print_Area</vt:lpstr>
      <vt:lpstr>Snapshots!Print_Area</vt:lpstr>
      <vt:lpstr>Q1_assessment_scores</vt:lpstr>
      <vt:lpstr>Q1_strategic_assessment_scores</vt:lpstr>
      <vt:lpstr>Q2_assessment_scores</vt:lpstr>
      <vt:lpstr>Q2_strategic_assessment_scores</vt:lpstr>
      <vt:lpstr>Q3_assessment_scores</vt:lpstr>
      <vt:lpstr>Q3_strategic_assessment_scores</vt:lpstr>
      <vt:lpstr>Q4_assessment_scores</vt:lpstr>
      <vt:lpstr>Q4_strategic_assessment_scores</vt:lpstr>
      <vt:lpstr>strategic_assessment_rm3_categories</vt:lpstr>
      <vt:lpstr>strategic_assessment_rm3_sub_categories</vt:lpstr>
    </vt:vector>
  </TitlesOfParts>
  <Manager/>
  <Company>Office of Rail and Road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Transport for London RM3 assessment sheet </dc:title>
  <dc:subject/>
  <dc:creator>TfL</dc:creator>
  <cp:keywords/>
  <dc:description/>
  <cp:lastModifiedBy>Angeriz-Santos, Paula</cp:lastModifiedBy>
  <cp:revision/>
  <dcterms:created xsi:type="dcterms:W3CDTF">2019-11-26T11:49:43Z</dcterms:created>
  <dcterms:modified xsi:type="dcterms:W3CDTF">2020-01-14T16:05:00Z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0x010100C146EBDFBAFCF04AAA3038C5BD47E46A00FAE6EEE1C6BEE84DB4FD64C8E4F0AAF3</vt:lpwstr>
  </property>
  <property fmtid="{D5CDD505-2E9C-101B-9397-08002B2CF9AE}" pid="3" name="Order">
    <vt:r8>18200</vt:r8>
  </property>
  <property fmtid="{D5CDD505-2E9C-101B-9397-08002B2CF9AE}" pid="4" name="SharedWithUsers">
    <vt:lpwstr>15;#Hunsley Cathy</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xd_Signature">
    <vt:bool>false</vt:bool>
  </property>
  <property fmtid="{D5CDD505-2E9C-101B-9397-08002B2CF9AE}" pid="9" name="xd_ProgID">
    <vt:lpwstr/>
  </property>
  <property fmtid="{D5CDD505-2E9C-101B-9397-08002B2CF9AE}" pid="10" name="TemplateUrl">
    <vt:lpwstr/>
  </property>
</Properties>
</file>