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Users\VilonaTommaso\AppData\Local\Box\Box Edit\Documents\XEDh5WTP80WyWtLOeZ_tbw==\"/>
    </mc:Choice>
  </mc:AlternateContent>
  <xr:revisionPtr revIDLastSave="0" documentId="13_ncr:1_{B0ED65D3-A550-4E55-80F1-47751F9EF1C0}" xr6:coauthVersionLast="47" xr6:coauthVersionMax="47" xr10:uidLastSave="{00000000-0000-0000-0000-000000000000}"/>
  <workbookProtection lockStructure="1"/>
  <bookViews>
    <workbookView xWindow="-60" yWindow="-60" windowWidth="20640" windowHeight="13200" tabRatio="926" xr2:uid="{00000000-000D-0000-FFFF-FFFF00000000}"/>
  </bookViews>
  <sheets>
    <sheet name="Cover_sheet" sheetId="4" r:id="rId1"/>
    <sheet name="Notes " sheetId="5" r:id="rId2"/>
    <sheet name="Table_of_contents" sheetId="12" r:id="rId3"/>
    <sheet name="Table 6a" sheetId="17" r:id="rId4"/>
    <sheet name="Table 6b" sheetId="20" r:id="rId5"/>
    <sheet name="Table 6c" sheetId="21"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21" l="1"/>
  <c r="C55" i="21"/>
  <c r="D55" i="21"/>
  <c r="E55" i="21"/>
  <c r="F55" i="21"/>
  <c r="G55" i="21"/>
  <c r="H55" i="21"/>
  <c r="I55" i="21"/>
  <c r="C54" i="21"/>
  <c r="B54" i="21"/>
  <c r="I34" i="17"/>
  <c r="H34" i="17"/>
  <c r="G34" i="17"/>
  <c r="F34" i="17"/>
  <c r="E34" i="17"/>
  <c r="D34" i="17"/>
  <c r="D33" i="17"/>
  <c r="C34" i="17"/>
  <c r="B34" i="17"/>
  <c r="B33" i="17"/>
  <c r="B32" i="17"/>
  <c r="I54" i="21" l="1"/>
  <c r="H54" i="21"/>
  <c r="G54" i="21"/>
  <c r="F54" i="21"/>
  <c r="E54" i="21"/>
  <c r="D54" i="21"/>
  <c r="I33" i="17"/>
  <c r="I31" i="17"/>
  <c r="I30" i="17"/>
  <c r="I29" i="17"/>
  <c r="H33" i="17"/>
  <c r="H31" i="17"/>
  <c r="H30" i="17"/>
  <c r="H29" i="17"/>
  <c r="G33" i="17"/>
  <c r="G31" i="17"/>
  <c r="G30" i="17"/>
  <c r="G29" i="17"/>
  <c r="F33" i="17"/>
  <c r="F31" i="17"/>
  <c r="F30" i="17"/>
  <c r="F29" i="17"/>
  <c r="E33" i="17"/>
  <c r="E31" i="17"/>
  <c r="E30" i="17"/>
  <c r="E29" i="17"/>
  <c r="D31" i="17"/>
  <c r="D30" i="17"/>
  <c r="D29" i="17"/>
  <c r="C33" i="17"/>
  <c r="C31" i="17"/>
  <c r="C30" i="17"/>
  <c r="C29" i="17"/>
  <c r="B29" i="17" l="1"/>
  <c r="B30" i="17"/>
  <c r="B31" i="17"/>
  <c r="B28" i="17"/>
</calcChain>
</file>

<file path=xl/sharedStrings.xml><?xml version="1.0" encoding="utf-8"?>
<sst xmlns="http://schemas.openxmlformats.org/spreadsheetml/2006/main" count="519" uniqueCount="86">
  <si>
    <t>Source Data</t>
  </si>
  <si>
    <t xml:space="preserve">Publication dates  </t>
  </si>
  <si>
    <t>Contact details</t>
  </si>
  <si>
    <t xml:space="preserve">highways.monitor@orr.gov.uk </t>
  </si>
  <si>
    <t xml:space="preserve">Media enquiries: 020 7282 2094  </t>
  </si>
  <si>
    <t xml:space="preserve">Notes </t>
  </si>
  <si>
    <t xml:space="preserve">Note number </t>
  </si>
  <si>
    <t xml:space="preserve">Note text </t>
  </si>
  <si>
    <t>Table of contents</t>
  </si>
  <si>
    <t>Worksheet name</t>
  </si>
  <si>
    <t>Worksheet title</t>
  </si>
  <si>
    <t>This worksheet contains one table.</t>
  </si>
  <si>
    <t>Time period</t>
  </si>
  <si>
    <t xml:space="preserve">This worksheet contain one table. </t>
  </si>
  <si>
    <t xml:space="preserve">April 2020 to March 2021 </t>
  </si>
  <si>
    <t>National Highways
£m</t>
  </si>
  <si>
    <t>Yorkshire and North East
£m</t>
  </si>
  <si>
    <t>North West
£m</t>
  </si>
  <si>
    <t>Midlands
£m</t>
  </si>
  <si>
    <t>East
£m</t>
  </si>
  <si>
    <t>South East
£m</t>
  </si>
  <si>
    <t>South West
£m</t>
  </si>
  <si>
    <t>April 2015 to March 2016</t>
  </si>
  <si>
    <t>April 2016 to March 2017</t>
  </si>
  <si>
    <t>April 2017 to March 2018</t>
  </si>
  <si>
    <t>April 2018 to March 2019</t>
  </si>
  <si>
    <t>April 2019 to March 2020</t>
  </si>
  <si>
    <t>Centrally managed
£m</t>
  </si>
  <si>
    <t>Resource income and expenditure by category</t>
  </si>
  <si>
    <t>Capital income and expenditure by category</t>
  </si>
  <si>
    <t xml:space="preserve">This spreadsheet contains data on National Highway's income and expenditure. Data is provided for National Highways as a whole and, where available, for each of its six operational regions: North West, Yorkshire and North East, Midlands, East, South East and South West. Centrally managed expenditures are expenditures that cannot be allocated to individual operational regions. </t>
  </si>
  <si>
    <t xml:space="preserve">National Highways funding is set by the government for each five-year road period. Funding is set in accordance with the investments and requirements the company is required to deliver in each road period. The government can, and does, adjust funding levels and requirements during a road period. The data provided here is 'actual' expenditure by National Highways. Where available, data is provided for road period 1 (2015-16 to 2019-20) and road period 2 (2020-21 to present). </t>
  </si>
  <si>
    <r>
      <t xml:space="preserve">Contact: </t>
    </r>
    <r>
      <rPr>
        <b/>
        <sz val="14"/>
        <color rgb="FF000000"/>
        <rFont val="Calibri"/>
        <family val="2"/>
      </rPr>
      <t>A Alao</t>
    </r>
  </si>
  <si>
    <t>Some cells are denoted as not applicable and are marked on the table with  [Z].</t>
  </si>
  <si>
    <t xml:space="preserve">Provisional Data </t>
  </si>
  <si>
    <t xml:space="preserve">Some cells are denoted as provisional and are marked on the table with [p]. </t>
  </si>
  <si>
    <t>[x]</t>
  </si>
  <si>
    <t>Some shorthand is used in this table, [x] = not available.</t>
  </si>
  <si>
    <t>Table_6a</t>
  </si>
  <si>
    <t>Table_6b</t>
  </si>
  <si>
    <t>Table_6c</t>
  </si>
  <si>
    <t>Table 6a.i Total Resource  Expenditure (actual)</t>
  </si>
  <si>
    <t>Table 6a.ii Total Capital Expenditure (actual)</t>
  </si>
  <si>
    <t>Table 6b.i Operations and maintenance (actual)</t>
  </si>
  <si>
    <t>Table 6b.ii Private finance initiative (PFI) payments (actual)</t>
  </si>
  <si>
    <t>Table 6b.iii Corporate support and business services (actual)</t>
  </si>
  <si>
    <t>Table 6b.iv Protocols (actual)</t>
  </si>
  <si>
    <t>Some shorthand is used in this table, [x] = not available, [p] = provisional data.</t>
  </si>
  <si>
    <t>Table 6c.i Maintenance and renewals (actual)</t>
  </si>
  <si>
    <t>Table 6c.ii RIS1 Enhancements (actual)</t>
  </si>
  <si>
    <t>Table 6c.iii RIS2 Enhancements (actual)</t>
  </si>
  <si>
    <t>Table 6c.iv RIS3 Development (actual)</t>
  </si>
  <si>
    <t>Table 6c.v Total of Enhancements, Future RIS Development and Feasibility Studies (actual)</t>
  </si>
  <si>
    <t>Table 6c.vi Designated funds (actual)</t>
  </si>
  <si>
    <t>Table 6c.vii Operations, business costs and other capital (actual)</t>
  </si>
  <si>
    <t>Table 6a.iii Total Expenditure (actual)</t>
  </si>
  <si>
    <t>Total resource and capital income and expenduture</t>
  </si>
  <si>
    <t xml:space="preserve">National Highways is the government company charged with operating, maintaining and improving England's motorways and major A roads (Strategic Road Network -SRN). Coverage of National Highways regions can be found on the link below: </t>
  </si>
  <si>
    <t xml:space="preserve">April 2021 to March 2022 </t>
  </si>
  <si>
    <t xml:space="preserve">National-level data is taken from the performance monitoring statements published by National Highways: </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</si>
  <si>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</si>
  <si>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</si>
  <si>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</si>
  <si>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Table 6: National Highways income and expenditure, England, April 2015 to March 2022</t>
  </si>
  <si>
    <t xml:space="preserve">The first table shows actual resource income and expenditure. The second table shows actual capital income and expenditure. The third table shows total income and expenditure. </t>
  </si>
  <si>
    <t>This worksheet contains three tables presented vertically, with one blank row between tables.</t>
  </si>
  <si>
    <t xml:space="preserve">This worksheet contains four tables presented vertically, with one blank row between tables. </t>
  </si>
  <si>
    <t xml:space="preserve">The fourth table shows actual protocols expenditure. </t>
  </si>
  <si>
    <t>The first table shows actual operations and maintenance expenditure. The second table shows actual private finance initiative payments. The third table shows actual private corporate support and business services expenditure.</t>
  </si>
  <si>
    <t>The third table shows actual RIS2 enhancements expenditure. The fourth table shows actual RIS3 development expenditure. The fifth table shows actual total enhancements, future RIS development and feasibility study expenduture.</t>
  </si>
  <si>
    <t xml:space="preserve">The sixth table shows actual designated funds expenditure. The seventh table shows actual operations, business costs and other capital expenditure. </t>
  </si>
  <si>
    <t xml:space="preserve">This worksheet contains seven tables presented vertically, with one blank row between tables. The first table shows actual maintenance and renewals expenditure. The second table shows actual RIS3 enhancements expenduiture. </t>
  </si>
  <si>
    <t>Performance Monitoring Statement (April 2021 to March 2022)</t>
  </si>
  <si>
    <t>Regional Performance Disaggregation (April 2021 to March 2022)</t>
  </si>
  <si>
    <t>Regional Performance Disaggregation (April 2020 to March 2021)</t>
  </si>
  <si>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</si>
  <si>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</si>
  <si>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 xml:space="preserve">Data not applicable </t>
  </si>
  <si>
    <t>Table 6a: Total resource and capital income and expenditure, National Highways, annual data, April 2015 to March 2022 [Note 1]</t>
  </si>
  <si>
    <t>Table 6b: Resource income and expenditure by category, National Highways, annual data, April 2015 to March 2022 [Note 1]</t>
  </si>
  <si>
    <t>Table 6c: Capital income and expenditure by category, National Highways, annual data, April 2015 to March 2022 [Note 1]</t>
  </si>
  <si>
    <t>Note 1</t>
  </si>
  <si>
    <t xml:space="preserve">Regional data might not sum to the total national figure due to rounding errors. </t>
  </si>
  <si>
    <t xml:space="preserve">National Highways' Operational Metrics Manual </t>
  </si>
  <si>
    <t xml:space="preserve">Expenditure categories are based on National Highways' financial statements for road period 2. Due to changes in the way expenditures are categorised it is not possible to provide consistent data for road period 1 for all expenditure categories. </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</si>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</sst>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164" formatCode="_(* #,##0_);_(* \(#,##0\);_(* &quot;-&quot;_);_(@_)"/>
    <numFmt numFmtId="165" formatCode="_(&quot;£&quot;* #,##0.00_);_(&quot;£&quot;* \(#,##0.00\);_(&quot;£&quot;* &quot;-&quot;??_);_(@_)"/>
    <numFmt numFmtId="166" formatCode="_(* #,##0.00_);_(* \(#,##0.00\);_(* &quot;-&quot;??_);_(@_)"/>
    <numFmt numFmtId="167" formatCode="0.0%"/>
    <numFmt numFmtId="168" formatCode="0.0"/>
    <numFmt numFmtId="169" formatCode="#,##0.0"/>
    <numFmt numFmtId="170" formatCode="0.0000"/>
    <numFmt numFmtId="171" formatCode="0.000"/>
    <numFmt numFmtId="172" formatCode="&quot;to &quot;0.0000;&quot;to &quot;\-0.0000;&quot;to 0&quot;"/>
    <numFmt numFmtId="173" formatCode="#,##0;\-#,##0;\-"/>
    <numFmt numFmtId="174" formatCode="[&lt;0.0001]&quot;&lt;0.0001&quot;;0.0000"/>
    <numFmt numFmtId="175" formatCode="#,##0.0,,;\-#,##0.0,,;\-"/>
    <numFmt numFmtId="176" formatCode="#,##0,;\-#,##0,;\-"/>
    <numFmt numFmtId="177" formatCode="0.0%;\-0.0%;\-"/>
    <numFmt numFmtId="178" formatCode="#,##0.0,,;\-#,##0.0,,"/>
    <numFmt numFmtId="179" formatCode="#,##0,;\-#,##0,"/>
    <numFmt numFmtId="180" formatCode="0.0%;\-0.0%"/>
    <numFmt numFmtId="181" formatCode="#,##0.0_-;\(#,##0.0\);_-* &quot;-&quot;??_-"/>
    <numFmt numFmtId="182" formatCode="_-[$€-2]* #,##0.00_-;\-[$€-2]* #,##0.00_-;_-[$€-2]* &quot;-&quot;??_-"/>
    <numFmt numFmtId="183" formatCode="_-[$£-809]* #,##0.00_-;\-[$£-809]* #,##0.00_-;_-[$£-809]* &quot;-&quot;??_-;_-@_-"/>
    <numFmt numFmtId="184" formatCode="&quot;$&quot;#,##0_);[Red]\(&quot;$&quot;#,##0\)"/>
    <numFmt numFmtId="185" formatCode="#,##0.000"/>
    <numFmt numFmtId="186" formatCode="#,##0;\(#,##0\)"/>
    <numFmt numFmtId="187" formatCode="#,##0.0;\(#,##0.0\)"/>
    <numFmt numFmtId="188" formatCode="#,##0_);[Red]\(#,##0\);_-* &quot;-&quot;??_-;_-@_-"/>
    <numFmt numFmtId="189" formatCode="#,##0;[Red]\(#,##0\)"/>
    <numFmt numFmtId="190" formatCode="#,##0\ \ \ ;\(#,##0\)\ \ "/>
    <numFmt numFmtId="191" formatCode="#,##0_ ;[Red]\(#,##0\)"/>
    <numFmt numFmtId="192" formatCode="#,##0,&quot;m&quot;\ ;\(#,##0,&quot;m&quot;\)"/>
    <numFmt numFmtId="193" formatCode="#,##0;\(##0\)"/>
    <numFmt numFmtId="194" formatCode="#,##0.00;[Red]\(#,##0.00\)"/>
    <numFmt numFmtId="195" formatCode="#,##0_ ;[Red]\(#,##0\);\-\ "/>
    <numFmt numFmtId="196" formatCode="#,##0_);[Red]\(#,##0\);\-_)"/>
    <numFmt numFmtId="197" formatCode="yyyy"/>
    <numFmt numFmtId="198" formatCode="#,##0_);[Red]\(#,##0\);&quot;-&quot;_)"/>
    <numFmt numFmtId="199" formatCode="[$-F800]dddd\,\ mmmm\ dd\,\ yyyy"/>
    <numFmt numFmtId="200" formatCode="[$-F400]h:mm:ss\ AM/PM"/>
    <numFmt numFmtId="201" formatCode="&quot;£&quot;#,##0.00"/>
    <numFmt numFmtId="202" formatCode="_(* #,##0_);_(* \(#,##0\);_(* &quot; - &quot;_);_(@_)"/>
    <numFmt numFmtId="203" formatCode="#,##0_);[Red]\(#,##0\);&quot;-&quot;_);[Blue]&quot;Error-&quot;@"/>
    <numFmt numFmtId="204" formatCode="#,##0.0_);[Red]\(#,##0.0\);&quot;-&quot;_);[Blue]&quot;Error-&quot;@"/>
    <numFmt numFmtId="205" formatCode="#,##0.00_);[Red]\(#,##0.00\);&quot;-&quot;_);[Blue]&quot;Error-&quot;@"/>
    <numFmt numFmtId="206" formatCode="&quot;£&quot;* #,##0_);[Red]&quot;£&quot;* \(#,##0\);&quot;£&quot;* &quot;-&quot;_);[Blue]&quot;Error-&quot;@"/>
    <numFmt numFmtId="207" formatCode="&quot;£&quot;* #,##0.0_);[Red]&quot;£&quot;* \(#,##0.0\);&quot;£&quot;* &quot;-&quot;_);[Blue]&quot;Error-&quot;@"/>
    <numFmt numFmtId="208" formatCode="&quot;£&quot;* #,##0.00_);[Red]&quot;£&quot;* \(#,##0.00\);&quot;£&quot;* &quot;-&quot;_);[Blue]&quot;Error-&quot;@"/>
    <numFmt numFmtId="209" formatCode="dd\ mmm\ yyyy_)"/>
    <numFmt numFmtId="210" formatCode="dd/mm/yy_)"/>
    <numFmt numFmtId="211" formatCode="0%_);[Red]\-0%_);0%_);[Blue]&quot;Error-&quot;@"/>
    <numFmt numFmtId="212" formatCode="0.0%_);[Red]\-0.0%_);0.0%_);[Blue]&quot;Error-&quot;@"/>
    <numFmt numFmtId="213" formatCode="0.00%_);[Red]\-0.00%_);0.00%_);[Blue]&quot;Error-&quot;@"/>
    <numFmt numFmtId="214" formatCode="000"/>
    <numFmt numFmtId="215" formatCode="_(* #,##0_);_(* \(#,##0\);_(* &quot;&quot;\ \-\ &quot;&quot;_);_(@_)"/>
    <numFmt numFmtId="216" formatCode="#,##0.0_);\(#,##0.0\)"/>
    <numFmt numFmtId="217" formatCode="#,##0.0,,_);\(#,##0.0,,\);\-_)"/>
    <numFmt numFmtId="218" formatCode="#,##0_);\(#,##0\);\-_)"/>
    <numFmt numFmtId="219" formatCode="#,##0.0,_);\(#,##0.0,\);\-_)"/>
    <numFmt numFmtId="220" formatCode="#,##0.00_);\(#,##0.00\);\-_)"/>
    <numFmt numFmtId="221" formatCode="####_)"/>
  </numFmts>
  <fonts count="17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b/>
      <sz val="12"/>
      <name val="Calibri"/>
      <family val="2"/>
    </font>
    <font>
      <sz val="12"/>
      <name val="Calibri"/>
      <family val="2"/>
    </font>
    <font>
      <sz val="14"/>
      <color rgb="FF000000"/>
      <name val="Calibri"/>
      <family val="2"/>
    </font>
    <font>
      <b/>
      <sz val="12"/>
      <name val="Calibri"/>
      <family val="2"/>
      <scheme val="minor"/>
    </font>
    <font>
      <sz val="12"/>
      <color rgb="FF000000"/>
      <name val="Calibri"/>
      <family val="2"/>
      <scheme val="minor"/>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s>
  <borders count="58">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style="thick">
        <color indexed="64"/>
      </right>
      <top style="thick">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166" fontId="1" fillId="0" borderId="0" applyFont="0" applyFill="0" applyBorder="0" applyAlignment="0" applyProtection="0"/>
    <xf numFmtId="0" fontId="1" fillId="0" borderId="0"/>
    <xf numFmtId="0" fontId="17" fillId="0" borderId="0"/>
    <xf numFmtId="165" fontId="1"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8" fontId="19" fillId="0" borderId="0" applyFont="0" applyFill="0" applyBorder="0" applyProtection="0">
      <alignment horizontal="right"/>
    </xf>
    <xf numFmtId="168"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71" fontId="19" fillId="0" borderId="0" applyFont="0" applyFill="0" applyBorder="0" applyProtection="0">
      <alignment horizontal="right"/>
    </xf>
    <xf numFmtId="171"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70" fontId="19" fillId="0" borderId="0" applyFont="0" applyFill="0" applyBorder="0" applyProtection="0">
      <alignment horizontal="right"/>
    </xf>
    <xf numFmtId="170"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81" fontId="19" fillId="0" borderId="0" applyBorder="0"/>
    <xf numFmtId="0" fontId="39" fillId="51" borderId="12" applyNumberFormat="0" applyAlignment="0" applyProtection="0"/>
    <xf numFmtId="0" fontId="40" fillId="52" borderId="13" applyNumberFormat="0" applyAlignment="0" applyProtection="0"/>
    <xf numFmtId="170" fontId="21" fillId="0" borderId="0" applyFont="0" applyFill="0" applyBorder="0" applyProtection="0">
      <alignment horizontal="right"/>
    </xf>
    <xf numFmtId="172" fontId="21" fillId="0" borderId="0" applyFont="0" applyFill="0" applyBorder="0" applyProtection="0">
      <alignment horizontal="left"/>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53" fillId="0" borderId="14" applyNumberFormat="0" applyBorder="0" applyAlignment="0" applyProtection="0">
      <alignment horizontal="right" vertical="center"/>
    </xf>
    <xf numFmtId="182"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3" fontId="56" fillId="0" borderId="0" applyNumberFormat="0" applyFill="0" applyAlignment="0" applyProtection="0"/>
    <xf numFmtId="0" fontId="45" fillId="0" borderId="18" applyNumberFormat="0" applyFill="0" applyAlignment="0" applyProtection="0"/>
    <xf numFmtId="173" fontId="57" fillId="0" borderId="0" applyNumberFormat="0" applyFill="0" applyAlignment="0" applyProtection="0"/>
    <xf numFmtId="0" fontId="45" fillId="0" borderId="0" applyNumberFormat="0" applyFill="0" applyBorder="0" applyAlignment="0" applyProtection="0"/>
    <xf numFmtId="173" fontId="58" fillId="0" borderId="0" applyNumberFormat="0" applyFill="0" applyAlignment="0" applyProtection="0"/>
    <xf numFmtId="173" fontId="26" fillId="0" borderId="0" applyNumberFormat="0" applyFill="0" applyAlignment="0" applyProtection="0"/>
    <xf numFmtId="173" fontId="27" fillId="0" borderId="0" applyNumberFormat="0" applyFill="0" applyAlignment="0" applyProtection="0"/>
    <xf numFmtId="173" fontId="27" fillId="0" borderId="0" applyNumberFormat="0" applyFont="0" applyFill="0" applyBorder="0" applyAlignment="0" applyProtection="0"/>
    <xf numFmtId="173"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4" fontId="19" fillId="0" borderId="0" applyFont="0" applyFill="0" applyBorder="0" applyProtection="0">
      <alignment horizontal="right"/>
    </xf>
    <xf numFmtId="174"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5" fontId="14" fillId="0" borderId="0">
      <alignment wrapText="1"/>
      <protection locked="0"/>
    </xf>
    <xf numFmtId="175" fontId="14" fillId="0"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14" fillId="0" borderId="0">
      <alignment wrapText="1"/>
      <protection locked="0"/>
    </xf>
    <xf numFmtId="176" fontId="14" fillId="0" borderId="0">
      <alignment wrapText="1"/>
      <protection locked="0"/>
    </xf>
    <xf numFmtId="176" fontId="14" fillId="0" borderId="0">
      <alignment wrapText="1"/>
      <protection locked="0"/>
    </xf>
    <xf numFmtId="176" fontId="14" fillId="0"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14" fillId="0" borderId="0">
      <alignment wrapText="1"/>
      <protection locked="0"/>
    </xf>
    <xf numFmtId="177" fontId="14" fillId="0" borderId="0">
      <alignment wrapText="1"/>
      <protection locked="0"/>
    </xf>
    <xf numFmtId="177" fontId="14" fillId="0"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14" fillId="0" borderId="0">
      <alignment wrapText="1"/>
      <protection locked="0"/>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5" fontId="19" fillId="0" borderId="0" applyNumberFormat="0" applyFont="0" applyBorder="0" applyAlignment="0">
      <alignment horizontal="right" indent="1"/>
    </xf>
    <xf numFmtId="185"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8" fontId="19" fillId="0" borderId="0">
      <protection locked="0"/>
    </xf>
    <xf numFmtId="198" fontId="19" fillId="0" borderId="33">
      <protection locked="0"/>
    </xf>
    <xf numFmtId="10" fontId="19" fillId="57" borderId="9">
      <alignment horizontal="right"/>
    </xf>
    <xf numFmtId="186" fontId="19" fillId="57" borderId="0"/>
    <xf numFmtId="185" fontId="19" fillId="0" borderId="10"/>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0" fontId="79" fillId="53" borderId="9" applyAlignment="0"/>
    <xf numFmtId="185" fontId="80" fillId="64" borderId="0"/>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86"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7" fontId="19" fillId="0" borderId="0">
      <alignment horizontal="right" indent="1"/>
    </xf>
    <xf numFmtId="0" fontId="77" fillId="0" borderId="0" applyNumberFormat="0" applyFill="0" applyBorder="0" applyAlignment="0" applyProtection="0"/>
    <xf numFmtId="186" fontId="79" fillId="82" borderId="9">
      <alignment horizontal="center"/>
    </xf>
    <xf numFmtId="187" fontId="81" fillId="82" borderId="9"/>
    <xf numFmtId="190"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7"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6" fontId="19" fillId="60" borderId="9">
      <protection locked="0"/>
    </xf>
    <xf numFmtId="0" fontId="91" fillId="0" borderId="0">
      <alignment horizontal="left"/>
    </xf>
    <xf numFmtId="191" fontId="19" fillId="80" borderId="9"/>
    <xf numFmtId="0" fontId="58" fillId="0" borderId="0">
      <alignment horizontal="left" indent="1"/>
    </xf>
    <xf numFmtId="0" fontId="58" fillId="0" borderId="0">
      <alignment horizontal="left" indent="1"/>
    </xf>
    <xf numFmtId="0" fontId="58" fillId="0" borderId="0">
      <alignment horizontal="left" indent="1"/>
    </xf>
    <xf numFmtId="187" fontId="82" fillId="58" borderId="9"/>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9" fontId="19" fillId="0" borderId="0">
      <alignment horizontal="right" indent="1"/>
    </xf>
    <xf numFmtId="4" fontId="19" fillId="0" borderId="0">
      <alignment horizontal="right" indent="1"/>
    </xf>
    <xf numFmtId="185" fontId="19" fillId="0" borderId="0">
      <alignment horizontal="right" indent="1"/>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5" fontId="92" fillId="57" borderId="38" applyNumberFormat="0">
      <alignment vertical="center"/>
    </xf>
    <xf numFmtId="195" fontId="92" fillId="84" borderId="38" applyNumberFormat="0">
      <alignment vertical="center"/>
    </xf>
    <xf numFmtId="195" fontId="92" fillId="82" borderId="38" applyNumberFormat="0">
      <alignment vertical="center"/>
    </xf>
    <xf numFmtId="195" fontId="92" fillId="80" borderId="38" applyNumberFormat="0">
      <alignment vertical="center"/>
    </xf>
    <xf numFmtId="195" fontId="92" fillId="62" borderId="38" applyNumberFormat="0">
      <alignment vertical="center"/>
    </xf>
    <xf numFmtId="195" fontId="92" fillId="53" borderId="38" applyNumberFormat="0">
      <alignment vertical="center"/>
    </xf>
    <xf numFmtId="195" fontId="92" fillId="65" borderId="38" applyNumberFormat="0">
      <alignment vertical="center"/>
    </xf>
    <xf numFmtId="195" fontId="92" fillId="85" borderId="38" applyNumberFormat="0">
      <alignment vertical="center"/>
    </xf>
    <xf numFmtId="195" fontId="92" fillId="69" borderId="38" applyNumberFormat="0">
      <alignment vertical="center"/>
    </xf>
    <xf numFmtId="195" fontId="92" fillId="86" borderId="38" applyNumberFormat="0">
      <alignment vertical="center"/>
    </xf>
    <xf numFmtId="195" fontId="93" fillId="60" borderId="38">
      <protection locked="0"/>
    </xf>
    <xf numFmtId="195" fontId="93" fillId="58" borderId="38">
      <protection locked="0"/>
    </xf>
    <xf numFmtId="195" fontId="94" fillId="58" borderId="39" applyNumberFormat="0" applyFont="0" applyFill="0" applyAlignment="0" applyProtection="0">
      <protection locked="0"/>
    </xf>
    <xf numFmtId="195" fontId="35" fillId="0" borderId="0" applyNumberFormat="0" applyFill="0">
      <alignment horizontal="left" vertical="top"/>
    </xf>
    <xf numFmtId="195" fontId="35" fillId="0" borderId="0" applyNumberFormat="0" applyFill="0">
      <alignment horizontal="left" vertical="top"/>
    </xf>
    <xf numFmtId="195"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3" fontId="19" fillId="57" borderId="0">
      <alignment horizontal="right"/>
    </xf>
    <xf numFmtId="0" fontId="49" fillId="81" borderId="23" applyNumberFormat="0" applyAlignment="0" applyProtection="0"/>
    <xf numFmtId="0" fontId="49" fillId="81" borderId="23" applyNumberFormat="0" applyAlignment="0" applyProtection="0"/>
    <xf numFmtId="194"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7"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7" fontId="19" fillId="72" borderId="9"/>
    <xf numFmtId="0" fontId="26" fillId="0" borderId="0">
      <alignment horizontal="left"/>
    </xf>
    <xf numFmtId="164" fontId="19" fillId="0" borderId="0" applyFont="0" applyFill="0" applyBorder="0" applyAlignment="0" applyProtection="0"/>
    <xf numFmtId="164" fontId="19" fillId="0" borderId="0" applyFont="0" applyFill="0" applyBorder="0" applyAlignment="0" applyProtection="0"/>
    <xf numFmtId="0" fontId="21" fillId="0" borderId="0">
      <alignment vertical="top"/>
    </xf>
    <xf numFmtId="194"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7"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3" fontId="19" fillId="0" borderId="0"/>
    <xf numFmtId="183" fontId="19" fillId="0" borderId="0"/>
    <xf numFmtId="183" fontId="19" fillId="0" borderId="0"/>
    <xf numFmtId="183"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8"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05" fillId="0" borderId="0" applyFont="0" applyFill="0" applyBorder="0" applyAlignment="0" applyProtection="0"/>
    <xf numFmtId="166" fontId="103" fillId="0" borderId="0" applyFont="0" applyFill="0" applyBorder="0" applyAlignment="0" applyProtection="0"/>
    <xf numFmtId="166" fontId="17" fillId="0" borderId="0" applyFont="0" applyFill="0" applyBorder="0" applyAlignment="0" applyProtection="0"/>
    <xf numFmtId="166" fontId="10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03" fillId="0" borderId="0" applyFont="0" applyFill="0" applyBorder="0" applyAlignment="0" applyProtection="0"/>
    <xf numFmtId="165"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82"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200" fontId="18" fillId="0" borderId="0"/>
    <xf numFmtId="200" fontId="18" fillId="0" borderId="0"/>
    <xf numFmtId="0" fontId="103" fillId="0" borderId="0"/>
    <xf numFmtId="0" fontId="103"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200" fontId="18" fillId="0" borderId="0"/>
    <xf numFmtId="200" fontId="18" fillId="0" borderId="0"/>
    <xf numFmtId="0" fontId="103" fillId="0" borderId="0"/>
    <xf numFmtId="0" fontId="1" fillId="0" borderId="0"/>
    <xf numFmtId="0" fontId="18" fillId="0" borderId="0"/>
    <xf numFmtId="199" fontId="18" fillId="0" borderId="0"/>
    <xf numFmtId="0" fontId="17"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0" fontId="122" fillId="0" borderId="0"/>
    <xf numFmtId="0" fontId="19" fillId="0" borderId="0"/>
    <xf numFmtId="0" fontId="1" fillId="0" borderId="0"/>
    <xf numFmtId="0" fontId="17" fillId="0" borderId="0"/>
    <xf numFmtId="0" fontId="19" fillId="0" borderId="0"/>
    <xf numFmtId="199" fontId="19" fillId="0" borderId="0"/>
    <xf numFmtId="0" fontId="1" fillId="0" borderId="0"/>
    <xf numFmtId="0" fontId="1" fillId="0" borderId="0"/>
    <xf numFmtId="0" fontId="1" fillId="0" borderId="0"/>
    <xf numFmtId="0" fontId="122" fillId="0" borderId="0"/>
    <xf numFmtId="199" fontId="19" fillId="0" borderId="0"/>
    <xf numFmtId="199" fontId="19" fillId="0" borderId="0"/>
    <xf numFmtId="199" fontId="19" fillId="0" borderId="0"/>
    <xf numFmtId="199" fontId="19" fillId="0" borderId="0"/>
    <xf numFmtId="0" fontId="18"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9" fillId="0" borderId="0"/>
    <xf numFmtId="200"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9" fontId="19" fillId="0" borderId="0"/>
    <xf numFmtId="199"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9"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166"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202"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xf numFmtId="207" fontId="21" fillId="0" borderId="0"/>
    <xf numFmtId="208" fontId="21" fillId="0" borderId="0"/>
    <xf numFmtId="206"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9" fontId="21" fillId="0" borderId="0">
      <alignment horizontal="right"/>
      <protection locked="0"/>
    </xf>
    <xf numFmtId="210" fontId="21" fillId="0" borderId="0">
      <alignment horizontal="right"/>
      <protection locked="0"/>
    </xf>
    <xf numFmtId="211" fontId="21" fillId="0" borderId="0"/>
    <xf numFmtId="212" fontId="21" fillId="0" borderId="0"/>
    <xf numFmtId="213" fontId="21" fillId="0" borderId="0"/>
    <xf numFmtId="211"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166" fontId="17" fillId="0" borderId="0" applyFont="0" applyFill="0" applyBorder="0" applyAlignment="0" applyProtection="0"/>
    <xf numFmtId="166" fontId="1" fillId="0" borderId="0" applyFont="0" applyFill="0" applyBorder="0" applyAlignment="0" applyProtection="0"/>
    <xf numFmtId="184" fontId="13" fillId="0" borderId="0" applyFont="0" applyFill="0" applyBorder="0" applyAlignment="0" applyProtection="0"/>
    <xf numFmtId="165" fontId="1" fillId="0" borderId="0" applyFont="0" applyFill="0" applyBorder="0" applyAlignment="0" applyProtection="0"/>
    <xf numFmtId="165" fontId="10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9" fontId="133" fillId="98" borderId="0">
      <alignment vertical="center"/>
    </xf>
    <xf numFmtId="49" fontId="133" fillId="99" borderId="0">
      <alignment vertical="center"/>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43">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11"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4" fontId="21" fillId="60" borderId="43">
      <alignment horizontal="left" indent="1"/>
      <protection locked="0"/>
    </xf>
    <xf numFmtId="214" fontId="21" fillId="60" borderId="43">
      <alignment horizontal="left" indent="1"/>
      <protection locked="0"/>
    </xf>
    <xf numFmtId="214"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5" fontId="14" fillId="78" borderId="0">
      <alignment horizontal="right"/>
    </xf>
    <xf numFmtId="15" fontId="135" fillId="109" borderId="0" applyNumberFormat="0" applyFont="0" applyBorder="0" applyAlignment="0" applyProtection="0"/>
    <xf numFmtId="202"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7" fontId="29" fillId="0" borderId="0" applyFont="0" applyFill="0" applyBorder="0" applyAlignment="0" applyProtection="0"/>
    <xf numFmtId="218" fontId="29" fillId="0" borderId="0" applyFont="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3" fontId="156" fillId="0" borderId="0">
      <alignment horizontal="right"/>
    </xf>
    <xf numFmtId="202"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201"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21" fontId="135" fillId="0" borderId="0" applyFont="0" applyFill="0" applyBorder="0" applyAlignment="0" applyProtection="0"/>
    <xf numFmtId="0" fontId="1" fillId="0" borderId="0"/>
    <xf numFmtId="0" fontId="19" fillId="80" borderId="9">
      <protection locked="0"/>
    </xf>
    <xf numFmtId="198" fontId="19" fillId="0" borderId="33">
      <protection locked="0"/>
    </xf>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7" fontId="79" fillId="80" borderId="9"/>
    <xf numFmtId="187" fontId="79" fillId="80" borderId="9"/>
    <xf numFmtId="187" fontId="79" fillId="80" borderId="9"/>
    <xf numFmtId="187" fontId="79" fillId="80" borderId="9"/>
    <xf numFmtId="187" fontId="79" fillId="80" borderId="9"/>
    <xf numFmtId="186" fontId="81" fillId="60" borderId="9"/>
    <xf numFmtId="187" fontId="79" fillId="80" borderId="9"/>
    <xf numFmtId="198" fontId="19" fillId="0" borderId="33">
      <protection locked="0"/>
    </xf>
    <xf numFmtId="190"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7"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80" borderId="9">
      <protection locked="0"/>
    </xf>
    <xf numFmtId="0" fontId="19" fillId="80" borderId="9">
      <protection locked="0"/>
    </xf>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19" fillId="0" borderId="0" applyFont="0" applyFill="0" applyBorder="0" applyAlignment="0" applyProtection="0"/>
    <xf numFmtId="164" fontId="19" fillId="0" borderId="0" applyFont="0" applyFill="0" applyBorder="0" applyAlignment="0" applyProtection="0"/>
    <xf numFmtId="166" fontId="1" fillId="0" borderId="0" applyFont="0" applyFill="0" applyBorder="0" applyAlignment="0" applyProtection="0"/>
    <xf numFmtId="0" fontId="17" fillId="0" borderId="0"/>
    <xf numFmtId="0" fontId="1" fillId="0" borderId="0"/>
    <xf numFmtId="0" fontId="1" fillId="0" borderId="0"/>
    <xf numFmtId="0" fontId="17" fillId="0" borderId="0"/>
    <xf numFmtId="187" fontId="79" fillId="80" borderId="9"/>
    <xf numFmtId="187" fontId="79" fillId="80" borderId="9"/>
    <xf numFmtId="187" fontId="79" fillId="80" borderId="9"/>
    <xf numFmtId="187" fontId="79" fillId="80" borderId="9"/>
    <xf numFmtId="187" fontId="79" fillId="80" borderId="9"/>
    <xf numFmtId="187" fontId="79" fillId="80" borderId="9"/>
    <xf numFmtId="166" fontId="19" fillId="0" borderId="0" applyFont="0" applyFill="0" applyBorder="0" applyAlignment="0" applyProtection="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166" fontId="19" fillId="0" borderId="0" applyFont="0" applyFill="0" applyBorder="0" applyAlignment="0" applyProtection="0"/>
    <xf numFmtId="0" fontId="17" fillId="0" borderId="0"/>
    <xf numFmtId="0" fontId="17" fillId="0" borderId="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0" fontId="19" fillId="0" borderId="0"/>
    <xf numFmtId="0" fontId="17" fillId="0" borderId="0"/>
    <xf numFmtId="166" fontId="19" fillId="0" borderId="0" applyFont="0" applyFill="0" applyBorder="0" applyAlignment="0" applyProtection="0"/>
    <xf numFmtId="0" fontId="17" fillId="0" borderId="0"/>
    <xf numFmtId="166"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91">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4" fillId="0" borderId="0" xfId="2" applyFont="1" applyFill="1" applyAlignment="1">
      <alignment readingOrder="1"/>
    </xf>
    <xf numFmtId="14" fontId="0" fillId="0" borderId="0" xfId="0" applyNumberFormat="1"/>
    <xf numFmtId="0" fontId="0" fillId="0" borderId="0" xfId="0" applyFill="1" applyAlignment="1">
      <alignment horizontal="center"/>
    </xf>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165" fillId="0" borderId="0" xfId="4" applyFont="1" applyFill="1" applyAlignment="1">
      <alignment readingOrder="1"/>
    </xf>
    <xf numFmtId="0" fontId="6" fillId="0" borderId="0" xfId="5" applyFont="1" applyAlignment="1">
      <alignment horizontal="left" vertical="top" wrapText="1"/>
    </xf>
    <xf numFmtId="0" fontId="6" fillId="0" borderId="0" xfId="0" applyFont="1" applyAlignment="1">
      <alignment horizontal="left"/>
    </xf>
    <xf numFmtId="0" fontId="6" fillId="0" borderId="0" xfId="0" applyFont="1" applyAlignment="1">
      <alignment horizontal="left" vertical="center"/>
    </xf>
    <xf numFmtId="0" fontId="7" fillId="0" borderId="0" xfId="4" applyFont="1" applyFill="1" applyAlignment="1">
      <alignment wrapText="1"/>
    </xf>
    <xf numFmtId="168" fontId="164" fillId="0" borderId="0" xfId="544" applyNumberFormat="1" applyFont="1" applyFill="1" applyBorder="1" applyAlignment="1">
      <alignment horizontal="right" vertical="center" wrapText="1"/>
    </xf>
    <xf numFmtId="0" fontId="3" fillId="0" borderId="0" xfId="1" applyFont="1" applyAlignment="1">
      <alignment wrapText="1" readingOrder="1"/>
    </xf>
    <xf numFmtId="0" fontId="6" fillId="0" borderId="0" xfId="0" applyFont="1" applyAlignment="1">
      <alignment horizontal="left" vertical="center" wrapText="1"/>
    </xf>
    <xf numFmtId="0" fontId="9" fillId="0" borderId="0" xfId="0" applyFont="1" applyAlignment="1">
      <alignment wrapText="1"/>
    </xf>
    <xf numFmtId="0" fontId="3" fillId="0" borderId="0" xfId="1" applyFill="1" applyAlignment="1">
      <alignment readingOrder="1"/>
    </xf>
    <xf numFmtId="0" fontId="0" fillId="0" borderId="0" xfId="0" applyAlignment="1">
      <alignment horizontal="center"/>
    </xf>
    <xf numFmtId="0" fontId="9" fillId="0" borderId="0" xfId="0" applyFont="1" applyAlignment="1">
      <alignment horizontal="left" wrapText="1" readingOrder="1"/>
    </xf>
    <xf numFmtId="168" fontId="9" fillId="0" borderId="0" xfId="0" applyNumberFormat="1" applyFont="1" applyAlignment="1">
      <alignment horizontal="right" vertical="top" wrapText="1" readingOrder="1"/>
    </xf>
    <xf numFmtId="4" fontId="0" fillId="0" borderId="0" xfId="0" applyNumberFormat="1"/>
    <xf numFmtId="168" fontId="6" fillId="0" borderId="0" xfId="55011" applyNumberFormat="1" applyFont="1" applyFill="1" applyBorder="1" applyAlignment="1">
      <alignment horizontal="right" vertical="center"/>
    </xf>
    <xf numFmtId="0" fontId="4" fillId="0" borderId="0" xfId="0" applyFont="1" applyAlignment="1">
      <alignment vertical="top" wrapText="1"/>
    </xf>
    <xf numFmtId="0" fontId="4" fillId="0" borderId="0" xfId="2" applyFont="1" applyAlignment="1">
      <alignment wrapText="1"/>
    </xf>
    <xf numFmtId="0" fontId="167" fillId="0" borderId="0" xfId="0" applyFont="1"/>
    <xf numFmtId="0" fontId="4" fillId="0" borderId="0" xfId="5" applyFont="1" applyAlignment="1">
      <alignment horizontal="left" vertical="top" wrapText="1"/>
    </xf>
    <xf numFmtId="168" fontId="9" fillId="0" borderId="54" xfId="0" applyNumberFormat="1" applyFont="1" applyBorder="1" applyAlignment="1">
      <alignment horizontal="right" vertical="top" wrapText="1" readingOrder="1"/>
    </xf>
    <xf numFmtId="168" fontId="0" fillId="0" borderId="0" xfId="0" applyNumberFormat="1"/>
    <xf numFmtId="169" fontId="0" fillId="0" borderId="0" xfId="0" applyNumberFormat="1"/>
    <xf numFmtId="168" fontId="166" fillId="0" borderId="0" xfId="192" applyNumberFormat="1" applyFont="1" applyAlignment="1">
      <alignment wrapText="1"/>
    </xf>
    <xf numFmtId="168" fontId="168" fillId="0" borderId="0" xfId="192" applyNumberFormat="1" applyFont="1" applyFill="1" applyAlignment="1">
      <alignment horizontal="right" vertical="center" wrapText="1"/>
    </xf>
    <xf numFmtId="168" fontId="164" fillId="0" borderId="0" xfId="192" applyNumberFormat="1" applyFont="1" applyFill="1" applyAlignment="1">
      <alignment horizontal="right" vertical="center" wrapText="1"/>
    </xf>
    <xf numFmtId="168" fontId="169" fillId="0" borderId="0" xfId="0" applyNumberFormat="1" applyFont="1" applyFill="1" applyAlignment="1">
      <alignment horizontal="right"/>
    </xf>
    <xf numFmtId="9" fontId="127" fillId="0" borderId="0" xfId="20526">
      <alignment horizontal="right"/>
    </xf>
    <xf numFmtId="0" fontId="166" fillId="0" borderId="0" xfId="4" applyFont="1" applyFill="1" applyAlignment="1">
      <alignment wrapText="1" readingOrder="1"/>
    </xf>
    <xf numFmtId="0" fontId="6" fillId="0" borderId="0" xfId="0" applyFont="1" applyAlignment="1">
      <alignment wrapText="1" readingOrder="1"/>
    </xf>
    <xf numFmtId="0" fontId="0" fillId="0" borderId="0" xfId="0" applyAlignment="1"/>
    <xf numFmtId="0" fontId="7" fillId="0" borderId="0" xfId="4"/>
    <xf numFmtId="0" fontId="165" fillId="0" borderId="0" xfId="0" applyFont="1" applyAlignment="1">
      <alignment horizontal="left" wrapText="1" readingOrder="1"/>
    </xf>
    <xf numFmtId="0" fontId="165" fillId="0" borderId="53" xfId="0" applyFont="1" applyBorder="1" applyAlignment="1">
      <alignment horizontal="left" wrapText="1" readingOrder="1"/>
    </xf>
    <xf numFmtId="168" fontId="164" fillId="0" borderId="0" xfId="0" applyNumberFormat="1" applyFont="1" applyFill="1" applyBorder="1" applyAlignment="1">
      <alignment horizontal="right"/>
    </xf>
    <xf numFmtId="168" fontId="164" fillId="0" borderId="54" xfId="0" applyNumberFormat="1" applyFont="1" applyFill="1" applyBorder="1" applyAlignment="1">
      <alignment horizontal="right"/>
    </xf>
    <xf numFmtId="0" fontId="7" fillId="0" borderId="0" xfId="4" applyFill="1" applyAlignment="1">
      <alignment readingOrder="1"/>
    </xf>
    <xf numFmtId="0" fontId="7" fillId="0" borderId="0" xfId="4" applyAlignment="1">
      <alignment vertical="top" wrapText="1"/>
    </xf>
    <xf numFmtId="0" fontId="6" fillId="0" borderId="0" xfId="0" applyFont="1" applyAlignment="1">
      <alignment readingOrder="1"/>
    </xf>
    <xf numFmtId="168" fontId="164" fillId="0" borderId="0" xfId="192" applyNumberFormat="1" applyFont="1" applyFill="1" applyBorder="1" applyAlignment="1">
      <alignment horizontal="right" vertical="center" wrapText="1"/>
    </xf>
    <xf numFmtId="0" fontId="166" fillId="0" borderId="0" xfId="4" applyFont="1" applyFill="1" applyAlignment="1">
      <alignment readingOrder="1"/>
    </xf>
    <xf numFmtId="9" fontId="127" fillId="0" borderId="0" xfId="20526" applyAlignment="1">
      <alignment horizontal="right"/>
    </xf>
    <xf numFmtId="169" fontId="166" fillId="0" borderId="54" xfId="55011" applyNumberFormat="1" applyFont="1" applyFill="1" applyBorder="1" applyAlignment="1">
      <alignment horizontal="right"/>
    </xf>
    <xf numFmtId="169" fontId="166" fillId="0" borderId="0" xfId="55011" applyNumberFormat="1" applyFont="1" applyFill="1" applyBorder="1" applyAlignment="1">
      <alignment horizontal="right"/>
    </xf>
    <xf numFmtId="169" fontId="166" fillId="0" borderId="55" xfId="55011" applyNumberFormat="1" applyFont="1" applyFill="1" applyBorder="1" applyAlignment="1">
      <alignment horizontal="right"/>
    </xf>
    <xf numFmtId="169" fontId="166" fillId="0" borderId="53" xfId="55011" applyNumberFormat="1" applyFont="1" applyFill="1" applyBorder="1" applyAlignment="1">
      <alignment horizontal="right"/>
    </xf>
    <xf numFmtId="169" fontId="164" fillId="0" borderId="54" xfId="544" applyNumberFormat="1" applyFont="1" applyFill="1" applyBorder="1" applyAlignment="1">
      <alignment horizontal="right" wrapText="1"/>
    </xf>
    <xf numFmtId="169" fontId="166" fillId="0" borderId="0" xfId="0" applyNumberFormat="1" applyFont="1" applyAlignment="1"/>
    <xf numFmtId="169" fontId="166" fillId="0" borderId="54" xfId="0" applyNumberFormat="1" applyFont="1" applyFill="1" applyBorder="1" applyAlignment="1"/>
    <xf numFmtId="168" fontId="164" fillId="0" borderId="0" xfId="192" applyNumberFormat="1" applyFont="1" applyAlignment="1"/>
    <xf numFmtId="169" fontId="164" fillId="0" borderId="0" xfId="544" applyNumberFormat="1" applyFont="1" applyFill="1" applyBorder="1" applyAlignment="1">
      <alignment horizontal="right" wrapText="1"/>
    </xf>
    <xf numFmtId="168" fontId="166" fillId="0" borderId="54" xfId="55011" applyNumberFormat="1" applyFont="1" applyFill="1" applyBorder="1" applyAlignment="1">
      <alignment horizontal="right"/>
    </xf>
    <xf numFmtId="168" fontId="166" fillId="0" borderId="0" xfId="55011" applyNumberFormat="1" applyFont="1" applyFill="1" applyBorder="1" applyAlignment="1">
      <alignment horizontal="right"/>
    </xf>
    <xf numFmtId="168" fontId="166" fillId="0" borderId="55" xfId="55011" applyNumberFormat="1" applyFont="1" applyFill="1" applyBorder="1" applyAlignment="1">
      <alignment horizontal="right"/>
    </xf>
    <xf numFmtId="168" fontId="166" fillId="0" borderId="53" xfId="55011" applyNumberFormat="1" applyFont="1" applyFill="1" applyBorder="1" applyAlignment="1">
      <alignment horizontal="right"/>
    </xf>
    <xf numFmtId="168" fontId="164" fillId="0" borderId="54" xfId="544" applyNumberFormat="1" applyFont="1" applyFill="1" applyBorder="1" applyAlignment="1">
      <alignment horizontal="right" wrapText="1"/>
    </xf>
    <xf numFmtId="168" fontId="164" fillId="0" borderId="0" xfId="544" applyNumberFormat="1" applyFont="1" applyFill="1" applyBorder="1" applyAlignment="1">
      <alignment horizontal="right" wrapText="1"/>
    </xf>
    <xf numFmtId="168" fontId="164" fillId="0" borderId="0" xfId="192" applyNumberFormat="1" applyFont="1" applyFill="1" applyAlignment="1">
      <alignment horizontal="right" wrapText="1"/>
    </xf>
    <xf numFmtId="168" fontId="164" fillId="0" borderId="57" xfId="192" applyNumberFormat="1" applyFont="1" applyFill="1" applyBorder="1" applyAlignment="1">
      <alignment horizontal="right" wrapText="1"/>
    </xf>
    <xf numFmtId="168" fontId="164" fillId="0" borderId="0" xfId="192" applyNumberFormat="1" applyFont="1" applyFill="1" applyBorder="1" applyAlignment="1">
      <alignment horizontal="right" wrapText="1"/>
    </xf>
    <xf numFmtId="168" fontId="164" fillId="0" borderId="0" xfId="0" applyNumberFormat="1" applyFont="1" applyFill="1" applyBorder="1" applyAlignment="1">
      <alignment horizontal="right" wrapText="1"/>
    </xf>
    <xf numFmtId="168" fontId="164" fillId="0" borderId="53" xfId="0" applyNumberFormat="1" applyFont="1" applyFill="1" applyBorder="1" applyAlignment="1">
      <alignment horizontal="right" wrapText="1"/>
    </xf>
    <xf numFmtId="168" fontId="164" fillId="0" borderId="56" xfId="544" applyNumberFormat="1" applyFont="1" applyFill="1" applyBorder="1" applyAlignment="1">
      <alignment horizontal="right" wrapText="1"/>
    </xf>
    <xf numFmtId="168" fontId="164" fillId="0" borderId="54" xfId="192" applyNumberFormat="1" applyFont="1" applyFill="1" applyBorder="1" applyAlignment="1">
      <alignment horizontal="right" wrapText="1"/>
    </xf>
    <xf numFmtId="168" fontId="164" fillId="0" borderId="54" xfId="0" applyNumberFormat="1" applyFont="1" applyFill="1" applyBorder="1" applyAlignment="1">
      <alignment horizontal="right" wrapText="1"/>
    </xf>
    <xf numFmtId="169" fontId="164" fillId="0" borderId="54" xfId="192" applyNumberFormat="1" applyFont="1" applyFill="1" applyBorder="1" applyAlignment="1">
      <alignment horizontal="right" wrapText="1"/>
    </xf>
    <xf numFmtId="169" fontId="164" fillId="0" borderId="0" xfId="192" applyNumberFormat="1" applyFont="1" applyFill="1" applyAlignment="1">
      <alignment horizontal="right" wrapText="1"/>
    </xf>
    <xf numFmtId="169" fontId="164" fillId="0" borderId="0" xfId="192" applyNumberFormat="1" applyFont="1" applyFill="1" applyBorder="1" applyAlignment="1">
      <alignment horizontal="right" wrapText="1"/>
    </xf>
    <xf numFmtId="169" fontId="164" fillId="0" borderId="54" xfId="55011" applyNumberFormat="1" applyFont="1" applyFill="1" applyBorder="1" applyAlignment="1">
      <alignment horizontal="right"/>
    </xf>
    <xf numFmtId="169" fontId="164" fillId="0" borderId="55" xfId="55011" applyNumberFormat="1" applyFont="1" applyFill="1" applyBorder="1" applyAlignment="1">
      <alignment horizontal="right"/>
    </xf>
    <xf numFmtId="169" fontId="164" fillId="0" borderId="54" xfId="0" applyNumberFormat="1" applyFont="1" applyFill="1" applyBorder="1" applyAlignment="1">
      <alignment horizontal="right"/>
    </xf>
    <xf numFmtId="169" fontId="164" fillId="0" borderId="0" xfId="0" applyNumberFormat="1" applyFont="1" applyFill="1" applyBorder="1" applyAlignment="1">
      <alignment horizontal="right" wrapText="1"/>
    </xf>
    <xf numFmtId="169" fontId="164" fillId="0" borderId="55" xfId="544" applyNumberFormat="1" applyFont="1" applyFill="1" applyBorder="1" applyAlignment="1">
      <alignment horizontal="right" wrapText="1"/>
    </xf>
    <xf numFmtId="169" fontId="164" fillId="0" borderId="53" xfId="0" applyNumberFormat="1" applyFont="1" applyFill="1" applyBorder="1" applyAlignment="1">
      <alignment horizontal="right" wrapText="1"/>
    </xf>
    <xf numFmtId="169" fontId="164" fillId="0" borderId="53" xfId="544" applyNumberFormat="1" applyFont="1" applyFill="1" applyBorder="1" applyAlignment="1">
      <alignment horizontal="right" wrapText="1"/>
    </xf>
    <xf numFmtId="169" fontId="164" fillId="0" borderId="56" xfId="544" applyNumberFormat="1" applyFont="1" applyFill="1" applyBorder="1" applyAlignment="1">
      <alignment horizontal="right" wrapText="1"/>
    </xf>
    <xf numFmtId="0" fontId="3" fillId="0" borderId="0" xfId="0" applyFont="1" applyAlignment="1">
      <alignment horizontal="left"/>
    </xf>
    <xf numFmtId="0" fontId="6" fillId="0" borderId="0" xfId="0" applyFont="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60">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left" vertical="center" textRotation="0" wrapText="1" indent="0" justifyLastLine="0" shrinkToFit="0" readingOrder="0"/>
    </dxf>
    <dxf>
      <font>
        <strike val="0"/>
        <outline val="0"/>
        <shadow val="0"/>
        <u val="none"/>
        <vertAlign val="baseline"/>
        <sz val="12"/>
        <name val="Calibri"/>
        <family val="2"/>
        <scheme val="minor"/>
      </font>
      <fill>
        <patternFill patternType="solid">
          <fgColor indexed="64"/>
          <bgColor rgb="FFFFC000"/>
        </patternFill>
      </fill>
    </dxf>
    <dxf>
      <alignment vertical="bottom" textRotation="0" indent="0" justifyLastLine="0" shrinkToFit="0"/>
    </dxf>
    <dxf>
      <alignment horizontal="center" vertical="bottom" textRotation="0" wrapText="0" indent="0" justifyLastLine="0" shrinkToFit="0"/>
    </dxf>
    <dxf>
      <alignment vertical="bottom" textRotation="0" indent="0" justifyLastLine="0" shrinkToFit="0"/>
    </dxf>
  </dxfs>
  <tableStyles count="0" defaultTableStyle="TableStyleMedium2" defaultPivotStyle="PivotStyleLight16"/>
  <colors>
    <mruColors>
      <color rgb="FF808080"/>
      <color rgb="FFC0C0C0"/>
      <color rgb="FF25326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4" totalsRowShown="0" dataDxfId="159">
  <tableColumns count="2">
    <tableColumn id="1" xr3:uid="{00000000-0010-0000-0100-000001000000}" name="Note number " dataDxfId="158"/>
    <tableColumn id="2" xr3:uid="{00000000-0010-0000-0100-000002000000}" name="Note text " dataDxfId="1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C08B235-A6D8-41C4-B7D9-4E1CA3DCC8E4}" name="Table_6ci" displayName="Table_6ci" ref="A8:I15" totalsRowShown="0" headerRowDxfId="76" dataDxfId="75" dataCellStyle="Normal 10 10">
  <autoFilter ref="A8:I15" xr:uid="{4C08B235-A6D8-41C4-B7D9-4E1CA3DCC8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34E96A7-12A3-47BF-8FC8-7FA407391D52}" name="Time period" dataDxfId="74"/>
    <tableColumn id="2" xr3:uid="{D2166198-70F8-46DD-B6AE-A57812B01C11}" name="National Highways_x000a_£m" dataDxfId="73" dataCellStyle="Percent"/>
    <tableColumn id="3" xr3:uid="{E7768049-E2E2-4362-8DF7-FFA0AE5E7F96}" name="Yorkshire and North East_x000a_£m" dataDxfId="72" dataCellStyle="Normal 10 10"/>
    <tableColumn id="4" xr3:uid="{E5B25C94-A9CA-4AD9-9152-8A9947380878}" name="North West_x000a_£m" dataDxfId="71" dataCellStyle="Normal 10 10"/>
    <tableColumn id="5" xr3:uid="{AD4817A5-ED1D-4EA8-8CBE-A4E5788B3AF2}" name="Midlands_x000a_£m" dataDxfId="70" dataCellStyle="Normal 10 10"/>
    <tableColumn id="6" xr3:uid="{541B4FDA-52B8-4020-94E8-985C009E2053}" name="East_x000a_£m" dataDxfId="69" dataCellStyle="Normal 10 10"/>
    <tableColumn id="7" xr3:uid="{DEE283FC-9A8C-471C-87E4-0F15B578FCF1}" name="South East_x000a_£m" dataDxfId="68" dataCellStyle="Normal 10 10"/>
    <tableColumn id="8" xr3:uid="{C8A750C6-A300-4BFB-964D-2B98083230F9}" name="South West_x000a_£m" dataDxfId="67" dataCellStyle="Normal 10 10"/>
    <tableColumn id="9" xr3:uid="{D31C2E1B-DD65-450F-9613-368CFE6A0827}" name="Centrally managed_x000a_£m" dataDxfId="66" dataCellStyle="Normal 10 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2324E7-5EFF-4A1E-963E-EDD086DE0F19}" name="Table_6cii" displayName="Table_6cii" ref="A18:I25" totalsRowShown="0" headerRowDxfId="65" dataDxfId="64" dataCellStyle="Normal 10 10">
  <autoFilter ref="A18:I25" xr:uid="{DE2324E7-5EFF-4A1E-963E-EDD086DE0F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15E7B37-F57C-443A-BC5E-EE03921A8D61}" name="Time period" dataDxfId="63"/>
    <tableColumn id="2" xr3:uid="{126DEFD0-CEEF-4153-80A6-2603356A5F57}" name="National Highways_x000a_£m" dataDxfId="62" dataCellStyle="Normal 10 10"/>
    <tableColumn id="3" xr3:uid="{D4588C89-0A50-4E19-8CE4-5EBF155B70A5}" name="Yorkshire and North East_x000a_£m" dataDxfId="61" dataCellStyle="Normal 10 10"/>
    <tableColumn id="4" xr3:uid="{CF93EAA5-3EEC-4F8D-8788-F815853354E1}" name="North West_x000a_£m" dataDxfId="60" dataCellStyle="Normal 10 10"/>
    <tableColumn id="5" xr3:uid="{2D234850-2C29-481C-9908-52FABBC72A6F}" name="Midlands_x000a_£m" dataDxfId="59" dataCellStyle="Normal 10 10"/>
    <tableColumn id="6" xr3:uid="{AD1F8FD9-4C7E-43E5-884D-DD589FB517F6}" name="East_x000a_£m" dataDxfId="58" dataCellStyle="Normal 10 10"/>
    <tableColumn id="7" xr3:uid="{ABC68EEF-4983-44DE-A9A2-97893FA556DB}" name="South East_x000a_£m" dataDxfId="57" dataCellStyle="Normal 10 10"/>
    <tableColumn id="8" xr3:uid="{6528BE35-142A-4529-85D5-DB631D17A084}" name="South West_x000a_£m" dataDxfId="56" dataCellStyle="Normal 10 10"/>
    <tableColumn id="9" xr3:uid="{AD22649F-F112-42C2-8A4E-BEF0B44890F6}" name="Centrally managed_x000a_£m" dataDxfId="55" dataCellStyle="Normal 10 1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76B765B-E74B-40BB-8F5B-FE92EE79BFE3}" name="Table_6ciii" displayName="Table_6ciii" ref="A28:I35" totalsRowShown="0" headerRowDxfId="54" dataDxfId="53" dataCellStyle="Normal 10 10">
  <autoFilter ref="A28:I35" xr:uid="{B76B765B-E74B-40BB-8F5B-FE92EE79BF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1249A3-506D-48AD-80DA-3431B384E27F}" name="Time period" dataDxfId="52"/>
    <tableColumn id="2" xr3:uid="{942B1337-C69D-44C9-A44D-F005CC2A224F}" name="National Highways_x000a_£m" dataDxfId="51" dataCellStyle="Normal 10 10"/>
    <tableColumn id="3" xr3:uid="{6E12AB76-9610-4A5A-9D23-DF1897EF605F}" name="Yorkshire and North East_x000a_£m" dataDxfId="50" dataCellStyle="Normal 10 10"/>
    <tableColumn id="4" xr3:uid="{7581BB7F-1D07-4611-8AF3-A7A900FB9AED}" name="North West_x000a_£m" dataDxfId="49" dataCellStyle="Normal 10 10"/>
    <tableColumn id="5" xr3:uid="{8D4652FF-A005-44B4-A8BE-36B65CFAF625}" name="Midlands_x000a_£m" dataDxfId="48" dataCellStyle="Normal 10 10"/>
    <tableColumn id="6" xr3:uid="{A020EBB8-CF7E-4A80-A5CC-A3EF8A1A40C2}" name="East_x000a_£m" dataDxfId="47" dataCellStyle="Normal 10 10"/>
    <tableColumn id="7" xr3:uid="{E86E7EA3-DF9A-42A4-8E27-37DDA2059125}" name="South East_x000a_£m" dataDxfId="46" dataCellStyle="Normal 10 10"/>
    <tableColumn id="8" xr3:uid="{B54E5156-91D5-4674-9A14-5E4465986592}" name="South West_x000a_£m" dataDxfId="45" dataCellStyle="Normal 10 10"/>
    <tableColumn id="9" xr3:uid="{B36821A0-735D-4426-89EA-72D2694CB2B0}" name="Centrally managed_x000a_£m" dataDxfId="44" dataCellStyle="Normal 10 1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49EF7E-3ED7-470F-8518-095A4C943ECC}" name="Table_6civ" displayName="Table_6civ" ref="A38:I45" totalsRowShown="0" headerRowDxfId="43" dataDxfId="42" dataCellStyle="Normal 10 10">
  <autoFilter ref="A38:I45" xr:uid="{8A49EF7E-3ED7-470F-8518-095A4C943E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5BB6EF9-A175-40F2-8A2E-2FD8956AE00C}" name="Time period" dataDxfId="41"/>
    <tableColumn id="2" xr3:uid="{0BC6FD4B-8CE7-4746-AAA4-145E309792D2}" name="National Highways_x000a_£m" dataDxfId="40" dataCellStyle="Normal 10 10"/>
    <tableColumn id="3" xr3:uid="{50C121C1-81CA-4664-A9E1-49433AE3CED2}" name="Yorkshire and North East_x000a_£m" dataDxfId="39" dataCellStyle="Normal 10 10"/>
    <tableColumn id="4" xr3:uid="{D12B7543-4300-447C-8312-BD19E8474015}" name="North West_x000a_£m" dataDxfId="38" dataCellStyle="Normal 10 10"/>
    <tableColumn id="5" xr3:uid="{C58B0510-B607-4B6C-B1A7-CF1F87205980}" name="Midlands_x000a_£m" dataDxfId="37" dataCellStyle="Normal 10 10"/>
    <tableColumn id="6" xr3:uid="{7F8F83A7-A295-40B7-BEC0-B13113DF9D12}" name="East_x000a_£m" dataDxfId="36" dataCellStyle="Normal 10 10"/>
    <tableColumn id="7" xr3:uid="{A0FC37F4-1514-4055-9A17-D60C2415E09D}" name="South East_x000a_£m" dataDxfId="35" dataCellStyle="Normal 10 10"/>
    <tableColumn id="8" xr3:uid="{EC674B85-142D-4B7D-BBEF-5ED4D7C0FAB7}" name="South West_x000a_£m" dataDxfId="34" dataCellStyle="Normal 10 10"/>
    <tableColumn id="9" xr3:uid="{5FA84BC7-E243-4B12-BA2B-96DC145CA148}" name="Centrally managed_x000a_£m" dataDxfId="33" dataCellStyle="Normal 10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CE8357-180A-410D-BBC0-ABFEC3631848}" name="Table_6cv" displayName="Table_6cv" ref="A48:I55" totalsRowShown="0" headerRowDxfId="32" dataDxfId="31" dataCellStyle="Normal 10 10">
  <autoFilter ref="A48:I55" xr:uid="{00CE8357-180A-410D-BBC0-ABFEC36318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DEEAAB7-6AFA-4A08-AD51-521D0DF4FDE4}" name="Time period" dataDxfId="30"/>
    <tableColumn id="2" xr3:uid="{AE09429B-84E6-4A60-B0C2-D919B1BFE29F}" name="National Highways_x000a_£m" dataDxfId="29" dataCellStyle="Percent"/>
    <tableColumn id="3" xr3:uid="{DD7D1A16-384E-4A65-BF5D-8F01E1894E24}" name="Yorkshire and North East_x000a_£m" dataDxfId="28" dataCellStyle="Normal 10 10"/>
    <tableColumn id="4" xr3:uid="{4D822DBA-77FD-4D18-8BBB-35B5F98E0E84}" name="North West_x000a_£m" dataDxfId="27" dataCellStyle="Normal 10 10"/>
    <tableColumn id="5" xr3:uid="{D865B8B6-9355-4359-997D-70DF511AB88E}" name="Midlands_x000a_£m" dataDxfId="26" dataCellStyle="Normal 10 10"/>
    <tableColumn id="6" xr3:uid="{63AFD56F-4407-4F5B-9D05-9087AE8A21C5}" name="East_x000a_£m" dataDxfId="25" dataCellStyle="Normal 10 10"/>
    <tableColumn id="7" xr3:uid="{60594010-6C56-48A8-A7BE-28A1839FD645}" name="South East_x000a_£m" dataDxfId="24" dataCellStyle="Normal 10 10"/>
    <tableColumn id="8" xr3:uid="{788777E1-5365-49E4-919B-537FF776B3AE}" name="South West_x000a_£m" dataDxfId="23" dataCellStyle="Normal 10 10"/>
    <tableColumn id="9" xr3:uid="{848CD421-8803-499C-8F46-5FB2737EA235}" name="Centrally managed_x000a_£m" dataDxfId="22" dataCellStyle="Normal 10 1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7C81CA-3C22-4902-A538-13257A75D5AC}" name="Table_6vi" displayName="Table_6vi" ref="A58:I65" totalsRowShown="0" headerRowDxfId="21" dataDxfId="20">
  <autoFilter ref="A58:I65" xr:uid="{827C81CA-3C22-4902-A538-13257A75D5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1704D36-510A-40A7-B76D-4B32E9E7B706}" name="Time period" dataDxfId="19"/>
    <tableColumn id="2" xr3:uid="{3B8B8F24-6B72-4AED-9B49-F930F4F5EA4A}" name="National Highways_x000a_£m" dataDxfId="18" dataCellStyle="Normal 10 10"/>
    <tableColumn id="3" xr3:uid="{1DBA6A52-D587-4143-AEFF-D78F4251BDA7}" name="Yorkshire and North East_x000a_£m" dataDxfId="17"/>
    <tableColumn id="4" xr3:uid="{B7281F8C-4E71-4E65-A8EB-4B1ECEE4C6BB}" name="North West_x000a_£m" dataDxfId="16"/>
    <tableColumn id="5" xr3:uid="{3428E65C-0DD2-4AE9-99ED-58C4A3494B4F}" name="Midlands_x000a_£m" dataDxfId="15"/>
    <tableColumn id="6" xr3:uid="{1FF0E4A0-3A2F-4DD4-871A-936B5E6F665F}" name="East_x000a_£m" dataDxfId="14"/>
    <tableColumn id="7" xr3:uid="{AA207403-B839-4988-B472-4B3C11453CF4}" name="South East_x000a_£m" dataDxfId="13"/>
    <tableColumn id="8" xr3:uid="{88AA28BB-96EB-4962-AC3C-D98FB7A589F8}" name="South West_x000a_£m" dataDxfId="12"/>
    <tableColumn id="9" xr3:uid="{90145519-A835-4300-AEA3-8579B4633084}" name="Centrally managed_x000a_£m" dataDxfId="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4325E4F-477E-4911-88DB-062C3A1826BE}" name="Table_6cvii" displayName="Table_6cvii" ref="A68:I75" totalsRowShown="0" headerRowDxfId="10" dataDxfId="9" dataCellStyle="Normal 10 10">
  <autoFilter ref="A68:I75" xr:uid="{74325E4F-477E-4911-88DB-062C3A1826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7388620-07F3-4690-803F-EAF831D67621}" name="Time period" dataDxfId="8"/>
    <tableColumn id="2" xr3:uid="{8D7F4291-034A-4AE0-823A-508C75A7B073}" name="National Highways_x000a_£m" dataDxfId="7" dataCellStyle="Normal 10 10"/>
    <tableColumn id="3" xr3:uid="{86651A4F-18E5-44D8-AF50-E4EA08D9313F}" name="Yorkshire and North East_x000a_£m" dataDxfId="6" dataCellStyle="Normal 10 10"/>
    <tableColumn id="4" xr3:uid="{030DCAB0-FCA1-4F73-91F2-9B59CB78C149}" name="North West_x000a_£m" dataDxfId="5" dataCellStyle="Normal 10 10"/>
    <tableColumn id="5" xr3:uid="{C99F6175-D6BC-43A1-96EE-5BF326DA698B}" name="Midlands_x000a_£m" dataDxfId="4" dataCellStyle="Normal 10 10"/>
    <tableColumn id="6" xr3:uid="{94D18692-2059-4AA7-A13C-2FAB5E6F585A}" name="East_x000a_£m" dataDxfId="3" dataCellStyle="Normal 10 10"/>
    <tableColumn id="7" xr3:uid="{54B4C555-0966-4F53-A286-DC6C4F5C7097}" name="South East_x000a_£m" dataDxfId="2" dataCellStyle="Normal 10 10"/>
    <tableColumn id="8" xr3:uid="{C1E2A2EC-933C-4057-8407-48FE4BC00039}" name="South West_x000a_£m" dataDxfId="1" dataCellStyle="Normal 10 10"/>
    <tableColumn id="9" xr3:uid="{47A25BEB-A654-4E24-AAB2-AD7044A756D2}" name="Centrally managed_x000a_£m" dataDxfId="0" dataCellStyle="Normal 10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6" totalsRowShown="0" dataDxfId="156">
  <autoFilter ref="A3:B6" xr:uid="{A2E2B00C-F437-45B3-8503-7AA9961C3F10}">
    <filterColumn colId="0" hiddenButton="1"/>
    <filterColumn colId="1" hiddenButton="1"/>
  </autoFilter>
  <tableColumns count="2">
    <tableColumn id="1" xr3:uid="{557ED635-1147-439E-8F74-0D2BBB4D3AF5}" name="Worksheet name" dataDxfId="155"/>
    <tableColumn id="2" xr3:uid="{7C0BBB98-1A7D-4386-9200-AB6B86FDDAAE}" name="Worksheet title" dataDxfId="1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F23B0B-F621-4671-B13D-62A8B3DF87DB}" name="Table_6aiii" displayName="Table_6aiii" ref="A27:I34" totalsRowShown="0" headerRowDxfId="153" dataDxfId="152" dataCellStyle="Percent">
  <autoFilter ref="A27:I34" xr:uid="{ABF23B0B-F621-4671-B13D-62A8B3DF87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1CCD405-F8CB-49BC-AB50-53A52D0F2660}" name="Time period" dataDxfId="151"/>
    <tableColumn id="2" xr3:uid="{BA0621A3-7AD5-440E-A635-E66ECE8446FD}" name="National Highways_x000a_£m" dataDxfId="150" dataCellStyle="Percent"/>
    <tableColumn id="3" xr3:uid="{46447BDD-8471-426D-8B19-2742B8535A85}" name="Yorkshire and North East_x000a_£m" dataDxfId="149" dataCellStyle="Percent"/>
    <tableColumn id="4" xr3:uid="{C0FA66BC-C4CC-436A-84B0-D0EEF9352C03}" name="North West_x000a_£m" dataDxfId="148" dataCellStyle="Percent"/>
    <tableColumn id="5" xr3:uid="{22CE417F-C6B1-4A22-B662-9E06FD467613}" name="Midlands_x000a_£m" dataDxfId="147" dataCellStyle="Percent"/>
    <tableColumn id="6" xr3:uid="{FC87131F-7E79-4C6F-AE03-56BC712F2C37}" name="East_x000a_£m" dataDxfId="146" dataCellStyle="Percent"/>
    <tableColumn id="7" xr3:uid="{6DB3CA6F-7060-444B-81CD-15E251CC1B30}" name="South East_x000a_£m" dataDxfId="145" dataCellStyle="Percent"/>
    <tableColumn id="8" xr3:uid="{5D46BFE5-BAB3-4EDD-900A-1BB410064912}" name="South West_x000a_£m" dataDxfId="144" dataCellStyle="Percent"/>
    <tableColumn id="9" xr3:uid="{8590FF21-1CFB-4F33-9253-8B1C9D6AB9BA}" name="Centrally managed_x000a_£m" dataDxfId="143" dataCellStyle="Percent"/>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B92658-6E8A-496E-89B5-9BA1838CA9E2}" name="Table_6aii" displayName="Table_6aii" ref="A17:I24" totalsRowShown="0" headerRowDxfId="142" dataDxfId="141" dataCellStyle="Percent">
  <autoFilter ref="A17:I24" xr:uid="{FBB92658-6E8A-496E-89B5-9BA1838CA9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EEBE663-FC1C-4994-AC1D-48BF2EF8BAE2}" name="Time period" dataDxfId="140"/>
    <tableColumn id="2" xr3:uid="{8E7E098F-365B-4770-853F-C8409B354E17}" name="National Highways_x000a_£m" dataDxfId="139" dataCellStyle="Percent"/>
    <tableColumn id="3" xr3:uid="{FC27AF19-2DE3-457B-AB1D-07C1A0E78E82}" name="Yorkshire and North East_x000a_£m" dataDxfId="138" dataCellStyle="Percent"/>
    <tableColumn id="4" xr3:uid="{0542FF3E-0D5A-40AA-9781-DD2C7C212B63}" name="North West_x000a_£m" dataDxfId="137" dataCellStyle="Percent"/>
    <tableColumn id="5" xr3:uid="{AFADB01B-A985-4264-891C-3A7431952177}" name="Midlands_x000a_£m" dataDxfId="136" dataCellStyle="Percent"/>
    <tableColumn id="6" xr3:uid="{4994DF06-6FC6-4573-877C-82CD0A53BF8C}" name="East_x000a_£m" dataDxfId="135" dataCellStyle="Percent"/>
    <tableColumn id="7" xr3:uid="{9FD02A61-D04D-41AC-A09F-EF7C1D293EE4}" name="South East_x000a_£m" dataDxfId="134" dataCellStyle="Percent"/>
    <tableColumn id="8" xr3:uid="{BA16C697-F66B-4D91-98D2-62E7B9C49D76}" name="South West_x000a_£m" dataDxfId="133" dataCellStyle="Percent"/>
    <tableColumn id="9" xr3:uid="{34AD4268-7AB1-4781-B7B2-25572C1A88FF}" name="Centrally managed_x000a_£m" dataDxfId="132" dataCellStyle="Percent"/>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CBA532-C051-4D3E-A214-CAE56EFD0CB5}" name="Table_" displayName="Table_" ref="A7:I14" totalsRowShown="0" headerRowDxfId="131" dataDxfId="130" dataCellStyle="Percent">
  <autoFilter ref="A7:I14" xr:uid="{D9CBA532-C051-4D3E-A214-CAE56EFD0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EC16BB-17F1-4812-A735-2A03B83C3D77}" name="Time period" dataDxfId="129"/>
    <tableColumn id="2" xr3:uid="{925CF6ED-491E-4705-AFA8-6847B05A42AC}" name="National Highways_x000a_£m" dataDxfId="128" dataCellStyle="Percent"/>
    <tableColumn id="3" xr3:uid="{63F434AF-6846-4C1A-9FF7-ADB39F9C9A5E}" name="Yorkshire and North East_x000a_£m" dataDxfId="127" dataCellStyle="Percent"/>
    <tableColumn id="4" xr3:uid="{790E0E67-2911-4EF3-9617-D9CB3FB8373D}" name="North West_x000a_£m" dataDxfId="126" dataCellStyle="Percent"/>
    <tableColumn id="5" xr3:uid="{F38F3E76-0EAB-4CED-A13E-AFC0C2DE51AF}" name="Midlands_x000a_£m" dataDxfId="125" dataCellStyle="Percent"/>
    <tableColumn id="6" xr3:uid="{F253B855-974F-43BD-A20F-A5DA9C73D7F5}" name="East_x000a_£m" dataDxfId="124" dataCellStyle="Percent"/>
    <tableColumn id="7" xr3:uid="{2D36B863-D94B-48AE-8525-72A9F8BCACB5}" name="South East_x000a_£m" dataDxfId="123" dataCellStyle="Percent"/>
    <tableColumn id="8" xr3:uid="{5B4E8003-B892-4D6A-8A66-9B1E29FA2598}" name="South West_x000a_£m" dataDxfId="122" dataCellStyle="Percent"/>
    <tableColumn id="9" xr3:uid="{2A6090E5-39AE-4B28-9AFD-7A9F1121DEA1}" name="Centrally managed_x000a_£m" dataDxfId="121"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6575605-9701-45FB-AE40-B071439FB031}" name="Table_6bi" displayName="Table_6bi" ref="A8:I15" totalsRowShown="0" headerRowDxfId="120" dataDxfId="119" dataCellStyle="Percent">
  <autoFilter ref="A8:I15" xr:uid="{36575605-9701-45FB-AE40-B071439FB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C85DEC-03B2-4BF3-AF45-4B3357CE1C35}" name="Time period" dataDxfId="118"/>
    <tableColumn id="2" xr3:uid="{65DE88F1-64A5-47D6-8E23-571274042431}" name="National Highways_x000a_£m" dataDxfId="117" dataCellStyle="Percent"/>
    <tableColumn id="3" xr3:uid="{702739FD-BACA-4F37-A814-26C2AE2EED23}" name="Yorkshire and North East_x000a_£m" dataDxfId="116" dataCellStyle="Percent"/>
    <tableColumn id="4" xr3:uid="{06877B97-C808-409A-9010-25B4B7953800}" name="North West_x000a_£m" dataDxfId="115" dataCellStyle="Percent"/>
    <tableColumn id="5" xr3:uid="{482499FE-4364-4209-9BF2-1205E108CD3F}" name="Midlands_x000a_£m" dataDxfId="114" dataCellStyle="Percent"/>
    <tableColumn id="6" xr3:uid="{2375C1D9-39C1-4035-93EF-99694CE001F4}" name="East_x000a_£m" dataDxfId="113" dataCellStyle="Percent"/>
    <tableColumn id="7" xr3:uid="{2180191C-29BD-40A0-A913-50D988C37979}" name="South East_x000a_£m" dataDxfId="112" dataCellStyle="Percent"/>
    <tableColumn id="8" xr3:uid="{BC62687F-834F-4581-BBAA-7509D98018DF}" name="South West_x000a_£m" dataDxfId="111" dataCellStyle="Percent"/>
    <tableColumn id="9" xr3:uid="{C215101B-2BA4-404A-81DE-B10D3BB64C14}" name="Centrally managed_x000a_£m" dataDxfId="110"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CC8F60-240A-494D-9F66-396C67544A8C}" name="Table_6bii" displayName="Table_6bii" ref="A18:I25" totalsRowShown="0" headerRowDxfId="109" dataDxfId="108" dataCellStyle="Normal 10 10">
  <autoFilter ref="A18:I25" xr:uid="{D5CC8F60-240A-494D-9F66-396C67544A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0FF250-983D-4243-BB7F-4A91D28C2B21}" name="Time period" dataDxfId="107"/>
    <tableColumn id="2" xr3:uid="{117C4E79-2291-4603-880A-20C8313C5F6F}" name="National Highways_x000a_£m" dataDxfId="106"/>
    <tableColumn id="3" xr3:uid="{7A062519-7D2B-4C14-A3DB-8E02B81395B0}" name="Yorkshire and North East_x000a_£m" dataDxfId="105" dataCellStyle="Normal 10 10"/>
    <tableColumn id="4" xr3:uid="{99FBB34D-29C9-4150-9587-C0BE42FE0975}" name="North West_x000a_£m" dataDxfId="104" dataCellStyle="Normal 10 10"/>
    <tableColumn id="5" xr3:uid="{5D68D40C-6A46-49D0-A80D-5B9DE4DE2FB6}" name="Midlands_x000a_£m" dataDxfId="103" dataCellStyle="Normal 10 10"/>
    <tableColumn id="6" xr3:uid="{9F8CAC51-9FAB-4AB8-8C21-7CCB3276B2F8}" name="East_x000a_£m" dataDxfId="102" dataCellStyle="Normal 10 10"/>
    <tableColumn id="7" xr3:uid="{59DF996A-F816-40C3-BECB-C0E8EFA4E72F}" name="South East_x000a_£m" dataDxfId="101" dataCellStyle="Normal 10 10"/>
    <tableColumn id="8" xr3:uid="{24773C44-30D3-434E-8B28-D55DA6C78A1E}" name="South West_x000a_£m" dataDxfId="100" dataCellStyle="Normal 10 10"/>
    <tableColumn id="9" xr3:uid="{0422B5DF-13B0-47E6-AB47-F129108671A3}" name="Centrally managed_x000a_£m" dataDxfId="99" dataCellStyle="Normal 10 1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3ED8911-0751-407D-9D39-F630FC0AEC26}" name="Table_6biii" displayName="Table_6biii" ref="A28:I35" totalsRowShown="0" headerRowDxfId="98" dataDxfId="97" dataCellStyle="Percent">
  <autoFilter ref="A28:I35" xr:uid="{D3ED8911-0751-407D-9D39-F630FC0AEC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DD88C44-83FB-492F-944B-753552CF23FE}" name="Time period" dataDxfId="96"/>
    <tableColumn id="2" xr3:uid="{1D257170-11BA-4352-9FF7-1ED1FF4E4F5D}" name="National Highways_x000a_£m" dataDxfId="95" dataCellStyle="Percent"/>
    <tableColumn id="3" xr3:uid="{59F5698D-ACE0-4C4A-B8A9-B25F71BA5101}" name="Yorkshire and North East_x000a_£m" dataDxfId="94" dataCellStyle="Percent"/>
    <tableColumn id="4" xr3:uid="{03D898D6-DA7E-42EF-BA89-6AC485BFE5A2}" name="North West_x000a_£m" dataDxfId="93" dataCellStyle="Percent"/>
    <tableColumn id="5" xr3:uid="{7C7FC989-46FD-4DBB-9B18-B5E7D16D8E19}" name="Midlands_x000a_£m" dataDxfId="92" dataCellStyle="Percent"/>
    <tableColumn id="6" xr3:uid="{E8A3A8B8-928A-41F8-9B1C-0A9F1D0D6203}" name="East_x000a_£m" dataDxfId="91" dataCellStyle="Percent"/>
    <tableColumn id="7" xr3:uid="{2A611C25-00F1-4C64-82A3-3CF335F8982E}" name="South East_x000a_£m" dataDxfId="90" dataCellStyle="Percent"/>
    <tableColumn id="8" xr3:uid="{9B923C01-5F7B-454E-AEA9-35B580BBFF9F}" name="South West_x000a_£m" dataDxfId="89" dataCellStyle="Percent"/>
    <tableColumn id="9" xr3:uid="{F3ECA909-A0E8-4F7F-8F53-30BCE35F1531}" name="Centrally managed_x000a_£m" dataDxfId="88" dataCellStyle="Percent"/>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70EC53D-D5E1-46CE-A4A1-8EF0DB641C89}" name="Table_6biv" displayName="Table_6biv" ref="A38:I45" totalsRowShown="0" headerRowDxfId="87" dataDxfId="86" dataCellStyle="Percent">
  <autoFilter ref="A38:I45" xr:uid="{870EC53D-D5E1-46CE-A4A1-8EF0DB641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388F89F-4C07-46E9-82DD-D6A6C97457C6}" name="Time period" dataDxfId="85"/>
    <tableColumn id="2" xr3:uid="{D1072279-FDD0-4E2E-B013-263B67510E6B}" name="National Highways_x000a_£m" dataDxfId="84" dataCellStyle="Percent"/>
    <tableColumn id="3" xr3:uid="{AB813F6A-7D5C-43BB-9B0C-C1D3D818D805}" name="Yorkshire and North East_x000a_£m" dataDxfId="83" dataCellStyle="Percent"/>
    <tableColumn id="4" xr3:uid="{1D611776-695A-48A9-ACB2-44B17F10A800}" name="North West_x000a_£m" dataDxfId="82" dataCellStyle="Percent"/>
    <tableColumn id="5" xr3:uid="{4A879775-8151-42C2-9968-4AD868FED180}" name="Midlands_x000a_£m" dataDxfId="81" dataCellStyle="Percent"/>
    <tableColumn id="6" xr3:uid="{98C22642-DF05-4FC8-A19C-038B274424B0}" name="East_x000a_£m" dataDxfId="80" dataCellStyle="Percent"/>
    <tableColumn id="7" xr3:uid="{C289FE24-1223-418D-8B59-B51F0C61B92C}" name="South East_x000a_£m" dataDxfId="79" dataCellStyle="Percent"/>
    <tableColumn id="8" xr3:uid="{30D0AA89-1C32-496B-A3B5-E4E0CF464EE9}" name="South West_x000a_£m" dataDxfId="78" dataCellStyle="Percent"/>
    <tableColumn id="9" xr3:uid="{BBB56ACB-D166-42F8-BEC7-C6572F851476}" name="Centrally managed_x000a_£m" dataDxfId="77"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view.officeapps.live.com/op/view.aspx?src=https%3A%2F%2Fnationalhighways.co.uk%2Fmedia%2Fwmgjlzbl%2Fperformance-monitoring-statements-2019-20.xlsm&amp;wdOrigin=BROWSELINK" TargetMode="External"/><Relationship Id="rId7" Type="http://schemas.openxmlformats.org/officeDocument/2006/relationships/hyperlink" Target="https://nationalhighways.co.uk/media/0soa5wu1/ris2-omm-july-2022.pdf" TargetMode="External"/><Relationship Id="rId2" Type="http://schemas.openxmlformats.org/officeDocument/2006/relationships/hyperlink" Target="https://view.officeapps.live.com/op/view.aspx?src=https%3A%2F%2Fnationalhighways.co.uk%2Fmedia%2Fj5fhxb2h%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5" Type="http://schemas.openxmlformats.org/officeDocument/2006/relationships/hyperlink" Target="https://view.officeapps.live.com/op/view.aspx?src=https%3A%2F%2Fnationalhighways.co.uk%2Fmedia%2Fenwfaxpy%2F2021-22-performance-monitoring-statements.xlsx&amp;wdOrigin=BROWSELINK" TargetMode="External"/><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table" Target="../tables/table10.xml"/><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C25"/>
  <sheetViews>
    <sheetView tabSelected="1" zoomScale="85" zoomScaleNormal="85" workbookViewId="0"/>
  </sheetViews>
  <sheetFormatPr defaultColWidth="9" defaultRowHeight="15.75"/>
  <cols>
    <col min="1" max="1" width="146.59765625" style="3" customWidth="1"/>
    <col min="2" max="2" width="9" style="3" customWidth="1"/>
    <col min="3" max="3" width="10.59765625" style="3" bestFit="1" customWidth="1"/>
    <col min="4" max="16384" width="9" style="3"/>
  </cols>
  <sheetData>
    <row r="1" spans="1:3" customFormat="1" ht="30" customHeight="1">
      <c r="A1" s="20" t="s">
        <v>63</v>
      </c>
    </row>
    <row r="2" spans="1:3" customFormat="1" ht="51.75" customHeight="1">
      <c r="A2" s="1" t="s">
        <v>30</v>
      </c>
      <c r="C2" s="3"/>
    </row>
    <row r="3" spans="1:3" customFormat="1" ht="65.25" customHeight="1">
      <c r="A3" s="1" t="s">
        <v>31</v>
      </c>
      <c r="C3" s="3"/>
    </row>
    <row r="4" spans="1:3" customFormat="1" ht="37.5" customHeight="1">
      <c r="A4" s="1" t="s">
        <v>84</v>
      </c>
      <c r="C4" s="3"/>
    </row>
    <row r="5" spans="1:3" customFormat="1" ht="37.5" customHeight="1">
      <c r="A5" s="1" t="s">
        <v>57</v>
      </c>
      <c r="B5" s="44"/>
      <c r="C5" s="3"/>
    </row>
    <row r="6" spans="1:3" customFormat="1">
      <c r="A6" s="50" t="s">
        <v>83</v>
      </c>
      <c r="B6" s="44"/>
      <c r="C6" s="3"/>
    </row>
    <row r="7" spans="1:3" customFormat="1" ht="18">
      <c r="A7" s="29" t="s">
        <v>0</v>
      </c>
    </row>
    <row r="8" spans="1:3" customFormat="1">
      <c r="A8" s="1" t="s">
        <v>59</v>
      </c>
      <c r="B8" s="44"/>
    </row>
    <row r="9" spans="1:3" customFormat="1">
      <c r="A9" s="44" t="s">
        <v>72</v>
      </c>
    </row>
    <row r="10" spans="1:3" customFormat="1">
      <c r="A10" s="49" t="s">
        <v>60</v>
      </c>
    </row>
    <row r="11" spans="1:3" customFormat="1">
      <c r="A11" s="50" t="s">
        <v>61</v>
      </c>
    </row>
    <row r="12" spans="1:3" customFormat="1">
      <c r="A12" s="1" t="s">
        <v>62</v>
      </c>
    </row>
    <row r="13" spans="1:3" customFormat="1">
      <c r="A13" s="44" t="s">
        <v>73</v>
      </c>
    </row>
    <row r="14" spans="1:3" customFormat="1">
      <c r="A14" s="50" t="s">
        <v>74</v>
      </c>
    </row>
    <row r="15" spans="1:3" customFormat="1" ht="18">
      <c r="A15" s="32" t="s">
        <v>77</v>
      </c>
    </row>
    <row r="16" spans="1:3" customFormat="1">
      <c r="A16" s="15" t="s">
        <v>33</v>
      </c>
    </row>
    <row r="17" spans="1:3" customFormat="1" ht="18">
      <c r="A17" s="32" t="s">
        <v>34</v>
      </c>
    </row>
    <row r="18" spans="1:3" customFormat="1">
      <c r="A18" s="15" t="s">
        <v>35</v>
      </c>
    </row>
    <row r="19" spans="1:3" customFormat="1" ht="18">
      <c r="A19" s="30" t="s">
        <v>1</v>
      </c>
    </row>
    <row r="20" spans="1:3" customFormat="1">
      <c r="A20" s="2" t="s">
        <v>75</v>
      </c>
      <c r="C20" s="9"/>
    </row>
    <row r="21" spans="1:3" customFormat="1">
      <c r="A21" s="2" t="s">
        <v>76</v>
      </c>
    </row>
    <row r="22" spans="1:3" customFormat="1" ht="18">
      <c r="A22" s="30" t="s">
        <v>2</v>
      </c>
    </row>
    <row r="23" spans="1:3" customFormat="1">
      <c r="A23" s="18" t="s">
        <v>3</v>
      </c>
    </row>
    <row r="24" spans="1:3" customFormat="1">
      <c r="A24" s="2" t="s">
        <v>4</v>
      </c>
    </row>
    <row r="25" spans="1:3" ht="18">
      <c r="A25" s="31" t="s">
        <v>32</v>
      </c>
    </row>
  </sheetData>
  <hyperlinks>
    <hyperlink ref="A23" r:id="rId1" xr:uid="{00000000-0004-0000-0000-000003000000}"/>
    <hyperlink ref="A10" r:id="rId2" xr:uid="{8D96CD37-F649-43D5-A883-B754A29082A5}"/>
    <hyperlink ref="A11" r:id="rId3" xr:uid="{62DA5801-36A3-4FD6-9F65-2ED869868BB7}"/>
    <hyperlink ref="A14" r:id="rId4" xr:uid="{FB8DD911-1750-4FED-B263-B8B740902943}"/>
    <hyperlink ref="A9" r:id="rId5" xr:uid="{1E6217B9-E359-4145-A79A-FEE0E5E25445}"/>
    <hyperlink ref="A13" r:id="rId6" xr:uid="{DDD257BD-9835-4474-8D12-9B27843E64C9}"/>
    <hyperlink ref="A6" r:id="rId7" xr:uid="{01E4F69F-7060-47F7-AAAA-35C60E0FF71D}"/>
  </hyperlinks>
  <pageMargins left="0.70000000000000007" right="0.70000000000000007" top="0.75" bottom="0.75" header="0.30000000000000004" footer="0.30000000000000004"/>
  <pageSetup paperSize="9" fitToWidth="0" fitToHeight="0"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7"/>
  <sheetViews>
    <sheetView zoomScale="85" zoomScaleNormal="85" workbookViewId="0"/>
  </sheetViews>
  <sheetFormatPr defaultRowHeight="20.100000000000001" customHeight="1"/>
  <cols>
    <col min="1" max="1" width="16.265625" customWidth="1"/>
    <col min="2" max="2" width="100.73046875" customWidth="1"/>
    <col min="3" max="3" width="9" customWidth="1"/>
  </cols>
  <sheetData>
    <row r="1" spans="1:2" ht="30" customHeight="1">
      <c r="A1" s="4" t="s">
        <v>5</v>
      </c>
      <c r="B1" s="11"/>
    </row>
    <row r="2" spans="1:2" ht="15.75">
      <c r="A2" s="3" t="s">
        <v>13</v>
      </c>
      <c r="B2" s="5"/>
    </row>
    <row r="3" spans="1:2" ht="15.75">
      <c r="A3" s="6" t="s">
        <v>6</v>
      </c>
      <c r="B3" s="7" t="s">
        <v>7</v>
      </c>
    </row>
    <row r="4" spans="1:2" ht="20.100000000000001" customHeight="1">
      <c r="A4" s="16" t="s">
        <v>81</v>
      </c>
      <c r="B4" s="16" t="s">
        <v>82</v>
      </c>
    </row>
    <row r="5" spans="1:2" ht="20.100000000000001" customHeight="1">
      <c r="A5" s="16"/>
      <c r="B5" s="16"/>
    </row>
    <row r="6" spans="1:2" ht="20.100000000000001" customHeight="1">
      <c r="A6" s="16"/>
      <c r="B6" s="16"/>
    </row>
    <row r="7" spans="1:2" ht="20.100000000000001" customHeight="1">
      <c r="A7" s="16"/>
      <c r="B7" s="2"/>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E19"/>
  <sheetViews>
    <sheetView zoomScale="85" zoomScaleNormal="85" workbookViewId="0"/>
  </sheetViews>
  <sheetFormatPr defaultRowHeight="14.25"/>
  <cols>
    <col min="1" max="1" width="34" bestFit="1" customWidth="1"/>
    <col min="2" max="2" width="104" customWidth="1"/>
  </cols>
  <sheetData>
    <row r="1" spans="1:2" ht="30" customHeight="1">
      <c r="A1" s="89" t="s">
        <v>8</v>
      </c>
      <c r="B1" s="2"/>
    </row>
    <row r="2" spans="1:2" ht="15.75">
      <c r="A2" s="17" t="s">
        <v>11</v>
      </c>
      <c r="B2" s="2"/>
    </row>
    <row r="3" spans="1:2" ht="15.75">
      <c r="A3" s="12" t="s">
        <v>9</v>
      </c>
      <c r="B3" s="13" t="s">
        <v>10</v>
      </c>
    </row>
    <row r="4" spans="1:2" ht="15.75">
      <c r="A4" s="21" t="s">
        <v>38</v>
      </c>
      <c r="B4" s="22" t="s">
        <v>56</v>
      </c>
    </row>
    <row r="5" spans="1:2" ht="15.75">
      <c r="A5" s="21" t="s">
        <v>39</v>
      </c>
      <c r="B5" s="22" t="s">
        <v>28</v>
      </c>
    </row>
    <row r="6" spans="1:2" ht="15.75">
      <c r="A6" s="21" t="s">
        <v>40</v>
      </c>
      <c r="B6" s="22" t="s">
        <v>29</v>
      </c>
    </row>
    <row r="7" spans="1:2" ht="15.75">
      <c r="A7" s="21"/>
      <c r="B7" s="2"/>
    </row>
    <row r="8" spans="1:2" ht="15.75">
      <c r="A8" s="21"/>
      <c r="B8" s="2"/>
    </row>
    <row r="9" spans="1:2" ht="15.75">
      <c r="A9" s="21"/>
      <c r="B9" s="2"/>
    </row>
    <row r="10" spans="1:2" ht="15.75">
      <c r="A10" s="21"/>
      <c r="B10" s="2"/>
    </row>
    <row r="19" spans="2:5" ht="18">
      <c r="B19" s="8"/>
      <c r="C19" s="10"/>
      <c r="D19" s="10"/>
      <c r="E19" s="10"/>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7D55-9CB3-4B58-AC56-24BAC338BC99}">
  <sheetPr codeName="Sheet4">
    <tabColor rgb="FF253268"/>
  </sheetPr>
  <dimension ref="A1:X37"/>
  <sheetViews>
    <sheetView zoomScale="85" zoomScaleNormal="85" workbookViewId="0"/>
  </sheetViews>
  <sheetFormatPr defaultRowHeight="14.25"/>
  <cols>
    <col min="1" max="1" width="50.59765625" customWidth="1"/>
    <col min="2" max="17" width="20.59765625" customWidth="1"/>
  </cols>
  <sheetData>
    <row r="1" spans="1:24" ht="30" customHeight="1">
      <c r="A1" s="23" t="s">
        <v>78</v>
      </c>
      <c r="B1" s="24"/>
      <c r="C1" s="24"/>
      <c r="D1" s="24"/>
      <c r="E1" s="24"/>
      <c r="F1" s="24"/>
      <c r="G1" s="24"/>
      <c r="H1" s="24"/>
      <c r="I1" s="24"/>
      <c r="J1" s="24"/>
      <c r="K1" s="24"/>
      <c r="L1" s="24"/>
      <c r="M1" s="24"/>
      <c r="N1" s="24"/>
    </row>
    <row r="2" spans="1:24" ht="20.100000000000001" customHeight="1">
      <c r="A2" s="51" t="s">
        <v>65</v>
      </c>
      <c r="B2" s="51"/>
      <c r="C2" s="51"/>
      <c r="D2" s="51"/>
      <c r="E2" s="51"/>
      <c r="F2" s="51"/>
      <c r="G2" s="51"/>
      <c r="H2" s="51"/>
      <c r="I2" s="51"/>
      <c r="J2" s="51"/>
      <c r="K2" s="51"/>
      <c r="L2" s="51"/>
      <c r="M2" s="51"/>
      <c r="N2" s="51"/>
      <c r="O2" s="51"/>
      <c r="P2" s="42"/>
      <c r="Q2" s="42"/>
      <c r="R2" s="42"/>
    </row>
    <row r="3" spans="1:24" ht="20.100000000000001" customHeight="1">
      <c r="A3" s="51" t="s">
        <v>64</v>
      </c>
      <c r="B3" s="51"/>
      <c r="C3" s="51"/>
      <c r="D3" s="51"/>
      <c r="E3" s="51"/>
      <c r="F3" s="51"/>
      <c r="G3" s="51"/>
      <c r="H3" s="51"/>
      <c r="I3" s="51"/>
      <c r="J3" s="51"/>
      <c r="K3" s="51"/>
      <c r="L3" s="51"/>
      <c r="M3" s="51"/>
      <c r="N3" s="51"/>
      <c r="O3" s="51"/>
      <c r="P3" s="42"/>
      <c r="Q3" s="42"/>
      <c r="R3" s="42"/>
    </row>
    <row r="4" spans="1:24" ht="20.100000000000001" customHeight="1">
      <c r="A4" s="53" t="s">
        <v>85</v>
      </c>
      <c r="B4" s="41"/>
      <c r="C4" s="41"/>
      <c r="D4" s="41"/>
      <c r="E4" s="41"/>
      <c r="F4" s="41"/>
      <c r="G4" s="41"/>
      <c r="H4" s="41"/>
      <c r="I4" s="41"/>
      <c r="J4" s="41"/>
      <c r="K4" s="41"/>
      <c r="L4" s="41"/>
      <c r="M4" s="41"/>
      <c r="N4" s="41"/>
      <c r="O4" s="41"/>
      <c r="P4" s="41"/>
      <c r="Q4" s="41"/>
      <c r="R4" s="41"/>
    </row>
    <row r="5" spans="1:24" ht="20.100000000000001" customHeight="1">
      <c r="A5" s="90" t="s">
        <v>37</v>
      </c>
      <c r="B5" s="90"/>
      <c r="C5" s="90"/>
      <c r="D5" s="90"/>
      <c r="E5" s="90"/>
      <c r="F5" s="90"/>
      <c r="G5" s="90"/>
      <c r="H5" s="90"/>
      <c r="I5" s="90"/>
      <c r="J5" s="90"/>
      <c r="K5" s="90"/>
      <c r="L5" s="90"/>
    </row>
    <row r="6" spans="1:24" ht="20.100000000000001" customHeight="1">
      <c r="A6" s="14" t="s">
        <v>41</v>
      </c>
      <c r="B6" s="24"/>
      <c r="C6" s="24"/>
      <c r="D6" s="24"/>
      <c r="E6" s="24"/>
      <c r="F6" s="24"/>
      <c r="G6" s="24"/>
      <c r="H6" s="24"/>
      <c r="I6" s="24"/>
      <c r="J6" s="24"/>
    </row>
    <row r="7" spans="1:24" ht="50.1" customHeight="1">
      <c r="A7" s="25" t="s">
        <v>12</v>
      </c>
      <c r="B7" s="33" t="s">
        <v>15</v>
      </c>
      <c r="C7" s="26" t="s">
        <v>16</v>
      </c>
      <c r="D7" s="26" t="s">
        <v>17</v>
      </c>
      <c r="E7" s="26" t="s">
        <v>18</v>
      </c>
      <c r="F7" s="26" t="s">
        <v>19</v>
      </c>
      <c r="G7" s="26" t="s">
        <v>20</v>
      </c>
      <c r="H7" s="26" t="s">
        <v>21</v>
      </c>
      <c r="I7" s="26" t="s">
        <v>27</v>
      </c>
      <c r="J7" s="40"/>
      <c r="K7" s="40"/>
      <c r="L7" s="40"/>
      <c r="M7" s="40"/>
      <c r="N7" s="40"/>
      <c r="O7" s="40"/>
      <c r="P7" s="40"/>
      <c r="Q7" s="40"/>
      <c r="S7" s="26"/>
      <c r="T7" s="26"/>
      <c r="U7" s="26"/>
      <c r="V7" s="26"/>
      <c r="W7" s="26"/>
      <c r="X7" s="26"/>
    </row>
    <row r="8" spans="1:24" ht="20.100000000000001" customHeight="1">
      <c r="A8" s="45" t="s">
        <v>22</v>
      </c>
      <c r="B8" s="55">
        <v>1069.2</v>
      </c>
      <c r="C8" s="56" t="s">
        <v>36</v>
      </c>
      <c r="D8" s="56" t="s">
        <v>36</v>
      </c>
      <c r="E8" s="56" t="s">
        <v>36</v>
      </c>
      <c r="F8" s="56" t="s">
        <v>36</v>
      </c>
      <c r="G8" s="56" t="s">
        <v>36</v>
      </c>
      <c r="H8" s="56" t="s">
        <v>36</v>
      </c>
      <c r="I8" s="56" t="s">
        <v>36</v>
      </c>
      <c r="J8" s="40"/>
      <c r="K8" s="40"/>
      <c r="L8" s="40"/>
      <c r="M8" s="40"/>
      <c r="N8" s="40"/>
      <c r="O8" s="40"/>
      <c r="P8" s="40"/>
      <c r="Q8" s="40"/>
      <c r="R8" s="27"/>
      <c r="S8" s="27"/>
      <c r="T8" s="27"/>
      <c r="U8" s="27"/>
      <c r="V8" s="27"/>
      <c r="W8" s="27"/>
    </row>
    <row r="9" spans="1:24" ht="20.100000000000001" customHeight="1">
      <c r="A9" s="45" t="s">
        <v>23</v>
      </c>
      <c r="B9" s="55">
        <v>1042.5</v>
      </c>
      <c r="C9" s="56">
        <v>159.20000000000002</v>
      </c>
      <c r="D9" s="56">
        <v>55.8</v>
      </c>
      <c r="E9" s="56">
        <v>84.399999999999991</v>
      </c>
      <c r="F9" s="56">
        <v>107.4</v>
      </c>
      <c r="G9" s="56">
        <v>340.40000000000003</v>
      </c>
      <c r="H9" s="56">
        <v>77.600000000000009</v>
      </c>
      <c r="I9" s="56">
        <v>217.8</v>
      </c>
      <c r="J9" s="40"/>
      <c r="K9" s="40"/>
      <c r="L9" s="40"/>
      <c r="M9" s="40"/>
      <c r="N9" s="40"/>
      <c r="O9" s="40"/>
      <c r="P9" s="40"/>
      <c r="Q9" s="40"/>
    </row>
    <row r="10" spans="1:24" ht="20.100000000000001" customHeight="1">
      <c r="A10" s="45" t="s">
        <v>24</v>
      </c>
      <c r="B10" s="55">
        <v>1081.5</v>
      </c>
      <c r="C10" s="56">
        <v>165.8</v>
      </c>
      <c r="D10" s="56">
        <v>61.2</v>
      </c>
      <c r="E10" s="56">
        <v>94.600000000000009</v>
      </c>
      <c r="F10" s="56">
        <v>119.9</v>
      </c>
      <c r="G10" s="56">
        <v>337.3</v>
      </c>
      <c r="H10" s="56">
        <v>70.399999999999977</v>
      </c>
      <c r="I10" s="56">
        <v>231.9</v>
      </c>
      <c r="J10" s="40"/>
      <c r="K10" s="40"/>
      <c r="L10" s="40"/>
      <c r="M10" s="40"/>
      <c r="N10" s="40"/>
      <c r="O10" s="40"/>
      <c r="P10" s="40"/>
      <c r="Q10" s="40"/>
    </row>
    <row r="11" spans="1:24" ht="20.100000000000001" customHeight="1">
      <c r="A11" s="45" t="s">
        <v>25</v>
      </c>
      <c r="B11" s="55">
        <v>1095.0999999999999</v>
      </c>
      <c r="C11" s="56">
        <v>146.5</v>
      </c>
      <c r="D11" s="56">
        <v>58.2</v>
      </c>
      <c r="E11" s="56">
        <v>106.10000000000001</v>
      </c>
      <c r="F11" s="56">
        <v>112.2</v>
      </c>
      <c r="G11" s="56">
        <v>344.1</v>
      </c>
      <c r="H11" s="56">
        <v>66.699999999999989</v>
      </c>
      <c r="I11" s="56">
        <v>261.10000000000002</v>
      </c>
      <c r="J11" s="40"/>
      <c r="K11" s="40"/>
      <c r="L11" s="40"/>
      <c r="M11" s="40"/>
      <c r="N11" s="40"/>
      <c r="O11" s="40"/>
      <c r="P11" s="40"/>
      <c r="Q11" s="40"/>
    </row>
    <row r="12" spans="1:24" ht="20.100000000000001" customHeight="1" thickBot="1">
      <c r="A12" s="46" t="s">
        <v>26</v>
      </c>
      <c r="B12" s="57">
        <v>1285</v>
      </c>
      <c r="C12" s="58">
        <v>158.4</v>
      </c>
      <c r="D12" s="58">
        <v>65.7</v>
      </c>
      <c r="E12" s="58">
        <v>108.80000000000001</v>
      </c>
      <c r="F12" s="58">
        <v>150.19999999999999</v>
      </c>
      <c r="G12" s="58">
        <v>379.29999999999995</v>
      </c>
      <c r="H12" s="58">
        <v>81</v>
      </c>
      <c r="I12" s="58">
        <v>341.7</v>
      </c>
      <c r="J12" s="40"/>
      <c r="K12" s="40"/>
      <c r="L12" s="40"/>
      <c r="M12" s="40"/>
      <c r="N12" s="40"/>
      <c r="O12" s="40"/>
      <c r="P12" s="40"/>
      <c r="Q12" s="40"/>
    </row>
    <row r="13" spans="1:24" ht="20.100000000000001" customHeight="1" thickTop="1">
      <c r="A13" s="45" t="s">
        <v>14</v>
      </c>
      <c r="B13" s="59">
        <v>1206</v>
      </c>
      <c r="C13" s="60">
        <v>204.8</v>
      </c>
      <c r="D13" s="60">
        <v>73.7</v>
      </c>
      <c r="E13" s="60">
        <v>108.6</v>
      </c>
      <c r="F13" s="60">
        <v>124.2</v>
      </c>
      <c r="G13" s="60">
        <v>384.3</v>
      </c>
      <c r="H13" s="60">
        <v>85.2</v>
      </c>
      <c r="I13" s="60">
        <v>224.9</v>
      </c>
      <c r="J13" s="40"/>
      <c r="K13" s="40"/>
      <c r="L13" s="40"/>
      <c r="M13" s="40"/>
      <c r="N13" s="40"/>
      <c r="O13" s="40"/>
      <c r="P13" s="40"/>
      <c r="Q13" s="40"/>
    </row>
    <row r="14" spans="1:24" ht="20.100000000000001" customHeight="1">
      <c r="A14" s="45" t="s">
        <v>58</v>
      </c>
      <c r="B14" s="61">
        <v>1176.7</v>
      </c>
      <c r="C14" s="36">
        <v>168.7</v>
      </c>
      <c r="D14" s="36">
        <v>72.3</v>
      </c>
      <c r="E14" s="36">
        <v>105.4</v>
      </c>
      <c r="F14" s="36">
        <v>118</v>
      </c>
      <c r="G14" s="36">
        <v>387.3</v>
      </c>
      <c r="H14" s="36">
        <v>78.7</v>
      </c>
      <c r="I14" s="36">
        <v>246.5</v>
      </c>
      <c r="J14" s="40"/>
      <c r="K14" s="40"/>
      <c r="L14" s="40"/>
      <c r="M14" s="40"/>
      <c r="N14" s="40"/>
      <c r="O14" s="40"/>
      <c r="P14" s="40"/>
      <c r="Q14" s="40"/>
    </row>
    <row r="15" spans="1:24" ht="17.25" customHeight="1">
      <c r="A15" s="25"/>
      <c r="J15" s="40"/>
      <c r="K15" s="40"/>
      <c r="L15" s="40"/>
      <c r="M15" s="40"/>
      <c r="N15" s="40"/>
      <c r="O15" s="40"/>
      <c r="P15" s="40"/>
      <c r="Q15" s="40"/>
    </row>
    <row r="16" spans="1:24" ht="20.100000000000001" customHeight="1">
      <c r="A16" s="14" t="s">
        <v>42</v>
      </c>
      <c r="B16" s="24"/>
      <c r="C16" s="24"/>
      <c r="D16" s="24"/>
      <c r="E16" s="24"/>
      <c r="F16" s="24"/>
      <c r="G16" s="24"/>
      <c r="H16" s="24"/>
      <c r="I16" s="24"/>
      <c r="J16" s="40"/>
      <c r="K16" s="40"/>
      <c r="L16" s="40"/>
      <c r="M16" s="40"/>
      <c r="N16" s="40"/>
      <c r="O16" s="40"/>
      <c r="P16" s="40"/>
      <c r="Q16" s="40"/>
    </row>
    <row r="17" spans="1:18" ht="50.1" customHeight="1">
      <c r="A17" s="25" t="s">
        <v>12</v>
      </c>
      <c r="B17" s="33" t="s">
        <v>15</v>
      </c>
      <c r="C17" s="26" t="s">
        <v>16</v>
      </c>
      <c r="D17" s="26" t="s">
        <v>17</v>
      </c>
      <c r="E17" s="26" t="s">
        <v>18</v>
      </c>
      <c r="F17" s="26" t="s">
        <v>19</v>
      </c>
      <c r="G17" s="26" t="s">
        <v>20</v>
      </c>
      <c r="H17" s="26" t="s">
        <v>21</v>
      </c>
      <c r="I17" s="26" t="s">
        <v>27</v>
      </c>
      <c r="J17" s="40"/>
      <c r="K17" s="40"/>
      <c r="L17" s="40"/>
      <c r="M17" s="40"/>
      <c r="N17" s="40"/>
      <c r="O17" s="40"/>
      <c r="P17" s="40"/>
      <c r="Q17" s="40"/>
    </row>
    <row r="18" spans="1:18" ht="20.100000000000001" customHeight="1">
      <c r="A18" s="45" t="s">
        <v>22</v>
      </c>
      <c r="B18" s="55">
        <v>1931</v>
      </c>
      <c r="C18" s="56">
        <v>413.50000000000006</v>
      </c>
      <c r="D18" s="56">
        <v>230.4</v>
      </c>
      <c r="E18" s="56">
        <v>442.2</v>
      </c>
      <c r="F18" s="56">
        <v>165.99999999999997</v>
      </c>
      <c r="G18" s="56">
        <v>399.40000000000003</v>
      </c>
      <c r="H18" s="56">
        <v>115.9</v>
      </c>
      <c r="I18" s="56">
        <v>163.80000000000001</v>
      </c>
      <c r="J18" s="40"/>
      <c r="K18" s="40"/>
      <c r="L18" s="40"/>
      <c r="M18" s="40"/>
      <c r="N18" s="40"/>
      <c r="O18" s="40"/>
      <c r="P18" s="40"/>
      <c r="Q18" s="40"/>
    </row>
    <row r="19" spans="1:18" ht="20.100000000000001" customHeight="1">
      <c r="A19" s="45" t="s">
        <v>23</v>
      </c>
      <c r="B19" s="55">
        <v>2030.6</v>
      </c>
      <c r="C19" s="56">
        <v>312.60000000000002</v>
      </c>
      <c r="D19" s="56">
        <v>382.4</v>
      </c>
      <c r="E19" s="56">
        <v>426.70000000000005</v>
      </c>
      <c r="F19" s="56">
        <v>259</v>
      </c>
      <c r="G19" s="56">
        <v>385.59999999999997</v>
      </c>
      <c r="H19" s="56">
        <v>115.7</v>
      </c>
      <c r="I19" s="56">
        <v>148.80000000000001</v>
      </c>
      <c r="J19" s="40"/>
      <c r="K19" s="40"/>
      <c r="L19" s="40"/>
      <c r="M19" s="40"/>
      <c r="N19" s="40"/>
      <c r="O19" s="40"/>
      <c r="P19" s="40"/>
      <c r="Q19" s="40"/>
    </row>
    <row r="20" spans="1:18" ht="20.100000000000001" customHeight="1">
      <c r="A20" s="45" t="s">
        <v>24</v>
      </c>
      <c r="B20" s="55">
        <v>2319</v>
      </c>
      <c r="C20" s="56">
        <v>236.4</v>
      </c>
      <c r="D20" s="56">
        <v>313</v>
      </c>
      <c r="E20" s="56">
        <v>474.3</v>
      </c>
      <c r="F20" s="56">
        <v>508</v>
      </c>
      <c r="G20" s="56">
        <v>421.7</v>
      </c>
      <c r="H20" s="56">
        <v>83.899999999999991</v>
      </c>
      <c r="I20" s="56">
        <v>281.59999999999997</v>
      </c>
      <c r="J20" s="40"/>
      <c r="K20" s="40"/>
      <c r="L20" s="40"/>
      <c r="M20" s="40"/>
      <c r="N20" s="40"/>
      <c r="O20" s="40"/>
      <c r="P20" s="40"/>
      <c r="Q20" s="40"/>
    </row>
    <row r="21" spans="1:18" ht="20.100000000000001" customHeight="1">
      <c r="A21" s="45" t="s">
        <v>25</v>
      </c>
      <c r="B21" s="55">
        <v>2649.5</v>
      </c>
      <c r="C21" s="56">
        <v>241.6</v>
      </c>
      <c r="D21" s="56">
        <v>277.29999999999995</v>
      </c>
      <c r="E21" s="56">
        <v>529.70000000000005</v>
      </c>
      <c r="F21" s="56">
        <v>539.9</v>
      </c>
      <c r="G21" s="56">
        <v>564.30000000000007</v>
      </c>
      <c r="H21" s="56">
        <v>116.10000000000001</v>
      </c>
      <c r="I21" s="56">
        <v>380.5</v>
      </c>
      <c r="J21" s="40"/>
      <c r="K21" s="40"/>
      <c r="L21" s="40"/>
      <c r="M21" s="40"/>
      <c r="N21" s="40"/>
      <c r="O21" s="40"/>
      <c r="P21" s="40"/>
      <c r="Q21" s="40"/>
    </row>
    <row r="22" spans="1:18" ht="20.100000000000001" customHeight="1" thickBot="1">
      <c r="A22" s="46" t="s">
        <v>26</v>
      </c>
      <c r="B22" s="57">
        <v>3230.3</v>
      </c>
      <c r="C22" s="58" t="s">
        <v>36</v>
      </c>
      <c r="D22" s="58" t="s">
        <v>36</v>
      </c>
      <c r="E22" s="58" t="s">
        <v>36</v>
      </c>
      <c r="F22" s="58" t="s">
        <v>36</v>
      </c>
      <c r="G22" s="58" t="s">
        <v>36</v>
      </c>
      <c r="H22" s="58" t="s">
        <v>36</v>
      </c>
      <c r="I22" s="58" t="s">
        <v>36</v>
      </c>
      <c r="J22" s="40"/>
      <c r="K22" s="40"/>
      <c r="L22" s="40"/>
      <c r="M22" s="40"/>
      <c r="N22" s="40"/>
      <c r="O22" s="40"/>
      <c r="P22" s="40"/>
      <c r="Q22" s="40"/>
    </row>
    <row r="23" spans="1:18" ht="20.100000000000001" customHeight="1" thickTop="1">
      <c r="A23" s="45" t="s">
        <v>14</v>
      </c>
      <c r="B23" s="59">
        <v>3295.8</v>
      </c>
      <c r="C23" s="60">
        <v>396.7</v>
      </c>
      <c r="D23" s="60">
        <v>329.79999999999995</v>
      </c>
      <c r="E23" s="60">
        <v>560.9</v>
      </c>
      <c r="F23" s="60">
        <v>327.9</v>
      </c>
      <c r="G23" s="60">
        <v>1074.5999999999999</v>
      </c>
      <c r="H23" s="60">
        <v>243.39999999999998</v>
      </c>
      <c r="I23" s="60">
        <v>362.70000000000005</v>
      </c>
      <c r="J23" s="40"/>
      <c r="K23" s="40"/>
      <c r="L23" s="40"/>
      <c r="M23" s="40"/>
      <c r="N23" s="40"/>
      <c r="O23" s="40"/>
      <c r="P23" s="40"/>
      <c r="Q23" s="40"/>
    </row>
    <row r="24" spans="1:18" ht="20.100000000000001" customHeight="1">
      <c r="A24" s="45" t="s">
        <v>58</v>
      </c>
      <c r="B24" s="55">
        <v>3185.5</v>
      </c>
      <c r="C24" s="62">
        <v>369.5</v>
      </c>
      <c r="D24" s="62">
        <v>375.1</v>
      </c>
      <c r="E24" s="62">
        <v>419.3</v>
      </c>
      <c r="F24" s="62">
        <v>409.3</v>
      </c>
      <c r="G24" s="62">
        <v>737.5</v>
      </c>
      <c r="H24" s="62">
        <v>276.60000000000002</v>
      </c>
      <c r="I24" s="62">
        <v>598.20000000000005</v>
      </c>
      <c r="J24" s="40"/>
      <c r="K24" s="40"/>
      <c r="L24" s="40"/>
      <c r="M24" s="40"/>
      <c r="N24" s="40"/>
      <c r="O24" s="40"/>
      <c r="P24" s="40"/>
      <c r="Q24" s="40"/>
    </row>
    <row r="25" spans="1:18">
      <c r="J25" s="40"/>
      <c r="K25" s="40"/>
      <c r="L25" s="40"/>
      <c r="M25" s="40"/>
      <c r="N25" s="40"/>
      <c r="O25" s="40"/>
      <c r="P25" s="40"/>
      <c r="Q25" s="40"/>
    </row>
    <row r="26" spans="1:18" ht="20.100000000000001" customHeight="1">
      <c r="A26" s="14" t="s">
        <v>55</v>
      </c>
      <c r="B26" s="24"/>
      <c r="C26" s="24"/>
      <c r="D26" s="24"/>
      <c r="E26" s="24"/>
      <c r="F26" s="24"/>
      <c r="G26" s="24"/>
      <c r="H26" s="24"/>
      <c r="I26" s="24"/>
      <c r="J26" s="40"/>
      <c r="K26" s="40"/>
      <c r="L26" s="40"/>
      <c r="M26" s="40"/>
      <c r="N26" s="40"/>
      <c r="O26" s="40"/>
      <c r="P26" s="40"/>
      <c r="Q26" s="40"/>
    </row>
    <row r="27" spans="1:18" ht="50.1" customHeight="1">
      <c r="A27" s="25" t="s">
        <v>12</v>
      </c>
      <c r="B27" s="33" t="s">
        <v>15</v>
      </c>
      <c r="C27" s="26" t="s">
        <v>16</v>
      </c>
      <c r="D27" s="26" t="s">
        <v>17</v>
      </c>
      <c r="E27" s="26" t="s">
        <v>18</v>
      </c>
      <c r="F27" s="26" t="s">
        <v>19</v>
      </c>
      <c r="G27" s="26" t="s">
        <v>20</v>
      </c>
      <c r="H27" s="26" t="s">
        <v>21</v>
      </c>
      <c r="I27" s="26" t="s">
        <v>27</v>
      </c>
      <c r="J27" s="40"/>
      <c r="K27" s="40"/>
      <c r="L27" s="40"/>
      <c r="M27" s="40"/>
      <c r="N27" s="40"/>
      <c r="O27" s="40"/>
      <c r="P27" s="40"/>
      <c r="Q27" s="40"/>
    </row>
    <row r="28" spans="1:18" ht="20.100000000000001" customHeight="1">
      <c r="A28" s="45" t="s">
        <v>22</v>
      </c>
      <c r="B28" s="55">
        <f t="shared" ref="B28:B34" si="0">B8+B18</f>
        <v>3000.2</v>
      </c>
      <c r="C28" s="56" t="s">
        <v>36</v>
      </c>
      <c r="D28" s="56" t="s">
        <v>36</v>
      </c>
      <c r="E28" s="56" t="s">
        <v>36</v>
      </c>
      <c r="F28" s="56" t="s">
        <v>36</v>
      </c>
      <c r="G28" s="56" t="s">
        <v>36</v>
      </c>
      <c r="H28" s="56" t="s">
        <v>36</v>
      </c>
      <c r="I28" s="56" t="s">
        <v>36</v>
      </c>
      <c r="J28" s="40"/>
      <c r="K28" s="40"/>
      <c r="L28" s="40"/>
      <c r="M28" s="40"/>
      <c r="N28" s="40"/>
      <c r="O28" s="40"/>
      <c r="P28" s="40"/>
      <c r="Q28" s="40"/>
    </row>
    <row r="29" spans="1:18" ht="20.100000000000001" customHeight="1">
      <c r="A29" s="45" t="s">
        <v>23</v>
      </c>
      <c r="B29" s="55">
        <f t="shared" si="0"/>
        <v>3073.1</v>
      </c>
      <c r="C29" s="56">
        <f t="shared" ref="C29:I29" si="1">C9+C19</f>
        <v>471.80000000000007</v>
      </c>
      <c r="D29" s="56">
        <f t="shared" si="1"/>
        <v>438.2</v>
      </c>
      <c r="E29" s="56">
        <f t="shared" si="1"/>
        <v>511.1</v>
      </c>
      <c r="F29" s="56">
        <f t="shared" si="1"/>
        <v>366.4</v>
      </c>
      <c r="G29" s="56">
        <f t="shared" si="1"/>
        <v>726</v>
      </c>
      <c r="H29" s="56">
        <f t="shared" si="1"/>
        <v>193.3</v>
      </c>
      <c r="I29" s="56">
        <f t="shared" si="1"/>
        <v>366.6</v>
      </c>
      <c r="J29" s="40"/>
      <c r="K29" s="40"/>
      <c r="L29" s="40"/>
      <c r="M29" s="40"/>
      <c r="N29" s="40"/>
      <c r="O29" s="40"/>
      <c r="P29" s="40"/>
      <c r="Q29" s="40"/>
      <c r="R29" s="28"/>
    </row>
    <row r="30" spans="1:18" ht="20.100000000000001" customHeight="1">
      <c r="A30" s="45" t="s">
        <v>24</v>
      </c>
      <c r="B30" s="55">
        <f t="shared" si="0"/>
        <v>3400.5</v>
      </c>
      <c r="C30" s="56">
        <f t="shared" ref="C30:I30" si="2">C10+C20</f>
        <v>402.20000000000005</v>
      </c>
      <c r="D30" s="56">
        <f t="shared" si="2"/>
        <v>374.2</v>
      </c>
      <c r="E30" s="56">
        <f t="shared" si="2"/>
        <v>568.9</v>
      </c>
      <c r="F30" s="56">
        <f t="shared" si="2"/>
        <v>627.9</v>
      </c>
      <c r="G30" s="56">
        <f t="shared" si="2"/>
        <v>759</v>
      </c>
      <c r="H30" s="56">
        <f t="shared" si="2"/>
        <v>154.29999999999995</v>
      </c>
      <c r="I30" s="56">
        <f t="shared" si="2"/>
        <v>513.5</v>
      </c>
      <c r="J30" s="40"/>
      <c r="K30" s="40"/>
      <c r="L30" s="40"/>
      <c r="M30" s="40"/>
      <c r="N30" s="40"/>
      <c r="O30" s="40"/>
      <c r="P30" s="40"/>
      <c r="Q30" s="40"/>
      <c r="R30" s="28"/>
    </row>
    <row r="31" spans="1:18" ht="20.100000000000001" customHeight="1">
      <c r="A31" s="45" t="s">
        <v>25</v>
      </c>
      <c r="B31" s="55">
        <f t="shared" si="0"/>
        <v>3744.6</v>
      </c>
      <c r="C31" s="56">
        <f t="shared" ref="C31:I31" si="3">C11+C21</f>
        <v>388.1</v>
      </c>
      <c r="D31" s="56">
        <f t="shared" si="3"/>
        <v>335.49999999999994</v>
      </c>
      <c r="E31" s="56">
        <f t="shared" si="3"/>
        <v>635.80000000000007</v>
      </c>
      <c r="F31" s="56">
        <f t="shared" si="3"/>
        <v>652.1</v>
      </c>
      <c r="G31" s="56">
        <f t="shared" si="3"/>
        <v>908.40000000000009</v>
      </c>
      <c r="H31" s="56">
        <f t="shared" si="3"/>
        <v>182.8</v>
      </c>
      <c r="I31" s="56">
        <f t="shared" si="3"/>
        <v>641.6</v>
      </c>
      <c r="J31" s="40"/>
      <c r="K31" s="40"/>
      <c r="L31" s="40"/>
      <c r="M31" s="40"/>
      <c r="N31" s="40"/>
      <c r="O31" s="40"/>
      <c r="P31" s="40"/>
      <c r="Q31" s="40"/>
      <c r="R31" s="28"/>
    </row>
    <row r="32" spans="1:18" ht="20.100000000000001" customHeight="1" thickBot="1">
      <c r="A32" s="46" t="s">
        <v>26</v>
      </c>
      <c r="B32" s="57">
        <f t="shared" si="0"/>
        <v>4515.3</v>
      </c>
      <c r="C32" s="58" t="s">
        <v>36</v>
      </c>
      <c r="D32" s="58" t="s">
        <v>36</v>
      </c>
      <c r="E32" s="58" t="s">
        <v>36</v>
      </c>
      <c r="F32" s="58" t="s">
        <v>36</v>
      </c>
      <c r="G32" s="58" t="s">
        <v>36</v>
      </c>
      <c r="H32" s="58" t="s">
        <v>36</v>
      </c>
      <c r="I32" s="58" t="s">
        <v>36</v>
      </c>
      <c r="J32" s="40"/>
      <c r="K32" s="40"/>
      <c r="L32" s="40"/>
      <c r="M32" s="40"/>
      <c r="N32" s="40"/>
      <c r="O32" s="40"/>
      <c r="P32" s="40"/>
      <c r="Q32" s="40"/>
    </row>
    <row r="33" spans="1:17" ht="20.100000000000001" customHeight="1" thickTop="1">
      <c r="A33" s="45" t="s">
        <v>14</v>
      </c>
      <c r="B33" s="59">
        <f t="shared" si="0"/>
        <v>4501.8</v>
      </c>
      <c r="C33" s="63">
        <f t="shared" ref="C33:I34" si="4">C13+C23</f>
        <v>601.5</v>
      </c>
      <c r="D33" s="63">
        <f>D13+D23</f>
        <v>403.49999999999994</v>
      </c>
      <c r="E33" s="63">
        <f t="shared" si="4"/>
        <v>669.5</v>
      </c>
      <c r="F33" s="63">
        <f t="shared" si="4"/>
        <v>452.09999999999997</v>
      </c>
      <c r="G33" s="63">
        <f t="shared" si="4"/>
        <v>1458.8999999999999</v>
      </c>
      <c r="H33" s="63">
        <f t="shared" si="4"/>
        <v>328.59999999999997</v>
      </c>
      <c r="I33" s="63">
        <f t="shared" si="4"/>
        <v>587.6</v>
      </c>
      <c r="J33" s="40"/>
      <c r="K33" s="40"/>
      <c r="L33" s="40"/>
      <c r="M33" s="40"/>
      <c r="N33" s="40"/>
      <c r="O33" s="40"/>
      <c r="P33" s="40"/>
      <c r="Q33" s="40"/>
    </row>
    <row r="34" spans="1:17" ht="20.100000000000001" customHeight="1">
      <c r="A34" s="45" t="s">
        <v>58</v>
      </c>
      <c r="B34" s="59">
        <f t="shared" si="0"/>
        <v>4362.2</v>
      </c>
      <c r="C34" s="63">
        <f t="shared" si="4"/>
        <v>538.20000000000005</v>
      </c>
      <c r="D34" s="63">
        <f>D14+D24</f>
        <v>447.40000000000003</v>
      </c>
      <c r="E34" s="63">
        <f t="shared" si="4"/>
        <v>524.70000000000005</v>
      </c>
      <c r="F34" s="63">
        <f t="shared" si="4"/>
        <v>527.29999999999995</v>
      </c>
      <c r="G34" s="63">
        <f t="shared" si="4"/>
        <v>1124.8</v>
      </c>
      <c r="H34" s="63">
        <f t="shared" si="4"/>
        <v>355.3</v>
      </c>
      <c r="I34" s="63">
        <f t="shared" si="4"/>
        <v>844.7</v>
      </c>
      <c r="J34" s="40"/>
      <c r="K34" s="40"/>
      <c r="L34" s="40"/>
      <c r="M34" s="40"/>
      <c r="N34" s="40"/>
      <c r="O34" s="40"/>
      <c r="P34" s="40"/>
      <c r="Q34" s="40"/>
    </row>
    <row r="35" spans="1:17">
      <c r="B35" s="34"/>
      <c r="C35" s="34"/>
      <c r="D35" s="34"/>
      <c r="E35" s="34"/>
      <c r="F35" s="34"/>
      <c r="G35" s="34"/>
      <c r="H35" s="34"/>
      <c r="I35" s="34"/>
      <c r="J35" s="34"/>
    </row>
    <row r="36" spans="1:17">
      <c r="K36" s="35"/>
      <c r="L36" s="35"/>
      <c r="M36" s="35"/>
      <c r="N36" s="35"/>
      <c r="O36" s="35"/>
      <c r="P36" s="35"/>
      <c r="Q36" s="35"/>
    </row>
    <row r="37" spans="1:17">
      <c r="B37" s="35"/>
    </row>
  </sheetData>
  <mergeCells count="1">
    <mergeCell ref="A5:L5"/>
  </mergeCells>
  <pageMargins left="0.7" right="0.7" top="0.75" bottom="0.75" header="0.3" footer="0.3"/>
  <pageSetup orientation="portrait"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179AB-0B43-4CD8-9E31-A18CF9B1BEAD}">
  <sheetPr codeName="Sheet5">
    <tabColor rgb="FF253268"/>
  </sheetPr>
  <dimension ref="A1:AB46"/>
  <sheetViews>
    <sheetView zoomScale="85" zoomScaleNormal="85" workbookViewId="0"/>
  </sheetViews>
  <sheetFormatPr defaultRowHeight="14.25"/>
  <cols>
    <col min="1" max="1" width="50.59765625" customWidth="1"/>
    <col min="2" max="16" width="20.59765625" customWidth="1"/>
  </cols>
  <sheetData>
    <row r="1" spans="1:16" ht="30" customHeight="1">
      <c r="A1" s="23" t="s">
        <v>79</v>
      </c>
      <c r="B1" s="24"/>
      <c r="C1" s="24"/>
      <c r="D1" s="24"/>
      <c r="E1" s="24"/>
      <c r="F1" s="24"/>
      <c r="G1" s="24"/>
      <c r="H1" s="24"/>
      <c r="I1" s="24"/>
      <c r="J1" s="24"/>
      <c r="K1" s="24"/>
      <c r="L1" s="24"/>
      <c r="M1" s="24"/>
    </row>
    <row r="2" spans="1:16" ht="20.100000000000001" customHeight="1">
      <c r="A2" s="51" t="s">
        <v>66</v>
      </c>
      <c r="B2" s="51"/>
      <c r="C2" s="51"/>
      <c r="D2" s="51"/>
      <c r="E2" s="51"/>
      <c r="F2" s="51"/>
      <c r="G2" s="51"/>
      <c r="H2" s="51"/>
      <c r="I2" s="51"/>
      <c r="J2" s="51"/>
      <c r="K2" s="51"/>
      <c r="L2" s="51"/>
      <c r="M2" s="51"/>
      <c r="N2" s="51"/>
      <c r="O2" s="42"/>
    </row>
    <row r="3" spans="1:16" ht="20.100000000000001" customHeight="1">
      <c r="A3" s="51" t="s">
        <v>68</v>
      </c>
      <c r="B3" s="51"/>
      <c r="C3" s="51"/>
      <c r="D3" s="51"/>
      <c r="E3" s="51"/>
      <c r="F3" s="51"/>
      <c r="G3" s="51"/>
      <c r="H3" s="51"/>
      <c r="I3" s="51"/>
      <c r="J3" s="51"/>
      <c r="K3" s="51"/>
      <c r="L3" s="51"/>
      <c r="M3" s="51"/>
      <c r="N3" s="51"/>
      <c r="O3" s="42"/>
    </row>
    <row r="4" spans="1:16" ht="20.100000000000001" customHeight="1">
      <c r="A4" s="51" t="s">
        <v>67</v>
      </c>
      <c r="B4" s="51"/>
      <c r="C4" s="51"/>
      <c r="D4" s="51"/>
      <c r="E4" s="51"/>
      <c r="F4" s="51"/>
      <c r="G4" s="51"/>
      <c r="H4" s="51"/>
      <c r="I4" s="51"/>
      <c r="J4" s="51"/>
      <c r="K4" s="51"/>
      <c r="L4" s="51"/>
      <c r="M4" s="51"/>
      <c r="N4" s="51"/>
      <c r="O4" s="42"/>
    </row>
    <row r="5" spans="1:16" ht="20.100000000000001" customHeight="1">
      <c r="A5" s="53" t="s">
        <v>85</v>
      </c>
      <c r="B5" s="53"/>
      <c r="C5" s="53"/>
      <c r="D5" s="53"/>
      <c r="E5" s="53"/>
      <c r="F5" s="53"/>
      <c r="G5" s="53"/>
      <c r="H5" s="53"/>
      <c r="I5" s="53"/>
      <c r="J5" s="53"/>
      <c r="K5" s="53"/>
      <c r="L5" s="53"/>
      <c r="M5" s="53"/>
      <c r="N5" s="53"/>
      <c r="O5" s="53"/>
    </row>
    <row r="6" spans="1:16" ht="20.100000000000001" customHeight="1">
      <c r="A6" s="90" t="s">
        <v>47</v>
      </c>
      <c r="B6" s="90"/>
      <c r="C6" s="90"/>
      <c r="D6" s="90"/>
      <c r="E6" s="90"/>
      <c r="F6" s="90"/>
      <c r="G6" s="90"/>
      <c r="H6" s="90"/>
      <c r="I6" s="90"/>
      <c r="J6" s="90"/>
      <c r="K6" s="90"/>
      <c r="L6" s="43"/>
      <c r="M6" s="43"/>
      <c r="N6" s="43"/>
      <c r="O6" s="43"/>
    </row>
    <row r="7" spans="1:16" ht="20.100000000000001" customHeight="1">
      <c r="A7" s="14" t="s">
        <v>43</v>
      </c>
      <c r="B7" s="24"/>
      <c r="C7" s="24"/>
      <c r="D7" s="24"/>
      <c r="E7" s="24"/>
      <c r="F7" s="24"/>
      <c r="G7" s="24"/>
      <c r="H7" s="24"/>
      <c r="I7" s="24"/>
    </row>
    <row r="8" spans="1:16" ht="50.1" customHeight="1">
      <c r="A8" s="25" t="s">
        <v>12</v>
      </c>
      <c r="B8" s="33" t="s">
        <v>15</v>
      </c>
      <c r="C8" s="26" t="s">
        <v>16</v>
      </c>
      <c r="D8" s="26" t="s">
        <v>17</v>
      </c>
      <c r="E8" s="26" t="s">
        <v>18</v>
      </c>
      <c r="F8" s="26" t="s">
        <v>19</v>
      </c>
      <c r="G8" s="26" t="s">
        <v>20</v>
      </c>
      <c r="H8" s="26" t="s">
        <v>21</v>
      </c>
      <c r="I8" s="26" t="s">
        <v>27</v>
      </c>
      <c r="J8" s="40"/>
      <c r="K8" s="40"/>
      <c r="L8" s="40"/>
      <c r="M8" s="40"/>
      <c r="N8" s="40"/>
      <c r="O8" s="40"/>
      <c r="P8" s="40"/>
    </row>
    <row r="9" spans="1:16" ht="20.100000000000001" customHeight="1">
      <c r="A9" s="45" t="s">
        <v>22</v>
      </c>
      <c r="B9" s="64">
        <v>543.9</v>
      </c>
      <c r="C9" s="65">
        <v>52.599999999999994</v>
      </c>
      <c r="D9" s="65">
        <v>38.5</v>
      </c>
      <c r="E9" s="65">
        <v>83.699999999999989</v>
      </c>
      <c r="F9" s="65">
        <v>38.300000000000004</v>
      </c>
      <c r="G9" s="65">
        <v>55.3</v>
      </c>
      <c r="H9" s="65">
        <v>35.799999999999997</v>
      </c>
      <c r="I9" s="65">
        <v>239.8</v>
      </c>
      <c r="J9" s="40"/>
      <c r="K9" s="40"/>
      <c r="L9" s="40"/>
      <c r="M9" s="40"/>
      <c r="N9" s="40"/>
      <c r="O9" s="40"/>
      <c r="P9" s="40"/>
    </row>
    <row r="10" spans="1:16" ht="20.100000000000001" customHeight="1">
      <c r="A10" s="45" t="s">
        <v>23</v>
      </c>
      <c r="B10" s="64">
        <v>446.20000000000005</v>
      </c>
      <c r="C10" s="65">
        <v>46.6</v>
      </c>
      <c r="D10" s="65">
        <v>56.3</v>
      </c>
      <c r="E10" s="65">
        <v>74.899999999999991</v>
      </c>
      <c r="F10" s="65">
        <v>49.5</v>
      </c>
      <c r="G10" s="65">
        <v>58.2</v>
      </c>
      <c r="H10" s="65">
        <v>47.300000000000004</v>
      </c>
      <c r="I10" s="65">
        <v>113.7</v>
      </c>
      <c r="J10" s="40"/>
      <c r="K10" s="40"/>
      <c r="L10" s="40"/>
      <c r="M10" s="40"/>
      <c r="N10" s="40"/>
      <c r="O10" s="40"/>
      <c r="P10" s="40"/>
    </row>
    <row r="11" spans="1:16" ht="20.100000000000001" customHeight="1">
      <c r="A11" s="45" t="s">
        <v>24</v>
      </c>
      <c r="B11" s="64">
        <v>438.9</v>
      </c>
      <c r="C11" s="65">
        <v>46.4</v>
      </c>
      <c r="D11" s="65">
        <v>61.2</v>
      </c>
      <c r="E11" s="65">
        <v>83.700000000000017</v>
      </c>
      <c r="F11" s="65">
        <v>58.699999999999996</v>
      </c>
      <c r="G11" s="65">
        <v>52.800000000000004</v>
      </c>
      <c r="H11" s="65">
        <v>41.199999999999996</v>
      </c>
      <c r="I11" s="65">
        <v>94.6</v>
      </c>
      <c r="J11" s="40"/>
      <c r="K11" s="40"/>
      <c r="L11" s="40"/>
      <c r="M11" s="40"/>
      <c r="N11" s="40"/>
      <c r="O11" s="40"/>
      <c r="P11" s="40"/>
    </row>
    <row r="12" spans="1:16" ht="20.100000000000001" customHeight="1">
      <c r="A12" s="45" t="s">
        <v>25</v>
      </c>
      <c r="B12" s="64">
        <v>477.5</v>
      </c>
      <c r="C12" s="65">
        <v>52.6</v>
      </c>
      <c r="D12" s="65">
        <v>58.1</v>
      </c>
      <c r="E12" s="65">
        <v>96.100000000000009</v>
      </c>
      <c r="F12" s="65">
        <v>51.400000000000006</v>
      </c>
      <c r="G12" s="65">
        <v>62.300000000000004</v>
      </c>
      <c r="H12" s="65">
        <v>41.2</v>
      </c>
      <c r="I12" s="65">
        <v>115.80000000000001</v>
      </c>
      <c r="J12" s="40"/>
      <c r="K12" s="40"/>
      <c r="L12" s="40"/>
      <c r="M12" s="40"/>
      <c r="N12" s="40"/>
      <c r="O12" s="40"/>
      <c r="P12" s="40"/>
    </row>
    <row r="13" spans="1:16" ht="20.100000000000001" customHeight="1" thickBot="1">
      <c r="A13" s="46" t="s">
        <v>26</v>
      </c>
      <c r="B13" s="66">
        <v>496.8</v>
      </c>
      <c r="C13" s="67">
        <v>47.7</v>
      </c>
      <c r="D13" s="67">
        <v>65.3</v>
      </c>
      <c r="E13" s="67">
        <v>95.800000000000011</v>
      </c>
      <c r="F13" s="67">
        <v>54</v>
      </c>
      <c r="G13" s="67">
        <v>62.599999999999994</v>
      </c>
      <c r="H13" s="67">
        <v>42.800000000000004</v>
      </c>
      <c r="I13" s="67">
        <v>128.4</v>
      </c>
      <c r="J13" s="40"/>
      <c r="K13" s="40"/>
      <c r="L13" s="40"/>
      <c r="M13" s="40"/>
      <c r="N13" s="40"/>
      <c r="O13" s="40"/>
      <c r="P13" s="40"/>
    </row>
    <row r="14" spans="1:16" ht="20.100000000000001" customHeight="1" thickTop="1">
      <c r="A14" s="45" t="s">
        <v>14</v>
      </c>
      <c r="B14" s="68">
        <v>537.9</v>
      </c>
      <c r="C14" s="69">
        <v>48.6</v>
      </c>
      <c r="D14" s="69">
        <v>73.7</v>
      </c>
      <c r="E14" s="69">
        <v>97.4</v>
      </c>
      <c r="F14" s="69">
        <v>59.4</v>
      </c>
      <c r="G14" s="69">
        <v>75.400000000000006</v>
      </c>
      <c r="H14" s="69">
        <v>46.5</v>
      </c>
      <c r="I14" s="69">
        <v>136.80000000000001</v>
      </c>
      <c r="J14" s="40"/>
      <c r="K14" s="40"/>
      <c r="L14" s="40"/>
      <c r="M14" s="40"/>
      <c r="N14" s="40"/>
      <c r="O14" s="40"/>
      <c r="P14" s="40"/>
    </row>
    <row r="15" spans="1:16" ht="20.100000000000001" customHeight="1">
      <c r="A15" s="45" t="s">
        <v>58</v>
      </c>
      <c r="B15" s="70">
        <v>505.5</v>
      </c>
      <c r="C15" s="71">
        <v>53.2</v>
      </c>
      <c r="D15" s="70">
        <v>72.2</v>
      </c>
      <c r="E15" s="70">
        <v>94.4</v>
      </c>
      <c r="F15" s="70">
        <v>59</v>
      </c>
      <c r="G15" s="70">
        <v>71.5</v>
      </c>
      <c r="H15" s="70">
        <v>44.1</v>
      </c>
      <c r="I15" s="72">
        <v>110.9</v>
      </c>
      <c r="J15" s="40"/>
      <c r="K15" s="40"/>
      <c r="L15" s="40"/>
      <c r="M15" s="40"/>
      <c r="N15" s="40"/>
      <c r="O15" s="40"/>
      <c r="P15" s="40"/>
    </row>
    <row r="16" spans="1:16" ht="17.25" customHeight="1">
      <c r="A16" s="25"/>
      <c r="J16" s="40"/>
      <c r="K16" s="40"/>
      <c r="L16" s="40"/>
      <c r="M16" s="40"/>
      <c r="N16" s="40"/>
      <c r="O16" s="40"/>
      <c r="P16" s="40"/>
    </row>
    <row r="17" spans="1:22" ht="20.100000000000001" customHeight="1">
      <c r="A17" s="14" t="s">
        <v>44</v>
      </c>
      <c r="B17" s="24"/>
      <c r="J17" s="40"/>
      <c r="K17" s="40"/>
      <c r="L17" s="40"/>
      <c r="M17" s="40"/>
      <c r="N17" s="40"/>
      <c r="O17" s="40"/>
      <c r="P17" s="40"/>
    </row>
    <row r="18" spans="1:22" ht="50.1" customHeight="1">
      <c r="A18" s="25" t="s">
        <v>12</v>
      </c>
      <c r="B18" s="33" t="s">
        <v>15</v>
      </c>
      <c r="C18" s="26" t="s">
        <v>16</v>
      </c>
      <c r="D18" s="26" t="s">
        <v>17</v>
      </c>
      <c r="E18" s="26" t="s">
        <v>18</v>
      </c>
      <c r="F18" s="26" t="s">
        <v>19</v>
      </c>
      <c r="G18" s="26" t="s">
        <v>20</v>
      </c>
      <c r="H18" s="26" t="s">
        <v>21</v>
      </c>
      <c r="I18" s="26" t="s">
        <v>27</v>
      </c>
      <c r="J18" s="40"/>
      <c r="K18" s="40"/>
      <c r="L18" s="40"/>
      <c r="M18" s="40"/>
      <c r="N18" s="40"/>
      <c r="O18" s="40"/>
      <c r="P18" s="40"/>
      <c r="R18" s="40"/>
      <c r="S18" s="40"/>
      <c r="T18" s="40"/>
      <c r="U18" s="40"/>
      <c r="V18" s="40"/>
    </row>
    <row r="19" spans="1:22" ht="20.100000000000001" customHeight="1">
      <c r="A19" s="45" t="s">
        <v>22</v>
      </c>
      <c r="B19" s="77">
        <v>358</v>
      </c>
      <c r="C19" s="73">
        <v>54.5</v>
      </c>
      <c r="D19" s="73">
        <v>0</v>
      </c>
      <c r="E19" s="73">
        <v>4.7</v>
      </c>
      <c r="F19" s="73">
        <v>56.8</v>
      </c>
      <c r="G19" s="73">
        <v>275.39999999999998</v>
      </c>
      <c r="H19" s="73">
        <v>27.1</v>
      </c>
      <c r="I19" s="73">
        <v>-60.6</v>
      </c>
      <c r="J19" s="40"/>
      <c r="K19" s="40"/>
      <c r="L19" s="40"/>
      <c r="M19" s="40"/>
      <c r="N19" s="40"/>
      <c r="O19" s="40"/>
      <c r="P19" s="40"/>
      <c r="R19" s="40"/>
      <c r="S19" s="40"/>
      <c r="T19" s="40"/>
      <c r="U19" s="40"/>
      <c r="V19" s="40"/>
    </row>
    <row r="20" spans="1:22" ht="20.100000000000001" customHeight="1">
      <c r="A20" s="45" t="s">
        <v>23</v>
      </c>
      <c r="B20" s="77">
        <v>412.9</v>
      </c>
      <c r="C20" s="73">
        <v>103.7</v>
      </c>
      <c r="D20" s="73">
        <v>0</v>
      </c>
      <c r="E20" s="73">
        <v>9.1999999999999993</v>
      </c>
      <c r="F20" s="73">
        <v>58</v>
      </c>
      <c r="G20" s="73">
        <v>282.10000000000002</v>
      </c>
      <c r="H20" s="73">
        <v>24.9</v>
      </c>
      <c r="I20" s="73">
        <v>-65</v>
      </c>
      <c r="J20" s="40"/>
      <c r="K20" s="40"/>
      <c r="L20" s="40"/>
      <c r="M20" s="40"/>
      <c r="N20" s="40"/>
      <c r="O20" s="40"/>
      <c r="P20" s="40"/>
      <c r="R20" s="40"/>
      <c r="S20" s="40"/>
      <c r="T20" s="40"/>
      <c r="U20" s="40"/>
      <c r="V20" s="40"/>
    </row>
    <row r="21" spans="1:22" ht="20.100000000000001" customHeight="1">
      <c r="A21" s="45" t="s">
        <v>24</v>
      </c>
      <c r="B21" s="77">
        <v>421.4</v>
      </c>
      <c r="C21" s="73">
        <v>109.9</v>
      </c>
      <c r="D21" s="73">
        <v>0</v>
      </c>
      <c r="E21" s="73">
        <v>9.1</v>
      </c>
      <c r="F21" s="73">
        <v>61.2</v>
      </c>
      <c r="G21" s="73">
        <v>284.39999999999998</v>
      </c>
      <c r="H21" s="73">
        <v>26</v>
      </c>
      <c r="I21" s="73">
        <v>-69.2</v>
      </c>
      <c r="J21" s="40"/>
      <c r="K21" s="40"/>
      <c r="L21" s="40"/>
      <c r="M21" s="40"/>
      <c r="N21" s="40"/>
      <c r="O21" s="40"/>
      <c r="P21" s="40"/>
      <c r="R21" s="40"/>
      <c r="S21" s="40"/>
      <c r="T21" s="40"/>
      <c r="U21" s="40"/>
      <c r="V21" s="40"/>
    </row>
    <row r="22" spans="1:22" ht="20.100000000000001" customHeight="1">
      <c r="A22" s="45" t="s">
        <v>25</v>
      </c>
      <c r="B22" s="77">
        <v>378.5</v>
      </c>
      <c r="C22" s="73">
        <v>84</v>
      </c>
      <c r="D22" s="73">
        <v>0</v>
      </c>
      <c r="E22" s="73">
        <v>9.6999999999999993</v>
      </c>
      <c r="F22" s="73">
        <v>60.8</v>
      </c>
      <c r="G22" s="73">
        <v>281.8</v>
      </c>
      <c r="H22" s="73">
        <v>25.4</v>
      </c>
      <c r="I22" s="73">
        <v>-83.2</v>
      </c>
      <c r="J22" s="40"/>
      <c r="K22" s="40"/>
      <c r="L22" s="40"/>
      <c r="M22" s="40"/>
      <c r="N22" s="40"/>
      <c r="O22" s="40"/>
      <c r="P22" s="40"/>
      <c r="R22" s="40"/>
      <c r="S22" s="40"/>
      <c r="T22" s="40"/>
      <c r="U22" s="40"/>
      <c r="V22" s="40"/>
    </row>
    <row r="23" spans="1:22" ht="20.100000000000001" customHeight="1" thickBot="1">
      <c r="A23" s="46" t="s">
        <v>26</v>
      </c>
      <c r="B23" s="77">
        <v>523.9</v>
      </c>
      <c r="C23" s="74">
        <v>100.3</v>
      </c>
      <c r="D23" s="74">
        <v>0</v>
      </c>
      <c r="E23" s="74">
        <v>13</v>
      </c>
      <c r="F23" s="74">
        <v>96.2</v>
      </c>
      <c r="G23" s="74">
        <v>297.7</v>
      </c>
      <c r="H23" s="74">
        <v>38.200000000000003</v>
      </c>
      <c r="I23" s="74">
        <v>-21.5</v>
      </c>
      <c r="J23" s="40"/>
      <c r="K23" s="40"/>
      <c r="L23" s="40"/>
      <c r="M23" s="40"/>
      <c r="N23" s="40"/>
      <c r="O23" s="40"/>
      <c r="P23" s="40"/>
      <c r="R23" s="40"/>
      <c r="S23" s="40"/>
      <c r="T23" s="40"/>
      <c r="U23" s="40"/>
      <c r="V23" s="40"/>
    </row>
    <row r="24" spans="1:22" ht="20.100000000000001" customHeight="1" thickTop="1">
      <c r="A24" s="45" t="s">
        <v>14</v>
      </c>
      <c r="B24" s="75">
        <v>434.7</v>
      </c>
      <c r="C24" s="69">
        <v>143.19999999999999</v>
      </c>
      <c r="D24" s="69">
        <v>0</v>
      </c>
      <c r="E24" s="69">
        <v>11.1</v>
      </c>
      <c r="F24" s="69">
        <v>64.8</v>
      </c>
      <c r="G24" s="69">
        <v>303.2</v>
      </c>
      <c r="H24" s="69">
        <v>28.2</v>
      </c>
      <c r="I24" s="69">
        <v>-116</v>
      </c>
      <c r="J24" s="40"/>
      <c r="K24" s="40"/>
      <c r="L24" s="40"/>
      <c r="M24" s="40"/>
      <c r="N24" s="40"/>
      <c r="O24" s="40"/>
      <c r="P24" s="40"/>
      <c r="R24" s="40"/>
      <c r="S24" s="40"/>
      <c r="T24" s="40"/>
      <c r="U24" s="40"/>
      <c r="V24" s="40"/>
    </row>
    <row r="25" spans="1:22" ht="20.100000000000001" customHeight="1">
      <c r="A25" s="45" t="s">
        <v>58</v>
      </c>
      <c r="B25" s="48">
        <v>419.50401356999998</v>
      </c>
      <c r="C25" s="47">
        <v>102.5</v>
      </c>
      <c r="D25" s="47">
        <v>0</v>
      </c>
      <c r="E25" s="47">
        <v>10.9</v>
      </c>
      <c r="F25" s="47">
        <v>58.9</v>
      </c>
      <c r="G25" s="47">
        <v>308.8</v>
      </c>
      <c r="H25" s="47">
        <v>23.1</v>
      </c>
      <c r="I25" s="47">
        <v>-84.7</v>
      </c>
      <c r="J25" s="40"/>
      <c r="K25" s="40"/>
      <c r="L25" s="40"/>
      <c r="M25" s="40"/>
      <c r="N25" s="40"/>
      <c r="O25" s="40"/>
      <c r="P25" s="40"/>
    </row>
    <row r="26" spans="1:22">
      <c r="J26" s="40"/>
      <c r="K26" s="40"/>
      <c r="L26" s="40"/>
      <c r="M26" s="40"/>
      <c r="N26" s="40"/>
      <c r="O26" s="40"/>
      <c r="P26" s="40"/>
    </row>
    <row r="27" spans="1:22" ht="20.100000000000001" customHeight="1">
      <c r="A27" s="14" t="s">
        <v>45</v>
      </c>
      <c r="B27" s="24"/>
      <c r="J27" s="40"/>
      <c r="K27" s="40"/>
      <c r="L27" s="40"/>
      <c r="M27" s="40"/>
      <c r="N27" s="40"/>
      <c r="O27" s="40"/>
      <c r="P27" s="40"/>
    </row>
    <row r="28" spans="1:22" ht="50.1" customHeight="1">
      <c r="A28" s="25" t="s">
        <v>12</v>
      </c>
      <c r="B28" s="33" t="s">
        <v>15</v>
      </c>
      <c r="C28" s="26" t="s">
        <v>16</v>
      </c>
      <c r="D28" s="26" t="s">
        <v>17</v>
      </c>
      <c r="E28" s="26" t="s">
        <v>18</v>
      </c>
      <c r="F28" s="26" t="s">
        <v>19</v>
      </c>
      <c r="G28" s="26" t="s">
        <v>20</v>
      </c>
      <c r="H28" s="26" t="s">
        <v>21</v>
      </c>
      <c r="I28" s="26" t="s">
        <v>27</v>
      </c>
      <c r="J28" s="40"/>
      <c r="K28" s="40"/>
      <c r="L28" s="40"/>
      <c r="M28" s="40"/>
      <c r="N28" s="40"/>
      <c r="O28" s="40"/>
      <c r="P28" s="40"/>
    </row>
    <row r="29" spans="1:22" ht="20.100000000000001" customHeight="1">
      <c r="A29" s="45" t="s">
        <v>22</v>
      </c>
      <c r="B29" s="64">
        <v>131.69999999999999</v>
      </c>
      <c r="C29" s="65">
        <v>0</v>
      </c>
      <c r="D29" s="65">
        <v>0</v>
      </c>
      <c r="E29" s="65">
        <v>0</v>
      </c>
      <c r="F29" s="65">
        <v>0</v>
      </c>
      <c r="G29" s="65">
        <v>0</v>
      </c>
      <c r="H29" s="65">
        <v>0</v>
      </c>
      <c r="I29" s="65">
        <v>131.69999999999999</v>
      </c>
      <c r="J29" s="40"/>
      <c r="K29" s="40"/>
      <c r="L29" s="40"/>
      <c r="M29" s="40"/>
      <c r="N29" s="40"/>
      <c r="O29" s="40"/>
      <c r="P29" s="40"/>
    </row>
    <row r="30" spans="1:22" ht="20.100000000000001" customHeight="1">
      <c r="A30" s="45" t="s">
        <v>23</v>
      </c>
      <c r="B30" s="64">
        <v>134.6</v>
      </c>
      <c r="C30" s="65">
        <v>0</v>
      </c>
      <c r="D30" s="65">
        <v>-0.5</v>
      </c>
      <c r="E30" s="65">
        <v>0.3</v>
      </c>
      <c r="F30" s="65">
        <v>-0.1</v>
      </c>
      <c r="G30" s="65">
        <v>0</v>
      </c>
      <c r="H30" s="65">
        <v>0</v>
      </c>
      <c r="I30" s="65">
        <v>134.80000000000001</v>
      </c>
      <c r="J30" s="40"/>
      <c r="K30" s="40"/>
      <c r="L30" s="40"/>
      <c r="M30" s="40"/>
      <c r="N30" s="40"/>
      <c r="O30" s="40"/>
      <c r="P30" s="40"/>
    </row>
    <row r="31" spans="1:22" ht="20.100000000000001" customHeight="1">
      <c r="A31" s="45" t="s">
        <v>24</v>
      </c>
      <c r="B31" s="64">
        <v>163.4</v>
      </c>
      <c r="C31" s="65">
        <v>0</v>
      </c>
      <c r="D31" s="65">
        <v>0</v>
      </c>
      <c r="E31" s="65">
        <v>1.8</v>
      </c>
      <c r="F31" s="65">
        <v>0</v>
      </c>
      <c r="G31" s="65">
        <v>0.1</v>
      </c>
      <c r="H31" s="65">
        <v>0.1</v>
      </c>
      <c r="I31" s="65">
        <v>161.4</v>
      </c>
      <c r="J31" s="40"/>
      <c r="K31" s="40"/>
      <c r="L31" s="40"/>
      <c r="M31" s="40"/>
      <c r="N31" s="40"/>
      <c r="O31" s="40"/>
      <c r="P31" s="40"/>
    </row>
    <row r="32" spans="1:22" ht="20.100000000000001" customHeight="1">
      <c r="A32" s="45" t="s">
        <v>25</v>
      </c>
      <c r="B32" s="64">
        <v>171.6</v>
      </c>
      <c r="C32" s="65">
        <v>0</v>
      </c>
      <c r="D32" s="65">
        <v>0.1</v>
      </c>
      <c r="E32" s="65">
        <v>0.2</v>
      </c>
      <c r="F32" s="65">
        <v>0</v>
      </c>
      <c r="G32" s="65">
        <v>0</v>
      </c>
      <c r="H32" s="65">
        <v>0</v>
      </c>
      <c r="I32" s="65">
        <v>171.2</v>
      </c>
      <c r="J32" s="40"/>
      <c r="K32" s="40"/>
      <c r="L32" s="40"/>
      <c r="M32" s="40"/>
      <c r="N32" s="40"/>
      <c r="O32" s="40"/>
      <c r="P32" s="40"/>
    </row>
    <row r="33" spans="1:28" ht="20.100000000000001" customHeight="1" thickBot="1">
      <c r="A33" s="46" t="s">
        <v>26</v>
      </c>
      <c r="B33" s="66">
        <v>198.2</v>
      </c>
      <c r="C33" s="67">
        <v>0</v>
      </c>
      <c r="D33" s="67">
        <v>0.4</v>
      </c>
      <c r="E33" s="67">
        <v>-0.1</v>
      </c>
      <c r="F33" s="67">
        <v>0</v>
      </c>
      <c r="G33" s="67">
        <v>19</v>
      </c>
      <c r="H33" s="67">
        <v>0</v>
      </c>
      <c r="I33" s="67">
        <v>178.9</v>
      </c>
      <c r="J33" s="40"/>
      <c r="K33" s="40"/>
      <c r="L33" s="40"/>
      <c r="M33" s="40"/>
      <c r="N33" s="40"/>
      <c r="O33" s="40"/>
      <c r="P33" s="40"/>
    </row>
    <row r="34" spans="1:28" ht="20.100000000000001" customHeight="1" thickTop="1">
      <c r="A34" s="45" t="s">
        <v>14</v>
      </c>
      <c r="B34" s="68">
        <v>177.9</v>
      </c>
      <c r="C34" s="69">
        <v>0</v>
      </c>
      <c r="D34" s="69">
        <v>0</v>
      </c>
      <c r="E34" s="69">
        <v>0</v>
      </c>
      <c r="F34" s="69">
        <v>0</v>
      </c>
      <c r="G34" s="69">
        <v>5.7</v>
      </c>
      <c r="H34" s="69">
        <v>0</v>
      </c>
      <c r="I34" s="69">
        <v>172.1</v>
      </c>
      <c r="J34" s="40"/>
      <c r="K34" s="40"/>
      <c r="L34" s="40"/>
      <c r="M34" s="40"/>
      <c r="N34" s="40"/>
      <c r="O34" s="40"/>
      <c r="P34" s="40"/>
      <c r="S34" s="19"/>
      <c r="T34" s="19"/>
      <c r="U34" s="19"/>
      <c r="V34" s="19"/>
      <c r="W34" s="19"/>
      <c r="X34" s="19"/>
      <c r="Y34" s="19"/>
      <c r="Z34" s="19"/>
      <c r="AA34" s="19"/>
      <c r="AB34" s="19"/>
    </row>
    <row r="35" spans="1:28" ht="20.100000000000001" customHeight="1">
      <c r="A35" s="45" t="s">
        <v>58</v>
      </c>
      <c r="B35" s="76">
        <v>188.3</v>
      </c>
      <c r="C35" s="70">
        <v>0</v>
      </c>
      <c r="D35" s="70">
        <v>0</v>
      </c>
      <c r="E35" s="70">
        <v>0</v>
      </c>
      <c r="F35" s="70">
        <v>0</v>
      </c>
      <c r="G35" s="70">
        <v>6.9</v>
      </c>
      <c r="H35" s="72">
        <v>0</v>
      </c>
      <c r="I35" s="72">
        <v>181.2</v>
      </c>
      <c r="J35" s="40"/>
      <c r="K35" s="40"/>
      <c r="L35" s="40"/>
      <c r="M35" s="40"/>
      <c r="N35" s="40"/>
      <c r="O35" s="40"/>
      <c r="P35" s="40"/>
    </row>
    <row r="36" spans="1:28" ht="15.75">
      <c r="B36" s="37"/>
      <c r="C36" s="38"/>
      <c r="D36" s="38"/>
      <c r="E36" s="38"/>
      <c r="F36" s="38"/>
      <c r="G36" s="38"/>
      <c r="H36" s="52"/>
      <c r="I36" s="52"/>
      <c r="J36" s="40"/>
      <c r="K36" s="40"/>
      <c r="L36" s="40"/>
      <c r="M36" s="40"/>
      <c r="N36" s="40"/>
      <c r="O36" s="40"/>
      <c r="P36" s="40"/>
    </row>
    <row r="37" spans="1:28" ht="20.100000000000001" customHeight="1">
      <c r="A37" s="14" t="s">
        <v>46</v>
      </c>
      <c r="B37" s="24"/>
      <c r="J37" s="40"/>
      <c r="K37" s="40"/>
      <c r="L37" s="40"/>
      <c r="M37" s="40"/>
      <c r="N37" s="40"/>
      <c r="O37" s="40"/>
      <c r="P37" s="40"/>
    </row>
    <row r="38" spans="1:28" ht="50.1" customHeight="1">
      <c r="A38" s="25" t="s">
        <v>12</v>
      </c>
      <c r="B38" s="33" t="s">
        <v>15</v>
      </c>
      <c r="C38" s="26" t="s">
        <v>16</v>
      </c>
      <c r="D38" s="26" t="s">
        <v>17</v>
      </c>
      <c r="E38" s="26" t="s">
        <v>18</v>
      </c>
      <c r="F38" s="26" t="s">
        <v>19</v>
      </c>
      <c r="G38" s="26" t="s">
        <v>20</v>
      </c>
      <c r="H38" s="26" t="s">
        <v>21</v>
      </c>
      <c r="I38" s="26" t="s">
        <v>27</v>
      </c>
      <c r="J38" s="40"/>
      <c r="K38" s="40"/>
      <c r="L38" s="40"/>
      <c r="M38" s="40"/>
      <c r="N38" s="40"/>
      <c r="O38" s="40"/>
      <c r="P38" s="40"/>
    </row>
    <row r="39" spans="1:28" ht="20.100000000000001" customHeight="1">
      <c r="A39" s="45" t="s">
        <v>22</v>
      </c>
      <c r="B39" s="64">
        <v>0.1</v>
      </c>
      <c r="C39" s="65">
        <v>0</v>
      </c>
      <c r="D39" s="65">
        <v>0</v>
      </c>
      <c r="E39" s="65">
        <v>0</v>
      </c>
      <c r="F39" s="65">
        <v>0</v>
      </c>
      <c r="G39" s="65">
        <v>0</v>
      </c>
      <c r="H39" s="65">
        <v>0</v>
      </c>
      <c r="I39" s="65">
        <v>0.1</v>
      </c>
      <c r="J39" s="40"/>
      <c r="K39" s="40"/>
      <c r="L39" s="40"/>
      <c r="M39" s="40"/>
      <c r="N39" s="40"/>
      <c r="O39" s="40"/>
      <c r="P39" s="40"/>
    </row>
    <row r="40" spans="1:28" ht="20.100000000000001" customHeight="1">
      <c r="A40" s="45" t="s">
        <v>23</v>
      </c>
      <c r="B40" s="64">
        <v>48.7</v>
      </c>
      <c r="C40" s="65">
        <v>8.9</v>
      </c>
      <c r="D40" s="65">
        <v>0</v>
      </c>
      <c r="E40" s="65">
        <v>0</v>
      </c>
      <c r="F40" s="65">
        <v>0</v>
      </c>
      <c r="G40" s="65">
        <v>0.1</v>
      </c>
      <c r="H40" s="65">
        <v>5.4</v>
      </c>
      <c r="I40" s="65">
        <v>34.299999999999997</v>
      </c>
      <c r="J40" s="40"/>
      <c r="K40" s="40"/>
      <c r="L40" s="40"/>
      <c r="M40" s="40"/>
      <c r="N40" s="40"/>
      <c r="O40" s="40"/>
      <c r="P40" s="40"/>
    </row>
    <row r="41" spans="1:28" ht="20.100000000000001" customHeight="1">
      <c r="A41" s="45" t="s">
        <v>24</v>
      </c>
      <c r="B41" s="64">
        <v>57.8</v>
      </c>
      <c r="C41" s="65">
        <v>9.5</v>
      </c>
      <c r="D41" s="65">
        <v>0</v>
      </c>
      <c r="E41" s="65">
        <v>0</v>
      </c>
      <c r="F41" s="65">
        <v>0</v>
      </c>
      <c r="G41" s="65">
        <v>0</v>
      </c>
      <c r="H41" s="65">
        <v>3.1</v>
      </c>
      <c r="I41" s="65">
        <v>45.1</v>
      </c>
      <c r="J41" s="40"/>
      <c r="K41" s="40"/>
      <c r="L41" s="40"/>
      <c r="M41" s="40"/>
      <c r="N41" s="40"/>
      <c r="O41" s="40"/>
      <c r="P41" s="40"/>
    </row>
    <row r="42" spans="1:28" ht="20.100000000000001" customHeight="1">
      <c r="A42" s="45" t="s">
        <v>25</v>
      </c>
      <c r="B42" s="64">
        <v>67.400000000000006</v>
      </c>
      <c r="C42" s="65">
        <v>9.9</v>
      </c>
      <c r="D42" s="65">
        <v>0</v>
      </c>
      <c r="E42" s="65">
        <v>0.1</v>
      </c>
      <c r="F42" s="65">
        <v>0</v>
      </c>
      <c r="G42" s="65">
        <v>0</v>
      </c>
      <c r="H42" s="65">
        <v>0.1</v>
      </c>
      <c r="I42" s="65">
        <v>57.3</v>
      </c>
      <c r="J42" s="40"/>
      <c r="K42" s="40"/>
      <c r="L42" s="40"/>
      <c r="M42" s="40"/>
      <c r="N42" s="40"/>
      <c r="O42" s="40"/>
      <c r="P42" s="40"/>
    </row>
    <row r="43" spans="1:28" ht="20.100000000000001" customHeight="1" thickBot="1">
      <c r="A43" s="46" t="s">
        <v>26</v>
      </c>
      <c r="B43" s="66">
        <v>66.3</v>
      </c>
      <c r="C43" s="67">
        <v>10.4</v>
      </c>
      <c r="D43" s="67">
        <v>0</v>
      </c>
      <c r="E43" s="67">
        <v>0.1</v>
      </c>
      <c r="F43" s="67">
        <v>0</v>
      </c>
      <c r="G43" s="67">
        <v>0</v>
      </c>
      <c r="H43" s="67">
        <v>0</v>
      </c>
      <c r="I43" s="67">
        <v>55.9</v>
      </c>
      <c r="J43" s="40"/>
      <c r="K43" s="40"/>
      <c r="L43" s="40"/>
      <c r="M43" s="40"/>
      <c r="N43" s="40"/>
      <c r="O43" s="40"/>
      <c r="P43" s="40"/>
    </row>
    <row r="44" spans="1:28" ht="20.100000000000001" customHeight="1" thickTop="1">
      <c r="A44" s="45" t="s">
        <v>14</v>
      </c>
      <c r="B44" s="68">
        <v>55.5</v>
      </c>
      <c r="C44" s="69">
        <v>13</v>
      </c>
      <c r="D44" s="69">
        <v>0</v>
      </c>
      <c r="E44" s="69">
        <v>0.1</v>
      </c>
      <c r="F44" s="69">
        <v>0</v>
      </c>
      <c r="G44" s="69">
        <v>0</v>
      </c>
      <c r="H44" s="69">
        <v>10.5</v>
      </c>
      <c r="I44" s="69">
        <v>32</v>
      </c>
      <c r="J44" s="40"/>
      <c r="K44" s="40"/>
      <c r="L44" s="40"/>
      <c r="M44" s="40"/>
      <c r="N44" s="40"/>
      <c r="O44" s="40"/>
      <c r="P44" s="40"/>
    </row>
    <row r="45" spans="1:28" ht="20.100000000000001" customHeight="1">
      <c r="A45" s="45" t="s">
        <v>58</v>
      </c>
      <c r="B45" s="70">
        <v>63.5</v>
      </c>
      <c r="C45" s="71">
        <v>12.9</v>
      </c>
      <c r="D45" s="70">
        <v>0</v>
      </c>
      <c r="E45" s="70">
        <v>0.1</v>
      </c>
      <c r="F45" s="70">
        <v>0</v>
      </c>
      <c r="G45" s="70">
        <v>0</v>
      </c>
      <c r="H45" s="70">
        <v>11.4</v>
      </c>
      <c r="I45" s="72">
        <v>39.200000000000003</v>
      </c>
      <c r="J45" s="40"/>
      <c r="K45" s="40"/>
      <c r="L45" s="40"/>
      <c r="M45" s="40"/>
      <c r="N45" s="40"/>
      <c r="O45" s="40"/>
      <c r="P45" s="40"/>
    </row>
    <row r="46" spans="1:28">
      <c r="J46" s="40"/>
      <c r="K46" s="40"/>
      <c r="L46" s="40"/>
      <c r="M46" s="40"/>
      <c r="N46" s="40"/>
      <c r="O46" s="40"/>
      <c r="P46" s="40"/>
    </row>
  </sheetData>
  <mergeCells count="1">
    <mergeCell ref="A6:K6"/>
  </mergeCells>
  <pageMargins left="0.7" right="0.7" top="0.75" bottom="0.75" header="0.3" footer="0.3"/>
  <pageSetup paperSize="9" orientation="portrait"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994E-B028-47E6-BB26-41CACA9D1FCE}">
  <sheetPr codeName="Sheet6">
    <tabColor rgb="FF253268"/>
  </sheetPr>
  <dimension ref="A1:U75"/>
  <sheetViews>
    <sheetView zoomScale="85" zoomScaleNormal="85" workbookViewId="0"/>
  </sheetViews>
  <sheetFormatPr defaultColWidth="9" defaultRowHeight="14.25"/>
  <cols>
    <col min="1" max="1" width="50.59765625" customWidth="1"/>
    <col min="2" max="9" width="20.59765625" customWidth="1"/>
    <col min="10" max="18" width="20.59765625" style="40" customWidth="1"/>
    <col min="19" max="16384" width="9" style="40"/>
  </cols>
  <sheetData>
    <row r="1" spans="1:21" customFormat="1" ht="30" customHeight="1">
      <c r="A1" s="23" t="s">
        <v>80</v>
      </c>
      <c r="B1" s="24"/>
      <c r="C1" s="24"/>
      <c r="D1" s="24"/>
      <c r="E1" s="24"/>
      <c r="F1" s="24"/>
      <c r="G1" s="24"/>
      <c r="H1" s="24"/>
      <c r="I1" s="24"/>
      <c r="J1" s="24"/>
      <c r="K1" s="24"/>
      <c r="L1" s="24"/>
      <c r="M1" s="24"/>
      <c r="N1" s="24"/>
      <c r="O1" s="24"/>
    </row>
    <row r="2" spans="1:21" s="43" customFormat="1" ht="20.100000000000001" customHeight="1">
      <c r="A2" s="51" t="s">
        <v>71</v>
      </c>
      <c r="B2" s="42"/>
      <c r="C2" s="42"/>
      <c r="D2" s="42"/>
      <c r="E2" s="42"/>
      <c r="F2" s="42"/>
      <c r="G2" s="42"/>
      <c r="H2" s="42"/>
      <c r="I2" s="42"/>
      <c r="J2" s="42"/>
      <c r="K2" s="42"/>
      <c r="L2" s="42"/>
      <c r="M2" s="42"/>
      <c r="N2" s="42"/>
      <c r="O2" s="42"/>
      <c r="P2" s="42"/>
      <c r="Q2" s="42"/>
      <c r="R2" s="42"/>
    </row>
    <row r="3" spans="1:21" s="43" customFormat="1" ht="20.100000000000001" customHeight="1">
      <c r="A3" s="51" t="s">
        <v>69</v>
      </c>
      <c r="B3" s="42"/>
      <c r="C3" s="42"/>
      <c r="D3" s="42"/>
      <c r="E3" s="42"/>
      <c r="F3" s="42"/>
      <c r="G3" s="42"/>
      <c r="H3" s="42"/>
      <c r="I3" s="42"/>
      <c r="J3" s="42"/>
      <c r="K3" s="42"/>
      <c r="L3" s="42"/>
      <c r="M3" s="42"/>
      <c r="N3" s="42"/>
      <c r="O3" s="42"/>
      <c r="P3" s="42"/>
      <c r="Q3" s="42"/>
      <c r="R3" s="42"/>
    </row>
    <row r="4" spans="1:21" s="43" customFormat="1" ht="20.100000000000001" customHeight="1">
      <c r="A4" s="51" t="s">
        <v>70</v>
      </c>
      <c r="B4" s="42"/>
      <c r="C4" s="42"/>
      <c r="D4" s="42"/>
      <c r="E4" s="42"/>
      <c r="F4" s="42"/>
      <c r="G4" s="42"/>
      <c r="H4" s="42"/>
      <c r="I4" s="42"/>
      <c r="J4" s="42"/>
      <c r="K4" s="42"/>
      <c r="L4" s="42"/>
      <c r="M4" s="42"/>
      <c r="N4" s="42"/>
      <c r="O4" s="42"/>
      <c r="P4" s="42"/>
      <c r="Q4" s="42"/>
      <c r="R4" s="42"/>
    </row>
    <row r="5" spans="1:21" s="43" customFormat="1" ht="20.100000000000001" customHeight="1">
      <c r="A5" s="53" t="s">
        <v>85</v>
      </c>
      <c r="B5" s="41"/>
      <c r="C5" s="41"/>
      <c r="D5" s="41"/>
      <c r="E5" s="41"/>
      <c r="F5" s="41"/>
      <c r="G5" s="41"/>
      <c r="H5" s="41"/>
      <c r="I5" s="41"/>
      <c r="J5" s="41"/>
      <c r="K5" s="41"/>
      <c r="L5" s="41"/>
      <c r="M5" s="41"/>
      <c r="N5" s="41"/>
      <c r="O5" s="41"/>
      <c r="P5" s="41"/>
      <c r="Q5" s="41"/>
      <c r="R5" s="41"/>
    </row>
    <row r="6" spans="1:21" s="2" customFormat="1" ht="20.100000000000001" customHeight="1">
      <c r="A6" s="90" t="s">
        <v>37</v>
      </c>
      <c r="B6" s="90"/>
      <c r="C6" s="90"/>
      <c r="D6" s="90"/>
      <c r="E6" s="90"/>
      <c r="F6" s="90"/>
      <c r="G6" s="90"/>
      <c r="H6" s="90"/>
      <c r="I6" s="90"/>
      <c r="J6" s="90"/>
      <c r="K6" s="90"/>
      <c r="L6" s="90"/>
      <c r="M6" s="90"/>
      <c r="N6" s="90"/>
      <c r="O6" s="90"/>
      <c r="P6" s="90"/>
      <c r="Q6" s="90"/>
    </row>
    <row r="7" spans="1:21" s="43" customFormat="1" ht="20.100000000000001" customHeight="1">
      <c r="A7" s="14" t="s">
        <v>48</v>
      </c>
      <c r="B7" s="24"/>
      <c r="C7" s="24"/>
      <c r="D7" s="24"/>
      <c r="E7" s="24"/>
      <c r="F7" s="24"/>
      <c r="G7" s="24"/>
      <c r="H7" s="24"/>
      <c r="I7" s="24"/>
      <c r="J7" s="24"/>
      <c r="K7" s="24"/>
      <c r="S7" s="54"/>
      <c r="T7" s="54"/>
      <c r="U7" s="54"/>
    </row>
    <row r="8" spans="1:21" ht="50.1" customHeight="1">
      <c r="A8" s="25" t="s">
        <v>12</v>
      </c>
      <c r="B8" s="33" t="s">
        <v>15</v>
      </c>
      <c r="C8" s="26" t="s">
        <v>16</v>
      </c>
      <c r="D8" s="26" t="s">
        <v>17</v>
      </c>
      <c r="E8" s="26" t="s">
        <v>18</v>
      </c>
      <c r="F8" s="26" t="s">
        <v>19</v>
      </c>
      <c r="G8" s="26" t="s">
        <v>20</v>
      </c>
      <c r="H8" s="26" t="s">
        <v>21</v>
      </c>
      <c r="I8" s="26" t="s">
        <v>27</v>
      </c>
    </row>
    <row r="9" spans="1:21" ht="20.100000000000001" customHeight="1">
      <c r="A9" s="45" t="s">
        <v>22</v>
      </c>
      <c r="B9" s="81">
        <v>663.3</v>
      </c>
      <c r="C9" s="84">
        <v>104.8</v>
      </c>
      <c r="D9" s="84">
        <v>86.4</v>
      </c>
      <c r="E9" s="84">
        <v>171.6</v>
      </c>
      <c r="F9" s="84">
        <v>37.299999999999997</v>
      </c>
      <c r="G9" s="84">
        <v>184.4</v>
      </c>
      <c r="H9" s="84">
        <v>69.8</v>
      </c>
      <c r="I9" s="84">
        <v>9</v>
      </c>
    </row>
    <row r="10" spans="1:21" ht="20.100000000000001" customHeight="1">
      <c r="A10" s="45" t="s">
        <v>23</v>
      </c>
      <c r="B10" s="81">
        <v>626.20000000000005</v>
      </c>
      <c r="C10" s="63">
        <v>71.2</v>
      </c>
      <c r="D10" s="63">
        <v>86.2</v>
      </c>
      <c r="E10" s="63">
        <v>168.9</v>
      </c>
      <c r="F10" s="63">
        <v>44.5</v>
      </c>
      <c r="G10" s="63">
        <v>152</v>
      </c>
      <c r="H10" s="63">
        <v>71.3</v>
      </c>
      <c r="I10" s="63">
        <v>32.1</v>
      </c>
    </row>
    <row r="11" spans="1:21" ht="20.100000000000001" customHeight="1">
      <c r="A11" s="45" t="s">
        <v>24</v>
      </c>
      <c r="B11" s="81">
        <v>776.1</v>
      </c>
      <c r="C11" s="63">
        <v>94</v>
      </c>
      <c r="D11" s="63">
        <v>76.7</v>
      </c>
      <c r="E11" s="63">
        <v>219.2</v>
      </c>
      <c r="F11" s="63">
        <v>81.900000000000006</v>
      </c>
      <c r="G11" s="63">
        <v>181.3</v>
      </c>
      <c r="H11" s="63">
        <v>56.6</v>
      </c>
      <c r="I11" s="63">
        <v>66.3</v>
      </c>
    </row>
    <row r="12" spans="1:21" ht="20.100000000000001" customHeight="1">
      <c r="A12" s="45" t="s">
        <v>25</v>
      </c>
      <c r="B12" s="81">
        <v>674.2</v>
      </c>
      <c r="C12" s="63">
        <v>102.1</v>
      </c>
      <c r="D12" s="63">
        <v>76.599999999999994</v>
      </c>
      <c r="E12" s="63">
        <v>189.9</v>
      </c>
      <c r="F12" s="63">
        <v>57.3</v>
      </c>
      <c r="G12" s="63">
        <v>135.9</v>
      </c>
      <c r="H12" s="63">
        <v>59.6</v>
      </c>
      <c r="I12" s="63">
        <v>52.7</v>
      </c>
    </row>
    <row r="13" spans="1:21" ht="20.100000000000001" customHeight="1" thickBot="1">
      <c r="A13" s="46" t="s">
        <v>26</v>
      </c>
      <c r="B13" s="82">
        <v>733.8</v>
      </c>
      <c r="C13" s="87">
        <v>112.6</v>
      </c>
      <c r="D13" s="87">
        <v>91.3</v>
      </c>
      <c r="E13" s="87">
        <v>169</v>
      </c>
      <c r="F13" s="87">
        <v>64.599999999999994</v>
      </c>
      <c r="G13" s="87">
        <v>161.19999999999999</v>
      </c>
      <c r="H13" s="87">
        <v>78.7</v>
      </c>
      <c r="I13" s="87">
        <v>56.3</v>
      </c>
    </row>
    <row r="14" spans="1:21" ht="20.100000000000001" customHeight="1" thickTop="1">
      <c r="A14" s="45" t="s">
        <v>14</v>
      </c>
      <c r="B14" s="88">
        <v>759.5</v>
      </c>
      <c r="C14" s="63">
        <v>109</v>
      </c>
      <c r="D14" s="63">
        <v>130.69999999999999</v>
      </c>
      <c r="E14" s="63">
        <v>164.7</v>
      </c>
      <c r="F14" s="63">
        <v>128.5</v>
      </c>
      <c r="G14" s="63">
        <v>112.9</v>
      </c>
      <c r="H14" s="63">
        <v>95.2</v>
      </c>
      <c r="I14" s="63">
        <v>18.5</v>
      </c>
    </row>
    <row r="15" spans="1:21" ht="20.100000000000001" customHeight="1">
      <c r="A15" s="45" t="s">
        <v>58</v>
      </c>
      <c r="B15" s="78">
        <v>881.1</v>
      </c>
      <c r="C15" s="79">
        <v>118.9</v>
      </c>
      <c r="D15" s="79">
        <v>136.1</v>
      </c>
      <c r="E15" s="79">
        <v>132.19999999999999</v>
      </c>
      <c r="F15" s="79">
        <v>246</v>
      </c>
      <c r="G15" s="79">
        <v>118.3</v>
      </c>
      <c r="H15" s="79">
        <v>99.8</v>
      </c>
      <c r="I15" s="79">
        <v>29.7</v>
      </c>
    </row>
    <row r="16" spans="1:21" ht="17.25" customHeight="1">
      <c r="A16" s="25"/>
    </row>
    <row r="17" spans="1:9" s="54" customFormat="1" ht="20.100000000000001" customHeight="1">
      <c r="A17" s="14" t="s">
        <v>49</v>
      </c>
      <c r="B17" s="24"/>
      <c r="C17" s="43"/>
      <c r="D17" s="43"/>
      <c r="E17" s="43"/>
      <c r="F17" s="43"/>
      <c r="G17" s="43"/>
      <c r="H17" s="43"/>
      <c r="I17" s="43"/>
    </row>
    <row r="18" spans="1:9" ht="50.1" customHeight="1">
      <c r="A18" s="25" t="s">
        <v>12</v>
      </c>
      <c r="B18" s="33" t="s">
        <v>15</v>
      </c>
      <c r="C18" s="26" t="s">
        <v>16</v>
      </c>
      <c r="D18" s="26" t="s">
        <v>17</v>
      </c>
      <c r="E18" s="26" t="s">
        <v>18</v>
      </c>
      <c r="F18" s="26" t="s">
        <v>19</v>
      </c>
      <c r="G18" s="26" t="s">
        <v>20</v>
      </c>
      <c r="H18" s="26" t="s">
        <v>21</v>
      </c>
      <c r="I18" s="26" t="s">
        <v>27</v>
      </c>
    </row>
    <row r="19" spans="1:9" ht="20.100000000000001" customHeight="1">
      <c r="A19" s="45" t="s">
        <v>22</v>
      </c>
      <c r="B19" s="59" t="s">
        <v>36</v>
      </c>
      <c r="C19" s="63" t="s">
        <v>36</v>
      </c>
      <c r="D19" s="63" t="s">
        <v>36</v>
      </c>
      <c r="E19" s="63" t="s">
        <v>36</v>
      </c>
      <c r="F19" s="63" t="s">
        <v>36</v>
      </c>
      <c r="G19" s="63" t="s">
        <v>36</v>
      </c>
      <c r="H19" s="63" t="s">
        <v>36</v>
      </c>
      <c r="I19" s="63" t="s">
        <v>36</v>
      </c>
    </row>
    <row r="20" spans="1:9" ht="20.100000000000001" customHeight="1">
      <c r="A20" s="45" t="s">
        <v>23</v>
      </c>
      <c r="B20" s="59" t="s">
        <v>36</v>
      </c>
      <c r="C20" s="63" t="s">
        <v>36</v>
      </c>
      <c r="D20" s="63" t="s">
        <v>36</v>
      </c>
      <c r="E20" s="63" t="s">
        <v>36</v>
      </c>
      <c r="F20" s="63" t="s">
        <v>36</v>
      </c>
      <c r="G20" s="63" t="s">
        <v>36</v>
      </c>
      <c r="H20" s="63" t="s">
        <v>36</v>
      </c>
      <c r="I20" s="63" t="s">
        <v>36</v>
      </c>
    </row>
    <row r="21" spans="1:9" ht="20.100000000000001" customHeight="1">
      <c r="A21" s="45" t="s">
        <v>24</v>
      </c>
      <c r="B21" s="59" t="s">
        <v>36</v>
      </c>
      <c r="C21" s="63" t="s">
        <v>36</v>
      </c>
      <c r="D21" s="63" t="s">
        <v>36</v>
      </c>
      <c r="E21" s="63" t="s">
        <v>36</v>
      </c>
      <c r="F21" s="63" t="s">
        <v>36</v>
      </c>
      <c r="G21" s="63" t="s">
        <v>36</v>
      </c>
      <c r="H21" s="63" t="s">
        <v>36</v>
      </c>
      <c r="I21" s="63" t="s">
        <v>36</v>
      </c>
    </row>
    <row r="22" spans="1:9" ht="20.100000000000001" customHeight="1">
      <c r="A22" s="45" t="s">
        <v>25</v>
      </c>
      <c r="B22" s="59" t="s">
        <v>36</v>
      </c>
      <c r="C22" s="63" t="s">
        <v>36</v>
      </c>
      <c r="D22" s="63" t="s">
        <v>36</v>
      </c>
      <c r="E22" s="63" t="s">
        <v>36</v>
      </c>
      <c r="F22" s="63" t="s">
        <v>36</v>
      </c>
      <c r="G22" s="63" t="s">
        <v>36</v>
      </c>
      <c r="H22" s="63" t="s">
        <v>36</v>
      </c>
      <c r="I22" s="63" t="s">
        <v>36</v>
      </c>
    </row>
    <row r="23" spans="1:9" ht="20.100000000000001" customHeight="1" thickBot="1">
      <c r="A23" s="46" t="s">
        <v>26</v>
      </c>
      <c r="B23" s="85" t="s">
        <v>36</v>
      </c>
      <c r="C23" s="87" t="s">
        <v>36</v>
      </c>
      <c r="D23" s="87" t="s">
        <v>36</v>
      </c>
      <c r="E23" s="87" t="s">
        <v>36</v>
      </c>
      <c r="F23" s="87" t="s">
        <v>36</v>
      </c>
      <c r="G23" s="87" t="s">
        <v>36</v>
      </c>
      <c r="H23" s="87" t="s">
        <v>36</v>
      </c>
      <c r="I23" s="87" t="s">
        <v>36</v>
      </c>
    </row>
    <row r="24" spans="1:9" ht="20.100000000000001" customHeight="1" thickTop="1">
      <c r="A24" s="45" t="s">
        <v>14</v>
      </c>
      <c r="B24" s="59">
        <v>1727.2</v>
      </c>
      <c r="C24" s="63">
        <v>260.10000000000002</v>
      </c>
      <c r="D24" s="63">
        <v>157.19999999999999</v>
      </c>
      <c r="E24" s="63">
        <v>375.5</v>
      </c>
      <c r="F24" s="63">
        <v>178.7</v>
      </c>
      <c r="G24" s="63">
        <v>648.6</v>
      </c>
      <c r="H24" s="63">
        <v>102</v>
      </c>
      <c r="I24" s="63">
        <v>5.3</v>
      </c>
    </row>
    <row r="25" spans="1:9" ht="20.100000000000001" customHeight="1">
      <c r="A25" s="45" t="s">
        <v>58</v>
      </c>
      <c r="B25" s="78">
        <v>1346.7</v>
      </c>
      <c r="C25" s="79">
        <v>228.1</v>
      </c>
      <c r="D25" s="79">
        <v>166</v>
      </c>
      <c r="E25" s="79">
        <v>212.2</v>
      </c>
      <c r="F25" s="79">
        <v>142.1</v>
      </c>
      <c r="G25" s="79">
        <v>379.7</v>
      </c>
      <c r="H25" s="80">
        <v>135.19999999999999</v>
      </c>
      <c r="I25" s="80">
        <v>83.4</v>
      </c>
    </row>
    <row r="27" spans="1:9" s="54" customFormat="1" ht="20.100000000000001" customHeight="1">
      <c r="A27" s="14" t="s">
        <v>50</v>
      </c>
      <c r="B27" s="24"/>
      <c r="C27" s="43"/>
      <c r="D27" s="43"/>
      <c r="E27" s="43"/>
      <c r="F27" s="43"/>
      <c r="G27" s="43"/>
      <c r="H27" s="43"/>
      <c r="I27" s="43"/>
    </row>
    <row r="28" spans="1:9" ht="50.1" customHeight="1">
      <c r="A28" s="25" t="s">
        <v>12</v>
      </c>
      <c r="B28" s="33" t="s">
        <v>15</v>
      </c>
      <c r="C28" s="26" t="s">
        <v>16</v>
      </c>
      <c r="D28" s="26" t="s">
        <v>17</v>
      </c>
      <c r="E28" s="26" t="s">
        <v>18</v>
      </c>
      <c r="F28" s="26" t="s">
        <v>19</v>
      </c>
      <c r="G28" s="26" t="s">
        <v>20</v>
      </c>
      <c r="H28" s="26" t="s">
        <v>21</v>
      </c>
      <c r="I28" s="26" t="s">
        <v>27</v>
      </c>
    </row>
    <row r="29" spans="1:9" ht="20.100000000000001" customHeight="1">
      <c r="A29" s="45" t="s">
        <v>22</v>
      </c>
      <c r="B29" s="59" t="s">
        <v>36</v>
      </c>
      <c r="C29" s="63" t="s">
        <v>36</v>
      </c>
      <c r="D29" s="63" t="s">
        <v>36</v>
      </c>
      <c r="E29" s="63" t="s">
        <v>36</v>
      </c>
      <c r="F29" s="63" t="s">
        <v>36</v>
      </c>
      <c r="G29" s="63" t="s">
        <v>36</v>
      </c>
      <c r="H29" s="63" t="s">
        <v>36</v>
      </c>
      <c r="I29" s="63" t="s">
        <v>36</v>
      </c>
    </row>
    <row r="30" spans="1:9" ht="20.100000000000001" customHeight="1">
      <c r="A30" s="45" t="s">
        <v>23</v>
      </c>
      <c r="B30" s="59" t="s">
        <v>36</v>
      </c>
      <c r="C30" s="63" t="s">
        <v>36</v>
      </c>
      <c r="D30" s="63" t="s">
        <v>36</v>
      </c>
      <c r="E30" s="63" t="s">
        <v>36</v>
      </c>
      <c r="F30" s="63" t="s">
        <v>36</v>
      </c>
      <c r="G30" s="63" t="s">
        <v>36</v>
      </c>
      <c r="H30" s="63" t="s">
        <v>36</v>
      </c>
      <c r="I30" s="63" t="s">
        <v>36</v>
      </c>
    </row>
    <row r="31" spans="1:9" ht="20.100000000000001" customHeight="1">
      <c r="A31" s="45" t="s">
        <v>24</v>
      </c>
      <c r="B31" s="59" t="s">
        <v>36</v>
      </c>
      <c r="C31" s="63" t="s">
        <v>36</v>
      </c>
      <c r="D31" s="63" t="s">
        <v>36</v>
      </c>
      <c r="E31" s="63" t="s">
        <v>36</v>
      </c>
      <c r="F31" s="63" t="s">
        <v>36</v>
      </c>
      <c r="G31" s="63" t="s">
        <v>36</v>
      </c>
      <c r="H31" s="63" t="s">
        <v>36</v>
      </c>
      <c r="I31" s="63" t="s">
        <v>36</v>
      </c>
    </row>
    <row r="32" spans="1:9" ht="20.100000000000001" customHeight="1">
      <c r="A32" s="45" t="s">
        <v>25</v>
      </c>
      <c r="B32" s="59" t="s">
        <v>36</v>
      </c>
      <c r="C32" s="63" t="s">
        <v>36</v>
      </c>
      <c r="D32" s="63" t="s">
        <v>36</v>
      </c>
      <c r="E32" s="63" t="s">
        <v>36</v>
      </c>
      <c r="F32" s="63" t="s">
        <v>36</v>
      </c>
      <c r="G32" s="63" t="s">
        <v>36</v>
      </c>
      <c r="H32" s="63" t="s">
        <v>36</v>
      </c>
      <c r="I32" s="63" t="s">
        <v>36</v>
      </c>
    </row>
    <row r="33" spans="1:9" ht="20.100000000000001" customHeight="1" thickBot="1">
      <c r="A33" s="46" t="s">
        <v>26</v>
      </c>
      <c r="B33" s="85" t="s">
        <v>36</v>
      </c>
      <c r="C33" s="87" t="s">
        <v>36</v>
      </c>
      <c r="D33" s="87" t="s">
        <v>36</v>
      </c>
      <c r="E33" s="87" t="s">
        <v>36</v>
      </c>
      <c r="F33" s="87" t="s">
        <v>36</v>
      </c>
      <c r="G33" s="87" t="s">
        <v>36</v>
      </c>
      <c r="H33" s="87" t="s">
        <v>36</v>
      </c>
      <c r="I33" s="87" t="s">
        <v>36</v>
      </c>
    </row>
    <row r="34" spans="1:9" ht="20.100000000000001" customHeight="1" thickTop="1">
      <c r="A34" s="45" t="s">
        <v>14</v>
      </c>
      <c r="B34" s="59">
        <v>292.5</v>
      </c>
      <c r="C34" s="63">
        <v>0.4</v>
      </c>
      <c r="D34" s="63">
        <v>14.9</v>
      </c>
      <c r="E34" s="63">
        <v>2.5</v>
      </c>
      <c r="F34" s="63">
        <v>6.5</v>
      </c>
      <c r="G34" s="63">
        <v>235.4</v>
      </c>
      <c r="H34" s="63">
        <v>19</v>
      </c>
      <c r="I34" s="63">
        <v>13.8</v>
      </c>
    </row>
    <row r="35" spans="1:9" ht="20.100000000000001" customHeight="1">
      <c r="A35" s="45" t="s">
        <v>58</v>
      </c>
      <c r="B35" s="78">
        <v>421.7</v>
      </c>
      <c r="C35" s="79">
        <v>4.5</v>
      </c>
      <c r="D35" s="79">
        <v>48.3</v>
      </c>
      <c r="E35" s="79">
        <v>44.5</v>
      </c>
      <c r="F35" s="79">
        <v>5.9</v>
      </c>
      <c r="G35" s="79">
        <v>182.6</v>
      </c>
      <c r="H35" s="79">
        <v>17.8</v>
      </c>
      <c r="I35" s="79">
        <v>118.1</v>
      </c>
    </row>
    <row r="37" spans="1:9" s="54" customFormat="1" ht="20.100000000000001" customHeight="1">
      <c r="A37" s="14" t="s">
        <v>51</v>
      </c>
      <c r="B37" s="24"/>
      <c r="C37" s="43"/>
      <c r="D37" s="43"/>
      <c r="E37" s="43"/>
      <c r="F37" s="43"/>
      <c r="G37" s="43"/>
      <c r="H37" s="43"/>
      <c r="I37" s="43"/>
    </row>
    <row r="38" spans="1:9" ht="50.1" customHeight="1">
      <c r="A38" s="25" t="s">
        <v>12</v>
      </c>
      <c r="B38" s="33" t="s">
        <v>15</v>
      </c>
      <c r="C38" s="26" t="s">
        <v>16</v>
      </c>
      <c r="D38" s="26" t="s">
        <v>17</v>
      </c>
      <c r="E38" s="26" t="s">
        <v>18</v>
      </c>
      <c r="F38" s="26" t="s">
        <v>19</v>
      </c>
      <c r="G38" s="26" t="s">
        <v>20</v>
      </c>
      <c r="H38" s="26" t="s">
        <v>21</v>
      </c>
      <c r="I38" s="26" t="s">
        <v>27</v>
      </c>
    </row>
    <row r="39" spans="1:9" ht="20.100000000000001" customHeight="1">
      <c r="A39" s="45" t="s">
        <v>22</v>
      </c>
      <c r="B39" s="59" t="s">
        <v>36</v>
      </c>
      <c r="C39" s="63" t="s">
        <v>36</v>
      </c>
      <c r="D39" s="63" t="s">
        <v>36</v>
      </c>
      <c r="E39" s="63" t="s">
        <v>36</v>
      </c>
      <c r="F39" s="63" t="s">
        <v>36</v>
      </c>
      <c r="G39" s="63" t="s">
        <v>36</v>
      </c>
      <c r="H39" s="63" t="s">
        <v>36</v>
      </c>
      <c r="I39" s="63" t="s">
        <v>36</v>
      </c>
    </row>
    <row r="40" spans="1:9" ht="20.100000000000001" customHeight="1">
      <c r="A40" s="45" t="s">
        <v>23</v>
      </c>
      <c r="B40" s="59" t="s">
        <v>36</v>
      </c>
      <c r="C40" s="63" t="s">
        <v>36</v>
      </c>
      <c r="D40" s="63" t="s">
        <v>36</v>
      </c>
      <c r="E40" s="63" t="s">
        <v>36</v>
      </c>
      <c r="F40" s="63" t="s">
        <v>36</v>
      </c>
      <c r="G40" s="63" t="s">
        <v>36</v>
      </c>
      <c r="H40" s="63" t="s">
        <v>36</v>
      </c>
      <c r="I40" s="63" t="s">
        <v>36</v>
      </c>
    </row>
    <row r="41" spans="1:9" ht="20.100000000000001" customHeight="1">
      <c r="A41" s="45" t="s">
        <v>24</v>
      </c>
      <c r="B41" s="59" t="s">
        <v>36</v>
      </c>
      <c r="C41" s="63" t="s">
        <v>36</v>
      </c>
      <c r="D41" s="63" t="s">
        <v>36</v>
      </c>
      <c r="E41" s="63" t="s">
        <v>36</v>
      </c>
      <c r="F41" s="63" t="s">
        <v>36</v>
      </c>
      <c r="G41" s="63" t="s">
        <v>36</v>
      </c>
      <c r="H41" s="63" t="s">
        <v>36</v>
      </c>
      <c r="I41" s="63" t="s">
        <v>36</v>
      </c>
    </row>
    <row r="42" spans="1:9" ht="20.100000000000001" customHeight="1">
      <c r="A42" s="45" t="s">
        <v>25</v>
      </c>
      <c r="B42" s="59" t="s">
        <v>36</v>
      </c>
      <c r="C42" s="63" t="s">
        <v>36</v>
      </c>
      <c r="D42" s="63" t="s">
        <v>36</v>
      </c>
      <c r="E42" s="63" t="s">
        <v>36</v>
      </c>
      <c r="F42" s="63" t="s">
        <v>36</v>
      </c>
      <c r="G42" s="63" t="s">
        <v>36</v>
      </c>
      <c r="H42" s="63" t="s">
        <v>36</v>
      </c>
      <c r="I42" s="63" t="s">
        <v>36</v>
      </c>
    </row>
    <row r="43" spans="1:9" ht="20.100000000000001" customHeight="1" thickBot="1">
      <c r="A43" s="46" t="s">
        <v>26</v>
      </c>
      <c r="B43" s="85" t="s">
        <v>36</v>
      </c>
      <c r="C43" s="87" t="s">
        <v>36</v>
      </c>
      <c r="D43" s="87" t="s">
        <v>36</v>
      </c>
      <c r="E43" s="87" t="s">
        <v>36</v>
      </c>
      <c r="F43" s="87" t="s">
        <v>36</v>
      </c>
      <c r="G43" s="87" t="s">
        <v>36</v>
      </c>
      <c r="H43" s="87" t="s">
        <v>36</v>
      </c>
      <c r="I43" s="87" t="s">
        <v>36</v>
      </c>
    </row>
    <row r="44" spans="1:9" ht="20.100000000000001" customHeight="1" thickTop="1">
      <c r="A44" s="45" t="s">
        <v>14</v>
      </c>
      <c r="B44" s="59">
        <v>21.3</v>
      </c>
      <c r="C44" s="63">
        <v>2.4</v>
      </c>
      <c r="D44" s="63">
        <v>5</v>
      </c>
      <c r="E44" s="63">
        <v>0.8</v>
      </c>
      <c r="F44" s="63">
        <v>0</v>
      </c>
      <c r="G44" s="63">
        <v>5.9</v>
      </c>
      <c r="H44" s="63">
        <v>1.2</v>
      </c>
      <c r="I44" s="63">
        <v>6</v>
      </c>
    </row>
    <row r="45" spans="1:9" ht="20.100000000000001" customHeight="1">
      <c r="A45" s="45" t="s">
        <v>58</v>
      </c>
      <c r="B45" s="78">
        <v>54.7</v>
      </c>
      <c r="C45" s="79">
        <v>4.7</v>
      </c>
      <c r="D45" s="79">
        <v>1.7</v>
      </c>
      <c r="E45" s="79">
        <v>5.4</v>
      </c>
      <c r="F45" s="79">
        <v>0</v>
      </c>
      <c r="G45" s="79">
        <v>17.5</v>
      </c>
      <c r="H45" s="79">
        <v>1.2</v>
      </c>
      <c r="I45" s="80">
        <v>24.2</v>
      </c>
    </row>
    <row r="47" spans="1:9" s="54" customFormat="1" ht="20.100000000000001" customHeight="1">
      <c r="A47" s="14" t="s">
        <v>52</v>
      </c>
      <c r="B47" s="24"/>
      <c r="C47" s="43"/>
      <c r="D47" s="43"/>
      <c r="E47" s="43"/>
      <c r="F47" s="43"/>
      <c r="G47" s="43"/>
      <c r="H47" s="43"/>
      <c r="I47" s="43"/>
    </row>
    <row r="48" spans="1:9" ht="50.1" customHeight="1">
      <c r="A48" s="25" t="s">
        <v>12</v>
      </c>
      <c r="B48" s="33" t="s">
        <v>15</v>
      </c>
      <c r="C48" s="26" t="s">
        <v>16</v>
      </c>
      <c r="D48" s="26" t="s">
        <v>17</v>
      </c>
      <c r="E48" s="26" t="s">
        <v>18</v>
      </c>
      <c r="F48" s="26" t="s">
        <v>19</v>
      </c>
      <c r="G48" s="26" t="s">
        <v>20</v>
      </c>
      <c r="H48" s="26" t="s">
        <v>21</v>
      </c>
      <c r="I48" s="26" t="s">
        <v>27</v>
      </c>
    </row>
    <row r="49" spans="1:9" ht="20.100000000000001" customHeight="1">
      <c r="A49" s="45" t="s">
        <v>22</v>
      </c>
      <c r="B49" s="81">
        <v>975.9</v>
      </c>
      <c r="C49" s="63" t="s">
        <v>36</v>
      </c>
      <c r="D49" s="63" t="s">
        <v>36</v>
      </c>
      <c r="E49" s="63" t="s">
        <v>36</v>
      </c>
      <c r="F49" s="63" t="s">
        <v>36</v>
      </c>
      <c r="G49" s="63" t="s">
        <v>36</v>
      </c>
      <c r="H49" s="63" t="s">
        <v>36</v>
      </c>
      <c r="I49" s="63" t="s">
        <v>36</v>
      </c>
    </row>
    <row r="50" spans="1:9" ht="20.100000000000001" customHeight="1">
      <c r="A50" s="45" t="s">
        <v>23</v>
      </c>
      <c r="B50" s="81">
        <v>1259.8</v>
      </c>
      <c r="C50" s="63" t="s">
        <v>36</v>
      </c>
      <c r="D50" s="63" t="s">
        <v>36</v>
      </c>
      <c r="E50" s="63" t="s">
        <v>36</v>
      </c>
      <c r="F50" s="63" t="s">
        <v>36</v>
      </c>
      <c r="G50" s="63" t="s">
        <v>36</v>
      </c>
      <c r="H50" s="63" t="s">
        <v>36</v>
      </c>
      <c r="I50" s="63" t="s">
        <v>36</v>
      </c>
    </row>
    <row r="51" spans="1:9" ht="20.100000000000001" customHeight="1">
      <c r="A51" s="45" t="s">
        <v>24</v>
      </c>
      <c r="B51" s="81">
        <v>1311.3</v>
      </c>
      <c r="C51" s="63" t="s">
        <v>36</v>
      </c>
      <c r="D51" s="63" t="s">
        <v>36</v>
      </c>
      <c r="E51" s="63" t="s">
        <v>36</v>
      </c>
      <c r="F51" s="63" t="s">
        <v>36</v>
      </c>
      <c r="G51" s="63" t="s">
        <v>36</v>
      </c>
      <c r="H51" s="63" t="s">
        <v>36</v>
      </c>
      <c r="I51" s="63" t="s">
        <v>36</v>
      </c>
    </row>
    <row r="52" spans="1:9" ht="20.100000000000001" customHeight="1">
      <c r="A52" s="45" t="s">
        <v>25</v>
      </c>
      <c r="B52" s="81">
        <v>1608.1000000000001</v>
      </c>
      <c r="C52" s="63" t="s">
        <v>36</v>
      </c>
      <c r="D52" s="63" t="s">
        <v>36</v>
      </c>
      <c r="E52" s="63" t="s">
        <v>36</v>
      </c>
      <c r="F52" s="63" t="s">
        <v>36</v>
      </c>
      <c r="G52" s="63" t="s">
        <v>36</v>
      </c>
      <c r="H52" s="63" t="s">
        <v>36</v>
      </c>
      <c r="I52" s="63" t="s">
        <v>36</v>
      </c>
    </row>
    <row r="53" spans="1:9" ht="20.100000000000001" customHeight="1" thickBot="1">
      <c r="A53" s="46" t="s">
        <v>26</v>
      </c>
      <c r="B53" s="82">
        <v>1971.5</v>
      </c>
      <c r="C53" s="87" t="s">
        <v>36</v>
      </c>
      <c r="D53" s="87" t="s">
        <v>36</v>
      </c>
      <c r="E53" s="87" t="s">
        <v>36</v>
      </c>
      <c r="F53" s="87" t="s">
        <v>36</v>
      </c>
      <c r="G53" s="87" t="s">
        <v>36</v>
      </c>
      <c r="H53" s="87" t="s">
        <v>36</v>
      </c>
      <c r="I53" s="87" t="s">
        <v>36</v>
      </c>
    </row>
    <row r="54" spans="1:9" ht="20.100000000000001" customHeight="1" thickTop="1">
      <c r="A54" s="45" t="s">
        <v>14</v>
      </c>
      <c r="B54" s="83">
        <f>SUM(B44,B34,B24)</f>
        <v>2041</v>
      </c>
      <c r="C54" s="63">
        <f>C24+C34+C44</f>
        <v>262.89999999999998</v>
      </c>
      <c r="D54" s="63">
        <f t="shared" ref="D54:I55" si="0">D24+D34+D44</f>
        <v>177.1</v>
      </c>
      <c r="E54" s="63">
        <f t="shared" si="0"/>
        <v>378.8</v>
      </c>
      <c r="F54" s="63">
        <f t="shared" si="0"/>
        <v>185.2</v>
      </c>
      <c r="G54" s="63">
        <f t="shared" si="0"/>
        <v>889.9</v>
      </c>
      <c r="H54" s="63">
        <f t="shared" si="0"/>
        <v>122.2</v>
      </c>
      <c r="I54" s="63">
        <f t="shared" si="0"/>
        <v>25.1</v>
      </c>
    </row>
    <row r="55" spans="1:9" ht="20.100000000000001" customHeight="1">
      <c r="A55" s="45" t="s">
        <v>58</v>
      </c>
      <c r="B55" s="83">
        <f>SUM(B45,B35,B25)</f>
        <v>1823.1</v>
      </c>
      <c r="C55" s="63">
        <f>C25+C35+C45</f>
        <v>237.29999999999998</v>
      </c>
      <c r="D55" s="63">
        <f t="shared" si="0"/>
        <v>216</v>
      </c>
      <c r="E55" s="63">
        <f t="shared" si="0"/>
        <v>262.09999999999997</v>
      </c>
      <c r="F55" s="63">
        <f t="shared" si="0"/>
        <v>148</v>
      </c>
      <c r="G55" s="63">
        <f t="shared" si="0"/>
        <v>579.79999999999995</v>
      </c>
      <c r="H55" s="63">
        <f t="shared" si="0"/>
        <v>154.19999999999999</v>
      </c>
      <c r="I55" s="63">
        <f t="shared" si="0"/>
        <v>225.7</v>
      </c>
    </row>
    <row r="56" spans="1:9" ht="15.75">
      <c r="I56" s="39"/>
    </row>
    <row r="57" spans="1:9" s="54" customFormat="1" ht="20.100000000000001" customHeight="1">
      <c r="A57" s="14" t="s">
        <v>53</v>
      </c>
      <c r="B57" s="24"/>
      <c r="C57" s="43"/>
      <c r="D57" s="43"/>
      <c r="E57" s="43"/>
      <c r="F57" s="43"/>
      <c r="G57" s="43"/>
      <c r="H57" s="43"/>
      <c r="I57" s="43"/>
    </row>
    <row r="58" spans="1:9" ht="50.1" customHeight="1">
      <c r="A58" s="25" t="s">
        <v>12</v>
      </c>
      <c r="B58" s="33" t="s">
        <v>15</v>
      </c>
      <c r="C58" s="26" t="s">
        <v>16</v>
      </c>
      <c r="D58" s="26" t="s">
        <v>17</v>
      </c>
      <c r="E58" s="26" t="s">
        <v>18</v>
      </c>
      <c r="F58" s="26" t="s">
        <v>19</v>
      </c>
      <c r="G58" s="26" t="s">
        <v>20</v>
      </c>
      <c r="H58" s="26" t="s">
        <v>21</v>
      </c>
      <c r="I58" s="26" t="s">
        <v>27</v>
      </c>
    </row>
    <row r="59" spans="1:9" ht="20.100000000000001" customHeight="1">
      <c r="A59" s="45" t="s">
        <v>22</v>
      </c>
      <c r="B59" s="59">
        <v>22</v>
      </c>
      <c r="C59" s="84">
        <v>1</v>
      </c>
      <c r="D59" s="84">
        <v>4.9000000000000004</v>
      </c>
      <c r="E59" s="84">
        <v>5.6</v>
      </c>
      <c r="F59" s="84">
        <v>3.2</v>
      </c>
      <c r="G59" s="84">
        <v>6.6</v>
      </c>
      <c r="H59" s="84">
        <v>0.6</v>
      </c>
      <c r="I59" s="84">
        <v>0.2</v>
      </c>
    </row>
    <row r="60" spans="1:9" ht="20.100000000000001" customHeight="1">
      <c r="A60" s="45" t="s">
        <v>23</v>
      </c>
      <c r="B60" s="59">
        <v>47.8</v>
      </c>
      <c r="C60" s="84">
        <v>5</v>
      </c>
      <c r="D60" s="84">
        <v>14.9</v>
      </c>
      <c r="E60" s="84">
        <v>5.5</v>
      </c>
      <c r="F60" s="84">
        <v>4</v>
      </c>
      <c r="G60" s="84">
        <v>2.6</v>
      </c>
      <c r="H60" s="84">
        <v>3.4</v>
      </c>
      <c r="I60" s="84">
        <v>12.3</v>
      </c>
    </row>
    <row r="61" spans="1:9" ht="20.100000000000001" customHeight="1">
      <c r="A61" s="45" t="s">
        <v>24</v>
      </c>
      <c r="B61" s="59">
        <v>105.9</v>
      </c>
      <c r="C61" s="84">
        <v>5</v>
      </c>
      <c r="D61" s="84">
        <v>21.3</v>
      </c>
      <c r="E61" s="84">
        <v>21.2</v>
      </c>
      <c r="F61" s="84">
        <v>15.4</v>
      </c>
      <c r="G61" s="84">
        <v>8</v>
      </c>
      <c r="H61" s="84">
        <v>3.8</v>
      </c>
      <c r="I61" s="84">
        <v>31.2</v>
      </c>
    </row>
    <row r="62" spans="1:9" ht="20.100000000000001" customHeight="1">
      <c r="A62" s="45" t="s">
        <v>25</v>
      </c>
      <c r="B62" s="59">
        <v>180.8</v>
      </c>
      <c r="C62" s="84">
        <v>19.100000000000001</v>
      </c>
      <c r="D62" s="84">
        <v>11.3</v>
      </c>
      <c r="E62" s="84">
        <v>34.200000000000003</v>
      </c>
      <c r="F62" s="84">
        <v>14.5</v>
      </c>
      <c r="G62" s="84">
        <v>15.2</v>
      </c>
      <c r="H62" s="84">
        <v>14.7</v>
      </c>
      <c r="I62" s="84">
        <v>71.8</v>
      </c>
    </row>
    <row r="63" spans="1:9" ht="20.100000000000001" customHeight="1" thickBot="1">
      <c r="A63" s="46" t="s">
        <v>26</v>
      </c>
      <c r="B63" s="85">
        <v>290.10000000000002</v>
      </c>
      <c r="C63" s="86">
        <v>33.700000000000003</v>
      </c>
      <c r="D63" s="86">
        <v>13.7</v>
      </c>
      <c r="E63" s="86">
        <v>28.8</v>
      </c>
      <c r="F63" s="86">
        <v>6.1</v>
      </c>
      <c r="G63" s="86">
        <v>18.600000000000001</v>
      </c>
      <c r="H63" s="86">
        <v>23.9</v>
      </c>
      <c r="I63" s="86">
        <v>165.3</v>
      </c>
    </row>
    <row r="64" spans="1:9" ht="20.100000000000001" customHeight="1" thickTop="1">
      <c r="A64" s="45" t="s">
        <v>14</v>
      </c>
      <c r="B64" s="59">
        <v>162.5</v>
      </c>
      <c r="C64" s="63">
        <v>19.600000000000001</v>
      </c>
      <c r="D64" s="63">
        <v>15</v>
      </c>
      <c r="E64" s="63">
        <v>10</v>
      </c>
      <c r="F64" s="63">
        <v>9.8000000000000007</v>
      </c>
      <c r="G64" s="63">
        <v>27.1</v>
      </c>
      <c r="H64" s="63">
        <v>22.5</v>
      </c>
      <c r="I64" s="63">
        <v>58.5</v>
      </c>
    </row>
    <row r="65" spans="1:9" ht="20.100000000000001" customHeight="1">
      <c r="A65" s="45" t="s">
        <v>58</v>
      </c>
      <c r="B65" s="78">
        <v>123.3</v>
      </c>
      <c r="C65" s="79">
        <v>6.9</v>
      </c>
      <c r="D65" s="79">
        <v>13.2</v>
      </c>
      <c r="E65" s="79">
        <v>19.5</v>
      </c>
      <c r="F65" s="79">
        <v>10</v>
      </c>
      <c r="G65" s="79">
        <v>20.100000000000001</v>
      </c>
      <c r="H65" s="79">
        <v>19.399999999999999</v>
      </c>
      <c r="I65" s="80">
        <v>34.299999999999997</v>
      </c>
    </row>
    <row r="67" spans="1:9" s="54" customFormat="1" ht="20.100000000000001" customHeight="1">
      <c r="A67" s="14" t="s">
        <v>54</v>
      </c>
      <c r="B67" s="24"/>
      <c r="C67" s="43"/>
      <c r="D67" s="43"/>
      <c r="E67" s="43"/>
      <c r="F67" s="43"/>
      <c r="G67" s="43"/>
      <c r="H67" s="43"/>
      <c r="I67" s="43"/>
    </row>
    <row r="68" spans="1:9" ht="50.1" customHeight="1">
      <c r="A68" s="25" t="s">
        <v>12</v>
      </c>
      <c r="B68" s="33" t="s">
        <v>15</v>
      </c>
      <c r="C68" s="26" t="s">
        <v>16</v>
      </c>
      <c r="D68" s="26" t="s">
        <v>17</v>
      </c>
      <c r="E68" s="26" t="s">
        <v>18</v>
      </c>
      <c r="F68" s="26" t="s">
        <v>19</v>
      </c>
      <c r="G68" s="26" t="s">
        <v>20</v>
      </c>
      <c r="H68" s="26" t="s">
        <v>21</v>
      </c>
      <c r="I68" s="26" t="s">
        <v>27</v>
      </c>
    </row>
    <row r="69" spans="1:9" ht="20.100000000000001" customHeight="1">
      <c r="A69" s="45" t="s">
        <v>22</v>
      </c>
      <c r="B69" s="59" t="s">
        <v>36</v>
      </c>
      <c r="C69" s="63" t="s">
        <v>36</v>
      </c>
      <c r="D69" s="63" t="s">
        <v>36</v>
      </c>
      <c r="E69" s="63" t="s">
        <v>36</v>
      </c>
      <c r="F69" s="63" t="s">
        <v>36</v>
      </c>
      <c r="G69" s="63" t="s">
        <v>36</v>
      </c>
      <c r="H69" s="63" t="s">
        <v>36</v>
      </c>
      <c r="I69" s="63" t="s">
        <v>36</v>
      </c>
    </row>
    <row r="70" spans="1:9" ht="20.100000000000001" customHeight="1">
      <c r="A70" s="45" t="s">
        <v>23</v>
      </c>
      <c r="B70" s="59" t="s">
        <v>36</v>
      </c>
      <c r="C70" s="63" t="s">
        <v>36</v>
      </c>
      <c r="D70" s="63" t="s">
        <v>36</v>
      </c>
      <c r="E70" s="63" t="s">
        <v>36</v>
      </c>
      <c r="F70" s="63" t="s">
        <v>36</v>
      </c>
      <c r="G70" s="63" t="s">
        <v>36</v>
      </c>
      <c r="H70" s="63" t="s">
        <v>36</v>
      </c>
      <c r="I70" s="63" t="s">
        <v>36</v>
      </c>
    </row>
    <row r="71" spans="1:9" ht="20.100000000000001" customHeight="1">
      <c r="A71" s="45" t="s">
        <v>24</v>
      </c>
      <c r="B71" s="59" t="s">
        <v>36</v>
      </c>
      <c r="C71" s="63" t="s">
        <v>36</v>
      </c>
      <c r="D71" s="63" t="s">
        <v>36</v>
      </c>
      <c r="E71" s="63" t="s">
        <v>36</v>
      </c>
      <c r="F71" s="63" t="s">
        <v>36</v>
      </c>
      <c r="G71" s="63" t="s">
        <v>36</v>
      </c>
      <c r="H71" s="63" t="s">
        <v>36</v>
      </c>
      <c r="I71" s="63" t="s">
        <v>36</v>
      </c>
    </row>
    <row r="72" spans="1:9" ht="20.100000000000001" customHeight="1">
      <c r="A72" s="45" t="s">
        <v>25</v>
      </c>
      <c r="B72" s="59" t="s">
        <v>36</v>
      </c>
      <c r="C72" s="63" t="s">
        <v>36</v>
      </c>
      <c r="D72" s="63" t="s">
        <v>36</v>
      </c>
      <c r="E72" s="63" t="s">
        <v>36</v>
      </c>
      <c r="F72" s="63" t="s">
        <v>36</v>
      </c>
      <c r="G72" s="63" t="s">
        <v>36</v>
      </c>
      <c r="H72" s="63" t="s">
        <v>36</v>
      </c>
      <c r="I72" s="63" t="s">
        <v>36</v>
      </c>
    </row>
    <row r="73" spans="1:9" ht="20.100000000000001" customHeight="1" thickBot="1">
      <c r="A73" s="46" t="s">
        <v>26</v>
      </c>
      <c r="B73" s="85" t="s">
        <v>36</v>
      </c>
      <c r="C73" s="87" t="s">
        <v>36</v>
      </c>
      <c r="D73" s="87" t="s">
        <v>36</v>
      </c>
      <c r="E73" s="87" t="s">
        <v>36</v>
      </c>
      <c r="F73" s="87" t="s">
        <v>36</v>
      </c>
      <c r="G73" s="87" t="s">
        <v>36</v>
      </c>
      <c r="H73" s="87" t="s">
        <v>36</v>
      </c>
      <c r="I73" s="87" t="s">
        <v>36</v>
      </c>
    </row>
    <row r="74" spans="1:9" ht="20.100000000000001" customHeight="1" thickTop="1">
      <c r="A74" s="45" t="s">
        <v>14</v>
      </c>
      <c r="B74" s="59">
        <v>332.8</v>
      </c>
      <c r="C74" s="63">
        <v>5.2</v>
      </c>
      <c r="D74" s="63">
        <v>7</v>
      </c>
      <c r="E74" s="63">
        <v>7.4</v>
      </c>
      <c r="F74" s="63">
        <v>4.4000000000000004</v>
      </c>
      <c r="G74" s="63">
        <v>44.7</v>
      </c>
      <c r="H74" s="63">
        <v>3.5</v>
      </c>
      <c r="I74" s="63">
        <v>260.60000000000002</v>
      </c>
    </row>
    <row r="75" spans="1:9" ht="20.100000000000001" customHeight="1">
      <c r="A75" s="45" t="s">
        <v>58</v>
      </c>
      <c r="B75" s="78">
        <v>358</v>
      </c>
      <c r="C75" s="79">
        <v>6.3</v>
      </c>
      <c r="D75" s="79">
        <v>9.8000000000000007</v>
      </c>
      <c r="E75" s="79">
        <v>5.5</v>
      </c>
      <c r="F75" s="79">
        <v>5.3</v>
      </c>
      <c r="G75" s="79">
        <v>19.3</v>
      </c>
      <c r="H75" s="79">
        <v>3.3</v>
      </c>
      <c r="I75" s="80">
        <v>308.5</v>
      </c>
    </row>
  </sheetData>
  <mergeCells count="2">
    <mergeCell ref="A6:M6"/>
    <mergeCell ref="N6:Q6"/>
  </mergeCells>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Notes </vt:lpstr>
      <vt:lpstr>Table_of_contents</vt:lpstr>
      <vt:lpstr>Table 6a</vt:lpstr>
      <vt:lpstr>Table 6b</vt:lpstr>
      <vt:lpstr>Table 6c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2022-08-10T07:52:13Z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