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angeriz-santos\Desktop\Website\Chris Casanovas\"/>
    </mc:Choice>
  </mc:AlternateContent>
  <bookViews>
    <workbookView xWindow="0" yWindow="0" windowWidth="20490" windowHeight="7620" tabRatio="736"/>
  </bookViews>
  <sheets>
    <sheet name="Cover sheet" sheetId="45" r:id="rId1"/>
    <sheet name="Complaints mapping document" sheetId="30" r:id="rId2"/>
    <sheet name="Section A" sheetId="48" r:id="rId3"/>
    <sheet name="Section B " sheetId="31" r:id="rId4"/>
    <sheet name="Section C" sheetId="40" r:id="rId5"/>
    <sheet name="Section D" sheetId="52" r:id="rId6"/>
    <sheet name="Section G" sheetId="50" r:id="rId7"/>
    <sheet name="Section H" sheetId="54" r:id="rId8"/>
    <sheet name="Section I" sheetId="55" r:id="rId9"/>
    <sheet name="Section E (annual)" sheetId="37" r:id="rId10"/>
    <sheet name="Section F (annual)" sheetId="38" r:id="rId11"/>
    <sheet name="TOC" sheetId="41" state="hidden" r:id="rId12"/>
  </sheets>
  <definedNames>
    <definedName name="_xlnm._FilterDatabase" localSheetId="2" hidden="1">'Section A'!$A$6:$R$79</definedName>
    <definedName name="_xlnm._FilterDatabase" localSheetId="11" hidden="1">TOC!$B$3:$B$26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9" i="48" l="1"/>
  <c r="Q79" i="48"/>
  <c r="P79" i="48"/>
  <c r="O79" i="48"/>
  <c r="N79" i="48"/>
  <c r="M79" i="48"/>
  <c r="L79" i="48"/>
  <c r="K79" i="48"/>
  <c r="J79" i="48"/>
  <c r="I79" i="48"/>
  <c r="H79" i="48"/>
  <c r="G79" i="48"/>
  <c r="F79" i="48"/>
  <c r="C6" i="40" l="1"/>
  <c r="D6" i="40"/>
  <c r="E6" i="40"/>
  <c r="F6" i="40"/>
  <c r="G6" i="40"/>
  <c r="H6" i="40"/>
  <c r="I6" i="40"/>
  <c r="J6" i="40"/>
  <c r="K6" i="40"/>
  <c r="L6" i="40"/>
  <c r="M6" i="40"/>
  <c r="N6" i="40"/>
  <c r="O6" i="40"/>
  <c r="E17" i="31" l="1"/>
  <c r="E8" i="52" l="1"/>
  <c r="Q16" i="52"/>
  <c r="P16" i="52"/>
  <c r="O16" i="52"/>
  <c r="N16" i="52"/>
  <c r="M16" i="52"/>
  <c r="L16" i="52"/>
  <c r="K16" i="52"/>
  <c r="J16" i="52"/>
  <c r="I16" i="52"/>
  <c r="H16" i="52"/>
  <c r="G16" i="52"/>
  <c r="F16" i="52"/>
  <c r="E16" i="52"/>
  <c r="Q8" i="52"/>
  <c r="P8" i="52"/>
  <c r="O8" i="52"/>
  <c r="N8" i="52"/>
  <c r="M8" i="52"/>
  <c r="L8" i="52"/>
  <c r="K8" i="52"/>
  <c r="J8" i="52"/>
  <c r="I8" i="52"/>
  <c r="H8" i="52"/>
  <c r="G8" i="52"/>
  <c r="F8" i="52"/>
  <c r="F80" i="48"/>
  <c r="F17" i="31"/>
  <c r="G17" i="31"/>
  <c r="H17" i="31"/>
  <c r="I17" i="31"/>
  <c r="J17" i="31"/>
  <c r="K17" i="31"/>
  <c r="L17" i="31"/>
  <c r="M17" i="31"/>
  <c r="N17" i="31"/>
  <c r="O17" i="31"/>
  <c r="P17" i="31"/>
  <c r="Q17" i="31"/>
  <c r="E22" i="31" l="1"/>
  <c r="A9" i="40"/>
  <c r="G80" i="48" l="1"/>
  <c r="H80" i="48"/>
  <c r="I80" i="48"/>
  <c r="B17" i="54"/>
  <c r="B16" i="54"/>
  <c r="J80" i="48"/>
  <c r="K80" i="48"/>
  <c r="L80" i="48"/>
  <c r="N80" i="48"/>
  <c r="O80" i="48"/>
  <c r="P80" i="48"/>
  <c r="Q80" i="48"/>
  <c r="R80" i="48"/>
  <c r="B8" i="55"/>
  <c r="B9" i="54"/>
  <c r="B10" i="54"/>
  <c r="B11" i="54"/>
  <c r="B8" i="54"/>
  <c r="A18" i="31"/>
  <c r="A19" i="31"/>
  <c r="A20" i="31"/>
  <c r="A21" i="31"/>
  <c r="F99" i="41"/>
  <c r="F100" i="41"/>
  <c r="B7" i="48"/>
  <c r="F101" i="41"/>
  <c r="F102" i="41"/>
  <c r="B9" i="48"/>
  <c r="F103" i="41"/>
  <c r="F104" i="41"/>
  <c r="B15" i="48"/>
  <c r="F105" i="41"/>
  <c r="F106" i="41"/>
  <c r="B20" i="48"/>
  <c r="F107" i="41"/>
  <c r="B8" i="48"/>
  <c r="B10" i="48"/>
  <c r="B17" i="48"/>
  <c r="B21" i="48"/>
  <c r="A79" i="48"/>
  <c r="A7" i="48"/>
  <c r="A8" i="48"/>
  <c r="A9" i="48"/>
  <c r="A10" i="48"/>
  <c r="A11" i="48"/>
  <c r="A12" i="48"/>
  <c r="A14" i="48"/>
  <c r="A15" i="48"/>
  <c r="A16" i="48"/>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54" i="48"/>
  <c r="A55" i="48"/>
  <c r="A56" i="48"/>
  <c r="A57" i="48"/>
  <c r="A58" i="48"/>
  <c r="A59" i="48"/>
  <c r="A60" i="48"/>
  <c r="A61" i="48"/>
  <c r="A62" i="48"/>
  <c r="A63" i="48"/>
  <c r="A64" i="48"/>
  <c r="A65" i="48"/>
  <c r="A66" i="48"/>
  <c r="A67" i="48"/>
  <c r="A68" i="48"/>
  <c r="A69" i="48"/>
  <c r="A70" i="48"/>
  <c r="A71" i="48"/>
  <c r="A72" i="48"/>
  <c r="A73" i="48"/>
  <c r="A74" i="48"/>
  <c r="A75" i="48"/>
  <c r="A76" i="48"/>
  <c r="A77" i="48"/>
  <c r="A78" i="48"/>
  <c r="A13" i="48"/>
  <c r="F33" i="41"/>
  <c r="B11" i="48"/>
  <c r="F34" i="41"/>
  <c r="B22" i="48"/>
  <c r="F35" i="41"/>
  <c r="B12" i="48"/>
  <c r="F36" i="41"/>
  <c r="B13" i="48"/>
  <c r="F37" i="41"/>
  <c r="F38" i="41"/>
  <c r="B18" i="48"/>
  <c r="F39" i="41"/>
  <c r="B19" i="48"/>
  <c r="F40" i="41"/>
  <c r="F41" i="41"/>
  <c r="B14" i="48"/>
  <c r="F42" i="41"/>
  <c r="B23" i="48"/>
  <c r="F43" i="41"/>
  <c r="B25" i="48"/>
  <c r="F44" i="41"/>
  <c r="B24" i="48"/>
  <c r="F45" i="41"/>
  <c r="B30" i="48"/>
  <c r="F46" i="41"/>
  <c r="B32" i="48"/>
  <c r="F47" i="41"/>
  <c r="B27" i="48"/>
  <c r="F48" i="41"/>
  <c r="B28" i="48"/>
  <c r="F49" i="41"/>
  <c r="B31" i="48"/>
  <c r="F50" i="41"/>
  <c r="B26" i="48"/>
  <c r="F51" i="41"/>
  <c r="B29" i="48"/>
  <c r="F52" i="41"/>
  <c r="B33" i="48"/>
  <c r="F53" i="41"/>
  <c r="B34" i="48"/>
  <c r="F54" i="41"/>
  <c r="B35" i="48"/>
  <c r="F55" i="41"/>
  <c r="B36" i="48"/>
  <c r="F56" i="41"/>
  <c r="B37" i="48"/>
  <c r="F57" i="41"/>
  <c r="B38" i="48"/>
  <c r="F58" i="41"/>
  <c r="B39" i="48"/>
  <c r="F59" i="41"/>
  <c r="B41" i="48"/>
  <c r="F60" i="41"/>
  <c r="B42" i="48"/>
  <c r="F61" i="41"/>
  <c r="B40" i="48"/>
  <c r="F62" i="41"/>
  <c r="B43" i="48"/>
  <c r="F63" i="41"/>
  <c r="B44" i="48"/>
  <c r="F64" i="41"/>
  <c r="B47" i="48"/>
  <c r="F65" i="41"/>
  <c r="B45" i="48"/>
  <c r="F66" i="41"/>
  <c r="B46" i="48"/>
  <c r="F67" i="41"/>
  <c r="B53" i="48"/>
  <c r="F68" i="41"/>
  <c r="B54" i="48"/>
  <c r="F69" i="41"/>
  <c r="B49" i="48"/>
  <c r="F70" i="41"/>
  <c r="B52" i="48"/>
  <c r="F71" i="41"/>
  <c r="B50" i="48"/>
  <c r="F72" i="41"/>
  <c r="B51" i="48"/>
  <c r="F73" i="41"/>
  <c r="B55" i="48"/>
  <c r="F74" i="41"/>
  <c r="B48" i="48"/>
  <c r="F75" i="41"/>
  <c r="B57" i="48"/>
  <c r="F76" i="41"/>
  <c r="B56" i="48"/>
  <c r="F77" i="41"/>
  <c r="B60" i="48"/>
  <c r="F78" i="41"/>
  <c r="B61" i="48"/>
  <c r="F79" i="41"/>
  <c r="B58" i="48"/>
  <c r="F80" i="41"/>
  <c r="B59" i="48"/>
  <c r="F81" i="41"/>
  <c r="B63" i="48"/>
  <c r="F82" i="41"/>
  <c r="B62" i="48"/>
  <c r="F83" i="41"/>
  <c r="B65" i="48"/>
  <c r="F84" i="41"/>
  <c r="B66" i="48"/>
  <c r="F85" i="41"/>
  <c r="B70" i="48"/>
  <c r="F86" i="41"/>
  <c r="B64" i="48"/>
  <c r="F87" i="41"/>
  <c r="B68" i="48"/>
  <c r="F88" i="41"/>
  <c r="B69" i="48"/>
  <c r="F89" i="41"/>
  <c r="B67" i="48"/>
  <c r="F90" i="41"/>
  <c r="B72" i="48"/>
  <c r="F91" i="41"/>
  <c r="B71" i="48"/>
  <c r="F92" i="41"/>
  <c r="B75" i="48"/>
  <c r="F93" i="41"/>
  <c r="B74" i="48"/>
  <c r="F94" i="41"/>
  <c r="B76" i="48"/>
  <c r="F95" i="41"/>
  <c r="B73" i="48"/>
  <c r="F96" i="41"/>
  <c r="B77" i="48"/>
  <c r="F97" i="41"/>
  <c r="B78" i="48"/>
  <c r="F98" i="41"/>
  <c r="F32" i="41"/>
  <c r="B16" i="48"/>
  <c r="A11" i="50"/>
  <c r="A12" i="50"/>
  <c r="A10" i="50"/>
  <c r="A21" i="52"/>
  <c r="A20" i="52"/>
  <c r="A19" i="52"/>
  <c r="A18" i="52"/>
  <c r="A17" i="52"/>
  <c r="A16" i="52"/>
  <c r="A15" i="52"/>
  <c r="A14" i="52"/>
  <c r="A13" i="52"/>
  <c r="A12" i="52"/>
  <c r="A11" i="52"/>
  <c r="A10" i="52"/>
  <c r="A9" i="52"/>
  <c r="A8" i="52"/>
  <c r="A7" i="52"/>
  <c r="A6" i="52"/>
  <c r="A7" i="50"/>
  <c r="A6" i="50"/>
  <c r="A17" i="31"/>
  <c r="A7" i="31"/>
  <c r="A8" i="31"/>
  <c r="A9" i="31"/>
  <c r="A10" i="31"/>
  <c r="A11" i="31"/>
  <c r="A12" i="31"/>
  <c r="A13" i="31"/>
  <c r="A14" i="31"/>
  <c r="A15" i="31"/>
  <c r="A16" i="31"/>
  <c r="A6" i="31"/>
  <c r="A7" i="40"/>
  <c r="A8" i="40"/>
  <c r="A10" i="40"/>
  <c r="A11" i="40"/>
  <c r="A6" i="40"/>
  <c r="L22" i="31" l="1"/>
  <c r="M80" i="48"/>
  <c r="O22" i="31"/>
  <c r="H22" i="31"/>
  <c r="K22" i="31"/>
  <c r="G22" i="31"/>
  <c r="N22" i="31"/>
  <c r="J22" i="31"/>
  <c r="F22" i="31"/>
  <c r="Q22" i="31"/>
  <c r="M22" i="31"/>
  <c r="I22" i="31"/>
  <c r="P22" i="31"/>
</calcChain>
</file>

<file path=xl/sharedStrings.xml><?xml version="1.0" encoding="utf-8"?>
<sst xmlns="http://schemas.openxmlformats.org/spreadsheetml/2006/main" count="1242" uniqueCount="601">
  <si>
    <t>Version:</t>
  </si>
  <si>
    <t>Issued:</t>
  </si>
  <si>
    <t>Periodic and delivery dates:</t>
  </si>
  <si>
    <t>Data delivery:</t>
  </si>
  <si>
    <t>Period</t>
  </si>
  <si>
    <t>Start Date</t>
  </si>
  <si>
    <t>End Date</t>
  </si>
  <si>
    <t>Data required by:</t>
  </si>
  <si>
    <t>Section</t>
  </si>
  <si>
    <t>Description</t>
  </si>
  <si>
    <t>Frequency</t>
  </si>
  <si>
    <t>A</t>
  </si>
  <si>
    <t>Complaint categories</t>
  </si>
  <si>
    <t>Periodic</t>
  </si>
  <si>
    <t>B</t>
  </si>
  <si>
    <t>Complaint volumes and response times</t>
  </si>
  <si>
    <t>C</t>
  </si>
  <si>
    <t>Alternative Accessible Transport</t>
  </si>
  <si>
    <t>Yearly (with P13 data)</t>
  </si>
  <si>
    <t>D</t>
  </si>
  <si>
    <t>Assisted journeys</t>
  </si>
  <si>
    <t>E</t>
  </si>
  <si>
    <t>Continuous improvement in complaints handling</t>
  </si>
  <si>
    <t>F</t>
  </si>
  <si>
    <t>Disability awareness and equality training</t>
  </si>
  <si>
    <t>G</t>
  </si>
  <si>
    <t>Ticket Vending Machine complaints and price guarantee</t>
  </si>
  <si>
    <t>Quarterly (with period 4,7,10 and 13)</t>
  </si>
  <si>
    <t>H</t>
  </si>
  <si>
    <t>Delay compensation and CRA claims</t>
  </si>
  <si>
    <t>Periodic (CRA claims with P13)</t>
  </si>
  <si>
    <t>I</t>
  </si>
  <si>
    <t>Redress for booked assistance failure</t>
  </si>
  <si>
    <t>We request that data is sent to us no later than 15 working days after the period ends.</t>
  </si>
  <si>
    <t>Rail.stats@orr.gov.uk</t>
  </si>
  <si>
    <t>Guidance:</t>
  </si>
  <si>
    <t>https://orr.gov.uk/rail/consumers/core-data</t>
  </si>
  <si>
    <t>Chris Casanovas</t>
  </si>
  <si>
    <t xml:space="preserve">Tel: 020 7282 3747  </t>
  </si>
  <si>
    <t>Email: Chris.Casanovas@orr.gov.uk</t>
  </si>
  <si>
    <t>or</t>
  </si>
  <si>
    <t>Email: Rail.stats@orr.gov.uk</t>
  </si>
  <si>
    <t>Complaints mapping guidance</t>
  </si>
  <si>
    <t>Level 2 categories</t>
  </si>
  <si>
    <t>Level 3 categories</t>
  </si>
  <si>
    <t>Examples</t>
  </si>
  <si>
    <t>Accessibility issues</t>
  </si>
  <si>
    <t>Assistance booking process</t>
  </si>
  <si>
    <t xml:space="preserve">Complaints about the assistance booking process e.g. a passenger is dissatisfied with the ease of making a booking, how their booking was handled by the agent, received a booking confirmation with inaccurate information, etc.  </t>
  </si>
  <si>
    <t>Assistance staff</t>
  </si>
  <si>
    <t xml:space="preserve">Complaints about staff related to the provision of assistance to disabled passengers, covers both booked and unbooked assistance or general assistance in and around the station </t>
  </si>
  <si>
    <t>Booked assistance not provided at station</t>
  </si>
  <si>
    <t>Complaints about a booked assistance failure at the station</t>
  </si>
  <si>
    <t>Booked assistance not provided on train</t>
  </si>
  <si>
    <t>Complaints about a booked assistance failure on the train</t>
  </si>
  <si>
    <t>Disabled parking</t>
  </si>
  <si>
    <t>Complaints about disabled parking in or around the station</t>
  </si>
  <si>
    <t>Disabled toilets at station/on train</t>
  </si>
  <si>
    <t>Disabled toilet did not lock</t>
  </si>
  <si>
    <t>Disabled toilet not available</t>
  </si>
  <si>
    <t>Lack of disabled facilities at station/on train</t>
  </si>
  <si>
    <t>Poor disabled access</t>
  </si>
  <si>
    <t>Poor disabled facilities</t>
  </si>
  <si>
    <t>Other accessibility</t>
  </si>
  <si>
    <t>If the complaint relates to an accessibility issue not captured by the other accessibility complaint categories</t>
  </si>
  <si>
    <t>Quality of service from Help Points (including requesting assistance)</t>
  </si>
  <si>
    <t xml:space="preserve">Complaints relating to a disabled passenger trying to use a Help Point and experiencing a poor level of service e.g. Help Point out of use, no response after they press the button, or received a response but felt it was unsatisfactory. This also covers instances where a disabled passenger tried to request assistance to travel via the Help Point and were dissatisfied with the response or arrangements offered. </t>
  </si>
  <si>
    <t>The ease of being able to get on and off</t>
  </si>
  <si>
    <t>Poor/no disabled access to board or alight the train</t>
  </si>
  <si>
    <t>TOC accessibility policy</t>
  </si>
  <si>
    <t xml:space="preserve">Could cover any expression of dissatisfaction about TOC's accessibility policy e.g. not accepting scooters on its trains. </t>
  </si>
  <si>
    <t>Unable to hear announcements at station/on train</t>
  </si>
  <si>
    <t>Unable to view information at station/on train</t>
  </si>
  <si>
    <t>Unbooked assistance not provided at station</t>
  </si>
  <si>
    <t>Complaints about an unbooked assistance failure at the station</t>
  </si>
  <si>
    <t>Unbooked assistance not provided on train</t>
  </si>
  <si>
    <t>Complaints about an unbooked assistance failure on the train</t>
  </si>
  <si>
    <t>Wheelchair space on train</t>
  </si>
  <si>
    <t>E.g. wheelchair space not available</t>
  </si>
  <si>
    <t>Company policy</t>
  </si>
  <si>
    <t>On board policy</t>
  </si>
  <si>
    <t>Animals</t>
  </si>
  <si>
    <t>Bicycles</t>
  </si>
  <si>
    <t>Cycle policy</t>
  </si>
  <si>
    <t>Scooters</t>
  </si>
  <si>
    <t>Smoking policy</t>
  </si>
  <si>
    <t>Unaccompanied children</t>
  </si>
  <si>
    <t>Ticketing and refunds policy</t>
  </si>
  <si>
    <t>Advanced Purchase Tickets</t>
  </si>
  <si>
    <t>Invalid Ticket Used</t>
  </si>
  <si>
    <t>Miscellaneous Charges</t>
  </si>
  <si>
    <t>Penalty fares</t>
  </si>
  <si>
    <t>Pricing structure / policy</t>
  </si>
  <si>
    <t>Railcards</t>
  </si>
  <si>
    <t>Refund conditions / Administration fee</t>
  </si>
  <si>
    <t>Reservations - Cost/Availability</t>
  </si>
  <si>
    <t>Season Tickets - Renewal/Lost/Availability</t>
  </si>
  <si>
    <t>Special promotions</t>
  </si>
  <si>
    <t>Ticket conditions</t>
  </si>
  <si>
    <t>Ticket Inspections</t>
  </si>
  <si>
    <t>Ticket restrictions/conditions</t>
  </si>
  <si>
    <t>Unable To Produce Ticket</t>
  </si>
  <si>
    <t>Other policy</t>
  </si>
  <si>
    <t>Leaflet/Poster</t>
  </si>
  <si>
    <t>Lost property</t>
  </si>
  <si>
    <t>Parking policy</t>
  </si>
  <si>
    <t>Passenger's Charter</t>
  </si>
  <si>
    <t>Complaints handling</t>
  </si>
  <si>
    <t>Response time</t>
  </si>
  <si>
    <t>Delayed response</t>
  </si>
  <si>
    <t>Long hold queue</t>
  </si>
  <si>
    <t>Unable to get through</t>
  </si>
  <si>
    <t>Unhappy at type/level of compensation</t>
  </si>
  <si>
    <t>Unhappy with compensation/ no compensation</t>
  </si>
  <si>
    <t>Complaints not fully addressed/fulfilled by TOC</t>
  </si>
  <si>
    <t>Enclosure not provided or incorrect</t>
  </si>
  <si>
    <t>Follow up action unfulfilled</t>
  </si>
  <si>
    <t>Follow Up actions unfulfilled by TOC</t>
  </si>
  <si>
    <t>Incorrect information in response</t>
  </si>
  <si>
    <t>Incorrect referral</t>
  </si>
  <si>
    <t>Response did not address complaints</t>
  </si>
  <si>
    <t>No response from TOC</t>
  </si>
  <si>
    <t>Staff member was impolite/unhelpful</t>
  </si>
  <si>
    <t>Complaint not received</t>
  </si>
  <si>
    <t>Other complaints handling</t>
  </si>
  <si>
    <t>Delay compensation schemes</t>
  </si>
  <si>
    <t>Awareness/ promotion of schemes</t>
  </si>
  <si>
    <t xml:space="preserve">Complaints pertaining to the complainants’ view that the Operator (or the industry) has not done enough to make passengers either aware of their delay compensation rights, or how to claim. </t>
  </si>
  <si>
    <t>Claim rejected</t>
  </si>
  <si>
    <t>Relates to complaints about a delay compensation claim being rejected by the Operator, irrespective of whether or not the claim was rejected for legitimate reasons e.g.
• claimant was not delayed by enough minutes to be eligible; or
• claim was rejected because of incorrect or inaccurate information provided by the claimant.  
 Regardless of why the claim was rejected, any complaint about a claim being rejected should be recorded under this category.</t>
  </si>
  <si>
    <t>Compensation claims process</t>
  </si>
  <si>
    <t>Relates to complaints from passengers about any aspect of the delay compensation claims process. For example:
• Claimant (or potential claimant) experienced difficulties in making a claim e.g. didn’t know where to get a form or couldn’t find where to make an online claim, didn’t know to retain ticket or provide proof of purchase, or an address to send their claim form, etc. 
• Frustrations that the claims process is too complex, confusing, or in some way too onerous e.g. didn’t understand some of the instructions or felt that too much form filling was required, etc.</t>
  </si>
  <si>
    <t>Level of compensation</t>
  </si>
  <si>
    <t>Relates to any complaint about the level of delay compensation paid out.  E.g. even if; 
• the claimant correctly received the amount they were due in line with the TOC’s delay compensation policy, or;
• the claimant received an amount that was correctly calculated on the basis of the information the claimant provided. 
 In either of these circumstances the claimant’s dissatisfaction with the level of payment by virtue of a complaint must nonetheless be recorded under this category. However, please note if the claimant has provided all the correct information, but the TOC has miscalculated the amount of compensation due then this would be recorded under the ‘TOC processing error’ category.</t>
  </si>
  <si>
    <t>Speed of response</t>
  </si>
  <si>
    <t>Relates to any complaint where the claimant was dissatisfied with the speed with which the TOC responded to the compensation claim. This could cover the length of time it took for the TOC to acknowledge the claim, or the length of time taken for the claimant to receive their compensation.
 It also covers claims made via others Operators. E.g. a scenario where the passenger was delayed on a TOC ‘X’ train but wrongly submitted their claim to TOC ‘Y’. TOC ‘Y’ then did not pass on the claim to TOC ‘X’ in a timely manner, leading to a delayed response to the passenger from TOC ‘X’ – and thus prompting a complaint. This means that despite the slow response probably being caused by TOC ‘Y’, the complaint about speed of response would still be recorded against TOC ‘X’ under this category.</t>
  </si>
  <si>
    <t>TOC processing error</t>
  </si>
  <si>
    <t xml:space="preserve">Relates to complaints about a TOC miscalculating the amount of delay compensation due to a claimant e.g. TOC has reimbursed the claimant by an incorrect amount which has led to a complaint. </t>
  </si>
  <si>
    <t>Environmental</t>
  </si>
  <si>
    <t>General appearance of station</t>
  </si>
  <si>
    <t>Heating at station</t>
  </si>
  <si>
    <t>Lighting of station</t>
  </si>
  <si>
    <t>Litter and contamination</t>
  </si>
  <si>
    <t>Noise pollution</t>
  </si>
  <si>
    <t>Overgrown vegetation</t>
  </si>
  <si>
    <t>Recycling</t>
  </si>
  <si>
    <t>Fares and retailing</t>
  </si>
  <si>
    <t>The value for money for the price of your ticket</t>
  </si>
  <si>
    <t>Cost Of Ticket</t>
  </si>
  <si>
    <t>Ticket buying facilities</t>
  </si>
  <si>
    <t>Booking Office/Retailing Facilities</t>
  </si>
  <si>
    <t>Change not provided</t>
  </si>
  <si>
    <t>Fast ticket</t>
  </si>
  <si>
    <t>Incorrect ticket sold/wrongly charged</t>
  </si>
  <si>
    <t>Machine not working</t>
  </si>
  <si>
    <t>No ticket office</t>
  </si>
  <si>
    <t>Queues</t>
  </si>
  <si>
    <t>Ticket Machine-Availability</t>
  </si>
  <si>
    <t>Ticket on departure</t>
  </si>
  <si>
    <t>Time taken to purchase tickets</t>
  </si>
  <si>
    <t>Unable To accept payment</t>
  </si>
  <si>
    <t>Unscheduled closing</t>
  </si>
  <si>
    <t>Smartcards</t>
  </si>
  <si>
    <t>Incorrect charge on smartcard</t>
  </si>
  <si>
    <t>Oyster</t>
  </si>
  <si>
    <t>Smartcard not working</t>
  </si>
  <si>
    <t>Ticket buying facilities - other</t>
  </si>
  <si>
    <t>Booking confirmation not received</t>
  </si>
  <si>
    <t>Customer did not receive all tickets</t>
  </si>
  <si>
    <t>E-tickets</t>
  </si>
  <si>
    <t>No option for TOD at station</t>
  </si>
  <si>
    <t>Phone app ticket</t>
  </si>
  <si>
    <t>Postal charge</t>
  </si>
  <si>
    <t>Postal fee</t>
  </si>
  <si>
    <t>Print at home</t>
  </si>
  <si>
    <t>Railcard discount not applied</t>
  </si>
  <si>
    <t>Site difficult to navigate</t>
  </si>
  <si>
    <t>Telesales</t>
  </si>
  <si>
    <t>Tickets not received</t>
  </si>
  <si>
    <t>Websales</t>
  </si>
  <si>
    <t>Other – miscellaneous</t>
  </si>
  <si>
    <t>Any complaint topic not covered by the categories listed</t>
  </si>
  <si>
    <t>Provision of information</t>
  </si>
  <si>
    <t>The provision of information during the journey</t>
  </si>
  <si>
    <t>Frequency of announcements</t>
  </si>
  <si>
    <t>Incorrect Information Displayed</t>
  </si>
  <si>
    <t>Lack of announcements</t>
  </si>
  <si>
    <t>Lack of detail in announcement / display</t>
  </si>
  <si>
    <t>Lack of information on customer information screens</t>
  </si>
  <si>
    <t>Poorly timed announcements</t>
  </si>
  <si>
    <t>Screen display difficult to read</t>
  </si>
  <si>
    <t>Sound quality / volume of announcements</t>
  </si>
  <si>
    <t>Too many announcements</t>
  </si>
  <si>
    <t>Provision of information about train times/platforms</t>
  </si>
  <si>
    <t>Late platform changes</t>
  </si>
  <si>
    <t>Provision of information on website or mobile apps</t>
  </si>
  <si>
    <t>Complaints about social media feed</t>
  </si>
  <si>
    <t>Disruption information incorrect</t>
  </si>
  <si>
    <t>General Information Incorrect</t>
  </si>
  <si>
    <t>Mobile phone apps</t>
  </si>
  <si>
    <t>Pre-journey planning</t>
  </si>
  <si>
    <t>Train Times / fares incorrect</t>
  </si>
  <si>
    <t>Website</t>
  </si>
  <si>
    <t>Quality on train</t>
  </si>
  <si>
    <t>The space for luggage</t>
  </si>
  <si>
    <t>No luggage racks</t>
  </si>
  <si>
    <t>Not enough space in luggage racks</t>
  </si>
  <si>
    <t>The toilet facilities</t>
  </si>
  <si>
    <t>Cleanliness of toilet</t>
  </si>
  <si>
    <t>Condition of toilet</t>
  </si>
  <si>
    <t>No soap / paper etc.</t>
  </si>
  <si>
    <t>No toilet facilities</t>
  </si>
  <si>
    <t>Toilet locked / out of use</t>
  </si>
  <si>
    <t>Sufficient room for all passengers to sit/stand</t>
  </si>
  <si>
    <t>First class declassified</t>
  </si>
  <si>
    <t>Standard class passengers in first class</t>
  </si>
  <si>
    <t>Train crowded</t>
  </si>
  <si>
    <t>The comfort of the seating area</t>
  </si>
  <si>
    <t>Layout/design of train</t>
  </si>
  <si>
    <t>Leg room</t>
  </si>
  <si>
    <t>Seating uncomfortable</t>
  </si>
  <si>
    <t>The cleanliness of the inside</t>
  </si>
  <si>
    <t>Cleanliness floors</t>
  </si>
  <si>
    <t>Cleanliness of train (inside)</t>
  </si>
  <si>
    <t>Cleanliness tables</t>
  </si>
  <si>
    <t>General cleanliness</t>
  </si>
  <si>
    <t>Litter/ graffiti</t>
  </si>
  <si>
    <t>The cleanliness of the outside</t>
  </si>
  <si>
    <t>Cleanliness of train (outside)</t>
  </si>
  <si>
    <t>Dirty</t>
  </si>
  <si>
    <t>Graffiti</t>
  </si>
  <si>
    <t>Upkeep and repair of the train</t>
  </si>
  <si>
    <t>Condition of seats</t>
  </si>
  <si>
    <t>Condition of tables</t>
  </si>
  <si>
    <t>Condition of walls</t>
  </si>
  <si>
    <t>Heating/ventilation/air conditioning</t>
  </si>
  <si>
    <t>Internal doors would not open/close</t>
  </si>
  <si>
    <t>Quality of rolling stock/ride</t>
  </si>
  <si>
    <t>Temperature too cold</t>
  </si>
  <si>
    <t>Temperature too hot</t>
  </si>
  <si>
    <t>Facilities on board</t>
  </si>
  <si>
    <t>1st class not provided</t>
  </si>
  <si>
    <t>Electrical sockets</t>
  </si>
  <si>
    <t>On train catering</t>
  </si>
  <si>
    <t>Quiet zone</t>
  </si>
  <si>
    <t>Reservations not displayed</t>
  </si>
  <si>
    <t>Seats taken by another customer</t>
  </si>
  <si>
    <t>Space for bicycles</t>
  </si>
  <si>
    <t>Standard passengers in 1st class</t>
  </si>
  <si>
    <t>Wi-Fi</t>
  </si>
  <si>
    <t>Safety and Security</t>
  </si>
  <si>
    <t>Your personal security whilst using station</t>
  </si>
  <si>
    <t>Accident</t>
  </si>
  <si>
    <t>Anti-social behaviour</t>
  </si>
  <si>
    <t>Damage To Property/Clothing</t>
  </si>
  <si>
    <t>Dangerous surface</t>
  </si>
  <si>
    <t>Gating at station</t>
  </si>
  <si>
    <t>Hazard Reported By Passenger</t>
  </si>
  <si>
    <t>Injury</t>
  </si>
  <si>
    <t>Lack Of CCTV / lighting</t>
  </si>
  <si>
    <t>Security of car park</t>
  </si>
  <si>
    <t>Security Of Station</t>
  </si>
  <si>
    <t>Theft</t>
  </si>
  <si>
    <t>Your personal security on board</t>
  </si>
  <si>
    <t>Overcrowding</t>
  </si>
  <si>
    <t>Security On Train</t>
  </si>
  <si>
    <t>Track safety/rough ride</t>
  </si>
  <si>
    <t>Trains without train managers</t>
  </si>
  <si>
    <t>Staff conduct and availability</t>
  </si>
  <si>
    <t>The availability of staff - at station</t>
  </si>
  <si>
    <t>Unavailable When Required/Insufficient Staff</t>
  </si>
  <si>
    <t>The availability of staff - on board</t>
  </si>
  <si>
    <t>How request to station staff was handled</t>
  </si>
  <si>
    <t>Misdirected/misinformed Passenger</t>
  </si>
  <si>
    <t>Poor Product/Service Knowledge</t>
  </si>
  <si>
    <t>Failed To Establish Passenger Needs</t>
  </si>
  <si>
    <t>The attitudes and helpfulness of the staff at station</t>
  </si>
  <si>
    <t>Failed to provide expected service</t>
  </si>
  <si>
    <t>Poor management of problem/incident</t>
  </si>
  <si>
    <t>Presentation</t>
  </si>
  <si>
    <t>Rude/Discourteous</t>
  </si>
  <si>
    <t>The helpfulness and attitude of staff on train</t>
  </si>
  <si>
    <t>The helpfulness and attitude of other staff (not on train/not at station)</t>
  </si>
  <si>
    <t>Advisor booking error</t>
  </si>
  <si>
    <t>Station quality</t>
  </si>
  <si>
    <t>Facilities for car parking</t>
  </si>
  <si>
    <t>Car parking payment options</t>
  </si>
  <si>
    <t>Car parking costs</t>
  </si>
  <si>
    <t>Size of space</t>
  </si>
  <si>
    <t>Availability of car parking</t>
  </si>
  <si>
    <t>Car park lighting</t>
  </si>
  <si>
    <t>Car park signage</t>
  </si>
  <si>
    <t>Access to car park</t>
  </si>
  <si>
    <t>Appeal Parking Ticket</t>
  </si>
  <si>
    <t>Unhappy with car park prices</t>
  </si>
  <si>
    <t>Unhappy with third party supplier</t>
  </si>
  <si>
    <t>Lack of customer drop off facility</t>
  </si>
  <si>
    <t>The upkeep/repair of the station buildings/platforms</t>
  </si>
  <si>
    <t>Barriers not working</t>
  </si>
  <si>
    <t>Clocks not working</t>
  </si>
  <si>
    <t>Customer Interface Screens not working</t>
  </si>
  <si>
    <t>Escalators not working</t>
  </si>
  <si>
    <t>Lifts not working</t>
  </si>
  <si>
    <t>Lights not working</t>
  </si>
  <si>
    <t>Cleanliness</t>
  </si>
  <si>
    <t>Bird droppings</t>
  </si>
  <si>
    <t>Litter</t>
  </si>
  <si>
    <t>Vermin</t>
  </si>
  <si>
    <t>The facilities and services</t>
  </si>
  <si>
    <t>Access To/Within Station</t>
  </si>
  <si>
    <t>Bicycle parking</t>
  </si>
  <si>
    <t>Heating in waiting rooms</t>
  </si>
  <si>
    <t>Help points</t>
  </si>
  <si>
    <t>Left luggage</t>
  </si>
  <si>
    <t>No barriers</t>
  </si>
  <si>
    <t>No clocks</t>
  </si>
  <si>
    <t>No escalators</t>
  </si>
  <si>
    <t>No lifts</t>
  </si>
  <si>
    <t>Toilets</t>
  </si>
  <si>
    <t>Waiting Rooms/Areas</t>
  </si>
  <si>
    <t>The provision of shelter facilities</t>
  </si>
  <si>
    <t>No shelter / waiting room</t>
  </si>
  <si>
    <t>Style of shelter</t>
  </si>
  <si>
    <t>The availability of seating</t>
  </si>
  <si>
    <t>Not enough seating</t>
  </si>
  <si>
    <t>Not enough waiting rooms</t>
  </si>
  <si>
    <t>Shelter / waiting room too small</t>
  </si>
  <si>
    <t>Timetabling and connection issues</t>
  </si>
  <si>
    <t>Connections with other train services</t>
  </si>
  <si>
    <t>Rail connections too tight</t>
  </si>
  <si>
    <t>Connections with other forms of public transport</t>
  </si>
  <si>
    <t>Integration with other forms of transport/non-rail connections</t>
  </si>
  <si>
    <t>The length of time the journey was scheduled to take (speed)</t>
  </si>
  <si>
    <t>Journey times</t>
  </si>
  <si>
    <t>The frequency of the trains on that route</t>
  </si>
  <si>
    <t>Insufficient frequency</t>
  </si>
  <si>
    <t>Number of trains</t>
  </si>
  <si>
    <t>Withdrawal of service</t>
  </si>
  <si>
    <t>Timetabling</t>
  </si>
  <si>
    <t>Line/station closure</t>
  </si>
  <si>
    <t>Retiming of service</t>
  </si>
  <si>
    <t>Timing of trains</t>
  </si>
  <si>
    <t>Routing</t>
  </si>
  <si>
    <t>Inappropriate route</t>
  </si>
  <si>
    <t>Re-routing</t>
  </si>
  <si>
    <t>Stopping pattern</t>
  </si>
  <si>
    <t>Train service performance</t>
  </si>
  <si>
    <t>Punctuality/reliability (i.e. the train arriving/departing on time)</t>
  </si>
  <si>
    <t>Alleged early departure</t>
  </si>
  <si>
    <t>Alternative transport - punctuality</t>
  </si>
  <si>
    <t>Delay</t>
  </si>
  <si>
    <t>Engineering Works</t>
  </si>
  <si>
    <t>Journey abandoned due to delay</t>
  </si>
  <si>
    <t>Missed onward connection</t>
  </si>
  <si>
    <t>Repeated poor performance</t>
  </si>
  <si>
    <t>Replacement Bus Service Instead Of Train</t>
  </si>
  <si>
    <t>Train cancelled</t>
  </si>
  <si>
    <t>Train failed to call at station (control decision)</t>
  </si>
  <si>
    <t>Train not held</t>
  </si>
  <si>
    <t>Train run fast (driver error)</t>
  </si>
  <si>
    <t>Train terminated short of destination</t>
  </si>
  <si>
    <t>Praise</t>
  </si>
  <si>
    <t>All praise comments (within Section B contact methods) e.g.:</t>
  </si>
  <si>
    <t>Customer relations</t>
  </si>
  <si>
    <t>Good information provision</t>
  </si>
  <si>
    <t>Happy with assistance provided</t>
  </si>
  <si>
    <t>Station facilities</t>
  </si>
  <si>
    <t>Wheelchair space</t>
  </si>
  <si>
    <t>Section A - Complaints categories</t>
  </si>
  <si>
    <t xml:space="preserve">Name of TOC: </t>
  </si>
  <si>
    <t>Select your organisation</t>
  </si>
  <si>
    <t>TOC</t>
  </si>
  <si>
    <t>Category Code</t>
  </si>
  <si>
    <t>Level 1 Category</t>
  </si>
  <si>
    <t>Level 2 Category</t>
  </si>
  <si>
    <t>Level 3 Category</t>
  </si>
  <si>
    <t>P1</t>
  </si>
  <si>
    <t>P2</t>
  </si>
  <si>
    <t>P3</t>
  </si>
  <si>
    <t>P4</t>
  </si>
  <si>
    <t>P5</t>
  </si>
  <si>
    <t>P6</t>
  </si>
  <si>
    <t>P7</t>
  </si>
  <si>
    <t>P8</t>
  </si>
  <si>
    <t>P9</t>
  </si>
  <si>
    <t>P10</t>
  </si>
  <si>
    <t>P11</t>
  </si>
  <si>
    <t>P12</t>
  </si>
  <si>
    <t>P13</t>
  </si>
  <si>
    <t>All Contact Methods</t>
  </si>
  <si>
    <t xml:space="preserve">Quality of service from Help Points (including requesting assistance) </t>
  </si>
  <si>
    <t>Unbooked  assistance not provided at station</t>
  </si>
  <si>
    <t>Unbooked  assistance not provided on train</t>
  </si>
  <si>
    <t>Awareness/ Promotion of schemes</t>
  </si>
  <si>
    <t>Quality on Train</t>
  </si>
  <si>
    <t>Staff Conduct and Availability</t>
  </si>
  <si>
    <t>Station Quality</t>
  </si>
  <si>
    <t>Overall environment</t>
  </si>
  <si>
    <t>Train Service Performance</t>
  </si>
  <si>
    <t>Grand total (of all complaints excluding praise)</t>
  </si>
  <si>
    <t>Section A guidance:</t>
  </si>
  <si>
    <t>Please see section 7 of the Core Data reference guide for further information.</t>
  </si>
  <si>
    <t>(Guidance link)</t>
  </si>
  <si>
    <t>Quality assurance checks:</t>
  </si>
  <si>
    <t>Below are the standard checks the ORR use. Please review the data quality using the checklist below before submitting your periodic data:</t>
  </si>
  <si>
    <t xml:space="preserve"> - A1). Grand total (row 79) must equal the sum of all complaint categories excluding praise.</t>
  </si>
  <si>
    <t>Section B - Case totals and response times</t>
  </si>
  <si>
    <t>(CHP indicators 1, 2 and 7)</t>
  </si>
  <si>
    <t>Metric</t>
  </si>
  <si>
    <t>Contact method</t>
  </si>
  <si>
    <t>Number of complaint correspondence</t>
  </si>
  <si>
    <t>Letter</t>
  </si>
  <si>
    <t>Email/Webform</t>
  </si>
  <si>
    <t>Telephone</t>
  </si>
  <si>
    <t>Meet the Manager</t>
  </si>
  <si>
    <t>Online Forums</t>
  </si>
  <si>
    <t>Percentage of complaints responded to within complaints handling target</t>
  </si>
  <si>
    <t>All contact methods (%)</t>
  </si>
  <si>
    <t>Complaints handling target - All contact methods</t>
  </si>
  <si>
    <t>Target (working days)</t>
  </si>
  <si>
    <t xml:space="preserve">Percentage of complaints responded to within 10 working days                        </t>
  </si>
  <si>
    <t>Complaints handling target (10 working days)</t>
  </si>
  <si>
    <t xml:space="preserve">Percentage of complaints responded to within 20 working days             </t>
  </si>
  <si>
    <t>Complaints handling requirement (20 working days)</t>
  </si>
  <si>
    <t>Total number of complaints closed</t>
  </si>
  <si>
    <t>Total number of complaints received</t>
  </si>
  <si>
    <t>Volume of complaints re-opened</t>
  </si>
  <si>
    <t>Complaints re-opened</t>
  </si>
  <si>
    <t>Volume of complaints sign-posted to the Ombudsman - deadlock letters</t>
  </si>
  <si>
    <t xml:space="preserve">Volume of ‘deadlock’ letters </t>
  </si>
  <si>
    <t>Volume of complaints sign-posted to the Ombudsman - 8 week letters</t>
  </si>
  <si>
    <t>Volume of 8 week letters</t>
  </si>
  <si>
    <t>Total complaints check against tab 'Section A' (excluding praise)</t>
  </si>
  <si>
    <t>Section B guidance:</t>
  </si>
  <si>
    <t>Please see sections 3-6 of the Core Data reference guide for further information.</t>
  </si>
  <si>
    <t>95% compliance within 20 working days:</t>
  </si>
  <si>
    <t xml:space="preserve">If the percentage of complaints closed is fewer than 95% within 20 working days, ORR should be informed of the following: 
</t>
  </si>
  <si>
    <t xml:space="preserve">     - the reason for the extended response times; </t>
  </si>
  <si>
    <t xml:space="preserve">     - the expected duration of the emergency timescales; </t>
  </si>
  <si>
    <t xml:space="preserve">     - the plans in place to remedy the situation; </t>
  </si>
  <si>
    <t xml:space="preserve">     - the procedures in place to ensure that the quality of responses is maintained; and </t>
  </si>
  <si>
    <t xml:space="preserve">     - any steps taken to advise affected complainants.</t>
  </si>
  <si>
    <t>Section C - Alternative Accessible Transport (AAT) volumes and expenditure</t>
  </si>
  <si>
    <t>Alternative accessible transport (AAT) - pre booked taxi volumes: TOTAL</t>
  </si>
  <si>
    <t>a) station inaccessible</t>
  </si>
  <si>
    <t>b) unmanned station</t>
  </si>
  <si>
    <r>
      <t>Expenditure for all AAT</t>
    </r>
    <r>
      <rPr>
        <i/>
        <sz val="10"/>
        <color indexed="8"/>
        <rFont val="Calibri"/>
        <family val="2"/>
      </rPr>
      <t xml:space="preserve"> - pre-booked and unbooked (optional) (£)</t>
    </r>
  </si>
  <si>
    <t>Commentary</t>
  </si>
  <si>
    <t>Section C guidance:</t>
  </si>
  <si>
    <t>Please see section 8 of the Core Data reference guide for further information.</t>
  </si>
  <si>
    <t>Supply of data:</t>
  </si>
  <si>
    <t>Section D - Assisted journeys</t>
  </si>
  <si>
    <t>Metric reference</t>
  </si>
  <si>
    <t>Type</t>
  </si>
  <si>
    <t>Booked</t>
  </si>
  <si>
    <r>
      <t xml:space="preserve">A).  Volume of booked assistance </t>
    </r>
    <r>
      <rPr>
        <b/>
        <sz val="10"/>
        <rFont val="Calibri"/>
        <family val="2"/>
      </rPr>
      <t>(this data is supplied by RDG)</t>
    </r>
  </si>
  <si>
    <t>B).  Volume of booked assistance completions</t>
  </si>
  <si>
    <t>C). Volume of booked assistance incomplete, and reasons for each incomplete assistance (below)</t>
  </si>
  <si>
    <t>Ci</t>
  </si>
  <si>
    <t>i). No space on train</t>
  </si>
  <si>
    <t>Cii</t>
  </si>
  <si>
    <t>II). No staff available</t>
  </si>
  <si>
    <t>Ciii</t>
  </si>
  <si>
    <t>iii). Disruption</t>
  </si>
  <si>
    <t>Civ</t>
  </si>
  <si>
    <t>iv). Passenger did not arrive / arrived too late for service</t>
  </si>
  <si>
    <t>Cv</t>
  </si>
  <si>
    <t>v). Other</t>
  </si>
  <si>
    <t>Unbooked</t>
  </si>
  <si>
    <t xml:space="preserve">D).  Volume of unbooked assistance (Turn Up and Go) requested </t>
  </si>
  <si>
    <t xml:space="preserve">E).  Volume of unbooked assistance (Turn Up and Go) completed </t>
  </si>
  <si>
    <t>F). Volume of unbooked assistance (Turn Up and Go) incomplete, and reasons for each incomplete assistance (below)</t>
  </si>
  <si>
    <t>Fi</t>
  </si>
  <si>
    <t>Fii</t>
  </si>
  <si>
    <t>Fiii</t>
  </si>
  <si>
    <t>Fiv</t>
  </si>
  <si>
    <t>iv). Passenger arrived too late for service</t>
  </si>
  <si>
    <t>Fv</t>
  </si>
  <si>
    <t xml:space="preserve"> </t>
  </si>
  <si>
    <t>Section D guidance:</t>
  </si>
  <si>
    <t>Please see section 9 of the Core Data reference guide for further information.</t>
  </si>
  <si>
    <t>- D1). Reasons for each incomplete booked assistance (row 9 to 13) should sum up to the volume of booked assistance incomplete (row 8). If this does not match (for example an assistance has more than one failure reason), please provide information in the commentary box;</t>
  </si>
  <si>
    <t>Section G - Ticket Vending Machine (TVM) data</t>
  </si>
  <si>
    <t>(TVM indicators 16 &amp; 17)</t>
  </si>
  <si>
    <t>Ticket Vending Machine complaints: TOTAL</t>
  </si>
  <si>
    <t>of which: how many related to information provision</t>
  </si>
  <si>
    <t xml:space="preserve">Price guarantee/refunds data for TVMs </t>
  </si>
  <si>
    <t>Total number of applications received</t>
  </si>
  <si>
    <t xml:space="preserve">Total number of applications granted </t>
  </si>
  <si>
    <t>Total value paid out (£)</t>
  </si>
  <si>
    <t>Please state what price guarantee applications or refunds are included. For example, does the data submitted include refunds made through the customer service centre only, or include other refund channels such as ticket offices?</t>
  </si>
  <si>
    <t>Section G guidance:</t>
  </si>
  <si>
    <t>Please see section 12 of the Core Data reference guide for further information, published at the following link</t>
  </si>
  <si>
    <t>Section H - Delay compensation</t>
  </si>
  <si>
    <t>(Delay compensation indicators 18 &amp; 19)</t>
  </si>
  <si>
    <t>Delay compensation claims made under TOC’s delay compensation scheme (i.e. Delay Repay or Charter Scheme)</t>
  </si>
  <si>
    <t>Volume of claims received within period</t>
  </si>
  <si>
    <t>Volume of claims closed within period</t>
  </si>
  <si>
    <t>Volume of claims approved within period</t>
  </si>
  <si>
    <t xml:space="preserve">% closed within 20 working days </t>
  </si>
  <si>
    <t>Volume of delay compensation claims received under the CRA</t>
  </si>
  <si>
    <t>Volume of delay compensation claims received under the CRA which were approved</t>
  </si>
  <si>
    <t>Section H guidance:</t>
  </si>
  <si>
    <t>Please see section 13 of the Core Data reference guide for further information.</t>
  </si>
  <si>
    <t xml:space="preserve"> - H1). Volume of claims approved within period (row 10) must be less than or equal to the volume of claims closed within period (row 9);</t>
  </si>
  <si>
    <t xml:space="preserve"> - H3). Volume of delay compensation claims received under the CRA which were approved (row 17) must be less than or equal to the volume of delay compensation claims received under the CRA (row 16).</t>
  </si>
  <si>
    <t>Section I - Redress for booked assistance failure</t>
  </si>
  <si>
    <t>Claims for redress for booked assistance failures</t>
  </si>
  <si>
    <t>a). Number of claims received for redress following booked assistance failure</t>
  </si>
  <si>
    <t>b). The number of times you provided redress for booked assistance failure</t>
  </si>
  <si>
    <t>Section I guidance:</t>
  </si>
  <si>
    <t>Please see section 14 of the Core Data reference guide for further information.</t>
  </si>
  <si>
    <t>Section E - Continuous improvement in complaints handling</t>
  </si>
  <si>
    <t>(CHP indicator 8)</t>
  </si>
  <si>
    <t>Example of complaint topic (level 3 category):
e.g. Provision of information on website or mobile apps</t>
  </si>
  <si>
    <t>Section A complaint volumes for each category</t>
  </si>
  <si>
    <t xml:space="preserve">Example (to be provided with level 3 examples): 
TOCs should provide some commentary as to what is driving the volumes of complaints in this category and explain clearly what actions they have made to address them, and what effect that has had. E.g. 'in May 2017 we noted an increase in the volume of complaints regarding the quality of information on our website and mobile apps. We brought in a specialist team to examine these issues and we made changes to our information channels which have had the following effect....'.  </t>
  </si>
  <si>
    <t>Section E guidance:</t>
  </si>
  <si>
    <t>Please see section 10 of the Core Data reference guide for further information.</t>
  </si>
  <si>
    <t>Section F - Disability awareness and equality training</t>
  </si>
  <si>
    <t>Section F guidance:</t>
  </si>
  <si>
    <t>TOC drop down list</t>
  </si>
  <si>
    <t>c2c</t>
  </si>
  <si>
    <t>Caledonian Sleeper</t>
  </si>
  <si>
    <t>Chiltern Railways</t>
  </si>
  <si>
    <t>CrossCountry</t>
  </si>
  <si>
    <t>East Midlands Trains</t>
  </si>
  <si>
    <t>Govia Thameslink Railway</t>
  </si>
  <si>
    <t>Grand Central</t>
  </si>
  <si>
    <t>Great Western Railway</t>
  </si>
  <si>
    <t>Greater Anglia</t>
  </si>
  <si>
    <t>Heathrow Express</t>
  </si>
  <si>
    <t>Hull Trains</t>
  </si>
  <si>
    <t>London North Eastern Railway</t>
  </si>
  <si>
    <t>London Overground</t>
  </si>
  <si>
    <t>Merseyrail</t>
  </si>
  <si>
    <t>Northern</t>
  </si>
  <si>
    <t>ScotRail</t>
  </si>
  <si>
    <t>South Western Railway</t>
  </si>
  <si>
    <t>Southeastern</t>
  </si>
  <si>
    <t>TfL Rail</t>
  </si>
  <si>
    <t>TransPennine Express</t>
  </si>
  <si>
    <t>Transport for Wales Rail</t>
  </si>
  <si>
    <t>Virgin Trains West Coast</t>
  </si>
  <si>
    <t>West Midlands Trains</t>
  </si>
  <si>
    <t>Complaint codes</t>
  </si>
  <si>
    <t>Accommodating assistance dogs</t>
  </si>
  <si>
    <t>No reply on assistance line/pre-booked assistance not provided</t>
  </si>
  <si>
    <t>Grand total</t>
  </si>
  <si>
    <t>Adequacy/lack of disabled facilities at station/on train</t>
  </si>
  <si>
    <t>- D3). The volume of unbooked assistance requested (row 14) should sum to the volume of unbooked assistance completed (row 15) plus the volume of unbooked assistance incomplete (row 16).</t>
  </si>
  <si>
    <t xml:space="preserve"> - G1). Volume of TVM complaints relating to information provision (row 7) must be less than or equal to the total volume of TVM complaints (row 6).</t>
  </si>
  <si>
    <t xml:space="preserve"> - H2). Volume of claims approved within period (row 10)  and percentage closed within 20 working days (row 11) should not change throughout the year once submitted. If your data does change, please explain the reasons in your report submission;</t>
  </si>
  <si>
    <t>- I1). The number of times redress was provided (row 8) must be less than or equal to the volume of claims received (row 7).</t>
  </si>
  <si>
    <t>c) rail replacement service</t>
  </si>
  <si>
    <t>d) other e.g. disruption</t>
  </si>
  <si>
    <t>2020-21 V1.0</t>
  </si>
  <si>
    <t>East Midlands Railway</t>
  </si>
  <si>
    <t>Arriva Trains Wales</t>
  </si>
  <si>
    <t>Avanti West Coast</t>
  </si>
  <si>
    <t>Previous name in 19-20</t>
  </si>
  <si>
    <t>- C1). Reasons for each AAT (rows 7 to 10) should sum up to the total volume of AATs used (row 6).</t>
  </si>
  <si>
    <t>Description for 2020-21</t>
  </si>
  <si>
    <t>Delay compensation claims made under the Consumer Rights Act (CRA). Annual total for 2020-21 required only.</t>
  </si>
  <si>
    <t xml:space="preserve"> - B1). Total number of complaints closed (row 17) must be less than or equal to tab Section A Grand total (Section A, row 79);</t>
  </si>
  <si>
    <t xml:space="preserve"> - B2). Complaints responded to (rows 11, 12, 13 and 15) and total number of complaints closed (row 17) should not change throughout the year (since they are based on complaints closed).  Any revisions must be explained during your submission;</t>
  </si>
  <si>
    <t>Section F is being revised during 2020-21.</t>
  </si>
  <si>
    <t>Please see section 11 of the Core Data reference guide for further information.</t>
  </si>
  <si>
    <t xml:space="preserve"> - G2). If there are any values paid out for price guarantee refunds (row 12) there must be at least one application received and granted (rows 10 and 11).</t>
  </si>
  <si>
    <t>Commentary boxes:</t>
  </si>
  <si>
    <t>Contact details:</t>
  </si>
  <si>
    <t>Please send to:</t>
  </si>
  <si>
    <t>The guidance for Core Data reporting can be found here (within the related documents box)</t>
  </si>
  <si>
    <t>If you are new to reporting, or require a refresher in any sections, please let us know, and we will be happy to provide support.</t>
  </si>
  <si>
    <t xml:space="preserve"> - A2). Grand total (row 79) must be equal to, or more than, the number of complaints closed (row 17) in section B.
</t>
  </si>
  <si>
    <t>(CHP indicator 3 and 4, ATP indicator 12)</t>
  </si>
  <si>
    <t>(ATP indicator 14)</t>
  </si>
  <si>
    <t>(ATP indicator 11)</t>
  </si>
  <si>
    <t>(ATP indicator 15)</t>
  </si>
  <si>
    <t>(ATP indicator 10)</t>
  </si>
  <si>
    <t>Please supply commentary within the box above.</t>
  </si>
  <si>
    <t>Note:</t>
  </si>
  <si>
    <r>
      <t xml:space="preserve"> - B3). Percentage of complaints responded to within 20 working days'</t>
    </r>
    <r>
      <rPr>
        <sz val="10"/>
        <color theme="4"/>
        <rFont val="Calibri"/>
        <family val="2"/>
        <scheme val="minor"/>
      </rPr>
      <t xml:space="preserve"> (row 15) must be greater than or equal to the 'Percentage of complaints responded to within 10 working days' (row 13).</t>
    </r>
  </si>
  <si>
    <t>- D2). Reasons for each unbooked assistance (row 17 to 21) should sum up to the volume of unbooked assistance incomplete (row 16). If this does not match (for example an assistance has more than one failure reason), please provide information in the commentary box;</t>
  </si>
  <si>
    <t>P1-P13 volumes 
(taken from section A level 3 category)</t>
  </si>
  <si>
    <t>Number</t>
  </si>
  <si>
    <t>Example</t>
  </si>
  <si>
    <t>Complaint category (level 3)</t>
  </si>
  <si>
    <t>We plan to update the disability and equality training questions (section F) throughout 2020-21 as the Accessible Travel Policy approvals and implementation process progresses. Be assured we will give plenty notice of the reporting requirement in relation to this ahead of the April 2021 training data submission deadline. Please see the attachment for further detail.</t>
  </si>
  <si>
    <t xml:space="preserve">Please submit with period 4, 7, 10 and 13 reports.  Although operators can provide this data every period if they wish. </t>
  </si>
  <si>
    <t>Northern Trains</t>
  </si>
  <si>
    <t>Total complaints (excluding praise) check against tab 'Section B'</t>
  </si>
  <si>
    <t>Please note, rail replacement service (item c, row 9) was introduced for 2020-21. Please see the guidance for more details.</t>
  </si>
  <si>
    <t>Please provide any additional commentary we should be aware of below.  For example, any data quality issues, or reasons behind big increases or decreases in certain complaint categories.</t>
  </si>
  <si>
    <t>Please provide any additional commentary we should be aware of below. For example, this could include any data quality issues, or reasons for missing the 95% within 20 working day requirement.</t>
  </si>
  <si>
    <t xml:space="preserve">Please provide any additional commentary we should be aware of below. </t>
  </si>
  <si>
    <t>If your assists above relate to a sample of stations, please provide a list of stations these assists refer to.  Please also provide commentary for any data quality or performance issues that we should be aware of.</t>
  </si>
  <si>
    <t>Please provide any additional commentary we should be aware of below.  For example, this could include any data quality issues, or particular reasons which are affecting claim volumes and/or reponse performance.</t>
  </si>
  <si>
    <t>We have included commentary boxes within each section for the first time this year.  Please use these boxes to inform us of any issues we should be aware of.  This could include any data quality issues, or operational issues which may be influencing performance or volumes.</t>
  </si>
  <si>
    <t>Please ensure your data passes the quality assurance rules listed within each section before sending to ORR.  This should help reduce the number of submissions required due to incorrect data.
There are a range of automated checks within this spreadsheet, as shown by the cell being shaded red.  If this is the case, please review the data.</t>
  </si>
  <si>
    <t>18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</si>
</sst>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
    <numFmt numFmtId="165" formatCode="[$-409]d/mmm/yy;@"/>
    <numFmt numFmtId="166" formatCode="_-[$£-809]* #,##0_-;\-[$£-809]* #,##0_-;_-[$£-809]* &quot;-&quot;??_-;_-@_-"/>
    <numFmt numFmtId="167" formatCode="&quot;£&quot;#,##0"/>
  </numFmts>
  <fonts count="60" x14ac:knownFonts="1">
    <font>
      <sz val="11"/>
      <color theme="1"/>
      <name val="Calibri"/>
      <family val="2"/>
      <scheme val="minor"/>
    </font>
    <font>
      <sz val="10"/>
      <name val="Arial"/>
      <family val="2"/>
    </font>
    <font>
      <sz val="10"/>
      <name val="Arial"/>
      <family val="2"/>
    </font>
    <font>
      <sz val="10"/>
      <color indexed="8"/>
      <name val="Calibri"/>
      <family val="2"/>
    </font>
    <font>
      <sz val="10"/>
      <name val="Calibri"/>
      <family val="2"/>
    </font>
    <font>
      <b/>
      <sz val="11"/>
      <color indexed="9"/>
      <name val="Calibri"/>
      <family val="2"/>
    </font>
    <font>
      <sz val="9"/>
      <name val="Calibri"/>
      <family val="2"/>
    </font>
    <font>
      <sz val="10"/>
      <name val="Arial"/>
      <family val="2"/>
    </font>
    <font>
      <b/>
      <sz val="10"/>
      <color indexed="8"/>
      <name val="Calibri"/>
      <family val="2"/>
    </font>
    <font>
      <sz val="11"/>
      <name val="Calibri"/>
      <family val="2"/>
    </font>
    <font>
      <sz val="10"/>
      <name val="Calibri"/>
      <family val="2"/>
      <scheme val="minor"/>
    </font>
    <font>
      <b/>
      <sz val="10"/>
      <name val="Calibri"/>
      <family val="2"/>
      <scheme val="minor"/>
    </font>
    <font>
      <b/>
      <sz val="11"/>
      <color indexed="9"/>
      <name val="Calibri"/>
      <family val="2"/>
      <scheme val="minor"/>
    </font>
    <font>
      <b/>
      <sz val="12"/>
      <color indexed="9"/>
      <name val="Calibri"/>
      <family val="2"/>
      <scheme val="minor"/>
    </font>
    <font>
      <sz val="9"/>
      <name val="Calibri"/>
      <family val="2"/>
      <scheme val="minor"/>
    </font>
    <font>
      <sz val="11"/>
      <name val="Calibri"/>
      <family val="2"/>
      <scheme val="minor"/>
    </font>
    <font>
      <sz val="10"/>
      <color theme="0"/>
      <name val="Calibri"/>
      <family val="2"/>
      <scheme val="minor"/>
    </font>
    <font>
      <b/>
      <sz val="11"/>
      <name val="Calibri"/>
      <family val="2"/>
      <scheme val="minor"/>
    </font>
    <font>
      <u/>
      <sz val="11"/>
      <color theme="10"/>
      <name val="Calibri"/>
      <family val="2"/>
      <scheme val="minor"/>
    </font>
    <font>
      <i/>
      <sz val="10"/>
      <color indexed="8"/>
      <name val="Calibri"/>
      <family val="2"/>
    </font>
    <font>
      <sz val="10"/>
      <color rgb="FFFFFFFF"/>
      <name val="Calibri"/>
      <family val="2"/>
      <scheme val="minor"/>
    </font>
    <font>
      <sz val="11"/>
      <color rgb="FFFFFFFF"/>
      <name val="Calibri"/>
      <family val="2"/>
      <scheme val="minor"/>
    </font>
    <font>
      <sz val="11"/>
      <color theme="0"/>
      <name val="Calibri"/>
      <family val="2"/>
      <scheme val="minor"/>
    </font>
    <font>
      <sz val="10"/>
      <color rgb="FFFF0000"/>
      <name val="Calibri"/>
      <family val="2"/>
    </font>
    <font>
      <sz val="10"/>
      <color theme="0"/>
      <name val="Calibri"/>
      <family val="2"/>
    </font>
    <font>
      <sz val="11"/>
      <color theme="1"/>
      <name val="Calibri"/>
      <family val="2"/>
      <scheme val="minor"/>
    </font>
    <font>
      <b/>
      <sz val="11"/>
      <color theme="1"/>
      <name val="Calibri"/>
      <family val="2"/>
      <scheme val="minor"/>
    </font>
    <font>
      <b/>
      <sz val="10"/>
      <name val="Calibri"/>
      <family val="2"/>
    </font>
    <font>
      <b/>
      <sz val="11"/>
      <color rgb="FFFF0000"/>
      <name val="Calibri"/>
      <family val="2"/>
    </font>
    <font>
      <sz val="10"/>
      <color rgb="FF0070C0"/>
      <name val="Arial Black"/>
      <family val="2"/>
    </font>
    <font>
      <sz val="12"/>
      <name val="Calibri"/>
      <family val="2"/>
    </font>
    <font>
      <sz val="12"/>
      <name val="Calibri"/>
      <family val="2"/>
      <scheme val="minor"/>
    </font>
    <font>
      <sz val="12"/>
      <color theme="1"/>
      <name val="Calibri"/>
      <family val="2"/>
      <scheme val="minor"/>
    </font>
    <font>
      <b/>
      <sz val="11"/>
      <color rgb="FF0070C0"/>
      <name val="Calibri"/>
      <family val="2"/>
      <scheme val="minor"/>
    </font>
    <font>
      <sz val="11"/>
      <color rgb="FFFF0000"/>
      <name val="Calibri"/>
      <family val="2"/>
      <scheme val="minor"/>
    </font>
    <font>
      <b/>
      <sz val="11"/>
      <name val="Calibri"/>
      <family val="2"/>
    </font>
    <font>
      <b/>
      <sz val="10"/>
      <color theme="0"/>
      <name val="Calibri"/>
      <family val="2"/>
      <scheme val="minor"/>
    </font>
    <font>
      <b/>
      <sz val="11"/>
      <color rgb="FF3366FF"/>
      <name val="Calibri"/>
      <family val="2"/>
    </font>
    <font>
      <sz val="10"/>
      <color theme="1"/>
      <name val="Calibri"/>
      <family val="2"/>
      <scheme val="minor"/>
    </font>
    <font>
      <b/>
      <sz val="11"/>
      <color theme="3"/>
      <name val="Calibri"/>
      <family val="2"/>
      <scheme val="minor"/>
    </font>
    <font>
      <u/>
      <sz val="10"/>
      <color theme="10"/>
      <name val="Calibri"/>
      <family val="2"/>
      <scheme val="minor"/>
    </font>
    <font>
      <sz val="10"/>
      <color rgb="FFFF0000"/>
      <name val="Calibri"/>
      <family val="2"/>
      <scheme val="minor"/>
    </font>
    <font>
      <sz val="11"/>
      <color rgb="FF006100"/>
      <name val="Calibri"/>
      <family val="2"/>
      <scheme val="minor"/>
    </font>
    <font>
      <sz val="10"/>
      <color rgb="FF0070C0"/>
      <name val="Calibri"/>
      <family val="2"/>
      <scheme val="minor"/>
    </font>
    <font>
      <b/>
      <sz val="11"/>
      <color indexed="8"/>
      <name val="Calibri"/>
      <family val="2"/>
    </font>
    <font>
      <sz val="11"/>
      <color theme="0"/>
      <name val="Calibri"/>
      <family val="2"/>
    </font>
    <font>
      <sz val="11"/>
      <color rgb="FFFF0000"/>
      <name val="Calibri"/>
      <family val="2"/>
    </font>
    <font>
      <u/>
      <sz val="11"/>
      <color rgb="FFFF0000"/>
      <name val="Calibri"/>
      <family val="2"/>
      <scheme val="minor"/>
    </font>
    <font>
      <sz val="10"/>
      <color theme="4"/>
      <name val="Calibri"/>
      <family val="2"/>
    </font>
    <font>
      <sz val="10"/>
      <color theme="4"/>
      <name val="Calibri"/>
      <family val="2"/>
      <scheme val="minor"/>
    </font>
    <font>
      <b/>
      <sz val="12"/>
      <name val="Calibri"/>
      <family val="2"/>
    </font>
    <font>
      <i/>
      <sz val="11"/>
      <color theme="1"/>
      <name val="Calibri"/>
      <family val="2"/>
      <scheme val="minor"/>
    </font>
    <font>
      <i/>
      <sz val="11"/>
      <name val="Calibri"/>
      <family val="2"/>
      <scheme val="minor"/>
    </font>
    <font>
      <b/>
      <sz val="14"/>
      <name val="Calibri"/>
      <family val="2"/>
    </font>
    <font>
      <b/>
      <sz val="14"/>
      <color rgb="FFFF0000"/>
      <name val="Calibri"/>
      <family val="2"/>
    </font>
    <font>
      <b/>
      <sz val="14"/>
      <color theme="0"/>
      <name val="Calibri"/>
      <family val="2"/>
    </font>
    <font>
      <i/>
      <sz val="10"/>
      <name val="Calibri"/>
      <family val="2"/>
    </font>
    <font>
      <i/>
      <sz val="9"/>
      <name val="Calibri"/>
      <family val="2"/>
      <scheme val="minor"/>
    </font>
    <font>
      <i/>
      <sz val="10"/>
      <name val="Calibri"/>
      <family val="2"/>
      <scheme val="minor"/>
    </font>
    <font>
      <sz val="11"/>
      <color indexed="8"/>
      <name val="Calibri"/>
      <family val="2"/>
    </font>
  </fonts>
  <fills count="10">
    <fill>
      <patternFill patternType="none"/>
    </fill>
    <fill>
      <patternFill patternType="gray125"/>
    </fill>
    <fill>
      <patternFill patternType="solid">
        <fgColor indexed="48"/>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CE6F1"/>
        <bgColor indexed="64"/>
      </patternFill>
    </fill>
    <fill>
      <patternFill patternType="solid">
        <fgColor theme="0" tint="-0.499984740745262"/>
        <bgColor indexed="64"/>
      </patternFill>
    </fill>
    <fill>
      <patternFill patternType="solid">
        <fgColor theme="0"/>
        <bgColor indexed="64"/>
      </patternFill>
    </fill>
    <fill>
      <patternFill patternType="solid">
        <fgColor rgb="FFC6EFCE"/>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theme="4" tint="0.39997558519241921"/>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top/>
      <bottom style="medium">
        <color indexed="64"/>
      </bottom>
      <diagonal/>
    </border>
  </borders>
  <cellStyleXfs count="13">
    <xf numFmtId="0" fontId="0" fillId="0" borderId="0"/>
    <xf numFmtId="0" fontId="2" fillId="0" borderId="0"/>
    <xf numFmtId="0" fontId="1" fillId="0" borderId="0"/>
    <xf numFmtId="43" fontId="1"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0" fontId="18" fillId="0" borderId="0" applyNumberFormat="0" applyFill="0" applyBorder="0" applyAlignment="0" applyProtection="0"/>
    <xf numFmtId="0" fontId="1" fillId="0" borderId="0"/>
    <xf numFmtId="9" fontId="1" fillId="0" borderId="0" applyFont="0" applyFill="0" applyBorder="0" applyAlignment="0" applyProtection="0"/>
    <xf numFmtId="9" fontId="25" fillId="0" borderId="0" applyFont="0" applyFill="0" applyBorder="0" applyAlignment="0" applyProtection="0"/>
    <xf numFmtId="0" fontId="39" fillId="0" borderId="35" applyNumberFormat="0" applyFill="0" applyAlignment="0" applyProtection="0"/>
    <xf numFmtId="0" fontId="42" fillId="8" borderId="0" applyNumberFormat="0" applyBorder="0" applyAlignment="0" applyProtection="0"/>
  </cellStyleXfs>
  <cellXfs count="477">
    <xf numFmtId="0" fontId="0" fillId="0" borderId="0" xfId="0"/>
    <xf numFmtId="0" fontId="11" fillId="0" borderId="0" xfId="4" applyFont="1"/>
    <xf numFmtId="0" fontId="4" fillId="0" borderId="0" xfId="2" applyFont="1"/>
    <xf numFmtId="0" fontId="15" fillId="0" borderId="5" xfId="0" applyFont="1" applyFill="1" applyBorder="1" applyAlignment="1">
      <alignment wrapText="1"/>
    </xf>
    <xf numFmtId="0" fontId="15" fillId="0" borderId="1" xfId="0" applyFont="1" applyFill="1" applyBorder="1" applyAlignment="1">
      <alignment wrapText="1"/>
    </xf>
    <xf numFmtId="0" fontId="15" fillId="0" borderId="2" xfId="0" applyFont="1" applyFill="1" applyBorder="1" applyAlignment="1">
      <alignment wrapText="1"/>
    </xf>
    <xf numFmtId="0" fontId="9" fillId="0" borderId="1" xfId="0" applyFont="1" applyFill="1" applyBorder="1" applyAlignment="1">
      <alignment wrapText="1"/>
    </xf>
    <xf numFmtId="0" fontId="9" fillId="0" borderId="2" xfId="0" applyFont="1" applyFill="1" applyBorder="1" applyAlignment="1">
      <alignment wrapText="1"/>
    </xf>
    <xf numFmtId="0" fontId="15" fillId="0" borderId="1" xfId="0" applyFont="1" applyBorder="1" applyAlignment="1">
      <alignment wrapText="1"/>
    </xf>
    <xf numFmtId="0" fontId="0" fillId="0" borderId="0" xfId="0" applyFont="1" applyAlignment="1">
      <alignment wrapText="1"/>
    </xf>
    <xf numFmtId="0" fontId="18" fillId="0" borderId="0" xfId="7"/>
    <xf numFmtId="0" fontId="23" fillId="0" borderId="0" xfId="2" applyFont="1"/>
    <xf numFmtId="0" fontId="24" fillId="0" borderId="0" xfId="2" applyFont="1"/>
    <xf numFmtId="0" fontId="4" fillId="0" borderId="0" xfId="2" applyFont="1" applyFill="1"/>
    <xf numFmtId="0" fontId="12" fillId="0" borderId="0" xfId="2" applyFont="1" applyFill="1" applyBorder="1" applyAlignment="1">
      <alignment horizontal="center" vertical="top" wrapText="1"/>
    </xf>
    <xf numFmtId="0" fontId="6" fillId="0" borderId="0" xfId="2" applyFont="1" applyBorder="1" applyProtection="1">
      <protection locked="0"/>
    </xf>
    <xf numFmtId="0" fontId="9" fillId="0" borderId="12" xfId="2" applyFont="1" applyFill="1" applyBorder="1" applyAlignment="1">
      <alignment vertical="top" wrapText="1"/>
    </xf>
    <xf numFmtId="0" fontId="9" fillId="0" borderId="14" xfId="2" applyFont="1" applyFill="1" applyBorder="1" applyAlignment="1">
      <alignment vertical="top" wrapText="1"/>
    </xf>
    <xf numFmtId="0" fontId="9" fillId="0" borderId="21" xfId="2" applyFont="1" applyFill="1" applyBorder="1" applyAlignment="1">
      <alignment vertical="top" wrapText="1"/>
    </xf>
    <xf numFmtId="0" fontId="15" fillId="0" borderId="12" xfId="0" applyFont="1" applyFill="1" applyBorder="1" applyAlignment="1">
      <alignment wrapText="1"/>
    </xf>
    <xf numFmtId="0" fontId="15" fillId="0" borderId="14" xfId="0" applyFont="1" applyFill="1" applyBorder="1" applyAlignment="1">
      <alignment wrapText="1"/>
    </xf>
    <xf numFmtId="0" fontId="15" fillId="0" borderId="0" xfId="0" applyFont="1"/>
    <xf numFmtId="0" fontId="23" fillId="0" borderId="0" xfId="2" applyFont="1" applyFill="1"/>
    <xf numFmtId="0" fontId="24" fillId="0" borderId="0" xfId="2" applyFont="1" applyFill="1"/>
    <xf numFmtId="0" fontId="0" fillId="0" borderId="0" xfId="0" applyFill="1" applyAlignment="1">
      <alignment horizontal="center" vertical="top" wrapText="1"/>
    </xf>
    <xf numFmtId="0" fontId="17" fillId="0" borderId="0" xfId="0" applyFont="1"/>
    <xf numFmtId="0" fontId="29" fillId="0" borderId="0" xfId="0" applyFont="1" applyBorder="1"/>
    <xf numFmtId="0" fontId="10" fillId="3" borderId="0" xfId="2" applyFont="1" applyFill="1" applyProtection="1">
      <protection locked="0"/>
    </xf>
    <xf numFmtId="0" fontId="10" fillId="0" borderId="1" xfId="0" applyFont="1" applyFill="1" applyBorder="1" applyAlignment="1">
      <alignment horizontal="left" vertical="center" wrapText="1"/>
    </xf>
    <xf numFmtId="0" fontId="4" fillId="0" borderId="1" xfId="2" applyFont="1" applyBorder="1" applyAlignment="1">
      <alignment horizontal="left" vertical="center"/>
    </xf>
    <xf numFmtId="0" fontId="13" fillId="0" borderId="0" xfId="1" applyFont="1" applyFill="1" applyBorder="1" applyAlignment="1"/>
    <xf numFmtId="0" fontId="10" fillId="0" borderId="1" xfId="2" applyFont="1" applyFill="1" applyBorder="1" applyAlignment="1">
      <alignment horizontal="left" vertical="center" wrapText="1"/>
    </xf>
    <xf numFmtId="0" fontId="15" fillId="0" borderId="0" xfId="0" applyFont="1" applyAlignment="1">
      <alignment wrapText="1"/>
    </xf>
    <xf numFmtId="0" fontId="15" fillId="0" borderId="0" xfId="0" applyFont="1" applyAlignment="1">
      <alignment vertical="top"/>
    </xf>
    <xf numFmtId="0" fontId="33" fillId="0" borderId="0" xfId="0" applyFont="1"/>
    <xf numFmtId="0" fontId="5" fillId="2" borderId="1" xfId="2" applyFont="1" applyFill="1" applyBorder="1" applyAlignment="1">
      <alignment vertical="top" wrapText="1"/>
    </xf>
    <xf numFmtId="0" fontId="15" fillId="0" borderId="12" xfId="2" applyFont="1" applyFill="1" applyBorder="1" applyAlignment="1">
      <alignment vertical="top" wrapText="1"/>
    </xf>
    <xf numFmtId="0" fontId="9" fillId="0" borderId="12" xfId="0" applyFont="1" applyFill="1" applyBorder="1" applyAlignment="1">
      <alignment wrapText="1"/>
    </xf>
    <xf numFmtId="0" fontId="18" fillId="0" borderId="0" xfId="7" applyNumberFormat="1" applyFill="1" applyBorder="1" applyAlignment="1" applyProtection="1">
      <alignment horizontal="left"/>
      <protection locked="0"/>
    </xf>
    <xf numFmtId="9" fontId="0" fillId="0" borderId="0" xfId="10" applyFont="1"/>
    <xf numFmtId="0" fontId="15" fillId="0" borderId="1" xfId="0" applyFont="1" applyFill="1" applyBorder="1" applyAlignment="1">
      <alignment horizontal="left" vertical="center" wrapText="1"/>
    </xf>
    <xf numFmtId="0" fontId="10" fillId="0" borderId="0" xfId="2" applyFont="1" applyFill="1" applyBorder="1" applyAlignment="1">
      <alignment horizontal="left" vertical="top"/>
    </xf>
    <xf numFmtId="0" fontId="10" fillId="0" borderId="1" xfId="2" applyFont="1" applyBorder="1" applyAlignment="1">
      <alignment horizontal="left" vertical="top" wrapText="1"/>
    </xf>
    <xf numFmtId="0" fontId="10" fillId="0" borderId="1" xfId="0"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1" xfId="4" applyFont="1" applyFill="1" applyBorder="1" applyAlignment="1">
      <alignment horizontal="left" vertical="top"/>
    </xf>
    <xf numFmtId="0" fontId="4" fillId="0" borderId="1" xfId="2" applyFont="1" applyBorder="1" applyAlignment="1">
      <alignment horizontal="left" vertical="top"/>
    </xf>
    <xf numFmtId="0" fontId="10" fillId="5" borderId="1" xfId="2" applyFont="1" applyFill="1" applyBorder="1" applyAlignment="1">
      <alignment horizontal="left" vertical="top" wrapText="1"/>
    </xf>
    <xf numFmtId="0" fontId="10" fillId="5" borderId="1" xfId="0" applyFont="1" applyFill="1" applyBorder="1" applyAlignment="1">
      <alignment horizontal="left" vertical="top" wrapText="1"/>
    </xf>
    <xf numFmtId="0" fontId="35" fillId="2" borderId="1" xfId="2" applyFont="1" applyFill="1" applyBorder="1" applyAlignment="1">
      <alignment horizontal="left" vertical="top" wrapText="1"/>
    </xf>
    <xf numFmtId="0" fontId="39" fillId="0" borderId="35" xfId="11"/>
    <xf numFmtId="0" fontId="1" fillId="0" borderId="0" xfId="8" applyAlignment="1"/>
    <xf numFmtId="164" fontId="15" fillId="0" borderId="1" xfId="8" applyNumberFormat="1" applyFont="1" applyFill="1" applyBorder="1" applyAlignment="1" applyProtection="1">
      <alignment horizontal="left"/>
      <protection locked="0"/>
    </xf>
    <xf numFmtId="0" fontId="0" fillId="0" borderId="36" xfId="0" applyFont="1" applyFill="1" applyBorder="1" applyAlignment="1">
      <alignment wrapText="1"/>
    </xf>
    <xf numFmtId="0" fontId="26" fillId="0" borderId="0" xfId="0" applyFont="1"/>
    <xf numFmtId="0" fontId="34" fillId="0" borderId="0" xfId="0" applyFont="1"/>
    <xf numFmtId="0" fontId="15" fillId="7" borderId="12" xfId="2" applyFont="1" applyFill="1" applyBorder="1" applyAlignment="1">
      <alignment vertical="top" wrapText="1"/>
    </xf>
    <xf numFmtId="0" fontId="15" fillId="0" borderId="1" xfId="0" applyFont="1" applyFill="1" applyBorder="1" applyAlignment="1">
      <alignment vertical="center" wrapText="1"/>
    </xf>
    <xf numFmtId="0" fontId="0" fillId="0" borderId="0" xfId="0" applyFill="1"/>
    <xf numFmtId="0" fontId="4" fillId="0" borderId="0" xfId="2" applyFont="1" applyProtection="1">
      <protection locked="0"/>
    </xf>
    <xf numFmtId="0" fontId="15" fillId="0" borderId="0" xfId="0" applyFont="1" applyFill="1"/>
    <xf numFmtId="49" fontId="33" fillId="0" borderId="0" xfId="8" applyNumberFormat="1" applyFont="1" applyFill="1" applyBorder="1" applyAlignment="1" applyProtection="1">
      <alignment horizontal="left"/>
      <protection locked="0"/>
    </xf>
    <xf numFmtId="49" fontId="15" fillId="0" borderId="0" xfId="8" applyNumberFormat="1" applyFont="1" applyFill="1" applyBorder="1" applyAlignment="1" applyProtection="1">
      <alignment horizontal="left"/>
      <protection locked="0"/>
    </xf>
    <xf numFmtId="15" fontId="0" fillId="0" borderId="0" xfId="0" applyNumberFormat="1"/>
    <xf numFmtId="0" fontId="9" fillId="0" borderId="5" xfId="0" applyFont="1" applyFill="1" applyBorder="1" applyAlignment="1">
      <alignment wrapText="1"/>
    </xf>
    <xf numFmtId="0" fontId="15" fillId="0" borderId="21" xfId="2" applyFont="1" applyFill="1" applyBorder="1" applyAlignment="1">
      <alignment vertical="top" wrapText="1"/>
    </xf>
    <xf numFmtId="0" fontId="17" fillId="0" borderId="11" xfId="0" applyFont="1" applyFill="1" applyBorder="1" applyAlignment="1">
      <alignment wrapText="1"/>
    </xf>
    <xf numFmtId="0" fontId="35" fillId="0" borderId="20" xfId="0" applyFont="1" applyFill="1" applyBorder="1" applyAlignment="1">
      <alignment wrapText="1"/>
    </xf>
    <xf numFmtId="0" fontId="35" fillId="0" borderId="11" xfId="0" applyFont="1" applyFill="1" applyBorder="1" applyAlignment="1">
      <alignment wrapText="1"/>
    </xf>
    <xf numFmtId="0" fontId="11" fillId="0" borderId="11" xfId="0" applyFont="1" applyFill="1" applyBorder="1" applyAlignment="1">
      <alignment horizontal="left" vertical="center" wrapText="1"/>
    </xf>
    <xf numFmtId="0" fontId="17" fillId="0" borderId="20" xfId="0" applyFont="1" applyFill="1" applyBorder="1" applyAlignment="1">
      <alignment wrapText="1"/>
    </xf>
    <xf numFmtId="0" fontId="17" fillId="0" borderId="13" xfId="0" applyFont="1" applyFill="1" applyBorder="1" applyAlignment="1">
      <alignment wrapText="1"/>
    </xf>
    <xf numFmtId="0" fontId="17" fillId="0" borderId="48" xfId="0" applyFont="1" applyFill="1" applyBorder="1" applyAlignment="1">
      <alignment wrapText="1"/>
    </xf>
    <xf numFmtId="0" fontId="15" fillId="0" borderId="49" xfId="0" applyFont="1" applyFill="1" applyBorder="1" applyAlignment="1">
      <alignment wrapText="1"/>
    </xf>
    <xf numFmtId="0" fontId="15" fillId="0" borderId="50" xfId="2" applyFont="1" applyFill="1" applyBorder="1" applyAlignment="1">
      <alignment vertical="top" wrapText="1"/>
    </xf>
    <xf numFmtId="0" fontId="9" fillId="0" borderId="50" xfId="2" applyFont="1" applyFill="1" applyBorder="1" applyAlignment="1">
      <alignment vertical="top" wrapText="1"/>
    </xf>
    <xf numFmtId="0" fontId="17" fillId="0" borderId="51"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5" fillId="0" borderId="53" xfId="0" applyFont="1" applyFill="1" applyBorder="1" applyAlignment="1">
      <alignment wrapText="1"/>
    </xf>
    <xf numFmtId="0" fontId="9" fillId="0" borderId="21" xfId="0" applyFont="1" applyFill="1" applyBorder="1" applyAlignment="1">
      <alignment wrapText="1"/>
    </xf>
    <xf numFmtId="0" fontId="15" fillId="0" borderId="21" xfId="0" applyFont="1" applyFill="1" applyBorder="1" applyAlignment="1">
      <alignment wrapText="1"/>
    </xf>
    <xf numFmtId="0" fontId="15" fillId="0" borderId="50" xfId="0" applyFont="1" applyFill="1" applyBorder="1" applyAlignment="1">
      <alignment wrapText="1"/>
    </xf>
    <xf numFmtId="0" fontId="15" fillId="5" borderId="5" xfId="0" applyFont="1" applyFill="1" applyBorder="1" applyAlignment="1">
      <alignment wrapText="1"/>
    </xf>
    <xf numFmtId="0" fontId="15" fillId="5" borderId="1" xfId="0" applyFont="1" applyFill="1" applyBorder="1" applyAlignment="1">
      <alignment wrapText="1"/>
    </xf>
    <xf numFmtId="0" fontId="15" fillId="5" borderId="6" xfId="0" applyFont="1" applyFill="1" applyBorder="1" applyAlignment="1">
      <alignment wrapText="1"/>
    </xf>
    <xf numFmtId="0" fontId="9" fillId="5" borderId="5" xfId="0" applyFont="1" applyFill="1" applyBorder="1" applyAlignment="1">
      <alignment wrapText="1"/>
    </xf>
    <xf numFmtId="0" fontId="15" fillId="0" borderId="11" xfId="8" applyNumberFormat="1" applyFont="1" applyFill="1" applyBorder="1" applyAlignment="1" applyProtection="1">
      <alignment horizontal="center"/>
      <protection locked="0"/>
    </xf>
    <xf numFmtId="0" fontId="15" fillId="0" borderId="15" xfId="8" applyNumberFormat="1" applyFont="1" applyFill="1" applyBorder="1" applyAlignment="1" applyProtection="1">
      <alignment horizontal="center"/>
      <protection locked="0"/>
    </xf>
    <xf numFmtId="164" fontId="18" fillId="0" borderId="11" xfId="7" applyNumberFormat="1" applyFill="1" applyBorder="1" applyAlignment="1" applyProtection="1">
      <alignment horizontal="center"/>
      <protection locked="0"/>
    </xf>
    <xf numFmtId="164" fontId="15" fillId="0" borderId="12" xfId="8" applyNumberFormat="1" applyFont="1" applyFill="1" applyBorder="1" applyAlignment="1" applyProtection="1">
      <alignment horizontal="left"/>
      <protection locked="0"/>
    </xf>
    <xf numFmtId="0" fontId="34" fillId="0" borderId="0" xfId="0" applyFont="1" applyBorder="1" applyAlignment="1">
      <alignment wrapText="1"/>
    </xf>
    <xf numFmtId="0" fontId="0" fillId="0" borderId="0" xfId="0" applyFont="1" applyBorder="1" applyAlignment="1">
      <alignment wrapText="1"/>
    </xf>
    <xf numFmtId="0" fontId="17" fillId="5" borderId="20" xfId="0" applyFont="1" applyFill="1" applyBorder="1" applyAlignment="1">
      <alignment wrapText="1"/>
    </xf>
    <xf numFmtId="0" fontId="15" fillId="5" borderId="21" xfId="0" applyFont="1" applyFill="1" applyBorder="1" applyAlignment="1">
      <alignment wrapText="1"/>
    </xf>
    <xf numFmtId="0" fontId="17" fillId="5" borderId="11" xfId="0" applyFont="1" applyFill="1" applyBorder="1" applyAlignment="1">
      <alignment wrapText="1"/>
    </xf>
    <xf numFmtId="0" fontId="15" fillId="5" borderId="12" xfId="0" applyFont="1" applyFill="1" applyBorder="1" applyAlignment="1">
      <alignment wrapText="1"/>
    </xf>
    <xf numFmtId="0" fontId="17" fillId="5" borderId="15" xfId="0" applyFont="1" applyFill="1" applyBorder="1" applyAlignment="1">
      <alignment wrapText="1"/>
    </xf>
    <xf numFmtId="0" fontId="15" fillId="5" borderId="16" xfId="0" applyFont="1" applyFill="1" applyBorder="1" applyAlignment="1">
      <alignment wrapText="1"/>
    </xf>
    <xf numFmtId="0" fontId="13" fillId="2" borderId="18" xfId="2" applyFont="1" applyFill="1" applyBorder="1" applyAlignment="1">
      <alignment horizontal="left" vertical="top" wrapText="1"/>
    </xf>
    <xf numFmtId="0" fontId="13" fillId="2" borderId="7" xfId="2" applyFont="1" applyFill="1" applyBorder="1" applyAlignment="1">
      <alignment horizontal="left" vertical="top" wrapText="1"/>
    </xf>
    <xf numFmtId="0" fontId="13" fillId="2" borderId="19" xfId="2" applyFont="1" applyFill="1" applyBorder="1" applyAlignment="1">
      <alignment horizontal="left" vertical="top" wrapText="1"/>
    </xf>
    <xf numFmtId="0" fontId="32" fillId="0" borderId="0" xfId="0" applyFont="1"/>
    <xf numFmtId="0" fontId="15" fillId="0" borderId="20" xfId="8" applyNumberFormat="1" applyFont="1" applyFill="1" applyBorder="1" applyAlignment="1" applyProtection="1">
      <alignment horizontal="center"/>
      <protection locked="0"/>
    </xf>
    <xf numFmtId="0" fontId="17" fillId="0" borderId="18" xfId="8" applyFont="1" applyFill="1" applyBorder="1" applyAlignment="1">
      <alignment horizontal="center"/>
    </xf>
    <xf numFmtId="0" fontId="17" fillId="0" borderId="7" xfId="8" applyFont="1" applyFill="1" applyBorder="1" applyAlignment="1">
      <alignment horizontal="center"/>
    </xf>
    <xf numFmtId="0" fontId="17" fillId="0" borderId="19" xfId="8" applyFont="1" applyFill="1" applyBorder="1" applyAlignment="1">
      <alignment horizontal="center"/>
    </xf>
    <xf numFmtId="164" fontId="18" fillId="0" borderId="20" xfId="7" applyNumberFormat="1" applyFill="1" applyBorder="1" applyAlignment="1" applyProtection="1">
      <alignment horizontal="center"/>
      <protection locked="0"/>
    </xf>
    <xf numFmtId="164" fontId="15" fillId="0" borderId="5" xfId="8" applyNumberFormat="1" applyFont="1" applyFill="1" applyBorder="1" applyAlignment="1" applyProtection="1">
      <alignment horizontal="left"/>
      <protection locked="0"/>
    </xf>
    <xf numFmtId="164" fontId="15" fillId="0" borderId="21" xfId="8" applyNumberFormat="1" applyFont="1" applyFill="1" applyBorder="1" applyAlignment="1" applyProtection="1">
      <alignment horizontal="left"/>
      <protection locked="0"/>
    </xf>
    <xf numFmtId="164" fontId="17" fillId="0" borderId="18" xfId="8" applyNumberFormat="1" applyFont="1" applyFill="1" applyBorder="1" applyAlignment="1" applyProtection="1">
      <alignment horizontal="center"/>
      <protection locked="0"/>
    </xf>
    <xf numFmtId="164" fontId="17" fillId="0" borderId="7" xfId="8" applyNumberFormat="1" applyFont="1" applyFill="1" applyBorder="1" applyAlignment="1" applyProtection="1">
      <alignment horizontal="center"/>
      <protection locked="0"/>
    </xf>
    <xf numFmtId="164" fontId="17" fillId="0" borderId="19" xfId="8" applyNumberFormat="1" applyFont="1" applyFill="1" applyBorder="1" applyAlignment="1" applyProtection="1">
      <alignment horizontal="center"/>
      <protection locked="0"/>
    </xf>
    <xf numFmtId="0" fontId="4" fillId="0" borderId="1" xfId="0" applyFont="1" applyFill="1" applyBorder="1" applyAlignment="1">
      <alignment horizontal="left" vertical="top" wrapText="1"/>
    </xf>
    <xf numFmtId="0" fontId="4" fillId="5" borderId="1" xfId="2" applyFont="1" applyFill="1" applyBorder="1" applyAlignment="1">
      <alignment horizontal="left" vertical="top"/>
    </xf>
    <xf numFmtId="0" fontId="4" fillId="0" borderId="38" xfId="2" applyFont="1" applyBorder="1" applyAlignment="1" applyProtection="1">
      <alignment horizontal="right" vertical="center"/>
    </xf>
    <xf numFmtId="0" fontId="4" fillId="0" borderId="54" xfId="2" applyFont="1" applyBorder="1" applyAlignment="1" applyProtection="1">
      <alignment horizontal="right" vertical="center"/>
    </xf>
    <xf numFmtId="0" fontId="4" fillId="0" borderId="39" xfId="2" applyFont="1" applyBorder="1" applyAlignment="1" applyProtection="1">
      <alignment horizontal="right" vertical="center"/>
    </xf>
    <xf numFmtId="1" fontId="38" fillId="0" borderId="20" xfId="2" applyNumberFormat="1" applyFont="1" applyFill="1" applyBorder="1" applyAlignment="1" applyProtection="1">
      <alignment horizontal="right" wrapText="1"/>
      <protection locked="0"/>
    </xf>
    <xf numFmtId="1" fontId="38" fillId="0" borderId="5" xfId="2" applyNumberFormat="1" applyFont="1" applyFill="1" applyBorder="1" applyAlignment="1" applyProtection="1">
      <alignment horizontal="right" wrapText="1"/>
      <protection locked="0"/>
    </xf>
    <xf numFmtId="1" fontId="38" fillId="0" borderId="21" xfId="2" applyNumberFormat="1" applyFont="1" applyFill="1" applyBorder="1" applyAlignment="1" applyProtection="1">
      <alignment horizontal="right" wrapText="1"/>
      <protection locked="0"/>
    </xf>
    <xf numFmtId="1" fontId="38" fillId="0" borderId="11" xfId="2" applyNumberFormat="1" applyFont="1" applyFill="1" applyBorder="1" applyAlignment="1" applyProtection="1">
      <alignment horizontal="right" wrapText="1"/>
      <protection locked="0"/>
    </xf>
    <xf numFmtId="1" fontId="38" fillId="0" borderId="1" xfId="2" applyNumberFormat="1" applyFont="1" applyFill="1" applyBorder="1" applyAlignment="1" applyProtection="1">
      <alignment horizontal="right" wrapText="1"/>
      <protection locked="0"/>
    </xf>
    <xf numFmtId="1" fontId="38" fillId="0" borderId="12" xfId="2" applyNumberFormat="1" applyFont="1" applyFill="1" applyBorder="1" applyAlignment="1" applyProtection="1">
      <alignment horizontal="right" wrapText="1"/>
      <protection locked="0"/>
    </xf>
    <xf numFmtId="1" fontId="38" fillId="0" borderId="11" xfId="0" applyNumberFormat="1" applyFont="1" applyFill="1" applyBorder="1" applyAlignment="1" applyProtection="1">
      <alignment horizontal="right"/>
      <protection locked="0"/>
    </xf>
    <xf numFmtId="1" fontId="38" fillId="0" borderId="1" xfId="0" applyNumberFormat="1" applyFont="1" applyFill="1" applyBorder="1" applyAlignment="1" applyProtection="1">
      <alignment horizontal="right"/>
      <protection locked="0"/>
    </xf>
    <xf numFmtId="1" fontId="38" fillId="0" borderId="12" xfId="0" applyNumberFormat="1" applyFont="1" applyFill="1" applyBorder="1" applyAlignment="1" applyProtection="1">
      <alignment horizontal="right"/>
      <protection locked="0"/>
    </xf>
    <xf numFmtId="1" fontId="10" fillId="0" borderId="44" xfId="2" applyNumberFormat="1" applyFont="1" applyFill="1" applyBorder="1" applyAlignment="1" applyProtection="1">
      <alignment horizontal="right" wrapText="1"/>
      <protection locked="0"/>
    </xf>
    <xf numFmtId="1" fontId="10" fillId="0" borderId="5" xfId="2" applyNumberFormat="1" applyFont="1" applyFill="1" applyBorder="1" applyAlignment="1" applyProtection="1">
      <alignment horizontal="right" wrapText="1"/>
      <protection locked="0"/>
    </xf>
    <xf numFmtId="1" fontId="10" fillId="0" borderId="21" xfId="2" applyNumberFormat="1" applyFont="1" applyFill="1" applyBorder="1" applyAlignment="1" applyProtection="1">
      <alignment horizontal="right" wrapText="1"/>
      <protection locked="0"/>
    </xf>
    <xf numFmtId="1" fontId="4" fillId="0" borderId="3" xfId="2" applyNumberFormat="1" applyFont="1" applyFill="1" applyBorder="1" applyAlignment="1" applyProtection="1">
      <alignment horizontal="right"/>
      <protection locked="0"/>
    </xf>
    <xf numFmtId="1" fontId="4" fillId="0" borderId="1" xfId="2" applyNumberFormat="1" applyFont="1" applyFill="1" applyBorder="1" applyAlignment="1" applyProtection="1">
      <alignment horizontal="right"/>
      <protection locked="0"/>
    </xf>
    <xf numFmtId="1" fontId="4" fillId="0" borderId="1" xfId="2" applyNumberFormat="1" applyFont="1" applyBorder="1" applyAlignment="1" applyProtection="1">
      <alignment horizontal="right"/>
      <protection locked="0"/>
    </xf>
    <xf numFmtId="1" fontId="4" fillId="0" borderId="12" xfId="2" applyNumberFormat="1" applyFont="1" applyBorder="1" applyAlignment="1" applyProtection="1">
      <alignment horizontal="right"/>
      <protection locked="0"/>
    </xf>
    <xf numFmtId="1" fontId="4" fillId="0" borderId="34" xfId="2" applyNumberFormat="1" applyFont="1" applyFill="1" applyBorder="1" applyAlignment="1" applyProtection="1">
      <alignment horizontal="right"/>
      <protection locked="0"/>
    </xf>
    <xf numFmtId="1" fontId="4" fillId="0" borderId="6" xfId="2" applyNumberFormat="1" applyFont="1" applyFill="1" applyBorder="1" applyAlignment="1" applyProtection="1">
      <alignment horizontal="right"/>
      <protection locked="0"/>
    </xf>
    <xf numFmtId="1" fontId="4" fillId="0" borderId="6" xfId="2" applyNumberFormat="1" applyFont="1" applyBorder="1" applyAlignment="1" applyProtection="1">
      <alignment horizontal="right"/>
      <protection locked="0"/>
    </xf>
    <xf numFmtId="1" fontId="4" fillId="0" borderId="16" xfId="2" applyNumberFormat="1" applyFont="1" applyBorder="1" applyAlignment="1" applyProtection="1">
      <alignment horizontal="right"/>
      <protection locked="0"/>
    </xf>
    <xf numFmtId="10" fontId="27" fillId="0" borderId="9" xfId="2" applyNumberFormat="1" applyFont="1" applyFill="1" applyBorder="1" applyAlignment="1" applyProtection="1">
      <alignment horizontal="right"/>
      <protection locked="0"/>
    </xf>
    <xf numFmtId="10" fontId="27" fillId="0" borderId="10" xfId="2" applyNumberFormat="1" applyFont="1" applyFill="1" applyBorder="1" applyAlignment="1" applyProtection="1">
      <alignment horizontal="right"/>
      <protection locked="0"/>
    </xf>
    <xf numFmtId="1" fontId="27" fillId="4" borderId="1" xfId="2" applyNumberFormat="1" applyFont="1" applyFill="1" applyBorder="1" applyAlignment="1" applyProtection="1">
      <alignment horizontal="right"/>
      <protection locked="0"/>
    </xf>
    <xf numFmtId="1" fontId="27" fillId="4" borderId="12" xfId="2" applyNumberFormat="1" applyFont="1" applyFill="1" applyBorder="1" applyAlignment="1" applyProtection="1">
      <alignment horizontal="right"/>
      <protection locked="0"/>
    </xf>
    <xf numFmtId="10" fontId="27" fillId="0" borderId="44" xfId="10" applyNumberFormat="1" applyFont="1" applyFill="1" applyBorder="1" applyAlignment="1" applyProtection="1">
      <alignment horizontal="right"/>
      <protection locked="0"/>
    </xf>
    <xf numFmtId="10" fontId="27" fillId="0" borderId="5" xfId="10" applyNumberFormat="1" applyFont="1" applyFill="1" applyBorder="1" applyAlignment="1" applyProtection="1">
      <alignment horizontal="right"/>
      <protection locked="0"/>
    </xf>
    <xf numFmtId="10" fontId="27" fillId="0" borderId="21" xfId="10" applyNumberFormat="1" applyFont="1" applyFill="1" applyBorder="1" applyAlignment="1" applyProtection="1">
      <alignment horizontal="right"/>
      <protection locked="0"/>
    </xf>
    <xf numFmtId="1" fontId="10" fillId="0" borderId="34" xfId="2" applyNumberFormat="1" applyFont="1" applyFill="1" applyBorder="1" applyAlignment="1" applyProtection="1">
      <alignment horizontal="right" wrapText="1"/>
      <protection locked="0"/>
    </xf>
    <xf numFmtId="1" fontId="10" fillId="0" borderId="6" xfId="2" applyNumberFormat="1" applyFont="1" applyFill="1" applyBorder="1" applyAlignment="1" applyProtection="1">
      <alignment horizontal="right" wrapText="1"/>
      <protection locked="0"/>
    </xf>
    <xf numFmtId="1" fontId="10" fillId="0" borderId="16" xfId="2" applyNumberFormat="1" applyFont="1" applyFill="1" applyBorder="1" applyAlignment="1" applyProtection="1">
      <alignment horizontal="right" wrapText="1"/>
      <protection locked="0"/>
    </xf>
    <xf numFmtId="1" fontId="10" fillId="0" borderId="33" xfId="0" applyNumberFormat="1" applyFont="1" applyFill="1" applyBorder="1" applyAlignment="1" applyProtection="1">
      <alignment horizontal="right" wrapText="1"/>
      <protection locked="0"/>
    </xf>
    <xf numFmtId="1" fontId="10" fillId="0" borderId="9" xfId="0" applyNumberFormat="1" applyFont="1" applyFill="1" applyBorder="1" applyAlignment="1" applyProtection="1">
      <alignment horizontal="right" wrapText="1"/>
      <protection locked="0"/>
    </xf>
    <xf numFmtId="1" fontId="10" fillId="0" borderId="10" xfId="0" applyNumberFormat="1" applyFont="1" applyFill="1" applyBorder="1" applyAlignment="1" applyProtection="1">
      <alignment horizontal="right" wrapText="1"/>
      <protection locked="0"/>
    </xf>
    <xf numFmtId="1" fontId="10" fillId="0" borderId="11" xfId="2" applyNumberFormat="1" applyFont="1" applyFill="1" applyBorder="1" applyAlignment="1" applyProtection="1">
      <alignment horizontal="right" wrapText="1"/>
      <protection locked="0"/>
    </xf>
    <xf numFmtId="1" fontId="10" fillId="0" borderId="1" xfId="2" applyNumberFormat="1" applyFont="1" applyFill="1" applyBorder="1" applyAlignment="1" applyProtection="1">
      <alignment horizontal="right" wrapText="1"/>
      <protection locked="0"/>
    </xf>
    <xf numFmtId="1" fontId="10" fillId="0" borderId="12" xfId="2" applyNumberFormat="1" applyFont="1" applyFill="1" applyBorder="1" applyAlignment="1" applyProtection="1">
      <alignment horizontal="right" wrapText="1"/>
      <protection locked="0"/>
    </xf>
    <xf numFmtId="1" fontId="4" fillId="0" borderId="11" xfId="2" applyNumberFormat="1" applyFont="1" applyFill="1" applyBorder="1" applyAlignment="1" applyProtection="1">
      <alignment horizontal="right"/>
      <protection locked="0"/>
    </xf>
    <xf numFmtId="1" fontId="4" fillId="0" borderId="15" xfId="2" applyNumberFormat="1" applyFont="1" applyFill="1" applyBorder="1" applyAlignment="1" applyProtection="1">
      <alignment horizontal="right"/>
      <protection locked="0"/>
    </xf>
    <xf numFmtId="1" fontId="10" fillId="0" borderId="8" xfId="2" applyNumberFormat="1" applyFont="1" applyFill="1" applyBorder="1" applyAlignment="1" applyProtection="1">
      <alignment horizontal="right" wrapText="1"/>
      <protection locked="0"/>
    </xf>
    <xf numFmtId="1" fontId="10" fillId="0" borderId="9" xfId="2" applyNumberFormat="1" applyFont="1" applyFill="1" applyBorder="1" applyAlignment="1" applyProtection="1">
      <alignment horizontal="right" wrapText="1"/>
      <protection locked="0"/>
    </xf>
    <xf numFmtId="1" fontId="10" fillId="0" borderId="10" xfId="2" applyNumberFormat="1" applyFont="1" applyFill="1" applyBorder="1" applyAlignment="1" applyProtection="1">
      <alignment horizontal="right" wrapText="1"/>
      <protection locked="0"/>
    </xf>
    <xf numFmtId="1" fontId="4" fillId="7" borderId="11" xfId="2" applyNumberFormat="1" applyFont="1" applyFill="1" applyBorder="1" applyAlignment="1" applyProtection="1">
      <alignment horizontal="right"/>
      <protection locked="0"/>
    </xf>
    <xf numFmtId="1" fontId="4" fillId="7" borderId="1" xfId="2" applyNumberFormat="1" applyFont="1" applyFill="1" applyBorder="1" applyAlignment="1" applyProtection="1">
      <alignment horizontal="right"/>
      <protection locked="0"/>
    </xf>
    <xf numFmtId="1" fontId="4" fillId="7" borderId="12" xfId="2" applyNumberFormat="1" applyFont="1" applyFill="1" applyBorder="1" applyAlignment="1" applyProtection="1">
      <alignment horizontal="right"/>
      <protection locked="0"/>
    </xf>
    <xf numFmtId="1" fontId="4" fillId="0" borderId="11" xfId="2" applyNumberFormat="1" applyFont="1" applyBorder="1" applyAlignment="1" applyProtection="1">
      <alignment horizontal="right"/>
      <protection locked="0"/>
    </xf>
    <xf numFmtId="0" fontId="47" fillId="0" borderId="0" xfId="0" applyFont="1"/>
    <xf numFmtId="1" fontId="12" fillId="2" borderId="7" xfId="2" applyNumberFormat="1" applyFont="1" applyFill="1" applyBorder="1" applyAlignment="1" applyProtection="1">
      <alignment horizontal="right" wrapText="1"/>
    </xf>
    <xf numFmtId="1" fontId="27" fillId="4" borderId="1" xfId="2" applyNumberFormat="1" applyFont="1" applyFill="1" applyBorder="1" applyAlignment="1" applyProtection="1">
      <alignment horizontal="right"/>
    </xf>
    <xf numFmtId="1" fontId="27" fillId="4" borderId="12" xfId="2" applyNumberFormat="1" applyFont="1" applyFill="1" applyBorder="1" applyAlignment="1" applyProtection="1">
      <alignment horizontal="right"/>
    </xf>
    <xf numFmtId="1" fontId="27" fillId="4" borderId="6" xfId="2" applyNumberFormat="1" applyFont="1" applyFill="1" applyBorder="1" applyAlignment="1" applyProtection="1">
      <alignment horizontal="right"/>
    </xf>
    <xf numFmtId="1" fontId="27" fillId="4" borderId="16" xfId="2" applyNumberFormat="1" applyFont="1" applyFill="1" applyBorder="1" applyAlignment="1" applyProtection="1">
      <alignment horizontal="right"/>
    </xf>
    <xf numFmtId="0" fontId="0" fillId="0" borderId="0" xfId="0" applyAlignment="1">
      <alignment horizontal="right"/>
    </xf>
    <xf numFmtId="0" fontId="16" fillId="0" borderId="0" xfId="4" applyFont="1" applyFill="1" applyProtection="1"/>
    <xf numFmtId="0" fontId="10" fillId="0" borderId="0" xfId="4" applyFont="1" applyProtection="1"/>
    <xf numFmtId="0" fontId="11" fillId="0" borderId="0" xfId="4" applyFont="1" applyProtection="1"/>
    <xf numFmtId="0" fontId="41" fillId="0" borderId="0" xfId="4" applyFont="1" applyProtection="1"/>
    <xf numFmtId="0" fontId="16" fillId="0" borderId="0" xfId="2" applyFont="1" applyFill="1" applyBorder="1" applyProtection="1"/>
    <xf numFmtId="0" fontId="12" fillId="2" borderId="18" xfId="2" applyFont="1" applyFill="1" applyBorder="1" applyAlignment="1" applyProtection="1">
      <alignment vertical="top" wrapText="1"/>
    </xf>
    <xf numFmtId="0" fontId="12" fillId="2" borderId="7" xfId="2" applyFont="1" applyFill="1" applyBorder="1" applyAlignment="1" applyProtection="1">
      <alignment vertical="top" wrapText="1"/>
    </xf>
    <xf numFmtId="0" fontId="12" fillId="2" borderId="45" xfId="2" applyFont="1" applyFill="1" applyBorder="1" applyAlignment="1" applyProtection="1">
      <alignment vertical="top" wrapText="1"/>
    </xf>
    <xf numFmtId="0" fontId="4" fillId="0" borderId="57" xfId="2" applyFont="1" applyBorder="1" applyAlignment="1" applyProtection="1">
      <alignment horizontal="left" vertical="center"/>
    </xf>
    <xf numFmtId="0" fontId="10" fillId="0" borderId="5" xfId="2" applyFont="1" applyFill="1" applyBorder="1" applyAlignment="1" applyProtection="1">
      <alignment horizontal="left" vertical="center" wrapText="1"/>
    </xf>
    <xf numFmtId="0" fontId="10" fillId="0" borderId="56" xfId="2" applyFont="1" applyFill="1" applyBorder="1" applyAlignment="1" applyProtection="1">
      <alignment horizontal="left" vertical="center" wrapText="1"/>
    </xf>
    <xf numFmtId="0" fontId="4" fillId="0" borderId="13" xfId="2" applyFont="1" applyBorder="1" applyAlignment="1" applyProtection="1">
      <alignment horizontal="left" vertical="center"/>
    </xf>
    <xf numFmtId="0" fontId="10" fillId="0" borderId="1" xfId="2" applyFont="1" applyFill="1" applyBorder="1" applyAlignment="1" applyProtection="1">
      <alignment horizontal="left" vertical="center" wrapText="1"/>
    </xf>
    <xf numFmtId="0" fontId="10" fillId="0" borderId="37" xfId="2" applyFont="1" applyFill="1" applyBorder="1" applyAlignment="1" applyProtection="1">
      <alignment horizontal="left" vertical="center" wrapText="1"/>
    </xf>
    <xf numFmtId="0" fontId="10" fillId="0" borderId="55" xfId="2"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1" xfId="4" applyFont="1" applyFill="1" applyBorder="1" applyAlignment="1" applyProtection="1">
      <alignment horizontal="left" vertical="center"/>
    </xf>
    <xf numFmtId="0" fontId="10" fillId="0" borderId="37" xfId="4" applyFont="1" applyFill="1" applyBorder="1" applyAlignment="1" applyProtection="1">
      <alignment horizontal="left" vertical="center"/>
    </xf>
    <xf numFmtId="0" fontId="10" fillId="0" borderId="0" xfId="4" applyFont="1" applyFill="1" applyBorder="1" applyAlignment="1" applyProtection="1">
      <alignment horizontal="left" vertical="center"/>
    </xf>
    <xf numFmtId="0" fontId="4" fillId="0" borderId="56"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56"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37" xfId="2" applyFont="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1" xfId="2" applyFont="1" applyBorder="1" applyAlignment="1" applyProtection="1">
      <alignment horizontal="left" vertical="center" wrapText="1"/>
    </xf>
    <xf numFmtId="0" fontId="4" fillId="0" borderId="11" xfId="2" applyFont="1" applyBorder="1" applyAlignment="1" applyProtection="1">
      <alignment horizontal="left" vertical="center"/>
    </xf>
    <xf numFmtId="0" fontId="10" fillId="0" borderId="55" xfId="0" applyFont="1" applyFill="1" applyBorder="1" applyAlignment="1" applyProtection="1">
      <alignment horizontal="left" vertical="center" wrapText="1"/>
    </xf>
    <xf numFmtId="0" fontId="4" fillId="5" borderId="13" xfId="2" applyFont="1" applyFill="1" applyBorder="1" applyAlignment="1" applyProtection="1">
      <alignment horizontal="left" vertical="center"/>
    </xf>
    <xf numFmtId="0" fontId="29" fillId="0" borderId="0" xfId="0" applyFont="1" applyBorder="1" applyProtection="1"/>
    <xf numFmtId="0" fontId="4" fillId="0" borderId="0" xfId="2" applyFont="1" applyFill="1" applyBorder="1" applyProtection="1"/>
    <xf numFmtId="0" fontId="48" fillId="0" borderId="0" xfId="2" quotePrefix="1" applyFont="1" applyFill="1" applyBorder="1" applyProtection="1"/>
    <xf numFmtId="0" fontId="20" fillId="0" borderId="0" xfId="4" applyFont="1" applyProtection="1"/>
    <xf numFmtId="0" fontId="12" fillId="2" borderId="19" xfId="2" applyFont="1" applyFill="1" applyBorder="1" applyAlignment="1" applyProtection="1">
      <alignment vertical="top" wrapText="1"/>
    </xf>
    <xf numFmtId="0" fontId="21" fillId="0" borderId="0" xfId="0" applyFont="1" applyProtection="1"/>
    <xf numFmtId="0" fontId="24" fillId="0" borderId="0" xfId="2" applyFont="1" applyProtection="1"/>
    <xf numFmtId="0" fontId="4" fillId="0" borderId="0" xfId="2" applyFont="1" applyProtection="1"/>
    <xf numFmtId="0" fontId="23" fillId="0" borderId="0" xfId="2" applyFont="1" applyProtection="1"/>
    <xf numFmtId="0" fontId="12" fillId="2" borderId="31" xfId="2" applyFont="1" applyFill="1" applyBorder="1" applyAlignment="1" applyProtection="1">
      <alignment vertical="top" wrapText="1"/>
    </xf>
    <xf numFmtId="0" fontId="12" fillId="2" borderId="17" xfId="2" applyFont="1" applyFill="1" applyBorder="1" applyAlignment="1" applyProtection="1">
      <alignment vertical="top" wrapText="1"/>
    </xf>
    <xf numFmtId="0" fontId="12" fillId="2" borderId="42" xfId="2" applyFont="1" applyFill="1" applyBorder="1" applyAlignment="1" applyProtection="1">
      <alignment vertical="top" wrapText="1"/>
    </xf>
    <xf numFmtId="0" fontId="24" fillId="0" borderId="26" xfId="2" applyFont="1" applyFill="1" applyBorder="1" applyAlignment="1" applyProtection="1">
      <alignment vertical="center" wrapText="1"/>
    </xf>
    <xf numFmtId="2" fontId="4" fillId="0" borderId="27" xfId="2" applyNumberFormat="1" applyFont="1" applyBorder="1" applyAlignment="1" applyProtection="1">
      <alignment vertical="center" wrapText="1"/>
    </xf>
    <xf numFmtId="2" fontId="4" fillId="0" borderId="40" xfId="2" applyNumberFormat="1" applyFont="1" applyBorder="1" applyAlignment="1" applyProtection="1">
      <alignment vertical="center" wrapText="1"/>
    </xf>
    <xf numFmtId="0" fontId="3" fillId="0" borderId="26" xfId="2" applyFont="1" applyFill="1" applyBorder="1" applyAlignment="1" applyProtection="1">
      <alignment vertical="center" wrapText="1"/>
    </xf>
    <xf numFmtId="2" fontId="4" fillId="0" borderId="25" xfId="2" applyNumberFormat="1" applyFont="1" applyBorder="1" applyAlignment="1" applyProtection="1">
      <alignment vertical="center" wrapText="1"/>
    </xf>
    <xf numFmtId="0" fontId="10" fillId="0" borderId="29" xfId="0" applyFont="1" applyFill="1" applyBorder="1" applyAlignment="1" applyProtection="1">
      <alignment vertical="center" wrapText="1"/>
    </xf>
    <xf numFmtId="2" fontId="4" fillId="0" borderId="43" xfId="2" applyNumberFormat="1" applyFont="1" applyFill="1" applyBorder="1" applyAlignment="1" applyProtection="1">
      <alignment vertical="center" wrapText="1"/>
    </xf>
    <xf numFmtId="10" fontId="23" fillId="0" borderId="0" xfId="6" applyNumberFormat="1" applyFont="1" applyProtection="1"/>
    <xf numFmtId="2" fontId="4" fillId="0" borderId="24" xfId="2" applyNumberFormat="1" applyFont="1" applyFill="1" applyBorder="1" applyAlignment="1" applyProtection="1">
      <alignment vertical="center" wrapText="1"/>
    </xf>
    <xf numFmtId="2" fontId="27" fillId="4" borderId="40" xfId="2" applyNumberFormat="1" applyFont="1" applyFill="1" applyBorder="1" applyAlignment="1" applyProtection="1">
      <alignment vertical="center" wrapText="1"/>
    </xf>
    <xf numFmtId="2" fontId="4" fillId="0" borderId="26" xfId="2" applyNumberFormat="1" applyFont="1" applyFill="1" applyBorder="1" applyAlignment="1" applyProtection="1">
      <alignment vertical="center" wrapText="1"/>
    </xf>
    <xf numFmtId="2" fontId="4" fillId="0" borderId="27" xfId="2" applyNumberFormat="1" applyFont="1" applyFill="1" applyBorder="1" applyAlignment="1" applyProtection="1">
      <alignment vertical="center" wrapText="1"/>
    </xf>
    <xf numFmtId="0" fontId="10" fillId="0" borderId="26" xfId="0" applyFont="1" applyFill="1" applyBorder="1" applyAlignment="1" applyProtection="1">
      <alignment vertical="center" wrapText="1"/>
    </xf>
    <xf numFmtId="2" fontId="4" fillId="0" borderId="41" xfId="2" applyNumberFormat="1" applyFont="1" applyFill="1" applyBorder="1" applyAlignment="1" applyProtection="1">
      <alignment vertical="center" wrapText="1"/>
    </xf>
    <xf numFmtId="2" fontId="27" fillId="4" borderId="25" xfId="2" applyNumberFormat="1" applyFont="1" applyFill="1" applyBorder="1" applyAlignment="1" applyProtection="1">
      <alignment vertical="center" wrapText="1"/>
    </xf>
    <xf numFmtId="0" fontId="45" fillId="0" borderId="0" xfId="2" applyFont="1" applyProtection="1"/>
    <xf numFmtId="0" fontId="12" fillId="2" borderId="31" xfId="2" applyFont="1" applyFill="1" applyBorder="1" applyAlignment="1" applyProtection="1">
      <alignment vertical="center" wrapText="1"/>
    </xf>
    <xf numFmtId="0" fontId="12" fillId="2" borderId="17" xfId="2" applyFont="1" applyFill="1" applyBorder="1" applyAlignment="1" applyProtection="1">
      <alignment vertical="center" wrapText="1"/>
    </xf>
    <xf numFmtId="0" fontId="9" fillId="0" borderId="0" xfId="2" applyFont="1" applyProtection="1"/>
    <xf numFmtId="0" fontId="46" fillId="0" borderId="0" xfId="2" applyFont="1" applyProtection="1"/>
    <xf numFmtId="0" fontId="24" fillId="0" borderId="0" xfId="2" applyFont="1" applyFill="1" applyProtection="1"/>
    <xf numFmtId="0" fontId="10" fillId="0" borderId="38" xfId="0" applyFont="1" applyFill="1" applyBorder="1" applyAlignment="1" applyProtection="1">
      <alignment vertical="center" wrapText="1"/>
    </xf>
    <xf numFmtId="0" fontId="10" fillId="0" borderId="22" xfId="0" applyFont="1" applyFill="1" applyBorder="1" applyAlignment="1" applyProtection="1">
      <alignment vertical="center" wrapText="1"/>
    </xf>
    <xf numFmtId="0" fontId="10" fillId="0" borderId="39" xfId="0" applyFont="1" applyFill="1" applyBorder="1" applyAlignment="1" applyProtection="1">
      <alignment vertical="center" wrapText="1"/>
    </xf>
    <xf numFmtId="0" fontId="10" fillId="0" borderId="23" xfId="0" applyFont="1" applyFill="1" applyBorder="1" applyAlignment="1" applyProtection="1">
      <alignment vertical="center" wrapText="1"/>
    </xf>
    <xf numFmtId="0" fontId="4" fillId="0" borderId="0" xfId="2" applyFont="1" applyFill="1" applyProtection="1"/>
    <xf numFmtId="0" fontId="23" fillId="0" borderId="0" xfId="2" applyFont="1" applyFill="1" applyProtection="1"/>
    <xf numFmtId="0" fontId="10" fillId="0" borderId="32" xfId="0" applyFont="1" applyFill="1" applyBorder="1" applyAlignment="1" applyProtection="1">
      <alignment vertical="center" wrapText="1"/>
    </xf>
    <xf numFmtId="0" fontId="38" fillId="0" borderId="24" xfId="0" applyFont="1" applyBorder="1" applyAlignment="1" applyProtection="1">
      <alignment horizontal="left" vertical="center" wrapText="1"/>
    </xf>
    <xf numFmtId="0" fontId="38" fillId="0" borderId="23" xfId="0" applyFont="1" applyBorder="1" applyAlignment="1" applyProtection="1">
      <alignment horizontal="left" vertical="center"/>
    </xf>
    <xf numFmtId="0" fontId="19" fillId="0" borderId="0" xfId="2" applyFont="1" applyFill="1" applyBorder="1" applyAlignment="1" applyProtection="1">
      <alignment vertical="center" wrapText="1"/>
    </xf>
    <xf numFmtId="3" fontId="4" fillId="0" borderId="0" xfId="2" applyNumberFormat="1" applyFont="1" applyProtection="1"/>
    <xf numFmtId="3" fontId="4" fillId="0" borderId="0" xfId="2" applyNumberFormat="1" applyFont="1" applyBorder="1" applyAlignment="1" applyProtection="1"/>
    <xf numFmtId="0" fontId="4" fillId="0" borderId="0" xfId="2" applyFont="1" applyBorder="1" applyProtection="1"/>
    <xf numFmtId="0" fontId="38" fillId="0" borderId="0" xfId="0" applyFont="1" applyAlignment="1" applyProtection="1"/>
    <xf numFmtId="0" fontId="4" fillId="0" borderId="0" xfId="2" quotePrefix="1" applyFont="1" applyProtection="1"/>
    <xf numFmtId="0" fontId="12" fillId="2" borderId="58" xfId="2" applyFont="1" applyFill="1" applyBorder="1" applyAlignment="1" applyProtection="1">
      <alignment vertical="top" wrapText="1"/>
    </xf>
    <xf numFmtId="0" fontId="12" fillId="2" borderId="59" xfId="2" applyFont="1" applyFill="1" applyBorder="1" applyAlignment="1" applyProtection="1">
      <alignment vertical="top" wrapText="1"/>
    </xf>
    <xf numFmtId="0" fontId="12" fillId="2" borderId="60" xfId="2" applyFont="1" applyFill="1" applyBorder="1" applyAlignment="1" applyProtection="1">
      <alignment vertical="top" wrapText="1"/>
    </xf>
    <xf numFmtId="0" fontId="16" fillId="0" borderId="0" xfId="2" applyFont="1" applyBorder="1" applyProtection="1"/>
    <xf numFmtId="0" fontId="3" fillId="0" borderId="32" xfId="2" applyFont="1" applyFill="1" applyBorder="1" applyAlignment="1" applyProtection="1">
      <alignment vertical="center" wrapText="1"/>
    </xf>
    <xf numFmtId="0" fontId="23" fillId="0" borderId="0" xfId="2" applyFont="1" applyBorder="1" applyProtection="1"/>
    <xf numFmtId="0" fontId="3" fillId="0" borderId="54" xfId="2" applyFont="1" applyFill="1" applyBorder="1" applyAlignment="1" applyProtection="1">
      <alignment horizontal="right" vertical="center" wrapText="1"/>
    </xf>
    <xf numFmtId="0" fontId="3" fillId="0" borderId="39" xfId="2" applyFont="1" applyFill="1" applyBorder="1" applyAlignment="1" applyProtection="1">
      <alignment vertical="center" wrapText="1"/>
    </xf>
    <xf numFmtId="0" fontId="8" fillId="0" borderId="0" xfId="2" applyFont="1" applyFill="1" applyBorder="1" applyAlignment="1" applyProtection="1">
      <alignment vertical="center" wrapText="1"/>
    </xf>
    <xf numFmtId="0" fontId="6" fillId="0" borderId="0" xfId="2" applyFont="1" applyFill="1" applyBorder="1" applyProtection="1"/>
    <xf numFmtId="0" fontId="6" fillId="0" borderId="0" xfId="2" applyFont="1" applyBorder="1" applyProtection="1"/>
    <xf numFmtId="0" fontId="44" fillId="0" borderId="0" xfId="2" applyFont="1" applyFill="1" applyBorder="1" applyAlignment="1" applyProtection="1">
      <alignment vertical="center" wrapText="1"/>
    </xf>
    <xf numFmtId="0" fontId="4" fillId="0" borderId="0" xfId="2" applyFont="1" applyAlignment="1" applyProtection="1"/>
    <xf numFmtId="0" fontId="28" fillId="0" borderId="0" xfId="2" applyFont="1" applyProtection="1"/>
    <xf numFmtId="2" fontId="27" fillId="0" borderId="8" xfId="2" applyNumberFormat="1" applyFont="1" applyBorder="1" applyAlignment="1" applyProtection="1">
      <alignment vertical="center" wrapText="1"/>
    </xf>
    <xf numFmtId="2" fontId="4" fillId="0" borderId="9" xfId="2" applyNumberFormat="1" applyFont="1" applyBorder="1" applyAlignment="1" applyProtection="1">
      <alignment vertical="center" wrapText="1"/>
    </xf>
    <xf numFmtId="2" fontId="4" fillId="0" borderId="46" xfId="2" applyNumberFormat="1" applyFont="1" applyBorder="1" applyAlignment="1" applyProtection="1">
      <alignment horizontal="right" vertical="center" wrapText="1"/>
    </xf>
    <xf numFmtId="1" fontId="10" fillId="6" borderId="10" xfId="2" applyNumberFormat="1" applyFont="1" applyFill="1" applyBorder="1" applyAlignment="1" applyProtection="1">
      <alignment horizontal="right" wrapText="1"/>
    </xf>
    <xf numFmtId="2" fontId="27" fillId="0" borderId="11" xfId="2" applyNumberFormat="1" applyFont="1" applyBorder="1" applyAlignment="1" applyProtection="1">
      <alignment vertical="center" wrapText="1"/>
    </xf>
    <xf numFmtId="2" fontId="4" fillId="0" borderId="1" xfId="2" applyNumberFormat="1" applyFont="1" applyBorder="1" applyAlignment="1" applyProtection="1">
      <alignment vertical="center" wrapText="1"/>
    </xf>
    <xf numFmtId="2" fontId="4" fillId="0" borderId="37" xfId="2" applyNumberFormat="1" applyFont="1" applyBorder="1" applyAlignment="1" applyProtection="1">
      <alignment horizontal="right" vertical="center" wrapText="1"/>
    </xf>
    <xf numFmtId="2" fontId="4" fillId="0" borderId="37" xfId="2" applyNumberFormat="1" applyFont="1" applyFill="1" applyBorder="1" applyAlignment="1" applyProtection="1">
      <alignment horizontal="right" vertical="center" wrapText="1"/>
    </xf>
    <xf numFmtId="2" fontId="27" fillId="0" borderId="15" xfId="2" applyNumberFormat="1" applyFont="1" applyBorder="1" applyAlignment="1" applyProtection="1">
      <alignment vertical="center" wrapText="1"/>
    </xf>
    <xf numFmtId="2" fontId="4" fillId="0" borderId="6" xfId="2" applyNumberFormat="1" applyFont="1" applyBorder="1" applyAlignment="1" applyProtection="1">
      <alignment vertical="center" wrapText="1"/>
    </xf>
    <xf numFmtId="2" fontId="4" fillId="0" borderId="47" xfId="2" applyNumberFormat="1" applyFont="1" applyFill="1" applyBorder="1" applyAlignment="1" applyProtection="1">
      <alignment horizontal="right" vertical="center" wrapText="1"/>
    </xf>
    <xf numFmtId="0" fontId="23" fillId="0" borderId="0" xfId="2" applyFont="1" applyBorder="1" applyAlignment="1" applyProtection="1">
      <alignment horizontal="left" vertical="top" wrapText="1"/>
    </xf>
    <xf numFmtId="0" fontId="44" fillId="0" borderId="0" xfId="2" applyFont="1" applyFill="1" applyBorder="1" applyAlignment="1" applyProtection="1">
      <alignment vertical="center"/>
    </xf>
    <xf numFmtId="0" fontId="49" fillId="0" borderId="0" xfId="0" quotePrefix="1" applyFont="1" applyProtection="1"/>
    <xf numFmtId="0" fontId="48" fillId="0" borderId="0" xfId="2" quotePrefix="1" applyFont="1" applyProtection="1"/>
    <xf numFmtId="0" fontId="10" fillId="0" borderId="0" xfId="2" applyFont="1" applyFill="1" applyProtection="1"/>
    <xf numFmtId="0" fontId="3" fillId="0" borderId="32" xfId="2" applyFont="1" applyFill="1" applyBorder="1" applyAlignment="1" applyProtection="1">
      <alignment horizontal="right" vertical="center" wrapText="1"/>
    </xf>
    <xf numFmtId="0" fontId="3" fillId="0" borderId="39" xfId="2" applyFont="1" applyFill="1" applyBorder="1" applyAlignment="1" applyProtection="1">
      <alignment horizontal="right" vertical="center" wrapText="1"/>
    </xf>
    <xf numFmtId="0" fontId="35" fillId="0" borderId="0" xfId="2" applyFont="1" applyProtection="1"/>
    <xf numFmtId="0" fontId="38" fillId="0" borderId="0" xfId="0" applyFont="1" applyFill="1" applyAlignment="1" applyProtection="1">
      <alignment vertical="top" wrapText="1"/>
    </xf>
    <xf numFmtId="0" fontId="23" fillId="0" borderId="0" xfId="2" applyFont="1" applyFill="1" applyBorder="1" applyProtection="1"/>
    <xf numFmtId="0" fontId="29" fillId="0" borderId="0" xfId="0" applyFont="1" applyProtection="1"/>
    <xf numFmtId="0" fontId="34" fillId="0" borderId="0" xfId="0" applyFont="1" applyAlignment="1" applyProtection="1">
      <alignment vertical="center" wrapText="1"/>
    </xf>
    <xf numFmtId="0" fontId="24" fillId="0" borderId="0" xfId="2" applyFont="1" applyAlignment="1" applyProtection="1"/>
    <xf numFmtId="0" fontId="16" fillId="0" borderId="0" xfId="2" applyFont="1" applyFill="1" applyProtection="1"/>
    <xf numFmtId="0" fontId="16" fillId="0" borderId="0" xfId="2" applyFont="1" applyFill="1" applyAlignment="1" applyProtection="1"/>
    <xf numFmtId="0" fontId="4" fillId="0" borderId="0" xfId="2" applyFont="1" applyFill="1" applyBorder="1" applyAlignment="1" applyProtection="1">
      <alignment vertical="center" wrapText="1"/>
    </xf>
    <xf numFmtId="0" fontId="4" fillId="0" borderId="0" xfId="2" applyFont="1" applyFill="1" applyBorder="1" applyAlignment="1" applyProtection="1"/>
    <xf numFmtId="0" fontId="4" fillId="0" borderId="0" xfId="2" applyFont="1" applyBorder="1" applyAlignment="1" applyProtection="1"/>
    <xf numFmtId="0" fontId="0" fillId="0" borderId="0" xfId="0" applyProtection="1"/>
    <xf numFmtId="0" fontId="22" fillId="0" borderId="0" xfId="0" applyFont="1" applyAlignment="1" applyProtection="1"/>
    <xf numFmtId="0" fontId="26" fillId="0" borderId="0" xfId="0" applyFont="1" applyAlignment="1" applyProtection="1">
      <alignment vertical="center"/>
    </xf>
    <xf numFmtId="0" fontId="36" fillId="0" borderId="0" xfId="2" applyFont="1" applyFill="1" applyBorder="1" applyAlignment="1" applyProtection="1">
      <alignment vertical="top"/>
    </xf>
    <xf numFmtId="0" fontId="16" fillId="0" borderId="0" xfId="2" applyFont="1" applyFill="1" applyBorder="1" applyAlignment="1" applyProtection="1">
      <alignment vertical="center"/>
    </xf>
    <xf numFmtId="0" fontId="10" fillId="0" borderId="32" xfId="12" applyFont="1" applyFill="1" applyBorder="1" applyAlignment="1" applyProtection="1">
      <alignment vertical="center" wrapText="1"/>
    </xf>
    <xf numFmtId="0" fontId="10" fillId="0" borderId="54" xfId="12" applyFont="1" applyFill="1" applyBorder="1" applyAlignment="1" applyProtection="1">
      <alignment vertical="center" wrapText="1"/>
    </xf>
    <xf numFmtId="0" fontId="10" fillId="0" borderId="39" xfId="12" applyFont="1" applyFill="1" applyBorder="1" applyAlignment="1" applyProtection="1">
      <alignment vertical="center" wrapText="1"/>
    </xf>
    <xf numFmtId="0" fontId="16" fillId="0" borderId="0" xfId="0" applyFont="1" applyFill="1" applyProtection="1"/>
    <xf numFmtId="0" fontId="16" fillId="0" borderId="0" xfId="0" applyFont="1" applyFill="1" applyAlignment="1" applyProtection="1"/>
    <xf numFmtId="0" fontId="34" fillId="0" borderId="0" xfId="0" applyFont="1" applyProtection="1"/>
    <xf numFmtId="0" fontId="12" fillId="0" borderId="0" xfId="2" applyFont="1" applyFill="1" applyBorder="1" applyAlignment="1" applyProtection="1">
      <alignment vertical="top" wrapText="1"/>
    </xf>
    <xf numFmtId="0" fontId="0" fillId="0" borderId="0" xfId="0" applyFill="1" applyBorder="1" applyProtection="1"/>
    <xf numFmtId="0" fontId="15" fillId="0" borderId="0" xfId="12" applyFont="1" applyFill="1" applyBorder="1" applyAlignment="1" applyProtection="1">
      <alignment vertical="center" wrapText="1"/>
    </xf>
    <xf numFmtId="0" fontId="42" fillId="0" borderId="0" xfId="12" applyFill="1" applyBorder="1" applyAlignment="1" applyProtection="1">
      <alignment vertical="center" wrapText="1"/>
    </xf>
    <xf numFmtId="0" fontId="10" fillId="0" borderId="0" xfId="2" applyFont="1" applyFill="1" applyBorder="1" applyAlignment="1" applyProtection="1">
      <alignment wrapText="1"/>
    </xf>
    <xf numFmtId="0" fontId="0" fillId="0" borderId="0" xfId="0" applyFill="1" applyProtection="1"/>
    <xf numFmtId="0" fontId="38" fillId="0" borderId="0" xfId="0" applyFont="1" applyAlignment="1" applyProtection="1">
      <alignment vertical="top" wrapText="1"/>
    </xf>
    <xf numFmtId="0" fontId="22" fillId="0" borderId="0" xfId="0" applyFont="1" applyFill="1" applyAlignment="1" applyProtection="1"/>
    <xf numFmtId="0" fontId="4" fillId="7" borderId="0" xfId="2" applyFont="1" applyFill="1" applyBorder="1" applyProtection="1"/>
    <xf numFmtId="0" fontId="26" fillId="7" borderId="0" xfId="0" applyFont="1" applyFill="1" applyAlignment="1" applyProtection="1">
      <alignment vertical="center"/>
    </xf>
    <xf numFmtId="0" fontId="17"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9" fillId="0" borderId="10" xfId="2" applyFont="1" applyFill="1" applyBorder="1" applyAlignment="1">
      <alignment vertical="top" wrapText="1"/>
    </xf>
    <xf numFmtId="0" fontId="17" fillId="0" borderId="15" xfId="0" applyFont="1" applyFill="1" applyBorder="1" applyAlignment="1">
      <alignment wrapText="1"/>
    </xf>
    <xf numFmtId="0" fontId="15" fillId="0" borderId="6" xfId="0" applyFont="1" applyFill="1" applyBorder="1" applyAlignment="1">
      <alignment horizontal="left" vertical="center" wrapText="1"/>
    </xf>
    <xf numFmtId="0" fontId="9" fillId="0" borderId="16" xfId="2" applyFont="1" applyFill="1" applyBorder="1" applyAlignment="1">
      <alignment vertical="top" wrapText="1"/>
    </xf>
    <xf numFmtId="0" fontId="17" fillId="0" borderId="57" xfId="0" applyFont="1" applyFill="1" applyBorder="1" applyAlignment="1">
      <alignment wrapText="1"/>
    </xf>
    <xf numFmtId="0" fontId="9" fillId="0" borderId="61" xfId="0" applyFont="1" applyFill="1" applyBorder="1" applyAlignment="1">
      <alignment wrapText="1"/>
    </xf>
    <xf numFmtId="0" fontId="9" fillId="0" borderId="36" xfId="0" applyFont="1" applyFill="1" applyBorder="1" applyAlignment="1">
      <alignment wrapText="1"/>
    </xf>
    <xf numFmtId="164" fontId="18" fillId="7" borderId="15" xfId="7" applyNumberFormat="1" applyFill="1" applyBorder="1" applyAlignment="1" applyProtection="1">
      <alignment horizontal="center"/>
      <protection locked="0"/>
    </xf>
    <xf numFmtId="164" fontId="15" fillId="7" borderId="6" xfId="8" applyNumberFormat="1" applyFont="1" applyFill="1" applyBorder="1" applyAlignment="1" applyProtection="1">
      <alignment horizontal="left"/>
      <protection locked="0"/>
    </xf>
    <xf numFmtId="164" fontId="15" fillId="7" borderId="16" xfId="8" applyNumberFormat="1" applyFont="1" applyFill="1" applyBorder="1" applyAlignment="1" applyProtection="1">
      <alignment horizontal="left"/>
      <protection locked="0"/>
    </xf>
    <xf numFmtId="0" fontId="40" fillId="0" borderId="0" xfId="7" applyFont="1" applyFill="1" applyBorder="1" applyProtection="1">
      <protection locked="0"/>
    </xf>
    <xf numFmtId="1" fontId="4" fillId="9" borderId="8" xfId="2" applyNumberFormat="1" applyFont="1" applyFill="1" applyBorder="1" applyAlignment="1" applyProtection="1">
      <alignment horizontal="right"/>
      <protection locked="0"/>
    </xf>
    <xf numFmtId="1" fontId="4" fillId="9" borderId="9" xfId="2" applyNumberFormat="1" applyFont="1" applyFill="1" applyBorder="1" applyAlignment="1" applyProtection="1">
      <alignment horizontal="right"/>
      <protection locked="0"/>
    </xf>
    <xf numFmtId="1" fontId="4" fillId="9" borderId="10" xfId="2" applyNumberFormat="1" applyFont="1" applyFill="1" applyBorder="1" applyAlignment="1" applyProtection="1">
      <alignment horizontal="right"/>
      <protection locked="0"/>
    </xf>
    <xf numFmtId="1" fontId="4" fillId="9" borderId="11" xfId="2" applyNumberFormat="1" applyFont="1" applyFill="1" applyBorder="1" applyAlignment="1" applyProtection="1">
      <alignment horizontal="right"/>
      <protection locked="0"/>
    </xf>
    <xf numFmtId="1" fontId="4" fillId="9" borderId="1" xfId="2" applyNumberFormat="1" applyFont="1" applyFill="1" applyBorder="1" applyAlignment="1" applyProtection="1">
      <alignment horizontal="right"/>
      <protection locked="0"/>
    </xf>
    <xf numFmtId="1" fontId="4" fillId="9" borderId="12" xfId="2" applyNumberFormat="1" applyFont="1" applyFill="1" applyBorder="1" applyAlignment="1" applyProtection="1">
      <alignment horizontal="right"/>
      <protection locked="0"/>
    </xf>
    <xf numFmtId="10" fontId="27" fillId="0" borderId="8" xfId="2" applyNumberFormat="1" applyFont="1" applyFill="1" applyBorder="1" applyAlignment="1" applyProtection="1">
      <alignment horizontal="right"/>
      <protection locked="0"/>
    </xf>
    <xf numFmtId="1" fontId="27" fillId="4" borderId="11" xfId="2" applyNumberFormat="1" applyFont="1" applyFill="1" applyBorder="1" applyAlignment="1" applyProtection="1">
      <alignment horizontal="right"/>
      <protection locked="0"/>
    </xf>
    <xf numFmtId="10" fontId="27" fillId="0" borderId="20" xfId="10" applyNumberFormat="1" applyFont="1" applyFill="1" applyBorder="1" applyAlignment="1" applyProtection="1">
      <alignment horizontal="right"/>
      <protection locked="0"/>
    </xf>
    <xf numFmtId="1" fontId="27" fillId="4" borderId="11" xfId="2" applyNumberFormat="1" applyFont="1" applyFill="1" applyBorder="1" applyAlignment="1" applyProtection="1">
      <alignment horizontal="right"/>
    </xf>
    <xf numFmtId="10" fontId="27" fillId="0" borderId="27" xfId="10" applyNumberFormat="1" applyFont="1" applyFill="1" applyBorder="1" applyAlignment="1" applyProtection="1">
      <alignment horizontal="right"/>
      <protection locked="0"/>
    </xf>
    <xf numFmtId="1" fontId="27" fillId="4" borderId="15" xfId="2" applyNumberFormat="1" applyFont="1" applyFill="1" applyBorder="1" applyAlignment="1" applyProtection="1">
      <alignment horizontal="right"/>
    </xf>
    <xf numFmtId="0" fontId="24" fillId="0" borderId="0" xfId="2" applyFont="1" applyProtection="1">
      <protection locked="0"/>
    </xf>
    <xf numFmtId="0" fontId="16" fillId="0" borderId="0" xfId="4" applyFont="1" applyFill="1" applyProtection="1">
      <protection locked="0"/>
    </xf>
    <xf numFmtId="0" fontId="24" fillId="0" borderId="0" xfId="2" applyFont="1" applyFill="1" applyProtection="1">
      <protection locked="0"/>
    </xf>
    <xf numFmtId="0" fontId="10" fillId="5" borderId="2" xfId="2" applyFont="1" applyFill="1" applyBorder="1" applyAlignment="1" applyProtection="1">
      <alignment horizontal="left" vertical="center" wrapText="1"/>
    </xf>
    <xf numFmtId="0" fontId="10" fillId="5" borderId="55" xfId="0" applyFont="1" applyFill="1" applyBorder="1" applyAlignment="1" applyProtection="1">
      <alignment horizontal="left" vertical="center" wrapText="1"/>
    </xf>
    <xf numFmtId="1" fontId="38" fillId="5" borderId="13" xfId="0" applyNumberFormat="1" applyFont="1" applyFill="1" applyBorder="1" applyAlignment="1" applyProtection="1">
      <alignment horizontal="right" wrapText="1"/>
      <protection locked="0"/>
    </xf>
    <xf numFmtId="1" fontId="38" fillId="5" borderId="2" xfId="0" applyNumberFormat="1" applyFont="1" applyFill="1" applyBorder="1" applyAlignment="1" applyProtection="1">
      <alignment horizontal="right" wrapText="1"/>
      <protection locked="0"/>
    </xf>
    <xf numFmtId="1" fontId="38" fillId="5" borderId="14" xfId="0" applyNumberFormat="1" applyFont="1" applyFill="1" applyBorder="1" applyAlignment="1" applyProtection="1">
      <alignment horizontal="right" wrapText="1"/>
      <protection locked="0"/>
    </xf>
    <xf numFmtId="0" fontId="5" fillId="2" borderId="18" xfId="2" applyFont="1" applyFill="1" applyBorder="1" applyAlignment="1" applyProtection="1">
      <alignment vertical="top"/>
    </xf>
    <xf numFmtId="0" fontId="37" fillId="2" borderId="7" xfId="2" applyFont="1" applyFill="1" applyBorder="1" applyAlignment="1" applyProtection="1">
      <alignment vertical="top" wrapText="1"/>
    </xf>
    <xf numFmtId="0" fontId="37" fillId="2" borderId="45" xfId="2" applyFont="1" applyFill="1" applyBorder="1" applyAlignment="1" applyProtection="1">
      <alignment vertical="top" wrapText="1"/>
    </xf>
    <xf numFmtId="1" fontId="5" fillId="2" borderId="31" xfId="2" applyNumberFormat="1" applyFont="1" applyFill="1" applyBorder="1" applyAlignment="1" applyProtection="1">
      <alignment horizontal="right" wrapText="1"/>
    </xf>
    <xf numFmtId="1" fontId="5" fillId="2" borderId="7" xfId="2" applyNumberFormat="1" applyFont="1" applyFill="1" applyBorder="1" applyAlignment="1" applyProtection="1">
      <alignment horizontal="right" wrapText="1"/>
    </xf>
    <xf numFmtId="1" fontId="5" fillId="2" borderId="28" xfId="2" applyNumberFormat="1" applyFont="1" applyFill="1" applyBorder="1" applyAlignment="1" applyProtection="1">
      <alignment horizontal="right" wrapText="1"/>
    </xf>
    <xf numFmtId="0" fontId="12" fillId="2" borderId="62" xfId="2" applyFont="1" applyFill="1" applyBorder="1" applyAlignment="1" applyProtection="1">
      <alignment vertical="top" wrapText="1"/>
    </xf>
    <xf numFmtId="0" fontId="12" fillId="2" borderId="29" xfId="2" applyFont="1" applyFill="1" applyBorder="1" applyAlignment="1" applyProtection="1">
      <alignment vertical="top" wrapText="1"/>
    </xf>
    <xf numFmtId="0" fontId="10" fillId="0" borderId="23" xfId="12" applyFont="1" applyFill="1" applyBorder="1" applyAlignment="1" applyProtection="1">
      <alignment vertical="center" wrapText="1"/>
    </xf>
    <xf numFmtId="0" fontId="30" fillId="7" borderId="0" xfId="2" applyFont="1" applyFill="1" applyAlignment="1" applyProtection="1">
      <alignment horizontal="center"/>
    </xf>
    <xf numFmtId="0" fontId="51" fillId="0" borderId="0" xfId="0" applyFont="1"/>
    <xf numFmtId="0" fontId="52" fillId="0" borderId="0" xfId="0" applyFont="1"/>
    <xf numFmtId="165" fontId="15" fillId="0" borderId="5" xfId="8" applyNumberFormat="1" applyFont="1" applyFill="1" applyBorder="1" applyAlignment="1">
      <alignment horizontal="center"/>
    </xf>
    <xf numFmtId="165" fontId="15" fillId="0" borderId="5" xfId="0" applyNumberFormat="1" applyFont="1" applyFill="1" applyBorder="1" applyAlignment="1">
      <alignment horizontal="center" vertical="center" wrapText="1"/>
    </xf>
    <xf numFmtId="165" fontId="15" fillId="0" borderId="21" xfId="0" applyNumberFormat="1" applyFont="1" applyFill="1" applyBorder="1" applyAlignment="1">
      <alignment horizontal="center" vertical="center" wrapText="1"/>
    </xf>
    <xf numFmtId="165" fontId="15" fillId="0" borderId="1" xfId="8" applyNumberFormat="1" applyFont="1" applyFill="1" applyBorder="1" applyAlignment="1">
      <alignment horizontal="center"/>
    </xf>
    <xf numFmtId="165" fontId="15" fillId="0" borderId="1" xfId="0" applyNumberFormat="1" applyFont="1" applyFill="1" applyBorder="1" applyAlignment="1">
      <alignment horizontal="center" vertical="center" wrapText="1"/>
    </xf>
    <xf numFmtId="165" fontId="15" fillId="0" borderId="12" xfId="0" applyNumberFormat="1" applyFont="1" applyFill="1" applyBorder="1" applyAlignment="1">
      <alignment horizontal="center" vertical="center" wrapText="1"/>
    </xf>
    <xf numFmtId="165" fontId="15" fillId="0" borderId="6" xfId="8" applyNumberFormat="1" applyFont="1" applyFill="1" applyBorder="1" applyAlignment="1">
      <alignment horizontal="center"/>
    </xf>
    <xf numFmtId="165" fontId="15" fillId="0" borderId="6" xfId="0" applyNumberFormat="1" applyFont="1" applyFill="1" applyBorder="1" applyAlignment="1">
      <alignment horizontal="center" vertical="center" wrapText="1"/>
    </xf>
    <xf numFmtId="165" fontId="15" fillId="0" borderId="16" xfId="0" applyNumberFormat="1" applyFont="1" applyFill="1" applyBorder="1" applyAlignment="1">
      <alignment horizontal="center" vertical="center" wrapText="1"/>
    </xf>
    <xf numFmtId="164" fontId="15" fillId="0" borderId="0" xfId="8" applyNumberFormat="1" applyFont="1" applyFill="1" applyBorder="1" applyAlignment="1" applyProtection="1">
      <alignment horizontal="left"/>
      <protection locked="0"/>
    </xf>
    <xf numFmtId="0" fontId="17" fillId="0" borderId="0" xfId="2" applyFont="1" applyFill="1" applyBorder="1" applyAlignment="1">
      <alignment horizontal="left" vertical="top"/>
    </xf>
    <xf numFmtId="49" fontId="3" fillId="0" borderId="0" xfId="2" applyNumberFormat="1" applyFont="1" applyFill="1" applyBorder="1" applyAlignment="1" applyProtection="1">
      <alignment horizontal="center" vertical="center" wrapText="1"/>
      <protection locked="0"/>
    </xf>
    <xf numFmtId="0" fontId="10" fillId="0" borderId="0" xfId="4" applyFont="1" applyFill="1" applyProtection="1"/>
    <xf numFmtId="0" fontId="10" fillId="0" borderId="22" xfId="12" applyFont="1" applyFill="1" applyBorder="1" applyAlignment="1" applyProtection="1">
      <alignment vertical="center" wrapText="1"/>
    </xf>
    <xf numFmtId="0" fontId="53" fillId="0" borderId="0" xfId="2" applyFont="1"/>
    <xf numFmtId="0" fontId="54" fillId="0" borderId="0" xfId="2" applyFont="1"/>
    <xf numFmtId="0" fontId="55" fillId="0" borderId="0" xfId="2" applyFont="1"/>
    <xf numFmtId="0" fontId="19" fillId="0" borderId="0" xfId="2" applyFont="1" applyFill="1" applyBorder="1" applyAlignment="1" applyProtection="1">
      <alignment vertical="center"/>
    </xf>
    <xf numFmtId="0" fontId="49" fillId="0" borderId="0" xfId="0" quotePrefix="1" applyFont="1" applyFill="1" applyProtection="1"/>
    <xf numFmtId="0" fontId="10" fillId="0" borderId="0" xfId="12" applyFont="1" applyFill="1" applyBorder="1" applyAlignment="1" applyProtection="1">
      <alignment vertical="center" wrapText="1"/>
    </xf>
    <xf numFmtId="1" fontId="10" fillId="0" borderId="0" xfId="2" applyNumberFormat="1" applyFont="1" applyFill="1" applyBorder="1" applyAlignment="1" applyProtection="1">
      <alignment horizontal="center" vertical="center" wrapText="1"/>
      <protection locked="0"/>
    </xf>
    <xf numFmtId="1" fontId="4" fillId="0" borderId="8" xfId="2" applyNumberFormat="1" applyFont="1" applyBorder="1" applyAlignment="1" applyProtection="1">
      <alignment horizontal="right"/>
      <protection locked="0"/>
    </xf>
    <xf numFmtId="1" fontId="4" fillId="0" borderId="9" xfId="2" applyNumberFormat="1" applyFont="1" applyBorder="1" applyAlignment="1" applyProtection="1">
      <alignment horizontal="right"/>
      <protection locked="0"/>
    </xf>
    <xf numFmtId="1" fontId="4" fillId="0" borderId="10" xfId="2" applyNumberFormat="1" applyFont="1" applyBorder="1" applyAlignment="1" applyProtection="1">
      <alignment horizontal="right"/>
      <protection locked="0"/>
    </xf>
    <xf numFmtId="1" fontId="4" fillId="0" borderId="15" xfId="2" applyNumberFormat="1" applyFont="1" applyBorder="1" applyAlignment="1" applyProtection="1">
      <alignment horizontal="right"/>
      <protection locked="0"/>
    </xf>
    <xf numFmtId="1" fontId="10" fillId="0" borderId="20" xfId="2" applyNumberFormat="1" applyFont="1" applyFill="1" applyBorder="1" applyAlignment="1" applyProtection="1">
      <alignment horizontal="right" wrapText="1"/>
      <protection locked="0"/>
    </xf>
    <xf numFmtId="1" fontId="4" fillId="0" borderId="12" xfId="2" applyNumberFormat="1" applyFont="1" applyFill="1" applyBorder="1" applyAlignment="1" applyProtection="1">
      <alignment horizontal="right"/>
      <protection locked="0"/>
    </xf>
    <xf numFmtId="10" fontId="4" fillId="0" borderId="15" xfId="2" applyNumberFormat="1" applyFont="1" applyFill="1" applyBorder="1" applyAlignment="1" applyProtection="1">
      <alignment horizontal="right"/>
      <protection locked="0"/>
    </xf>
    <xf numFmtId="10" fontId="4" fillId="0" borderId="34" xfId="2" applyNumberFormat="1" applyFont="1" applyFill="1" applyBorder="1" applyAlignment="1" applyProtection="1">
      <alignment horizontal="right"/>
      <protection locked="0"/>
    </xf>
    <xf numFmtId="10" fontId="4" fillId="0" borderId="25" xfId="2" applyNumberFormat="1" applyFont="1" applyFill="1" applyBorder="1" applyAlignment="1" applyProtection="1">
      <alignment horizontal="right"/>
      <protection locked="0"/>
    </xf>
    <xf numFmtId="1" fontId="4" fillId="0" borderId="24" xfId="2" applyNumberFormat="1" applyFont="1" applyFill="1" applyBorder="1" applyAlignment="1" applyProtection="1">
      <alignment horizontal="right"/>
      <protection locked="0"/>
    </xf>
    <xf numFmtId="1" fontId="4" fillId="0" borderId="23" xfId="2" applyNumberFormat="1" applyFont="1" applyFill="1" applyBorder="1" applyAlignment="1" applyProtection="1">
      <alignment horizontal="right"/>
      <protection locked="0"/>
    </xf>
    <xf numFmtId="0" fontId="10" fillId="0" borderId="33" xfId="2" applyFont="1" applyFill="1" applyBorder="1" applyAlignment="1" applyProtection="1">
      <alignment horizontal="right" wrapText="1"/>
      <protection locked="0"/>
    </xf>
    <xf numFmtId="0" fontId="10" fillId="0" borderId="9" xfId="2" applyFont="1" applyFill="1" applyBorder="1" applyAlignment="1" applyProtection="1">
      <alignment horizontal="right" wrapText="1"/>
      <protection locked="0"/>
    </xf>
    <xf numFmtId="0" fontId="10" fillId="0" borderId="10" xfId="2" applyFont="1" applyFill="1" applyBorder="1" applyAlignment="1" applyProtection="1">
      <alignment horizontal="right" wrapText="1"/>
      <protection locked="0"/>
    </xf>
    <xf numFmtId="2" fontId="4" fillId="0" borderId="10" xfId="2" applyNumberFormat="1" applyFont="1" applyBorder="1" applyAlignment="1" applyProtection="1">
      <alignment horizontal="right" vertical="center" wrapText="1"/>
    </xf>
    <xf numFmtId="2" fontId="4" fillId="0" borderId="12" xfId="2" applyNumberFormat="1" applyFont="1" applyBorder="1" applyAlignment="1" applyProtection="1">
      <alignment horizontal="right" vertical="center" wrapText="1"/>
    </xf>
    <xf numFmtId="2" fontId="4" fillId="0" borderId="12" xfId="2" applyNumberFormat="1" applyFont="1" applyFill="1" applyBorder="1" applyAlignment="1" applyProtection="1">
      <alignment horizontal="right" vertical="center" wrapText="1"/>
    </xf>
    <xf numFmtId="2" fontId="4" fillId="0" borderId="16" xfId="2" applyNumberFormat="1" applyFont="1" applyFill="1" applyBorder="1" applyAlignment="1" applyProtection="1">
      <alignment horizontal="right" vertical="center" wrapText="1"/>
    </xf>
    <xf numFmtId="1" fontId="4" fillId="0" borderId="0" xfId="2" applyNumberFormat="1" applyFont="1" applyFill="1" applyBorder="1" applyAlignment="1" applyProtection="1">
      <alignment horizontal="right"/>
      <protection locked="0"/>
    </xf>
    <xf numFmtId="0" fontId="26" fillId="0" borderId="0" xfId="0" applyFont="1" applyFill="1"/>
    <xf numFmtId="0" fontId="17" fillId="0" borderId="0" xfId="0" applyFont="1" applyFill="1"/>
    <xf numFmtId="0" fontId="18" fillId="0" borderId="0" xfId="7" applyAlignment="1">
      <alignment horizontal="left" wrapText="1"/>
    </xf>
    <xf numFmtId="0" fontId="18" fillId="0" borderId="0" xfId="7" applyAlignment="1">
      <alignment wrapText="1"/>
    </xf>
    <xf numFmtId="0" fontId="0" fillId="0" borderId="0" xfId="0" applyAlignment="1">
      <alignment horizontal="left" vertical="top" wrapText="1"/>
    </xf>
    <xf numFmtId="0" fontId="0" fillId="0" borderId="0" xfId="0" applyFont="1"/>
    <xf numFmtId="0" fontId="48" fillId="0" borderId="0" xfId="2" quotePrefix="1" applyFont="1" applyFill="1" applyBorder="1" applyAlignment="1" applyProtection="1">
      <alignment vertical="top" wrapText="1"/>
    </xf>
    <xf numFmtId="0" fontId="48" fillId="0" borderId="0" xfId="2" quotePrefix="1" applyFont="1" applyFill="1" applyBorder="1" applyAlignment="1" applyProtection="1">
      <alignment vertical="top"/>
    </xf>
    <xf numFmtId="0" fontId="43" fillId="0" borderId="0" xfId="7" applyFont="1" applyFill="1" applyBorder="1" applyAlignment="1" applyProtection="1">
      <alignment vertical="center" wrapText="1"/>
    </xf>
    <xf numFmtId="0" fontId="3" fillId="0" borderId="0" xfId="2" applyFont="1" applyFill="1" applyBorder="1" applyAlignment="1" applyProtection="1">
      <alignment vertical="center"/>
    </xf>
    <xf numFmtId="49" fontId="3" fillId="0" borderId="0" xfId="2" applyNumberFormat="1" applyFont="1" applyFill="1" applyBorder="1" applyAlignment="1" applyProtection="1">
      <alignment vertical="center" wrapText="1"/>
      <protection locked="0"/>
    </xf>
    <xf numFmtId="0" fontId="50" fillId="7" borderId="0" xfId="2" applyFont="1" applyFill="1" applyBorder="1" applyProtection="1"/>
    <xf numFmtId="0" fontId="14" fillId="0" borderId="1" xfId="0" applyNumberFormat="1" applyFont="1" applyFill="1" applyBorder="1" applyAlignment="1" applyProtection="1">
      <alignment horizontal="center" vertical="center" wrapText="1"/>
      <protection locked="0"/>
    </xf>
    <xf numFmtId="49" fontId="56" fillId="9" borderId="1" xfId="2" applyNumberFormat="1" applyFont="1" applyFill="1" applyBorder="1" applyAlignment="1">
      <alignment vertical="center" wrapText="1"/>
    </xf>
    <xf numFmtId="49" fontId="57" fillId="9" borderId="1" xfId="0" applyNumberFormat="1" applyFont="1" applyFill="1" applyBorder="1" applyAlignment="1" applyProtection="1">
      <alignment vertical="center" wrapText="1"/>
      <protection locked="0"/>
    </xf>
    <xf numFmtId="0" fontId="11" fillId="0" borderId="11" xfId="2" applyFont="1" applyBorder="1" applyAlignment="1">
      <alignment horizontal="center" vertical="center"/>
    </xf>
    <xf numFmtId="0" fontId="27" fillId="0" borderId="11" xfId="2" applyFont="1" applyBorder="1" applyAlignment="1">
      <alignment horizontal="center" vertical="center"/>
    </xf>
    <xf numFmtId="0" fontId="27" fillId="0" borderId="15" xfId="2" applyFont="1" applyBorder="1" applyAlignment="1">
      <alignment horizontal="center" vertical="center"/>
    </xf>
    <xf numFmtId="0" fontId="14" fillId="0" borderId="6" xfId="0" applyNumberFormat="1" applyFont="1" applyFill="1" applyBorder="1" applyAlignment="1" applyProtection="1">
      <alignment horizontal="center" vertical="center" wrapText="1"/>
      <protection locked="0"/>
    </xf>
    <xf numFmtId="49" fontId="56" fillId="9" borderId="11" xfId="2" applyNumberFormat="1" applyFont="1" applyFill="1" applyBorder="1" applyAlignment="1">
      <alignment horizontal="center" vertical="center" wrapText="1"/>
    </xf>
    <xf numFmtId="0" fontId="12" fillId="2" borderId="8" xfId="2" applyFont="1" applyFill="1" applyBorder="1" applyAlignment="1">
      <alignment horizontal="left" vertical="center" wrapText="1"/>
    </xf>
    <xf numFmtId="0" fontId="12" fillId="2" borderId="9" xfId="2" applyFont="1" applyFill="1" applyBorder="1" applyAlignment="1">
      <alignment horizontal="left" vertical="center" wrapText="1"/>
    </xf>
    <xf numFmtId="0" fontId="22" fillId="0" borderId="0" xfId="0" applyFont="1" applyFill="1"/>
    <xf numFmtId="0" fontId="3" fillId="0" borderId="0" xfId="2" applyFont="1" applyFill="1" applyBorder="1" applyAlignment="1" applyProtection="1">
      <alignment vertical="top"/>
    </xf>
    <xf numFmtId="0" fontId="22" fillId="0" borderId="0" xfId="2" applyFont="1" applyBorder="1" applyProtection="1"/>
    <xf numFmtId="0" fontId="9" fillId="0" borderId="0" xfId="2" applyFont="1" applyFill="1" applyBorder="1" applyProtection="1"/>
    <xf numFmtId="0" fontId="9" fillId="0" borderId="0" xfId="2" applyFont="1" applyBorder="1" applyProtection="1"/>
    <xf numFmtId="0" fontId="59" fillId="0" borderId="0" xfId="2" applyFont="1" applyFill="1" applyBorder="1" applyAlignment="1" applyProtection="1">
      <alignment vertical="top"/>
    </xf>
    <xf numFmtId="1" fontId="10" fillId="6" borderId="8" xfId="2" applyNumberFormat="1" applyFont="1" applyFill="1" applyBorder="1" applyAlignment="1" applyProtection="1">
      <alignment horizontal="right" wrapText="1"/>
      <protection locked="0"/>
    </xf>
    <xf numFmtId="1" fontId="10" fillId="6" borderId="9" xfId="2" applyNumberFormat="1" applyFont="1" applyFill="1" applyBorder="1" applyAlignment="1" applyProtection="1">
      <alignment horizontal="right" wrapText="1"/>
      <protection locked="0"/>
    </xf>
    <xf numFmtId="49" fontId="3" fillId="0" borderId="0" xfId="2" applyNumberFormat="1" applyFont="1" applyFill="1" applyBorder="1" applyAlignment="1" applyProtection="1">
      <alignment horizontal="left" vertical="top" wrapText="1"/>
      <protection locked="0"/>
    </xf>
    <xf numFmtId="49" fontId="4" fillId="0" borderId="1" xfId="2" applyNumberFormat="1" applyFont="1" applyBorder="1" applyAlignment="1" applyProtection="1">
      <alignment horizontal="center" vertical="center"/>
      <protection locked="0"/>
    </xf>
    <xf numFmtId="49" fontId="4" fillId="0" borderId="6" xfId="2" applyNumberFormat="1" applyFont="1" applyBorder="1" applyAlignment="1" applyProtection="1">
      <alignment horizontal="center" vertical="center"/>
      <protection locked="0"/>
    </xf>
    <xf numFmtId="49" fontId="17" fillId="0" borderId="0" xfId="0" applyNumberFormat="1" applyFont="1" applyFill="1"/>
    <xf numFmtId="166" fontId="6" fillId="0" borderId="15" xfId="2" applyNumberFormat="1" applyFont="1" applyBorder="1" applyAlignment="1" applyProtection="1">
      <alignment horizontal="right"/>
      <protection locked="0"/>
    </xf>
    <xf numFmtId="166" fontId="6" fillId="0" borderId="6" xfId="2" applyNumberFormat="1" applyFont="1" applyBorder="1" applyAlignment="1" applyProtection="1">
      <alignment horizontal="right"/>
      <protection locked="0"/>
    </xf>
    <xf numFmtId="167" fontId="6" fillId="0" borderId="15" xfId="2" applyNumberFormat="1" applyFont="1" applyBorder="1" applyAlignment="1" applyProtection="1">
      <alignment horizontal="right"/>
      <protection locked="0"/>
    </xf>
    <xf numFmtId="167" fontId="6" fillId="0" borderId="6" xfId="2" applyNumberFormat="1" applyFont="1" applyBorder="1" applyAlignment="1" applyProtection="1">
      <alignment horizontal="right"/>
      <protection locked="0"/>
    </xf>
    <xf numFmtId="167" fontId="6" fillId="0" borderId="16" xfId="2" applyNumberFormat="1" applyFont="1" applyBorder="1" applyAlignment="1" applyProtection="1">
      <alignment horizontal="right"/>
      <protection locked="0"/>
    </xf>
    <xf numFmtId="49" fontId="4" fillId="0" borderId="1" xfId="2" applyNumberFormat="1" applyFont="1" applyBorder="1" applyAlignment="1" applyProtection="1">
      <alignment horizontal="center" vertical="center" wrapText="1"/>
      <protection locked="0"/>
    </xf>
    <xf numFmtId="166" fontId="6" fillId="0" borderId="16" xfId="2" applyNumberFormat="1" applyFont="1" applyBorder="1" applyAlignment="1" applyProtection="1">
      <alignment horizontal="right"/>
      <protection locked="0"/>
    </xf>
    <xf numFmtId="0" fontId="0" fillId="0" borderId="0" xfId="0" applyAlignment="1">
      <alignment horizontal="left" vertical="top" wrapText="1"/>
    </xf>
    <xf numFmtId="0" fontId="18" fillId="0" borderId="0" xfId="7" applyAlignment="1">
      <alignment horizontal="left" wrapText="1"/>
    </xf>
    <xf numFmtId="0" fontId="0" fillId="0" borderId="0" xfId="0" applyFont="1" applyAlignment="1">
      <alignment horizontal="left" vertical="top" wrapText="1"/>
    </xf>
    <xf numFmtId="0" fontId="13" fillId="2" borderId="31" xfId="1" applyFont="1" applyFill="1" applyBorder="1" applyAlignment="1">
      <alignment horizontal="center"/>
    </xf>
    <xf numFmtId="0" fontId="13" fillId="2" borderId="30" xfId="1" applyFont="1" applyFill="1" applyBorder="1" applyAlignment="1">
      <alignment horizontal="center"/>
    </xf>
    <xf numFmtId="0" fontId="13" fillId="2" borderId="28" xfId="1" applyFont="1" applyFill="1" applyBorder="1" applyAlignment="1">
      <alignment horizontal="center"/>
    </xf>
    <xf numFmtId="0" fontId="13" fillId="2" borderId="31" xfId="1" applyFont="1" applyFill="1" applyBorder="1" applyAlignment="1" applyProtection="1">
      <alignment horizontal="center"/>
    </xf>
    <xf numFmtId="0" fontId="13" fillId="2" borderId="30" xfId="1" applyFont="1" applyFill="1" applyBorder="1" applyAlignment="1" applyProtection="1">
      <alignment horizontal="center"/>
    </xf>
    <xf numFmtId="0" fontId="13" fillId="2" borderId="28" xfId="1" applyFont="1" applyFill="1" applyBorder="1" applyAlignment="1" applyProtection="1">
      <alignment horizontal="center"/>
    </xf>
    <xf numFmtId="0" fontId="31" fillId="0" borderId="0" xfId="4" applyFont="1" applyBorder="1" applyAlignment="1" applyProtection="1">
      <alignment horizontal="center"/>
    </xf>
    <xf numFmtId="49" fontId="3" fillId="0" borderId="31" xfId="2" applyNumberFormat="1" applyFont="1" applyFill="1" applyBorder="1" applyAlignment="1" applyProtection="1">
      <alignment horizontal="left" vertical="top" wrapText="1"/>
      <protection locked="0"/>
    </xf>
    <xf numFmtId="49" fontId="3" fillId="0" borderId="30" xfId="2" applyNumberFormat="1" applyFont="1" applyFill="1" applyBorder="1" applyAlignment="1" applyProtection="1">
      <alignment horizontal="left" vertical="top" wrapText="1"/>
      <protection locked="0"/>
    </xf>
    <xf numFmtId="49" fontId="3" fillId="0" borderId="28" xfId="2" applyNumberFormat="1" applyFont="1" applyFill="1" applyBorder="1" applyAlignment="1" applyProtection="1">
      <alignment horizontal="left" vertical="top" wrapText="1"/>
      <protection locked="0"/>
    </xf>
    <xf numFmtId="0" fontId="3" fillId="0" borderId="63" xfId="2" applyFont="1" applyFill="1" applyBorder="1" applyAlignment="1" applyProtection="1">
      <alignment horizontal="left" vertical="top" wrapText="1"/>
    </xf>
    <xf numFmtId="0" fontId="13" fillId="2" borderId="31" xfId="2" applyFont="1" applyFill="1" applyBorder="1" applyAlignment="1" applyProtection="1">
      <alignment horizontal="center" vertical="top" wrapText="1"/>
    </xf>
    <xf numFmtId="0" fontId="13" fillId="2" borderId="30" xfId="2" applyFont="1" applyFill="1" applyBorder="1" applyAlignment="1" applyProtection="1">
      <alignment horizontal="center" vertical="top" wrapText="1"/>
    </xf>
    <xf numFmtId="0" fontId="13" fillId="2" borderId="28" xfId="2" applyFont="1" applyFill="1" applyBorder="1" applyAlignment="1" applyProtection="1">
      <alignment horizontal="center" vertical="top" wrapText="1"/>
    </xf>
    <xf numFmtId="0" fontId="30" fillId="0" borderId="0" xfId="2" applyFont="1" applyAlignment="1" applyProtection="1">
      <alignment horizontal="center" wrapText="1"/>
    </xf>
    <xf numFmtId="0" fontId="30" fillId="0" borderId="0" xfId="2" applyFont="1" applyAlignment="1" applyProtection="1">
      <alignment horizontal="center"/>
    </xf>
    <xf numFmtId="0" fontId="40" fillId="0" borderId="0" xfId="7" applyFont="1" applyFill="1" applyBorder="1" applyAlignment="1" applyProtection="1">
      <alignment horizontal="left"/>
      <protection locked="0"/>
    </xf>
    <xf numFmtId="0" fontId="30" fillId="7" borderId="0" xfId="2" applyFont="1" applyFill="1" applyAlignment="1" applyProtection="1">
      <alignment horizontal="center"/>
    </xf>
    <xf numFmtId="0" fontId="30" fillId="7" borderId="0" xfId="2" applyFont="1" applyFill="1" applyAlignment="1" applyProtection="1">
      <alignment horizontal="center" wrapText="1"/>
    </xf>
    <xf numFmtId="0" fontId="30" fillId="0" borderId="0" xfId="2" applyFont="1" applyFill="1" applyAlignment="1" applyProtection="1">
      <alignment horizontal="center" wrapText="1"/>
    </xf>
    <xf numFmtId="49" fontId="4" fillId="0" borderId="1" xfId="2" applyNumberFormat="1" applyFont="1" applyBorder="1" applyAlignment="1" applyProtection="1">
      <alignment horizontal="center" vertical="center"/>
      <protection locked="0"/>
    </xf>
    <xf numFmtId="49" fontId="4" fillId="0" borderId="12" xfId="2" applyNumberFormat="1" applyFont="1" applyBorder="1" applyAlignment="1" applyProtection="1">
      <alignment horizontal="center" vertical="center"/>
      <protection locked="0"/>
    </xf>
    <xf numFmtId="49" fontId="4" fillId="0" borderId="6" xfId="2" applyNumberFormat="1" applyFont="1" applyBorder="1" applyAlignment="1" applyProtection="1">
      <alignment horizontal="center" vertical="center"/>
      <protection locked="0"/>
    </xf>
    <xf numFmtId="49" fontId="4" fillId="0" borderId="16" xfId="2" applyNumberFormat="1" applyFont="1" applyBorder="1" applyAlignment="1" applyProtection="1">
      <alignment horizontal="center" vertical="center"/>
      <protection locked="0"/>
    </xf>
    <xf numFmtId="0" fontId="13" fillId="2" borderId="31" xfId="2" applyFont="1" applyFill="1" applyBorder="1" applyAlignment="1">
      <alignment horizontal="center" vertical="top" wrapText="1"/>
    </xf>
    <xf numFmtId="0" fontId="32" fillId="0" borderId="30" xfId="0" applyFont="1" applyBorder="1" applyAlignment="1">
      <alignment horizontal="center" vertical="top" wrapText="1"/>
    </xf>
    <xf numFmtId="0" fontId="32" fillId="0" borderId="28" xfId="0" applyFont="1" applyBorder="1" applyAlignment="1">
      <alignment horizontal="center" vertical="top" wrapText="1"/>
    </xf>
    <xf numFmtId="0" fontId="12" fillId="2" borderId="9" xfId="2"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49" fontId="58" fillId="9" borderId="1" xfId="2" applyNumberFormat="1" applyFont="1" applyFill="1" applyBorder="1" applyAlignment="1">
      <alignment vertical="center" wrapText="1"/>
    </xf>
    <xf numFmtId="49" fontId="58" fillId="9" borderId="12" xfId="2" applyNumberFormat="1" applyFont="1" applyFill="1" applyBorder="1" applyAlignment="1">
      <alignment vertical="center" wrapText="1"/>
    </xf>
    <xf numFmtId="49" fontId="6" fillId="0" borderId="1" xfId="2" applyNumberFormat="1" applyFont="1" applyBorder="1" applyAlignment="1" applyProtection="1">
      <alignment horizontal="center" vertical="center"/>
      <protection locked="0"/>
    </xf>
    <xf numFmtId="49" fontId="6" fillId="0" borderId="12" xfId="2" applyNumberFormat="1" applyFont="1" applyBorder="1" applyAlignment="1" applyProtection="1">
      <alignment horizontal="center" vertical="center"/>
      <protection locked="0"/>
    </xf>
    <xf numFmtId="0" fontId="31" fillId="0" borderId="0" xfId="2" applyFont="1" applyFill="1" applyBorder="1" applyAlignment="1">
      <alignment horizontal="center" vertical="top" wrapText="1"/>
    </xf>
    <xf numFmtId="0" fontId="32" fillId="0" borderId="0" xfId="0" applyFont="1" applyFill="1" applyAlignment="1">
      <alignment horizontal="center" vertical="top" wrapText="1"/>
    </xf>
    <xf numFmtId="0" fontId="4" fillId="0" borderId="0" xfId="2" applyFont="1" applyAlignment="1">
      <alignment horizontal="left" vertical="top" wrapText="1"/>
    </xf>
  </cellXfs>
  <cellStyles count="13">
    <cellStyle name="%" xfId="1"/>
    <cellStyle name="% 2" xfId="2"/>
    <cellStyle name="Comma 2" xfId="3"/>
    <cellStyle name="Good" xfId="12" builtinId="26"/>
    <cellStyle name="Heading 3" xfId="11" builtinId="18"/>
    <cellStyle name="Hyperlink" xfId="7" builtinId="8"/>
    <cellStyle name="Normal" xfId="0" builtinId="0"/>
    <cellStyle name="Normal 2" xfId="4"/>
    <cellStyle name="Normal 3" xfId="5"/>
    <cellStyle name="Normal 3 2" xfId="8"/>
    <cellStyle name="Percent" xfId="10" builtinId="5"/>
    <cellStyle name="Percent 2" xfId="6"/>
    <cellStyle name="Percent 2 2" xfId="9"/>
  </cellStyles>
  <dxfs count="13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E6B8B7"/>
        </patternFill>
      </fill>
    </dxf>
    <dxf>
      <fill>
        <patternFill>
          <bgColor rgb="FFE6B8B7"/>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E6B8B7"/>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CCFFCC"/>
      <color rgb="FFE6B8B7"/>
      <color rgb="FFE6B8B9"/>
      <color rgb="FFFFFFFF"/>
      <color rgb="FFDCE6F1"/>
      <color rgb="FF3366FF"/>
      <color rgb="FFCCF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609600</xdr:colOff>
      <xdr:row>18</xdr:row>
      <xdr:rowOff>9525</xdr:rowOff>
    </xdr:from>
    <xdr:to>
      <xdr:col>10</xdr:col>
      <xdr:colOff>0</xdr:colOff>
      <xdr:row>41</xdr:row>
      <xdr:rowOff>38099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866775" y="8572500"/>
          <a:ext cx="8267700" cy="3752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r>
            <a:rPr lang="en-GB" sz="1000" b="0">
              <a:solidFill>
                <a:srgbClr val="0070C0"/>
              </a:solidFill>
              <a:latin typeface="Arial Black" panose="020B0A04020102020204" pitchFamily="34" charset="0"/>
            </a:rPr>
            <a:t>:</a:t>
          </a:r>
          <a:endParaRPr lang="en-GB" sz="1000">
            <a:solidFill>
              <a:srgbClr val="0070C0"/>
            </a:solidFill>
            <a:latin typeface="Arial Black" panose="020B0A040201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are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1-13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sz="1100" b="0"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il.stats@orr.gov.uk" TargetMode="External"/><Relationship Id="rId2" Type="http://schemas.openxmlformats.org/officeDocument/2006/relationships/hyperlink" Target="mailto:Chris.Casanovas@orr.gov.uk" TargetMode="External"/><Relationship Id="rId1" Type="http://schemas.openxmlformats.org/officeDocument/2006/relationships/hyperlink" Target="mailto:Rail.stats@orr.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orr.gov.uk/rail/consumers/core-data" TargetMode="External"/><Relationship Id="rId1" Type="http://schemas.openxmlformats.org/officeDocument/2006/relationships/hyperlink" Target="http://orr.gov.uk/statistics/published-stats/core-data"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orr.gov.uk/rail/consumers/core-data" TargetMode="External"/><Relationship Id="rId1" Type="http://schemas.openxmlformats.org/officeDocument/2006/relationships/hyperlink" Target="http://orr.gov.uk/statistics/published-stats/core-data"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rr.gov.uk/rail/consumers/core-dat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orr.gov.uk/rail/consumers/core-data" TargetMode="External"/><Relationship Id="rId1" Type="http://schemas.openxmlformats.org/officeDocument/2006/relationships/hyperlink" Target="mailto:rail.stats@orr.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rr.gov.uk/rail/consumers/core-dat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orr.gov.uk/rail/consumers/core-data" TargetMode="External"/><Relationship Id="rId1" Type="http://schemas.openxmlformats.org/officeDocument/2006/relationships/hyperlink" Target="http://orr.gov.uk/statistics/published-stats/core-dat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orr.gov.uk/rail/consumers/core-data" TargetMode="External"/><Relationship Id="rId1" Type="http://schemas.openxmlformats.org/officeDocument/2006/relationships/hyperlink" Target="http://orr.gov.uk/statistics/published-stats/core-dat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orr.gov.uk/rail/consumers/core-data" TargetMode="External"/><Relationship Id="rId1" Type="http://schemas.openxmlformats.org/officeDocument/2006/relationships/hyperlink" Target="http://orr.gov.uk/statistics/published-stats/core-data"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orr.gov.uk/rail/consumers/core-data" TargetMode="External"/><Relationship Id="rId1" Type="http://schemas.openxmlformats.org/officeDocument/2006/relationships/hyperlink" Target="http://orr.gov.uk/statistics/published-stats/cor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GridLines="0" tabSelected="1" zoomScaleNormal="100" workbookViewId="0">
      <selection activeCell="A2" sqref="A2"/>
    </sheetView>
  </sheetViews>
  <sheetFormatPr defaultRowHeight="15" x14ac:dyDescent="0.25"/>
  <cols>
    <col min="2" max="2" width="13" customWidth="1"/>
    <col min="3" max="4" width="12.7109375" customWidth="1"/>
    <col min="5" max="5" width="27.42578125" customWidth="1"/>
    <col min="6" max="6" width="15.28515625" customWidth="1"/>
    <col min="8" max="8" width="10.7109375" bestFit="1" customWidth="1"/>
    <col min="9" max="9" width="51.28515625" customWidth="1"/>
    <col min="10" max="10" width="35.42578125" customWidth="1"/>
  </cols>
  <sheetData>
    <row r="1" spans="1:15" s="54" customFormat="1" x14ac:dyDescent="0.25">
      <c r="A1" s="396" t="s">
        <v>0</v>
      </c>
      <c r="B1" s="397" t="s">
        <v>556</v>
      </c>
      <c r="C1" s="396" t="s">
        <v>1</v>
      </c>
      <c r="D1" s="429" t="s">
        <v>600</v>
      </c>
      <c r="E1" s="396"/>
    </row>
    <row r="3" spans="1:15" ht="15.75" thickBot="1" x14ac:dyDescent="0.3">
      <c r="B3" s="34" t="s">
        <v>2</v>
      </c>
      <c r="H3" s="34" t="s">
        <v>3</v>
      </c>
      <c r="I3" s="32"/>
      <c r="J3" s="32"/>
    </row>
    <row r="4" spans="1:15" ht="15.75" thickBot="1" x14ac:dyDescent="0.3">
      <c r="B4" s="103" t="s">
        <v>4</v>
      </c>
      <c r="C4" s="104" t="s">
        <v>5</v>
      </c>
      <c r="D4" s="104" t="s">
        <v>6</v>
      </c>
      <c r="E4" s="105" t="s">
        <v>7</v>
      </c>
      <c r="H4" s="109" t="s">
        <v>8</v>
      </c>
      <c r="I4" s="110" t="s">
        <v>9</v>
      </c>
      <c r="J4" s="111" t="s">
        <v>10</v>
      </c>
    </row>
    <row r="5" spans="1:15" x14ac:dyDescent="0.25">
      <c r="B5" s="102">
        <v>1</v>
      </c>
      <c r="C5" s="356">
        <v>43922</v>
      </c>
      <c r="D5" s="357">
        <v>43953</v>
      </c>
      <c r="E5" s="358">
        <v>43973</v>
      </c>
      <c r="F5" s="63"/>
      <c r="H5" s="106" t="s">
        <v>11</v>
      </c>
      <c r="I5" s="107" t="s">
        <v>12</v>
      </c>
      <c r="J5" s="108" t="s">
        <v>13</v>
      </c>
    </row>
    <row r="6" spans="1:15" x14ac:dyDescent="0.25">
      <c r="B6" s="86">
        <v>2</v>
      </c>
      <c r="C6" s="359">
        <v>43954</v>
      </c>
      <c r="D6" s="360">
        <v>43981</v>
      </c>
      <c r="E6" s="361">
        <v>44001</v>
      </c>
      <c r="F6" s="63"/>
      <c r="G6" s="32"/>
      <c r="H6" s="88" t="s">
        <v>14</v>
      </c>
      <c r="I6" s="52" t="s">
        <v>15</v>
      </c>
      <c r="J6" s="89" t="s">
        <v>13</v>
      </c>
      <c r="O6" s="32"/>
    </row>
    <row r="7" spans="1:15" x14ac:dyDescent="0.25">
      <c r="B7" s="86">
        <v>3</v>
      </c>
      <c r="C7" s="359">
        <v>43982</v>
      </c>
      <c r="D7" s="360">
        <v>44009</v>
      </c>
      <c r="E7" s="361">
        <v>44029</v>
      </c>
      <c r="F7" s="63"/>
      <c r="H7" s="88" t="s">
        <v>16</v>
      </c>
      <c r="I7" s="52" t="s">
        <v>17</v>
      </c>
      <c r="J7" s="89" t="s">
        <v>27</v>
      </c>
      <c r="K7" s="418"/>
    </row>
    <row r="8" spans="1:15" x14ac:dyDescent="0.25">
      <c r="B8" s="86">
        <v>4</v>
      </c>
      <c r="C8" s="359">
        <v>44010</v>
      </c>
      <c r="D8" s="360">
        <v>44037</v>
      </c>
      <c r="E8" s="361">
        <v>44057</v>
      </c>
      <c r="F8" s="63"/>
      <c r="H8" s="88" t="s">
        <v>19</v>
      </c>
      <c r="I8" s="52" t="s">
        <v>20</v>
      </c>
      <c r="J8" s="89" t="s">
        <v>13</v>
      </c>
    </row>
    <row r="9" spans="1:15" x14ac:dyDescent="0.25">
      <c r="B9" s="86">
        <v>5</v>
      </c>
      <c r="C9" s="359">
        <v>44038</v>
      </c>
      <c r="D9" s="360">
        <v>44065</v>
      </c>
      <c r="E9" s="361">
        <v>44085</v>
      </c>
      <c r="F9" s="63"/>
      <c r="H9" s="88" t="s">
        <v>21</v>
      </c>
      <c r="I9" s="52" t="s">
        <v>22</v>
      </c>
      <c r="J9" s="89" t="s">
        <v>18</v>
      </c>
    </row>
    <row r="10" spans="1:15" x14ac:dyDescent="0.25">
      <c r="B10" s="86">
        <v>6</v>
      </c>
      <c r="C10" s="359">
        <v>44066</v>
      </c>
      <c r="D10" s="360">
        <v>44093</v>
      </c>
      <c r="E10" s="361">
        <v>44113</v>
      </c>
      <c r="F10" s="63"/>
      <c r="G10" s="32"/>
      <c r="H10" s="88" t="s">
        <v>23</v>
      </c>
      <c r="I10" s="52" t="s">
        <v>24</v>
      </c>
      <c r="J10" s="89" t="s">
        <v>18</v>
      </c>
      <c r="K10" s="58"/>
    </row>
    <row r="11" spans="1:15" x14ac:dyDescent="0.25">
      <c r="B11" s="86">
        <v>7</v>
      </c>
      <c r="C11" s="359">
        <v>44094</v>
      </c>
      <c r="D11" s="360">
        <v>44121</v>
      </c>
      <c r="E11" s="361">
        <v>44141</v>
      </c>
      <c r="F11" s="63"/>
      <c r="H11" s="88" t="s">
        <v>25</v>
      </c>
      <c r="I11" s="52" t="s">
        <v>26</v>
      </c>
      <c r="J11" s="89" t="s">
        <v>27</v>
      </c>
      <c r="L11" s="21"/>
    </row>
    <row r="12" spans="1:15" x14ac:dyDescent="0.25">
      <c r="B12" s="86">
        <v>8</v>
      </c>
      <c r="C12" s="359">
        <v>44122</v>
      </c>
      <c r="D12" s="360">
        <v>44149</v>
      </c>
      <c r="E12" s="361">
        <v>44169</v>
      </c>
      <c r="F12" s="63"/>
      <c r="H12" s="88" t="s">
        <v>28</v>
      </c>
      <c r="I12" s="52" t="s">
        <v>29</v>
      </c>
      <c r="J12" s="89" t="s">
        <v>30</v>
      </c>
      <c r="L12" s="55"/>
    </row>
    <row r="13" spans="1:15" ht="15.75" thickBot="1" x14ac:dyDescent="0.3">
      <c r="B13" s="86">
        <v>9</v>
      </c>
      <c r="C13" s="359">
        <v>44150</v>
      </c>
      <c r="D13" s="360">
        <v>44177</v>
      </c>
      <c r="E13" s="361">
        <v>44200</v>
      </c>
      <c r="F13" s="63"/>
      <c r="H13" s="320" t="s">
        <v>31</v>
      </c>
      <c r="I13" s="321" t="s">
        <v>32</v>
      </c>
      <c r="J13" s="322" t="s">
        <v>27</v>
      </c>
    </row>
    <row r="14" spans="1:15" x14ac:dyDescent="0.25">
      <c r="B14" s="86">
        <v>10</v>
      </c>
      <c r="C14" s="359">
        <v>44178</v>
      </c>
      <c r="D14" s="360">
        <v>44205</v>
      </c>
      <c r="E14" s="361">
        <v>44225</v>
      </c>
      <c r="F14" s="63"/>
      <c r="J14" s="365"/>
    </row>
    <row r="15" spans="1:15" x14ac:dyDescent="0.25">
      <c r="B15" s="86">
        <v>11</v>
      </c>
      <c r="C15" s="359">
        <v>44206</v>
      </c>
      <c r="D15" s="360">
        <v>44233</v>
      </c>
      <c r="E15" s="361">
        <v>44253</v>
      </c>
      <c r="F15" s="63"/>
    </row>
    <row r="16" spans="1:15" x14ac:dyDescent="0.25">
      <c r="B16" s="86">
        <v>12</v>
      </c>
      <c r="C16" s="359">
        <v>44234</v>
      </c>
      <c r="D16" s="360">
        <v>44261</v>
      </c>
      <c r="E16" s="361">
        <v>44281</v>
      </c>
      <c r="F16" s="63"/>
    </row>
    <row r="17" spans="2:14" ht="15.75" thickBot="1" x14ac:dyDescent="0.3">
      <c r="B17" s="87">
        <v>13</v>
      </c>
      <c r="C17" s="362">
        <v>44262</v>
      </c>
      <c r="D17" s="363">
        <v>44286</v>
      </c>
      <c r="E17" s="364">
        <v>44309</v>
      </c>
      <c r="F17" s="63"/>
      <c r="H17" s="58"/>
    </row>
    <row r="19" spans="2:14" x14ac:dyDescent="0.25">
      <c r="B19" s="61" t="s">
        <v>3</v>
      </c>
      <c r="H19" s="10"/>
      <c r="I19" s="58"/>
      <c r="J19" s="58"/>
      <c r="K19" s="58"/>
      <c r="L19" s="58"/>
    </row>
    <row r="20" spans="2:14" x14ac:dyDescent="0.25">
      <c r="B20" s="401" t="s">
        <v>33</v>
      </c>
      <c r="H20" s="10"/>
      <c r="I20" s="58"/>
      <c r="J20" s="58"/>
      <c r="K20" s="58"/>
      <c r="L20" s="58"/>
    </row>
    <row r="21" spans="2:14" x14ac:dyDescent="0.25">
      <c r="B21" s="401" t="s">
        <v>571</v>
      </c>
      <c r="H21" s="10"/>
      <c r="I21" s="58"/>
      <c r="J21" s="58"/>
      <c r="K21" s="58"/>
      <c r="L21" s="58"/>
    </row>
    <row r="22" spans="2:14" x14ac:dyDescent="0.25">
      <c r="B22" s="38" t="s">
        <v>34</v>
      </c>
      <c r="H22" s="33"/>
      <c r="K22" s="32"/>
      <c r="L22" s="32"/>
      <c r="M22" s="32"/>
      <c r="N22" s="32"/>
    </row>
    <row r="23" spans="2:14" x14ac:dyDescent="0.25">
      <c r="H23" s="10"/>
      <c r="I23" s="51"/>
    </row>
    <row r="24" spans="2:14" x14ac:dyDescent="0.25">
      <c r="B24" s="34" t="s">
        <v>403</v>
      </c>
      <c r="H24" s="162"/>
      <c r="I24" s="51"/>
    </row>
    <row r="25" spans="2:14" ht="84.75" customHeight="1" x14ac:dyDescent="0.25">
      <c r="B25" s="439" t="s">
        <v>599</v>
      </c>
      <c r="C25" s="439"/>
      <c r="D25" s="439"/>
      <c r="E25" s="439"/>
      <c r="F25" s="439"/>
      <c r="G25" s="439"/>
      <c r="H25" s="162"/>
      <c r="I25" s="51"/>
    </row>
    <row r="26" spans="2:14" x14ac:dyDescent="0.25">
      <c r="B26" s="34" t="s">
        <v>35</v>
      </c>
      <c r="H26" s="398"/>
    </row>
    <row r="27" spans="2:14" x14ac:dyDescent="0.25">
      <c r="B27" t="s">
        <v>572</v>
      </c>
      <c r="H27" s="55"/>
      <c r="I27" s="51"/>
    </row>
    <row r="28" spans="2:14" x14ac:dyDescent="0.25">
      <c r="B28" s="438" t="s">
        <v>36</v>
      </c>
      <c r="C28" s="438"/>
      <c r="D28" s="438"/>
      <c r="E28" s="438"/>
      <c r="F28" s="399"/>
      <c r="G28" s="399"/>
      <c r="I28" s="51"/>
    </row>
    <row r="29" spans="2:14" x14ac:dyDescent="0.25">
      <c r="B29" s="34"/>
      <c r="H29" s="162"/>
      <c r="I29" s="51"/>
    </row>
    <row r="30" spans="2:14" ht="35.25" customHeight="1" x14ac:dyDescent="0.25">
      <c r="B30" s="437" t="s">
        <v>573</v>
      </c>
      <c r="C30" s="437"/>
      <c r="D30" s="437"/>
      <c r="E30" s="437"/>
      <c r="F30" s="437"/>
      <c r="G30" s="437"/>
      <c r="H30" s="162"/>
      <c r="I30" s="51"/>
    </row>
    <row r="31" spans="2:14" ht="7.5" customHeight="1" x14ac:dyDescent="0.25">
      <c r="B31" s="437"/>
      <c r="C31" s="437"/>
      <c r="D31" s="437"/>
      <c r="E31" s="437"/>
      <c r="F31" s="437"/>
      <c r="G31" s="437"/>
    </row>
    <row r="32" spans="2:14" x14ac:dyDescent="0.25">
      <c r="B32" s="34" t="s">
        <v>569</v>
      </c>
      <c r="C32" s="400"/>
      <c r="D32" s="400"/>
      <c r="E32" s="400"/>
      <c r="F32" s="400"/>
    </row>
    <row r="33" spans="1:8" ht="60.75" customHeight="1" x14ac:dyDescent="0.25">
      <c r="B33" s="437" t="s">
        <v>598</v>
      </c>
      <c r="C33" s="437"/>
      <c r="D33" s="437"/>
      <c r="E33" s="437"/>
      <c r="F33" s="437"/>
      <c r="G33" s="437"/>
      <c r="H33" s="399"/>
    </row>
    <row r="34" spans="1:8" x14ac:dyDescent="0.25">
      <c r="B34" s="61" t="s">
        <v>570</v>
      </c>
    </row>
    <row r="35" spans="1:8" x14ac:dyDescent="0.25">
      <c r="B35" s="62" t="s">
        <v>37</v>
      </c>
      <c r="F35" s="15"/>
    </row>
    <row r="36" spans="1:8" x14ac:dyDescent="0.25">
      <c r="B36" s="62" t="s">
        <v>38</v>
      </c>
      <c r="F36" s="15"/>
      <c r="G36" s="39"/>
    </row>
    <row r="37" spans="1:8" x14ac:dyDescent="0.25">
      <c r="B37" s="38" t="s">
        <v>39</v>
      </c>
    </row>
    <row r="38" spans="1:8" x14ac:dyDescent="0.25">
      <c r="A38" s="168" t="s">
        <v>40</v>
      </c>
      <c r="B38" s="10" t="s">
        <v>41</v>
      </c>
    </row>
  </sheetData>
  <mergeCells count="5">
    <mergeCell ref="B31:G31"/>
    <mergeCell ref="B33:G33"/>
    <mergeCell ref="B28:E28"/>
    <mergeCell ref="B25:G25"/>
    <mergeCell ref="B30:G30"/>
  </mergeCells>
  <dataValidations disablePrompts="1" count="1">
    <dataValidation type="whole" errorStyle="warning" allowBlank="1" showInputMessage="1" showErrorMessage="1" error="Please enter a whole number between 0 and 999,999" sqref="F35:F36">
      <formula1>0</formula1>
      <formula2>999999</formula2>
    </dataValidation>
  </dataValidations>
  <hyperlinks>
    <hyperlink ref="H5" location="'Section A'!A1" display="A"/>
    <hyperlink ref="H6" location="'Section B '!A1" display="B"/>
    <hyperlink ref="H7" location="'Section C'!A1" display="C"/>
    <hyperlink ref="H8" location="'Section D'!A1" display="D"/>
    <hyperlink ref="H9" location="'Section E (annual)'!A1" display="E"/>
    <hyperlink ref="H10" location="'Section F (annual)'!A1" display="F"/>
    <hyperlink ref="H11" location="'Section G'!A1" display="G"/>
    <hyperlink ref="H12" location="'Section H'!A1" display="H"/>
    <hyperlink ref="H13" location="'Section I'!A1" display="I"/>
    <hyperlink ref="B22" r:id="rId1"/>
    <hyperlink ref="B37" r:id="rId2"/>
    <hyperlink ref="B38" r:id="rId3"/>
  </hyperlinks>
  <pageMargins left="0.7" right="0.7" top="0.75" bottom="0.75" header="0.3" footer="0.3"/>
  <pageSetup paperSize="9" scale="71" fitToHeight="0" orientation="landscape" verticalDpi="3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16"/>
  <sheetViews>
    <sheetView showGridLines="0" zoomScaleNormal="100" workbookViewId="0"/>
  </sheetViews>
  <sheetFormatPr defaultColWidth="9.140625" defaultRowHeight="12.75" x14ac:dyDescent="0.2"/>
  <cols>
    <col min="1" max="1" width="3.85546875" style="2" customWidth="1"/>
    <col min="2" max="2" width="12.28515625" style="2" bestFit="1" customWidth="1"/>
    <col min="3" max="3" width="53.42578125" style="2" customWidth="1"/>
    <col min="4" max="4" width="21" style="2" customWidth="1"/>
    <col min="5" max="5" width="11" style="2" customWidth="1"/>
    <col min="6" max="6" width="8.5703125" style="2" customWidth="1"/>
    <col min="7" max="16" width="6.7109375" style="2" customWidth="1"/>
    <col min="17" max="17" width="6.7109375" style="13" customWidth="1"/>
    <col min="18" max="16384" width="9.140625" style="2"/>
  </cols>
  <sheetData>
    <row r="1" spans="2:17" ht="15.75" thickBot="1" x14ac:dyDescent="0.3">
      <c r="B1" s="10"/>
    </row>
    <row r="2" spans="2:17" ht="16.5" thickBot="1" x14ac:dyDescent="0.25">
      <c r="D2" s="464" t="s">
        <v>512</v>
      </c>
      <c r="E2" s="465"/>
      <c r="F2" s="465"/>
      <c r="G2" s="465"/>
      <c r="H2" s="465"/>
      <c r="I2" s="465"/>
      <c r="J2" s="465"/>
      <c r="K2" s="465"/>
      <c r="L2" s="465"/>
      <c r="M2" s="465"/>
      <c r="N2" s="465"/>
      <c r="O2" s="465"/>
      <c r="P2" s="466"/>
      <c r="Q2" s="14"/>
    </row>
    <row r="3" spans="2:17" s="13" customFormat="1" ht="15.75" x14ac:dyDescent="0.2">
      <c r="B3" s="1" t="s">
        <v>369</v>
      </c>
      <c r="C3" s="27" t="s">
        <v>370</v>
      </c>
      <c r="D3" s="474" t="s">
        <v>513</v>
      </c>
      <c r="E3" s="474"/>
      <c r="F3" s="474"/>
      <c r="G3" s="474"/>
      <c r="H3" s="474"/>
      <c r="I3" s="474"/>
      <c r="J3" s="474"/>
      <c r="K3" s="474"/>
      <c r="L3" s="474"/>
      <c r="M3" s="474"/>
      <c r="N3" s="474"/>
      <c r="O3" s="474"/>
      <c r="P3" s="474"/>
      <c r="Q3" s="14"/>
    </row>
    <row r="4" spans="2:17" ht="13.5" thickBot="1" x14ac:dyDescent="0.25"/>
    <row r="5" spans="2:17" ht="45" x14ac:dyDescent="0.2">
      <c r="B5" s="416" t="s">
        <v>585</v>
      </c>
      <c r="C5" s="417" t="s">
        <v>587</v>
      </c>
      <c r="D5" s="417" t="s">
        <v>584</v>
      </c>
      <c r="E5" s="467" t="s">
        <v>447</v>
      </c>
      <c r="F5" s="468"/>
      <c r="G5" s="468"/>
      <c r="H5" s="468"/>
      <c r="I5" s="468"/>
      <c r="J5" s="468"/>
      <c r="K5" s="468"/>
      <c r="L5" s="468"/>
      <c r="M5" s="468"/>
      <c r="N5" s="468"/>
      <c r="O5" s="468"/>
      <c r="P5" s="469"/>
    </row>
    <row r="6" spans="2:17" ht="78.75" customHeight="1" x14ac:dyDescent="0.2">
      <c r="B6" s="415" t="s">
        <v>586</v>
      </c>
      <c r="C6" s="409" t="s">
        <v>514</v>
      </c>
      <c r="D6" s="410" t="s">
        <v>515</v>
      </c>
      <c r="E6" s="470" t="s">
        <v>516</v>
      </c>
      <c r="F6" s="470"/>
      <c r="G6" s="470"/>
      <c r="H6" s="470"/>
      <c r="I6" s="470"/>
      <c r="J6" s="470"/>
      <c r="K6" s="470"/>
      <c r="L6" s="470"/>
      <c r="M6" s="470"/>
      <c r="N6" s="470"/>
      <c r="O6" s="470"/>
      <c r="P6" s="471"/>
    </row>
    <row r="7" spans="2:17" ht="80.099999999999994" customHeight="1" x14ac:dyDescent="0.2">
      <c r="B7" s="411">
        <v>1</v>
      </c>
      <c r="C7" s="435"/>
      <c r="D7" s="408"/>
      <c r="E7" s="472"/>
      <c r="F7" s="472"/>
      <c r="G7" s="472"/>
      <c r="H7" s="472"/>
      <c r="I7" s="472"/>
      <c r="J7" s="472"/>
      <c r="K7" s="472"/>
      <c r="L7" s="472"/>
      <c r="M7" s="472"/>
      <c r="N7" s="472"/>
      <c r="O7" s="472"/>
      <c r="P7" s="473"/>
    </row>
    <row r="8" spans="2:17" s="11" customFormat="1" ht="80.099999999999994" customHeight="1" x14ac:dyDescent="0.2">
      <c r="B8" s="411">
        <v>2</v>
      </c>
      <c r="C8" s="427"/>
      <c r="D8" s="408"/>
      <c r="E8" s="472"/>
      <c r="F8" s="472"/>
      <c r="G8" s="472"/>
      <c r="H8" s="472"/>
      <c r="I8" s="472"/>
      <c r="J8" s="472"/>
      <c r="K8" s="472"/>
      <c r="L8" s="472"/>
      <c r="M8" s="472"/>
      <c r="N8" s="472"/>
      <c r="O8" s="472"/>
      <c r="P8" s="473"/>
      <c r="Q8" s="13"/>
    </row>
    <row r="9" spans="2:17" s="11" customFormat="1" ht="80.099999999999994" customHeight="1" x14ac:dyDescent="0.2">
      <c r="B9" s="412">
        <v>3</v>
      </c>
      <c r="C9" s="427"/>
      <c r="D9" s="408"/>
      <c r="E9" s="460"/>
      <c r="F9" s="460"/>
      <c r="G9" s="460"/>
      <c r="H9" s="460"/>
      <c r="I9" s="460"/>
      <c r="J9" s="460"/>
      <c r="K9" s="460"/>
      <c r="L9" s="460"/>
      <c r="M9" s="460"/>
      <c r="N9" s="460"/>
      <c r="O9" s="460"/>
      <c r="P9" s="461"/>
      <c r="Q9" s="13"/>
    </row>
    <row r="10" spans="2:17" s="11" customFormat="1" ht="80.099999999999994" customHeight="1" x14ac:dyDescent="0.2">
      <c r="B10" s="412">
        <v>4</v>
      </c>
      <c r="C10" s="427"/>
      <c r="D10" s="408"/>
      <c r="E10" s="460"/>
      <c r="F10" s="460"/>
      <c r="G10" s="460"/>
      <c r="H10" s="460"/>
      <c r="I10" s="460"/>
      <c r="J10" s="460"/>
      <c r="K10" s="460"/>
      <c r="L10" s="460"/>
      <c r="M10" s="460"/>
      <c r="N10" s="460"/>
      <c r="O10" s="460"/>
      <c r="P10" s="461"/>
      <c r="Q10" s="13"/>
    </row>
    <row r="11" spans="2:17" ht="80.099999999999994" customHeight="1" thickBot="1" x14ac:dyDescent="0.25">
      <c r="B11" s="413">
        <v>5</v>
      </c>
      <c r="C11" s="428"/>
      <c r="D11" s="414"/>
      <c r="E11" s="462"/>
      <c r="F11" s="462"/>
      <c r="G11" s="462"/>
      <c r="H11" s="462"/>
      <c r="I11" s="462"/>
      <c r="J11" s="462"/>
      <c r="K11" s="462"/>
      <c r="L11" s="462"/>
      <c r="M11" s="462"/>
      <c r="N11" s="462"/>
      <c r="O11" s="462"/>
      <c r="P11" s="463"/>
    </row>
    <row r="14" spans="2:17" ht="15" x14ac:dyDescent="0.3">
      <c r="C14" s="26" t="s">
        <v>517</v>
      </c>
    </row>
    <row r="15" spans="2:17" x14ac:dyDescent="0.2">
      <c r="C15" s="309" t="s">
        <v>518</v>
      </c>
    </row>
    <row r="16" spans="2:17" x14ac:dyDescent="0.2">
      <c r="C16" s="456" t="s">
        <v>402</v>
      </c>
      <c r="D16" s="456"/>
    </row>
  </sheetData>
  <sheetProtection sheet="1" formatCells="0"/>
  <mergeCells count="10">
    <mergeCell ref="C16:D16"/>
    <mergeCell ref="E10:P10"/>
    <mergeCell ref="E11:P11"/>
    <mergeCell ref="D2:P2"/>
    <mergeCell ref="E5:P5"/>
    <mergeCell ref="E6:P6"/>
    <mergeCell ref="E7:P7"/>
    <mergeCell ref="E8:P8"/>
    <mergeCell ref="E9:P9"/>
    <mergeCell ref="D3:P3"/>
  </mergeCells>
  <dataValidations count="1">
    <dataValidation errorStyle="warning" allowBlank="1" showInputMessage="1" showErrorMessage="1" error="Please enter a whole number between 0 and 999,999" sqref="D6:D11"/>
  </dataValidations>
  <hyperlinks>
    <hyperlink ref="C16" r:id="rId1" display="(Link)"/>
    <hyperlink ref="C16:D16" r:id="rId2" display="(Guidance link)"/>
  </hyperlinks>
  <pageMargins left="0.75" right="0.75" top="1" bottom="1" header="0.5" footer="0.5"/>
  <pageSetup paperSize="9" scale="55" orientation="landscape" r:id="rId3"/>
  <headerFooter alignWithMargins="0"/>
  <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14:formula1>
            <xm:f>TOC!$B$3:$B$26</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2"/>
  <sheetViews>
    <sheetView showGridLines="0" zoomScaleNormal="100" workbookViewId="0"/>
  </sheetViews>
  <sheetFormatPr defaultColWidth="9.140625" defaultRowHeight="12.75" x14ac:dyDescent="0.2"/>
  <cols>
    <col min="1" max="1" width="12.28515625" style="2" bestFit="1" customWidth="1"/>
    <col min="2" max="2" width="50" style="2" customWidth="1"/>
    <col min="3" max="3" width="11.85546875" style="2" customWidth="1"/>
    <col min="4" max="4" width="7.42578125" style="2" customWidth="1"/>
    <col min="5" max="15" width="6.7109375" style="2" customWidth="1"/>
    <col min="16" max="17" width="9.140625" style="2"/>
    <col min="18" max="22" width="9.140625" style="11"/>
    <col min="23" max="23" width="9.140625" style="12"/>
    <col min="24" max="25" width="9.140625" style="11"/>
    <col min="26" max="16384" width="9.140625" style="2"/>
  </cols>
  <sheetData>
    <row r="1" spans="1:27" ht="15.75" thickBot="1" x14ac:dyDescent="0.3">
      <c r="A1" s="10"/>
    </row>
    <row r="2" spans="1:27" ht="15" customHeight="1" thickBot="1" x14ac:dyDescent="0.25">
      <c r="C2" s="464" t="s">
        <v>519</v>
      </c>
      <c r="D2" s="465"/>
      <c r="E2" s="465"/>
      <c r="F2" s="465"/>
      <c r="G2" s="465"/>
      <c r="H2" s="465"/>
      <c r="I2" s="465"/>
      <c r="J2" s="465"/>
      <c r="K2" s="465"/>
      <c r="L2" s="465"/>
      <c r="M2" s="465"/>
      <c r="N2" s="466"/>
      <c r="O2" s="14"/>
      <c r="P2" s="14"/>
    </row>
    <row r="3" spans="1:27" s="13" customFormat="1" ht="15" customHeight="1" x14ac:dyDescent="0.2">
      <c r="A3" s="1" t="s">
        <v>369</v>
      </c>
      <c r="B3" s="27" t="s">
        <v>370</v>
      </c>
      <c r="C3" s="475" t="s">
        <v>579</v>
      </c>
      <c r="D3" s="475"/>
      <c r="E3" s="475"/>
      <c r="F3" s="475"/>
      <c r="G3" s="475"/>
      <c r="H3" s="475"/>
      <c r="I3" s="475"/>
      <c r="J3" s="475"/>
      <c r="K3" s="475"/>
      <c r="L3" s="475"/>
      <c r="M3" s="475"/>
      <c r="N3" s="475"/>
      <c r="O3" s="14"/>
      <c r="P3" s="14"/>
      <c r="R3" s="22"/>
      <c r="S3" s="22"/>
      <c r="T3" s="22"/>
      <c r="U3" s="22"/>
      <c r="V3" s="22"/>
      <c r="W3" s="23"/>
      <c r="X3" s="22"/>
      <c r="Y3" s="22"/>
    </row>
    <row r="4" spans="1:27" s="13" customFormat="1" ht="15" customHeight="1" x14ac:dyDescent="0.2">
      <c r="C4" s="366"/>
      <c r="D4" s="24"/>
      <c r="E4" s="24"/>
      <c r="F4" s="24"/>
      <c r="G4" s="24"/>
      <c r="H4" s="24"/>
      <c r="I4" s="24"/>
      <c r="J4" s="24"/>
      <c r="K4" s="24"/>
      <c r="L4" s="24"/>
      <c r="M4" s="24"/>
      <c r="N4" s="24"/>
      <c r="O4" s="14"/>
      <c r="P4" s="14"/>
      <c r="R4" s="22"/>
      <c r="S4" s="22"/>
      <c r="T4" s="22"/>
      <c r="U4" s="22"/>
      <c r="V4" s="22"/>
      <c r="W4" s="23"/>
      <c r="X4" s="22"/>
      <c r="Y4" s="22"/>
    </row>
    <row r="5" spans="1:27" s="13" customFormat="1" ht="15" customHeight="1" x14ac:dyDescent="0.2">
      <c r="C5" s="366"/>
      <c r="D5" s="24"/>
      <c r="E5" s="24"/>
      <c r="F5" s="24"/>
      <c r="G5" s="24"/>
      <c r="H5" s="24"/>
      <c r="I5" s="24"/>
      <c r="J5" s="24"/>
      <c r="K5" s="24"/>
      <c r="L5" s="24"/>
      <c r="M5" s="24"/>
      <c r="N5" s="24"/>
      <c r="O5" s="14"/>
      <c r="P5" s="14"/>
      <c r="R5" s="22"/>
      <c r="S5" s="22"/>
      <c r="T5" s="22"/>
      <c r="U5" s="22"/>
      <c r="V5" s="22"/>
      <c r="W5" s="23"/>
      <c r="X5" s="22"/>
      <c r="Y5" s="22"/>
    </row>
    <row r="6" spans="1:27" s="370" customFormat="1" ht="18.75" x14ac:dyDescent="0.3">
      <c r="B6" s="407" t="s">
        <v>566</v>
      </c>
      <c r="R6" s="371"/>
      <c r="S6" s="371"/>
      <c r="T6" s="371"/>
      <c r="U6" s="371"/>
      <c r="V6" s="371"/>
      <c r="W6" s="372"/>
      <c r="X6" s="371"/>
      <c r="Y6" s="371"/>
    </row>
    <row r="7" spans="1:27" s="370" customFormat="1" ht="52.5" customHeight="1" x14ac:dyDescent="0.3">
      <c r="B7" s="476" t="s">
        <v>588</v>
      </c>
      <c r="C7" s="476"/>
      <c r="D7" s="476"/>
      <c r="E7" s="476"/>
      <c r="F7" s="476"/>
      <c r="G7" s="476"/>
      <c r="H7" s="476"/>
      <c r="I7" s="476"/>
      <c r="J7" s="476"/>
      <c r="K7" s="476"/>
      <c r="L7" s="476"/>
      <c r="M7" s="476"/>
      <c r="N7" s="476"/>
      <c r="O7" s="476"/>
      <c r="R7" s="371"/>
      <c r="S7" s="371"/>
      <c r="T7" s="371"/>
      <c r="U7" s="371"/>
      <c r="V7" s="371"/>
      <c r="W7" s="372"/>
      <c r="X7" s="371"/>
      <c r="Y7" s="371"/>
    </row>
    <row r="8" spans="1:27" ht="18.75" customHeight="1" x14ac:dyDescent="0.2"/>
    <row r="10" spans="1:27" ht="15" x14ac:dyDescent="0.3">
      <c r="B10" s="26" t="s">
        <v>520</v>
      </c>
      <c r="P10" s="13"/>
      <c r="Q10" s="13"/>
      <c r="R10" s="2"/>
      <c r="S10" s="2"/>
      <c r="W10" s="11"/>
      <c r="Y10" s="12"/>
      <c r="Z10" s="11"/>
      <c r="AA10" s="11"/>
    </row>
    <row r="11" spans="1:27" x14ac:dyDescent="0.2">
      <c r="B11" s="200" t="s">
        <v>567</v>
      </c>
      <c r="P11" s="13"/>
      <c r="Q11" s="13"/>
      <c r="R11" s="2"/>
      <c r="S11" s="2"/>
      <c r="W11" s="11"/>
      <c r="Y11" s="12"/>
      <c r="Z11" s="11"/>
      <c r="AA11" s="11"/>
    </row>
    <row r="12" spans="1:27" x14ac:dyDescent="0.2">
      <c r="B12" s="456" t="s">
        <v>402</v>
      </c>
      <c r="C12" s="456"/>
      <c r="P12" s="13"/>
      <c r="Q12" s="13"/>
      <c r="R12" s="2"/>
      <c r="S12" s="2"/>
      <c r="W12" s="11"/>
      <c r="Y12" s="12"/>
      <c r="Z12" s="11"/>
      <c r="AA12" s="11"/>
    </row>
  </sheetData>
  <mergeCells count="4">
    <mergeCell ref="B12:C12"/>
    <mergeCell ref="C2:N2"/>
    <mergeCell ref="C3:N3"/>
    <mergeCell ref="B7:O7"/>
  </mergeCells>
  <hyperlinks>
    <hyperlink ref="B12" r:id="rId1" display="(Link)"/>
    <hyperlink ref="B12:C12" r:id="rId2" display="(Guidance link)"/>
  </hyperlinks>
  <pageMargins left="0.75" right="0.75" top="1" bottom="1" header="0.5" footer="0.5"/>
  <pageSetup paperSize="9" scale="55" orientation="landscape"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14:formula1>
            <xm:f>TOC!$B$3:$B$26</xm:f>
          </x14:formula1>
          <xm:sqref>B3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H107"/>
  <sheetViews>
    <sheetView workbookViewId="0">
      <selection activeCell="B20" sqref="B20"/>
    </sheetView>
  </sheetViews>
  <sheetFormatPr defaultRowHeight="15" x14ac:dyDescent="0.25"/>
  <cols>
    <col min="2" max="2" width="28" bestFit="1" customWidth="1"/>
    <col min="3" max="3" width="25.140625" customWidth="1"/>
    <col min="4" max="4" width="25.42578125" customWidth="1"/>
    <col min="5" max="5" width="35" customWidth="1"/>
  </cols>
  <sheetData>
    <row r="1" spans="2:3" ht="15.75" thickBot="1" x14ac:dyDescent="0.3">
      <c r="B1" s="50" t="s">
        <v>521</v>
      </c>
    </row>
    <row r="3" spans="2:3" x14ac:dyDescent="0.25">
      <c r="B3" s="25" t="s">
        <v>370</v>
      </c>
      <c r="C3" s="354" t="s">
        <v>560</v>
      </c>
    </row>
    <row r="4" spans="2:3" x14ac:dyDescent="0.25">
      <c r="B4" s="21" t="s">
        <v>559</v>
      </c>
      <c r="C4" s="355" t="s">
        <v>543</v>
      </c>
    </row>
    <row r="5" spans="2:3" x14ac:dyDescent="0.25">
      <c r="B5" s="21" t="s">
        <v>522</v>
      </c>
      <c r="C5" s="354"/>
    </row>
    <row r="6" spans="2:3" x14ac:dyDescent="0.25">
      <c r="B6" t="s">
        <v>523</v>
      </c>
      <c r="C6" s="354"/>
    </row>
    <row r="7" spans="2:3" x14ac:dyDescent="0.25">
      <c r="B7" s="21" t="s">
        <v>524</v>
      </c>
      <c r="C7" s="354"/>
    </row>
    <row r="8" spans="2:3" x14ac:dyDescent="0.25">
      <c r="B8" s="21" t="s">
        <v>525</v>
      </c>
      <c r="C8" s="354"/>
    </row>
    <row r="9" spans="2:3" x14ac:dyDescent="0.25">
      <c r="B9" s="21" t="s">
        <v>557</v>
      </c>
      <c r="C9" s="354" t="s">
        <v>526</v>
      </c>
    </row>
    <row r="10" spans="2:3" x14ac:dyDescent="0.25">
      <c r="B10" s="21" t="s">
        <v>527</v>
      </c>
      <c r="C10" s="354"/>
    </row>
    <row r="11" spans="2:3" x14ac:dyDescent="0.25">
      <c r="B11" s="21" t="s">
        <v>528</v>
      </c>
      <c r="C11" s="354"/>
    </row>
    <row r="12" spans="2:3" x14ac:dyDescent="0.25">
      <c r="B12" s="21" t="s">
        <v>529</v>
      </c>
      <c r="C12" s="354"/>
    </row>
    <row r="13" spans="2:3" x14ac:dyDescent="0.25">
      <c r="B13" s="60" t="s">
        <v>530</v>
      </c>
      <c r="C13" s="354"/>
    </row>
    <row r="14" spans="2:3" x14ac:dyDescent="0.25">
      <c r="B14" s="60" t="s">
        <v>531</v>
      </c>
      <c r="C14" s="354"/>
    </row>
    <row r="15" spans="2:3" x14ac:dyDescent="0.25">
      <c r="B15" s="60" t="s">
        <v>532</v>
      </c>
      <c r="C15" s="354"/>
    </row>
    <row r="16" spans="2:3" x14ac:dyDescent="0.25">
      <c r="B16" s="60" t="s">
        <v>533</v>
      </c>
      <c r="C16" s="355"/>
    </row>
    <row r="17" spans="2:6" x14ac:dyDescent="0.25">
      <c r="B17" s="60" t="s">
        <v>534</v>
      </c>
      <c r="C17" s="354"/>
    </row>
    <row r="18" spans="2:6" x14ac:dyDescent="0.25">
      <c r="B18" s="60" t="s">
        <v>535</v>
      </c>
      <c r="C18" s="354"/>
    </row>
    <row r="19" spans="2:6" x14ac:dyDescent="0.25">
      <c r="B19" s="60" t="s">
        <v>590</v>
      </c>
      <c r="C19" s="354" t="s">
        <v>536</v>
      </c>
    </row>
    <row r="20" spans="2:6" x14ac:dyDescent="0.25">
      <c r="B20" s="60" t="s">
        <v>537</v>
      </c>
      <c r="C20" s="354"/>
    </row>
    <row r="21" spans="2:6" x14ac:dyDescent="0.25">
      <c r="B21" s="60" t="s">
        <v>538</v>
      </c>
      <c r="C21" s="354"/>
    </row>
    <row r="22" spans="2:6" x14ac:dyDescent="0.25">
      <c r="B22" s="60" t="s">
        <v>539</v>
      </c>
      <c r="C22" s="354"/>
    </row>
    <row r="23" spans="2:6" x14ac:dyDescent="0.25">
      <c r="B23" s="60" t="s">
        <v>540</v>
      </c>
      <c r="C23" s="354"/>
    </row>
    <row r="24" spans="2:6" x14ac:dyDescent="0.25">
      <c r="B24" s="60" t="s">
        <v>541</v>
      </c>
      <c r="C24" s="354"/>
    </row>
    <row r="25" spans="2:6" x14ac:dyDescent="0.25">
      <c r="B25" s="60" t="s">
        <v>542</v>
      </c>
      <c r="C25" s="354" t="s">
        <v>558</v>
      </c>
    </row>
    <row r="26" spans="2:6" x14ac:dyDescent="0.25">
      <c r="B26" s="21" t="s">
        <v>544</v>
      </c>
      <c r="C26" s="354"/>
    </row>
    <row r="30" spans="2:6" ht="15.75" thickBot="1" x14ac:dyDescent="0.3">
      <c r="B30" s="50" t="s">
        <v>545</v>
      </c>
    </row>
    <row r="32" spans="2:6" x14ac:dyDescent="0.25">
      <c r="B32" s="41">
        <v>336</v>
      </c>
      <c r="C32" s="46" t="s">
        <v>389</v>
      </c>
      <c r="D32" s="42" t="s">
        <v>46</v>
      </c>
      <c r="E32" s="43" t="s">
        <v>67</v>
      </c>
      <c r="F32">
        <f>B32</f>
        <v>336</v>
      </c>
    </row>
    <row r="33" spans="2:8" x14ac:dyDescent="0.25">
      <c r="B33" s="41">
        <v>337</v>
      </c>
      <c r="C33" s="46" t="s">
        <v>389</v>
      </c>
      <c r="D33" s="42" t="s">
        <v>46</v>
      </c>
      <c r="E33" s="43" t="s">
        <v>55</v>
      </c>
      <c r="F33">
        <f t="shared" ref="F33:F96" si="0">B33</f>
        <v>337</v>
      </c>
    </row>
    <row r="34" spans="2:8" x14ac:dyDescent="0.25">
      <c r="B34" s="41">
        <v>338</v>
      </c>
      <c r="C34" s="46" t="s">
        <v>389</v>
      </c>
      <c r="D34" s="42" t="s">
        <v>46</v>
      </c>
      <c r="E34" s="43" t="s">
        <v>77</v>
      </c>
      <c r="F34">
        <f t="shared" si="0"/>
        <v>338</v>
      </c>
    </row>
    <row r="35" spans="2:8" x14ac:dyDescent="0.25">
      <c r="B35" s="41">
        <v>339</v>
      </c>
      <c r="C35" s="46" t="s">
        <v>389</v>
      </c>
      <c r="D35" s="42" t="s">
        <v>46</v>
      </c>
      <c r="E35" s="43" t="s">
        <v>57</v>
      </c>
      <c r="F35">
        <f t="shared" si="0"/>
        <v>339</v>
      </c>
    </row>
    <row r="36" spans="2:8" ht="25.5" x14ac:dyDescent="0.25">
      <c r="B36" s="41">
        <v>340</v>
      </c>
      <c r="C36" s="46" t="s">
        <v>389</v>
      </c>
      <c r="D36" s="42" t="s">
        <v>46</v>
      </c>
      <c r="E36" s="43" t="s">
        <v>60</v>
      </c>
      <c r="F36">
        <f t="shared" si="0"/>
        <v>340</v>
      </c>
    </row>
    <row r="37" spans="2:8" x14ac:dyDescent="0.25">
      <c r="B37" s="41">
        <v>341</v>
      </c>
      <c r="C37" s="46" t="s">
        <v>389</v>
      </c>
      <c r="D37" s="42" t="s">
        <v>46</v>
      </c>
      <c r="E37" s="43" t="s">
        <v>546</v>
      </c>
      <c r="F37">
        <f t="shared" si="0"/>
        <v>341</v>
      </c>
    </row>
    <row r="38" spans="2:8" ht="25.5" x14ac:dyDescent="0.25">
      <c r="B38" s="41">
        <v>342</v>
      </c>
      <c r="C38" s="46" t="s">
        <v>389</v>
      </c>
      <c r="D38" s="42" t="s">
        <v>46</v>
      </c>
      <c r="E38" s="43" t="s">
        <v>71</v>
      </c>
      <c r="F38">
        <f t="shared" si="0"/>
        <v>342</v>
      </c>
    </row>
    <row r="39" spans="2:8" ht="25.5" x14ac:dyDescent="0.25">
      <c r="B39" s="41">
        <v>343</v>
      </c>
      <c r="C39" s="46" t="s">
        <v>389</v>
      </c>
      <c r="D39" s="44" t="s">
        <v>46</v>
      </c>
      <c r="E39" s="43" t="s">
        <v>72</v>
      </c>
      <c r="F39">
        <f t="shared" si="0"/>
        <v>343</v>
      </c>
    </row>
    <row r="40" spans="2:8" ht="25.5" x14ac:dyDescent="0.25">
      <c r="B40" s="41">
        <v>344</v>
      </c>
      <c r="C40" s="46" t="s">
        <v>389</v>
      </c>
      <c r="D40" s="44" t="s">
        <v>46</v>
      </c>
      <c r="E40" s="43" t="s">
        <v>547</v>
      </c>
      <c r="F40">
        <f t="shared" si="0"/>
        <v>344</v>
      </c>
      <c r="H40" s="31"/>
    </row>
    <row r="41" spans="2:8" x14ac:dyDescent="0.25">
      <c r="B41" s="41">
        <v>345</v>
      </c>
      <c r="C41" s="46" t="s">
        <v>389</v>
      </c>
      <c r="D41" s="44" t="s">
        <v>46</v>
      </c>
      <c r="E41" s="43" t="s">
        <v>63</v>
      </c>
      <c r="F41">
        <f t="shared" si="0"/>
        <v>345</v>
      </c>
    </row>
    <row r="42" spans="2:8" x14ac:dyDescent="0.25">
      <c r="B42" s="41">
        <v>346</v>
      </c>
      <c r="C42" s="46" t="s">
        <v>389</v>
      </c>
      <c r="D42" s="45" t="s">
        <v>79</v>
      </c>
      <c r="E42" s="43" t="s">
        <v>80</v>
      </c>
      <c r="F42">
        <f t="shared" si="0"/>
        <v>346</v>
      </c>
    </row>
    <row r="43" spans="2:8" x14ac:dyDescent="0.25">
      <c r="B43" s="41">
        <v>347</v>
      </c>
      <c r="C43" s="46" t="s">
        <v>389</v>
      </c>
      <c r="D43" s="45" t="s">
        <v>79</v>
      </c>
      <c r="E43" s="43" t="s">
        <v>87</v>
      </c>
      <c r="F43">
        <f t="shared" si="0"/>
        <v>347</v>
      </c>
    </row>
    <row r="44" spans="2:8" x14ac:dyDescent="0.25">
      <c r="B44" s="41">
        <v>348</v>
      </c>
      <c r="C44" s="46" t="s">
        <v>389</v>
      </c>
      <c r="D44" s="45" t="s">
        <v>79</v>
      </c>
      <c r="E44" s="43" t="s">
        <v>102</v>
      </c>
      <c r="F44">
        <f t="shared" si="0"/>
        <v>348</v>
      </c>
    </row>
    <row r="45" spans="2:8" x14ac:dyDescent="0.25">
      <c r="B45" s="41">
        <v>349</v>
      </c>
      <c r="C45" s="46" t="s">
        <v>389</v>
      </c>
      <c r="D45" s="45" t="s">
        <v>107</v>
      </c>
      <c r="E45" s="112" t="s">
        <v>108</v>
      </c>
      <c r="F45">
        <f t="shared" si="0"/>
        <v>349</v>
      </c>
    </row>
    <row r="46" spans="2:8" x14ac:dyDescent="0.25">
      <c r="B46" s="41">
        <v>350</v>
      </c>
      <c r="C46" s="46" t="s">
        <v>389</v>
      </c>
      <c r="D46" s="45" t="s">
        <v>107</v>
      </c>
      <c r="E46" s="112" t="s">
        <v>112</v>
      </c>
      <c r="F46">
        <f t="shared" si="0"/>
        <v>350</v>
      </c>
    </row>
    <row r="47" spans="2:8" ht="25.5" x14ac:dyDescent="0.25">
      <c r="B47" s="41">
        <v>351</v>
      </c>
      <c r="C47" s="46" t="s">
        <v>389</v>
      </c>
      <c r="D47" s="45" t="s">
        <v>107</v>
      </c>
      <c r="E47" s="112" t="s">
        <v>114</v>
      </c>
      <c r="F47">
        <f t="shared" si="0"/>
        <v>351</v>
      </c>
    </row>
    <row r="48" spans="2:8" x14ac:dyDescent="0.25">
      <c r="B48" s="41">
        <v>352</v>
      </c>
      <c r="C48" s="46" t="s">
        <v>389</v>
      </c>
      <c r="D48" s="45" t="s">
        <v>107</v>
      </c>
      <c r="E48" s="112" t="s">
        <v>121</v>
      </c>
      <c r="F48">
        <f t="shared" si="0"/>
        <v>352</v>
      </c>
    </row>
    <row r="49" spans="2:6" x14ac:dyDescent="0.25">
      <c r="B49" s="41">
        <v>353</v>
      </c>
      <c r="C49" s="46" t="s">
        <v>389</v>
      </c>
      <c r="D49" s="45" t="s">
        <v>107</v>
      </c>
      <c r="E49" s="112" t="s">
        <v>122</v>
      </c>
      <c r="F49">
        <f t="shared" si="0"/>
        <v>353</v>
      </c>
    </row>
    <row r="50" spans="2:6" x14ac:dyDescent="0.25">
      <c r="B50" s="41">
        <v>354</v>
      </c>
      <c r="C50" s="46" t="s">
        <v>389</v>
      </c>
      <c r="D50" s="45" t="s">
        <v>107</v>
      </c>
      <c r="E50" s="112" t="s">
        <v>123</v>
      </c>
      <c r="F50">
        <f t="shared" si="0"/>
        <v>354</v>
      </c>
    </row>
    <row r="51" spans="2:6" x14ac:dyDescent="0.25">
      <c r="B51" s="41">
        <v>355</v>
      </c>
      <c r="C51" s="46" t="s">
        <v>389</v>
      </c>
      <c r="D51" s="45" t="s">
        <v>107</v>
      </c>
      <c r="E51" s="112" t="s">
        <v>124</v>
      </c>
      <c r="F51">
        <f t="shared" si="0"/>
        <v>355</v>
      </c>
    </row>
    <row r="52" spans="2:6" x14ac:dyDescent="0.25">
      <c r="B52" s="41">
        <v>356</v>
      </c>
      <c r="C52" s="46" t="s">
        <v>389</v>
      </c>
      <c r="D52" s="43" t="s">
        <v>125</v>
      </c>
      <c r="E52" s="112" t="s">
        <v>393</v>
      </c>
      <c r="F52">
        <f t="shared" si="0"/>
        <v>356</v>
      </c>
    </row>
    <row r="53" spans="2:6" x14ac:dyDescent="0.25">
      <c r="B53" s="41">
        <v>357</v>
      </c>
      <c r="C53" s="46" t="s">
        <v>389</v>
      </c>
      <c r="D53" s="43" t="s">
        <v>125</v>
      </c>
      <c r="E53" s="43" t="s">
        <v>128</v>
      </c>
      <c r="F53">
        <f t="shared" si="0"/>
        <v>357</v>
      </c>
    </row>
    <row r="54" spans="2:6" x14ac:dyDescent="0.25">
      <c r="B54" s="41">
        <v>358</v>
      </c>
      <c r="C54" s="46" t="s">
        <v>389</v>
      </c>
      <c r="D54" s="43" t="s">
        <v>125</v>
      </c>
      <c r="E54" s="43" t="s">
        <v>130</v>
      </c>
      <c r="F54">
        <f t="shared" si="0"/>
        <v>358</v>
      </c>
    </row>
    <row r="55" spans="2:6" x14ac:dyDescent="0.25">
      <c r="B55" s="41">
        <v>359</v>
      </c>
      <c r="C55" s="46" t="s">
        <v>389</v>
      </c>
      <c r="D55" s="43" t="s">
        <v>125</v>
      </c>
      <c r="E55" s="43" t="s">
        <v>132</v>
      </c>
      <c r="F55">
        <f t="shared" si="0"/>
        <v>359</v>
      </c>
    </row>
    <row r="56" spans="2:6" x14ac:dyDescent="0.25">
      <c r="B56" s="41">
        <v>360</v>
      </c>
      <c r="C56" s="46" t="s">
        <v>389</v>
      </c>
      <c r="D56" s="43" t="s">
        <v>125</v>
      </c>
      <c r="E56" s="43" t="s">
        <v>134</v>
      </c>
      <c r="F56">
        <f t="shared" si="0"/>
        <v>360</v>
      </c>
    </row>
    <row r="57" spans="2:6" x14ac:dyDescent="0.25">
      <c r="B57" s="41">
        <v>361</v>
      </c>
      <c r="C57" s="46" t="s">
        <v>389</v>
      </c>
      <c r="D57" s="43" t="s">
        <v>125</v>
      </c>
      <c r="E57" s="112" t="s">
        <v>136</v>
      </c>
      <c r="F57">
        <f t="shared" si="0"/>
        <v>361</v>
      </c>
    </row>
    <row r="58" spans="2:6" x14ac:dyDescent="0.25">
      <c r="B58" s="41">
        <v>362</v>
      </c>
      <c r="C58" s="46" t="s">
        <v>389</v>
      </c>
      <c r="D58" s="45" t="s">
        <v>138</v>
      </c>
      <c r="E58" s="43" t="s">
        <v>138</v>
      </c>
      <c r="F58">
        <f t="shared" si="0"/>
        <v>362</v>
      </c>
    </row>
    <row r="59" spans="2:6" ht="25.5" x14ac:dyDescent="0.25">
      <c r="B59" s="41">
        <v>363</v>
      </c>
      <c r="C59" s="46" t="s">
        <v>389</v>
      </c>
      <c r="D59" s="44" t="s">
        <v>146</v>
      </c>
      <c r="E59" s="43" t="s">
        <v>147</v>
      </c>
      <c r="F59">
        <f t="shared" si="0"/>
        <v>363</v>
      </c>
    </row>
    <row r="60" spans="2:6" x14ac:dyDescent="0.25">
      <c r="B60" s="41">
        <v>364</v>
      </c>
      <c r="C60" s="46" t="s">
        <v>389</v>
      </c>
      <c r="D60" s="44" t="s">
        <v>146</v>
      </c>
      <c r="E60" s="43" t="s">
        <v>149</v>
      </c>
      <c r="F60">
        <f t="shared" si="0"/>
        <v>364</v>
      </c>
    </row>
    <row r="61" spans="2:6" x14ac:dyDescent="0.25">
      <c r="B61" s="41">
        <v>365</v>
      </c>
      <c r="C61" s="46" t="s">
        <v>389</v>
      </c>
      <c r="D61" s="44" t="s">
        <v>146</v>
      </c>
      <c r="E61" s="42" t="s">
        <v>162</v>
      </c>
      <c r="F61">
        <f t="shared" si="0"/>
        <v>365</v>
      </c>
    </row>
    <row r="62" spans="2:6" x14ac:dyDescent="0.25">
      <c r="B62" s="41">
        <v>366</v>
      </c>
      <c r="C62" s="46" t="s">
        <v>389</v>
      </c>
      <c r="D62" s="44" t="s">
        <v>146</v>
      </c>
      <c r="E62" s="43" t="s">
        <v>166</v>
      </c>
      <c r="F62">
        <f t="shared" si="0"/>
        <v>366</v>
      </c>
    </row>
    <row r="63" spans="2:6" x14ac:dyDescent="0.25">
      <c r="B63" s="41">
        <v>367</v>
      </c>
      <c r="C63" s="46" t="s">
        <v>389</v>
      </c>
      <c r="D63" s="43" t="s">
        <v>180</v>
      </c>
      <c r="E63" s="43" t="s">
        <v>180</v>
      </c>
      <c r="F63">
        <f t="shared" si="0"/>
        <v>367</v>
      </c>
    </row>
    <row r="64" spans="2:6" ht="25.5" x14ac:dyDescent="0.25">
      <c r="B64" s="41">
        <v>368</v>
      </c>
      <c r="C64" s="46" t="s">
        <v>389</v>
      </c>
      <c r="D64" s="42" t="s">
        <v>182</v>
      </c>
      <c r="E64" s="43" t="s">
        <v>183</v>
      </c>
      <c r="F64">
        <f t="shared" si="0"/>
        <v>368</v>
      </c>
    </row>
    <row r="65" spans="2:6" ht="25.5" x14ac:dyDescent="0.25">
      <c r="B65" s="41">
        <v>369</v>
      </c>
      <c r="C65" s="46" t="s">
        <v>389</v>
      </c>
      <c r="D65" s="42" t="s">
        <v>182</v>
      </c>
      <c r="E65" s="43" t="s">
        <v>193</v>
      </c>
      <c r="F65">
        <f t="shared" si="0"/>
        <v>369</v>
      </c>
    </row>
    <row r="66" spans="2:6" ht="25.5" x14ac:dyDescent="0.25">
      <c r="B66" s="41">
        <v>370</v>
      </c>
      <c r="C66" s="46" t="s">
        <v>389</v>
      </c>
      <c r="D66" s="42" t="s">
        <v>182</v>
      </c>
      <c r="E66" s="43" t="s">
        <v>195</v>
      </c>
      <c r="F66">
        <f t="shared" si="0"/>
        <v>370</v>
      </c>
    </row>
    <row r="67" spans="2:6" x14ac:dyDescent="0.25">
      <c r="B67" s="41">
        <v>371</v>
      </c>
      <c r="C67" s="46" t="s">
        <v>389</v>
      </c>
      <c r="D67" s="42" t="s">
        <v>394</v>
      </c>
      <c r="E67" s="43" t="s">
        <v>204</v>
      </c>
      <c r="F67">
        <f t="shared" si="0"/>
        <v>371</v>
      </c>
    </row>
    <row r="68" spans="2:6" x14ac:dyDescent="0.25">
      <c r="B68" s="41">
        <v>372</v>
      </c>
      <c r="C68" s="46" t="s">
        <v>389</v>
      </c>
      <c r="D68" s="42" t="s">
        <v>394</v>
      </c>
      <c r="E68" s="43" t="s">
        <v>207</v>
      </c>
      <c r="F68">
        <f t="shared" si="0"/>
        <v>372</v>
      </c>
    </row>
    <row r="69" spans="2:6" ht="25.5" x14ac:dyDescent="0.25">
      <c r="B69" s="41">
        <v>373</v>
      </c>
      <c r="C69" s="46" t="s">
        <v>389</v>
      </c>
      <c r="D69" s="42" t="s">
        <v>394</v>
      </c>
      <c r="E69" s="43" t="s">
        <v>213</v>
      </c>
      <c r="F69">
        <f t="shared" si="0"/>
        <v>373</v>
      </c>
    </row>
    <row r="70" spans="2:6" x14ac:dyDescent="0.25">
      <c r="B70" s="41">
        <v>374</v>
      </c>
      <c r="C70" s="46" t="s">
        <v>389</v>
      </c>
      <c r="D70" s="42" t="s">
        <v>394</v>
      </c>
      <c r="E70" s="43" t="s">
        <v>217</v>
      </c>
      <c r="F70">
        <f t="shared" si="0"/>
        <v>374</v>
      </c>
    </row>
    <row r="71" spans="2:6" x14ac:dyDescent="0.25">
      <c r="B71" s="41">
        <v>375</v>
      </c>
      <c r="C71" s="46" t="s">
        <v>389</v>
      </c>
      <c r="D71" s="42" t="s">
        <v>394</v>
      </c>
      <c r="E71" s="43" t="s">
        <v>221</v>
      </c>
      <c r="F71">
        <f t="shared" si="0"/>
        <v>375</v>
      </c>
    </row>
    <row r="72" spans="2:6" x14ac:dyDescent="0.25">
      <c r="B72" s="41">
        <v>376</v>
      </c>
      <c r="C72" s="46" t="s">
        <v>389</v>
      </c>
      <c r="D72" s="42" t="s">
        <v>394</v>
      </c>
      <c r="E72" s="43" t="s">
        <v>227</v>
      </c>
      <c r="F72">
        <f t="shared" si="0"/>
        <v>376</v>
      </c>
    </row>
    <row r="73" spans="2:6" x14ac:dyDescent="0.25">
      <c r="B73" s="41">
        <v>377</v>
      </c>
      <c r="C73" s="46" t="s">
        <v>389</v>
      </c>
      <c r="D73" s="42" t="s">
        <v>394</v>
      </c>
      <c r="E73" s="43" t="s">
        <v>231</v>
      </c>
      <c r="F73">
        <f t="shared" si="0"/>
        <v>377</v>
      </c>
    </row>
    <row r="74" spans="2:6" x14ac:dyDescent="0.25">
      <c r="B74" s="41">
        <v>378</v>
      </c>
      <c r="C74" s="46" t="s">
        <v>389</v>
      </c>
      <c r="D74" s="42" t="s">
        <v>394</v>
      </c>
      <c r="E74" s="43" t="s">
        <v>240</v>
      </c>
      <c r="F74">
        <f t="shared" si="0"/>
        <v>378</v>
      </c>
    </row>
    <row r="75" spans="2:6" ht="25.5" x14ac:dyDescent="0.25">
      <c r="B75" s="41">
        <v>379</v>
      </c>
      <c r="C75" s="46" t="s">
        <v>389</v>
      </c>
      <c r="D75" s="42" t="s">
        <v>250</v>
      </c>
      <c r="E75" s="43" t="s">
        <v>251</v>
      </c>
      <c r="F75">
        <f t="shared" si="0"/>
        <v>379</v>
      </c>
    </row>
    <row r="76" spans="2:6" x14ac:dyDescent="0.25">
      <c r="B76" s="41">
        <v>380</v>
      </c>
      <c r="C76" s="46" t="s">
        <v>389</v>
      </c>
      <c r="D76" s="42" t="s">
        <v>250</v>
      </c>
      <c r="E76" s="43" t="s">
        <v>263</v>
      </c>
      <c r="F76">
        <f t="shared" si="0"/>
        <v>380</v>
      </c>
    </row>
    <row r="77" spans="2:6" x14ac:dyDescent="0.25">
      <c r="B77" s="41">
        <v>381</v>
      </c>
      <c r="C77" s="46" t="s">
        <v>389</v>
      </c>
      <c r="D77" s="42" t="s">
        <v>395</v>
      </c>
      <c r="E77" s="43" t="s">
        <v>269</v>
      </c>
      <c r="F77">
        <f t="shared" si="0"/>
        <v>381</v>
      </c>
    </row>
    <row r="78" spans="2:6" x14ac:dyDescent="0.25">
      <c r="B78" s="41">
        <v>382</v>
      </c>
      <c r="C78" s="46" t="s">
        <v>389</v>
      </c>
      <c r="D78" s="42" t="s">
        <v>395</v>
      </c>
      <c r="E78" s="43" t="s">
        <v>271</v>
      </c>
      <c r="F78">
        <f t="shared" si="0"/>
        <v>382</v>
      </c>
    </row>
    <row r="79" spans="2:6" x14ac:dyDescent="0.25">
      <c r="B79" s="41">
        <v>383</v>
      </c>
      <c r="C79" s="46" t="s">
        <v>389</v>
      </c>
      <c r="D79" s="42" t="s">
        <v>395</v>
      </c>
      <c r="E79" s="43" t="s">
        <v>272</v>
      </c>
      <c r="F79">
        <f t="shared" si="0"/>
        <v>383</v>
      </c>
    </row>
    <row r="80" spans="2:6" ht="25.5" x14ac:dyDescent="0.25">
      <c r="B80" s="41">
        <v>384</v>
      </c>
      <c r="C80" s="46" t="s">
        <v>389</v>
      </c>
      <c r="D80" s="42" t="s">
        <v>395</v>
      </c>
      <c r="E80" s="43" t="s">
        <v>276</v>
      </c>
      <c r="F80">
        <f t="shared" si="0"/>
        <v>384</v>
      </c>
    </row>
    <row r="81" spans="2:6" ht="25.5" x14ac:dyDescent="0.25">
      <c r="B81" s="41">
        <v>385</v>
      </c>
      <c r="C81" s="46" t="s">
        <v>389</v>
      </c>
      <c r="D81" s="42" t="s">
        <v>395</v>
      </c>
      <c r="E81" s="43" t="s">
        <v>281</v>
      </c>
      <c r="F81">
        <f t="shared" si="0"/>
        <v>385</v>
      </c>
    </row>
    <row r="82" spans="2:6" ht="25.5" x14ac:dyDescent="0.25">
      <c r="B82" s="41">
        <v>386</v>
      </c>
      <c r="C82" s="46" t="s">
        <v>389</v>
      </c>
      <c r="D82" s="42" t="s">
        <v>395</v>
      </c>
      <c r="E82" s="43" t="s">
        <v>282</v>
      </c>
      <c r="F82">
        <f t="shared" si="0"/>
        <v>386</v>
      </c>
    </row>
    <row r="83" spans="2:6" x14ac:dyDescent="0.25">
      <c r="B83" s="41">
        <v>387</v>
      </c>
      <c r="C83" s="46" t="s">
        <v>389</v>
      </c>
      <c r="D83" s="42" t="s">
        <v>396</v>
      </c>
      <c r="E83" s="43" t="s">
        <v>285</v>
      </c>
      <c r="F83">
        <f t="shared" si="0"/>
        <v>387</v>
      </c>
    </row>
    <row r="84" spans="2:6" x14ac:dyDescent="0.25">
      <c r="B84" s="41">
        <v>388</v>
      </c>
      <c r="C84" s="46" t="s">
        <v>389</v>
      </c>
      <c r="D84" s="42" t="s">
        <v>396</v>
      </c>
      <c r="E84" s="43" t="s">
        <v>397</v>
      </c>
      <c r="F84">
        <f t="shared" si="0"/>
        <v>388</v>
      </c>
    </row>
    <row r="85" spans="2:6" ht="25.5" x14ac:dyDescent="0.25">
      <c r="B85" s="41">
        <v>389</v>
      </c>
      <c r="C85" s="46" t="s">
        <v>389</v>
      </c>
      <c r="D85" s="42" t="s">
        <v>396</v>
      </c>
      <c r="E85" s="43" t="s">
        <v>297</v>
      </c>
      <c r="F85">
        <f t="shared" si="0"/>
        <v>389</v>
      </c>
    </row>
    <row r="86" spans="2:6" x14ac:dyDescent="0.25">
      <c r="B86" s="41">
        <v>390</v>
      </c>
      <c r="C86" s="46" t="s">
        <v>389</v>
      </c>
      <c r="D86" s="42" t="s">
        <v>396</v>
      </c>
      <c r="E86" s="43" t="s">
        <v>304</v>
      </c>
      <c r="F86">
        <f t="shared" si="0"/>
        <v>390</v>
      </c>
    </row>
    <row r="87" spans="2:6" x14ac:dyDescent="0.25">
      <c r="B87" s="41">
        <v>391</v>
      </c>
      <c r="C87" s="46" t="s">
        <v>389</v>
      </c>
      <c r="D87" s="42" t="s">
        <v>396</v>
      </c>
      <c r="E87" s="43" t="s">
        <v>308</v>
      </c>
      <c r="F87">
        <f t="shared" si="0"/>
        <v>391</v>
      </c>
    </row>
    <row r="88" spans="2:6" x14ac:dyDescent="0.25">
      <c r="B88" s="41">
        <v>392</v>
      </c>
      <c r="C88" s="46" t="s">
        <v>389</v>
      </c>
      <c r="D88" s="42" t="s">
        <v>396</v>
      </c>
      <c r="E88" s="43" t="s">
        <v>320</v>
      </c>
      <c r="F88">
        <f t="shared" si="0"/>
        <v>392</v>
      </c>
    </row>
    <row r="89" spans="2:6" x14ac:dyDescent="0.25">
      <c r="B89" s="41">
        <v>393</v>
      </c>
      <c r="C89" s="46" t="s">
        <v>389</v>
      </c>
      <c r="D89" s="42" t="s">
        <v>396</v>
      </c>
      <c r="E89" s="43" t="s">
        <v>323</v>
      </c>
      <c r="F89">
        <f t="shared" si="0"/>
        <v>393</v>
      </c>
    </row>
    <row r="90" spans="2:6" ht="25.5" x14ac:dyDescent="0.25">
      <c r="B90" s="41">
        <v>394</v>
      </c>
      <c r="C90" s="46" t="s">
        <v>389</v>
      </c>
      <c r="D90" s="42" t="s">
        <v>327</v>
      </c>
      <c r="E90" s="43" t="s">
        <v>328</v>
      </c>
      <c r="F90">
        <f t="shared" si="0"/>
        <v>394</v>
      </c>
    </row>
    <row r="91" spans="2:6" ht="25.5" x14ac:dyDescent="0.25">
      <c r="B91" s="41">
        <v>395</v>
      </c>
      <c r="C91" s="46" t="s">
        <v>389</v>
      </c>
      <c r="D91" s="42" t="s">
        <v>327</v>
      </c>
      <c r="E91" s="43" t="s">
        <v>330</v>
      </c>
      <c r="F91">
        <f t="shared" si="0"/>
        <v>395</v>
      </c>
    </row>
    <row r="92" spans="2:6" ht="25.5" x14ac:dyDescent="0.25">
      <c r="B92" s="41">
        <v>396</v>
      </c>
      <c r="C92" s="46" t="s">
        <v>389</v>
      </c>
      <c r="D92" s="42" t="s">
        <v>327</v>
      </c>
      <c r="E92" s="43" t="s">
        <v>332</v>
      </c>
      <c r="F92">
        <f t="shared" si="0"/>
        <v>396</v>
      </c>
    </row>
    <row r="93" spans="2:6" ht="25.5" x14ac:dyDescent="0.25">
      <c r="B93" s="41">
        <v>397</v>
      </c>
      <c r="C93" s="46" t="s">
        <v>389</v>
      </c>
      <c r="D93" s="42" t="s">
        <v>327</v>
      </c>
      <c r="E93" s="43" t="s">
        <v>334</v>
      </c>
      <c r="F93">
        <f t="shared" si="0"/>
        <v>397</v>
      </c>
    </row>
    <row r="94" spans="2:6" ht="25.5" x14ac:dyDescent="0.25">
      <c r="B94" s="41">
        <v>398</v>
      </c>
      <c r="C94" s="46" t="s">
        <v>389</v>
      </c>
      <c r="D94" s="42" t="s">
        <v>327</v>
      </c>
      <c r="E94" s="43" t="s">
        <v>338</v>
      </c>
      <c r="F94">
        <f t="shared" si="0"/>
        <v>398</v>
      </c>
    </row>
    <row r="95" spans="2:6" ht="25.5" x14ac:dyDescent="0.25">
      <c r="B95" s="41">
        <v>399</v>
      </c>
      <c r="C95" s="46" t="s">
        <v>389</v>
      </c>
      <c r="D95" s="42" t="s">
        <v>327</v>
      </c>
      <c r="E95" s="43" t="s">
        <v>342</v>
      </c>
      <c r="F95">
        <f t="shared" si="0"/>
        <v>399</v>
      </c>
    </row>
    <row r="96" spans="2:6" ht="25.5" x14ac:dyDescent="0.25">
      <c r="B96" s="41">
        <v>400</v>
      </c>
      <c r="C96" s="46" t="s">
        <v>389</v>
      </c>
      <c r="D96" s="42" t="s">
        <v>398</v>
      </c>
      <c r="E96" s="43" t="s">
        <v>347</v>
      </c>
      <c r="F96">
        <f t="shared" si="0"/>
        <v>400</v>
      </c>
    </row>
    <row r="97" spans="2:6" x14ac:dyDescent="0.25">
      <c r="B97" s="41">
        <v>401</v>
      </c>
      <c r="C97" s="113" t="s">
        <v>389</v>
      </c>
      <c r="D97" s="47" t="s">
        <v>361</v>
      </c>
      <c r="E97" s="48" t="s">
        <v>361</v>
      </c>
      <c r="F97">
        <f t="shared" ref="F97:F107" si="1">B97</f>
        <v>401</v>
      </c>
    </row>
    <row r="98" spans="2:6" x14ac:dyDescent="0.25">
      <c r="B98" s="41">
        <v>402</v>
      </c>
      <c r="C98" s="35" t="s">
        <v>548</v>
      </c>
      <c r="D98" s="49"/>
      <c r="E98" s="49"/>
      <c r="F98">
        <f t="shared" si="1"/>
        <v>402</v>
      </c>
    </row>
    <row r="99" spans="2:6" ht="25.5" x14ac:dyDescent="0.25">
      <c r="B99" s="41">
        <v>403</v>
      </c>
      <c r="C99" s="29" t="s">
        <v>389</v>
      </c>
      <c r="D99" s="31" t="s">
        <v>46</v>
      </c>
      <c r="E99" s="28" t="s">
        <v>549</v>
      </c>
      <c r="F99">
        <f t="shared" si="1"/>
        <v>403</v>
      </c>
    </row>
    <row r="100" spans="2:6" x14ac:dyDescent="0.25">
      <c r="B100" s="41">
        <v>404</v>
      </c>
      <c r="C100" s="29" t="s">
        <v>389</v>
      </c>
      <c r="D100" s="31" t="s">
        <v>46</v>
      </c>
      <c r="E100" s="31" t="s">
        <v>47</v>
      </c>
      <c r="F100">
        <f t="shared" si="1"/>
        <v>404</v>
      </c>
    </row>
    <row r="101" spans="2:6" x14ac:dyDescent="0.25">
      <c r="B101" s="41">
        <v>405</v>
      </c>
      <c r="C101" s="29" t="s">
        <v>389</v>
      </c>
      <c r="D101" s="31" t="s">
        <v>46</v>
      </c>
      <c r="E101" s="31" t="s">
        <v>49</v>
      </c>
      <c r="F101">
        <f t="shared" si="1"/>
        <v>405</v>
      </c>
    </row>
    <row r="102" spans="2:6" x14ac:dyDescent="0.25">
      <c r="B102" s="41">
        <v>406</v>
      </c>
      <c r="C102" s="29" t="s">
        <v>389</v>
      </c>
      <c r="D102" s="31" t="s">
        <v>46</v>
      </c>
      <c r="E102" s="31" t="s">
        <v>51</v>
      </c>
      <c r="F102">
        <f t="shared" si="1"/>
        <v>406</v>
      </c>
    </row>
    <row r="103" spans="2:6" x14ac:dyDescent="0.25">
      <c r="B103" s="41">
        <v>407</v>
      </c>
      <c r="C103" s="29" t="s">
        <v>389</v>
      </c>
      <c r="D103" s="31" t="s">
        <v>46</v>
      </c>
      <c r="E103" s="31" t="s">
        <v>53</v>
      </c>
      <c r="F103">
        <f t="shared" si="1"/>
        <v>407</v>
      </c>
    </row>
    <row r="104" spans="2:6" ht="25.5" x14ac:dyDescent="0.25">
      <c r="B104" s="41">
        <v>408</v>
      </c>
      <c r="C104" s="29" t="s">
        <v>389</v>
      </c>
      <c r="D104" s="31" t="s">
        <v>46</v>
      </c>
      <c r="E104" s="31" t="s">
        <v>390</v>
      </c>
      <c r="F104">
        <f t="shared" si="1"/>
        <v>408</v>
      </c>
    </row>
    <row r="105" spans="2:6" x14ac:dyDescent="0.25">
      <c r="B105" s="41">
        <v>409</v>
      </c>
      <c r="C105" s="29" t="s">
        <v>389</v>
      </c>
      <c r="D105" s="31" t="s">
        <v>46</v>
      </c>
      <c r="E105" s="28" t="s">
        <v>69</v>
      </c>
      <c r="F105">
        <f t="shared" si="1"/>
        <v>409</v>
      </c>
    </row>
    <row r="106" spans="2:6" ht="25.5" x14ac:dyDescent="0.25">
      <c r="B106" s="41">
        <v>410</v>
      </c>
      <c r="C106" s="29" t="s">
        <v>389</v>
      </c>
      <c r="D106" s="31" t="s">
        <v>46</v>
      </c>
      <c r="E106" s="31" t="s">
        <v>391</v>
      </c>
      <c r="F106">
        <f t="shared" si="1"/>
        <v>410</v>
      </c>
    </row>
    <row r="107" spans="2:6" ht="25.5" x14ac:dyDescent="0.25">
      <c r="B107" s="41">
        <v>411</v>
      </c>
      <c r="C107" s="29" t="s">
        <v>389</v>
      </c>
      <c r="D107" s="31" t="s">
        <v>46</v>
      </c>
      <c r="E107" s="31" t="s">
        <v>392</v>
      </c>
      <c r="F107">
        <f t="shared" si="1"/>
        <v>411</v>
      </c>
    </row>
  </sheetData>
  <autoFilter ref="B3:B27">
    <sortState ref="B4:B28">
      <sortCondition ref="B3:B28"/>
    </sortState>
  </autoFilter>
  <sortState ref="B4:C26">
    <sortCondition ref="B4:B2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9"/>
  <sheetViews>
    <sheetView showGridLines="0" zoomScaleNormal="100" workbookViewId="0">
      <selection sqref="A1:C1"/>
    </sheetView>
  </sheetViews>
  <sheetFormatPr defaultRowHeight="15" x14ac:dyDescent="0.25"/>
  <cols>
    <col min="1" max="1" width="30.140625" style="9" customWidth="1"/>
    <col min="2" max="2" width="55.140625" style="9" customWidth="1"/>
    <col min="3" max="3" width="115.42578125" style="9" customWidth="1"/>
  </cols>
  <sheetData>
    <row r="1" spans="1:13" ht="16.5" thickBot="1" x14ac:dyDescent="0.3">
      <c r="A1" s="440" t="s">
        <v>42</v>
      </c>
      <c r="B1" s="441"/>
      <c r="C1" s="442"/>
      <c r="D1" s="30"/>
      <c r="E1" s="30"/>
      <c r="F1" s="30"/>
      <c r="G1" s="30"/>
      <c r="H1" s="30"/>
      <c r="I1" s="30"/>
      <c r="J1" s="30"/>
      <c r="K1" s="30"/>
      <c r="L1" s="30"/>
      <c r="M1" s="30"/>
    </row>
    <row r="2" spans="1:13" ht="15.75" thickBot="1" x14ac:dyDescent="0.3"/>
    <row r="3" spans="1:13" s="101" customFormat="1" ht="16.5" thickBot="1" x14ac:dyDescent="0.3">
      <c r="A3" s="98" t="s">
        <v>43</v>
      </c>
      <c r="B3" s="99" t="s">
        <v>44</v>
      </c>
      <c r="C3" s="100" t="s">
        <v>45</v>
      </c>
    </row>
    <row r="4" spans="1:13" ht="30" x14ac:dyDescent="0.25">
      <c r="A4" s="70" t="s">
        <v>46</v>
      </c>
      <c r="B4" s="3" t="s">
        <v>47</v>
      </c>
      <c r="C4" s="65" t="s">
        <v>48</v>
      </c>
    </row>
    <row r="5" spans="1:13" ht="30" x14ac:dyDescent="0.25">
      <c r="A5" s="66"/>
      <c r="B5" s="4" t="s">
        <v>49</v>
      </c>
      <c r="C5" s="56" t="s">
        <v>50</v>
      </c>
    </row>
    <row r="6" spans="1:13" x14ac:dyDescent="0.25">
      <c r="A6" s="66"/>
      <c r="B6" s="4" t="s">
        <v>51</v>
      </c>
      <c r="C6" s="36" t="s">
        <v>52</v>
      </c>
      <c r="E6" s="55"/>
    </row>
    <row r="7" spans="1:13" x14ac:dyDescent="0.25">
      <c r="A7" s="66"/>
      <c r="B7" s="4" t="s">
        <v>53</v>
      </c>
      <c r="C7" s="36" t="s">
        <v>54</v>
      </c>
    </row>
    <row r="8" spans="1:13" x14ac:dyDescent="0.25">
      <c r="A8" s="66"/>
      <c r="B8" s="4" t="s">
        <v>55</v>
      </c>
      <c r="C8" s="36" t="s">
        <v>56</v>
      </c>
    </row>
    <row r="9" spans="1:13" x14ac:dyDescent="0.25">
      <c r="A9" s="66"/>
      <c r="B9" s="4" t="s">
        <v>57</v>
      </c>
      <c r="C9" s="36" t="s">
        <v>58</v>
      </c>
    </row>
    <row r="10" spans="1:13" x14ac:dyDescent="0.25">
      <c r="A10" s="66"/>
      <c r="B10" s="90"/>
      <c r="C10" s="36" t="s">
        <v>59</v>
      </c>
    </row>
    <row r="11" spans="1:13" x14ac:dyDescent="0.25">
      <c r="A11" s="66"/>
      <c r="B11" s="4" t="s">
        <v>60</v>
      </c>
      <c r="C11" s="36" t="s">
        <v>61</v>
      </c>
    </row>
    <row r="12" spans="1:13" x14ac:dyDescent="0.25">
      <c r="A12" s="66"/>
      <c r="B12" s="91"/>
      <c r="C12" s="36" t="s">
        <v>62</v>
      </c>
    </row>
    <row r="13" spans="1:13" x14ac:dyDescent="0.25">
      <c r="A13" s="66"/>
      <c r="B13" s="4" t="s">
        <v>63</v>
      </c>
      <c r="C13" s="53" t="s">
        <v>64</v>
      </c>
    </row>
    <row r="14" spans="1:13" ht="60" x14ac:dyDescent="0.25">
      <c r="A14" s="66"/>
      <c r="B14" s="57" t="s">
        <v>65</v>
      </c>
      <c r="C14" s="36" t="s">
        <v>66</v>
      </c>
    </row>
    <row r="15" spans="1:13" x14ac:dyDescent="0.25">
      <c r="A15" s="66"/>
      <c r="B15" s="4" t="s">
        <v>67</v>
      </c>
      <c r="C15" s="18" t="s">
        <v>68</v>
      </c>
    </row>
    <row r="16" spans="1:13" x14ac:dyDescent="0.25">
      <c r="A16" s="66"/>
      <c r="B16" s="4" t="s">
        <v>69</v>
      </c>
      <c r="C16" s="36" t="s">
        <v>70</v>
      </c>
    </row>
    <row r="17" spans="1:3" x14ac:dyDescent="0.25">
      <c r="A17" s="66"/>
      <c r="B17" s="4" t="s">
        <v>71</v>
      </c>
      <c r="C17" s="36"/>
    </row>
    <row r="18" spans="1:3" x14ac:dyDescent="0.25">
      <c r="A18" s="66"/>
      <c r="B18" s="4" t="s">
        <v>72</v>
      </c>
      <c r="C18" s="36"/>
    </row>
    <row r="19" spans="1:3" x14ac:dyDescent="0.25">
      <c r="A19" s="66"/>
      <c r="B19" s="4" t="s">
        <v>73</v>
      </c>
      <c r="C19" s="36" t="s">
        <v>74</v>
      </c>
    </row>
    <row r="20" spans="1:3" x14ac:dyDescent="0.25">
      <c r="A20" s="66"/>
      <c r="B20" s="4" t="s">
        <v>75</v>
      </c>
      <c r="C20" s="36" t="s">
        <v>76</v>
      </c>
    </row>
    <row r="21" spans="1:3" ht="15.75" thickBot="1" x14ac:dyDescent="0.3">
      <c r="A21" s="72"/>
      <c r="B21" s="73" t="s">
        <v>77</v>
      </c>
      <c r="C21" s="74" t="s">
        <v>78</v>
      </c>
    </row>
    <row r="22" spans="1:3" ht="15.75" thickTop="1" x14ac:dyDescent="0.25">
      <c r="A22" s="67" t="s">
        <v>79</v>
      </c>
      <c r="B22" s="64" t="s">
        <v>80</v>
      </c>
      <c r="C22" s="65" t="s">
        <v>81</v>
      </c>
    </row>
    <row r="23" spans="1:3" x14ac:dyDescent="0.25">
      <c r="A23" s="68"/>
      <c r="B23" s="4"/>
      <c r="C23" s="16" t="s">
        <v>82</v>
      </c>
    </row>
    <row r="24" spans="1:3" x14ac:dyDescent="0.25">
      <c r="A24" s="68"/>
      <c r="B24" s="4"/>
      <c r="C24" s="16" t="s">
        <v>83</v>
      </c>
    </row>
    <row r="25" spans="1:3" x14ac:dyDescent="0.25">
      <c r="A25" s="68"/>
      <c r="B25" s="4"/>
      <c r="C25" s="16" t="s">
        <v>84</v>
      </c>
    </row>
    <row r="26" spans="1:3" x14ac:dyDescent="0.25">
      <c r="A26" s="68"/>
      <c r="B26" s="4"/>
      <c r="C26" s="36" t="s">
        <v>85</v>
      </c>
    </row>
    <row r="27" spans="1:3" x14ac:dyDescent="0.25">
      <c r="A27" s="68"/>
      <c r="B27" s="4"/>
      <c r="C27" s="36" t="s">
        <v>86</v>
      </c>
    </row>
    <row r="28" spans="1:3" x14ac:dyDescent="0.25">
      <c r="A28" s="68"/>
      <c r="B28" s="6" t="s">
        <v>87</v>
      </c>
      <c r="C28" s="16" t="s">
        <v>88</v>
      </c>
    </row>
    <row r="29" spans="1:3" x14ac:dyDescent="0.25">
      <c r="A29" s="68"/>
      <c r="B29" s="6"/>
      <c r="C29" s="16" t="s">
        <v>89</v>
      </c>
    </row>
    <row r="30" spans="1:3" ht="15.75" customHeight="1" x14ac:dyDescent="0.25">
      <c r="A30" s="68"/>
      <c r="B30" s="4"/>
      <c r="C30" s="16" t="s">
        <v>90</v>
      </c>
    </row>
    <row r="31" spans="1:3" x14ac:dyDescent="0.25">
      <c r="A31" s="66"/>
      <c r="B31" s="8"/>
      <c r="C31" s="16" t="s">
        <v>91</v>
      </c>
    </row>
    <row r="32" spans="1:3" x14ac:dyDescent="0.25">
      <c r="A32" s="66"/>
      <c r="B32" s="4"/>
      <c r="C32" s="16" t="s">
        <v>92</v>
      </c>
    </row>
    <row r="33" spans="1:3" x14ac:dyDescent="0.25">
      <c r="A33" s="66"/>
      <c r="B33" s="4"/>
      <c r="C33" s="16" t="s">
        <v>93</v>
      </c>
    </row>
    <row r="34" spans="1:3" x14ac:dyDescent="0.25">
      <c r="A34" s="66"/>
      <c r="B34" s="4"/>
      <c r="C34" s="16" t="s">
        <v>94</v>
      </c>
    </row>
    <row r="35" spans="1:3" x14ac:dyDescent="0.25">
      <c r="A35" s="66"/>
      <c r="B35" s="4"/>
      <c r="C35" s="16" t="s">
        <v>95</v>
      </c>
    </row>
    <row r="36" spans="1:3" x14ac:dyDescent="0.25">
      <c r="A36" s="66"/>
      <c r="B36" s="4"/>
      <c r="C36" s="16" t="s">
        <v>96</v>
      </c>
    </row>
    <row r="37" spans="1:3" x14ac:dyDescent="0.25">
      <c r="A37" s="66"/>
      <c r="B37" s="4"/>
      <c r="C37" s="16" t="s">
        <v>97</v>
      </c>
    </row>
    <row r="38" spans="1:3" x14ac:dyDescent="0.25">
      <c r="A38" s="66"/>
      <c r="B38" s="4"/>
      <c r="C38" s="16" t="s">
        <v>98</v>
      </c>
    </row>
    <row r="39" spans="1:3" x14ac:dyDescent="0.25">
      <c r="A39" s="66"/>
      <c r="B39" s="4"/>
      <c r="C39" s="16" t="s">
        <v>99</v>
      </c>
    </row>
    <row r="40" spans="1:3" x14ac:dyDescent="0.25">
      <c r="A40" s="66"/>
      <c r="B40" s="4"/>
      <c r="C40" s="16" t="s">
        <v>100</v>
      </c>
    </row>
    <row r="41" spans="1:3" x14ac:dyDescent="0.25">
      <c r="A41" s="66"/>
      <c r="B41" s="4"/>
      <c r="C41" s="16" t="s">
        <v>101</v>
      </c>
    </row>
    <row r="42" spans="1:3" x14ac:dyDescent="0.25">
      <c r="A42" s="66"/>
      <c r="B42" s="4" t="s">
        <v>102</v>
      </c>
      <c r="C42" s="16" t="s">
        <v>103</v>
      </c>
    </row>
    <row r="43" spans="1:3" x14ac:dyDescent="0.25">
      <c r="A43" s="66"/>
      <c r="B43" s="4"/>
      <c r="C43" s="16" t="s">
        <v>104</v>
      </c>
    </row>
    <row r="44" spans="1:3" x14ac:dyDescent="0.25">
      <c r="A44" s="66"/>
      <c r="B44" s="4"/>
      <c r="C44" s="16" t="s">
        <v>105</v>
      </c>
    </row>
    <row r="45" spans="1:3" ht="15.75" thickBot="1" x14ac:dyDescent="0.3">
      <c r="A45" s="72"/>
      <c r="B45" s="73"/>
      <c r="C45" s="75" t="s">
        <v>106</v>
      </c>
    </row>
    <row r="46" spans="1:3" ht="15.75" thickTop="1" x14ac:dyDescent="0.25">
      <c r="A46" s="70" t="s">
        <v>107</v>
      </c>
      <c r="B46" s="64" t="s">
        <v>108</v>
      </c>
      <c r="C46" s="18" t="s">
        <v>109</v>
      </c>
    </row>
    <row r="47" spans="1:3" x14ac:dyDescent="0.25">
      <c r="A47" s="66"/>
      <c r="B47" s="6"/>
      <c r="C47" s="16" t="s">
        <v>110</v>
      </c>
    </row>
    <row r="48" spans="1:3" x14ac:dyDescent="0.25">
      <c r="A48" s="66"/>
      <c r="B48" s="6"/>
      <c r="C48" s="16" t="s">
        <v>111</v>
      </c>
    </row>
    <row r="49" spans="1:3" x14ac:dyDescent="0.25">
      <c r="A49" s="66"/>
      <c r="B49" s="6" t="s">
        <v>112</v>
      </c>
      <c r="C49" s="16" t="s">
        <v>113</v>
      </c>
    </row>
    <row r="50" spans="1:3" x14ac:dyDescent="0.25">
      <c r="A50" s="66"/>
      <c r="B50" s="6" t="s">
        <v>114</v>
      </c>
      <c r="C50" s="16" t="s">
        <v>115</v>
      </c>
    </row>
    <row r="51" spans="1:3" x14ac:dyDescent="0.25">
      <c r="A51" s="66"/>
      <c r="B51" s="6"/>
      <c r="C51" s="16" t="s">
        <v>116</v>
      </c>
    </row>
    <row r="52" spans="1:3" x14ac:dyDescent="0.25">
      <c r="A52" s="66"/>
      <c r="B52" s="6"/>
      <c r="C52" s="16" t="s">
        <v>117</v>
      </c>
    </row>
    <row r="53" spans="1:3" x14ac:dyDescent="0.25">
      <c r="A53" s="66"/>
      <c r="B53" s="6"/>
      <c r="C53" s="16" t="s">
        <v>118</v>
      </c>
    </row>
    <row r="54" spans="1:3" x14ac:dyDescent="0.25">
      <c r="A54" s="66"/>
      <c r="B54" s="6"/>
      <c r="C54" s="16" t="s">
        <v>119</v>
      </c>
    </row>
    <row r="55" spans="1:3" x14ac:dyDescent="0.25">
      <c r="A55" s="66"/>
      <c r="B55" s="6"/>
      <c r="C55" s="16" t="s">
        <v>120</v>
      </c>
    </row>
    <row r="56" spans="1:3" x14ac:dyDescent="0.25">
      <c r="A56" s="66"/>
      <c r="B56" s="6" t="s">
        <v>121</v>
      </c>
      <c r="C56" s="16"/>
    </row>
    <row r="57" spans="1:3" x14ac:dyDescent="0.25">
      <c r="A57" s="66"/>
      <c r="B57" s="6" t="s">
        <v>122</v>
      </c>
      <c r="C57" s="16"/>
    </row>
    <row r="58" spans="1:3" x14ac:dyDescent="0.25">
      <c r="A58" s="66"/>
      <c r="B58" s="6" t="s">
        <v>123</v>
      </c>
      <c r="C58" s="16"/>
    </row>
    <row r="59" spans="1:3" ht="15.75" thickBot="1" x14ac:dyDescent="0.3">
      <c r="A59" s="71"/>
      <c r="B59" s="7" t="s">
        <v>124</v>
      </c>
      <c r="C59" s="17"/>
    </row>
    <row r="60" spans="1:3" ht="30" x14ac:dyDescent="0.25">
      <c r="A60" s="311" t="s">
        <v>125</v>
      </c>
      <c r="B60" s="312" t="s">
        <v>126</v>
      </c>
      <c r="C60" s="313" t="s">
        <v>127</v>
      </c>
    </row>
    <row r="61" spans="1:3" ht="90" x14ac:dyDescent="0.25">
      <c r="A61" s="69"/>
      <c r="B61" s="40" t="s">
        <v>128</v>
      </c>
      <c r="C61" s="16" t="s">
        <v>129</v>
      </c>
    </row>
    <row r="62" spans="1:3" ht="90" x14ac:dyDescent="0.25">
      <c r="A62" s="66"/>
      <c r="B62" s="40" t="s">
        <v>130</v>
      </c>
      <c r="C62" s="16" t="s">
        <v>131</v>
      </c>
    </row>
    <row r="63" spans="1:3" ht="105" x14ac:dyDescent="0.25">
      <c r="A63" s="66"/>
      <c r="B63" s="40" t="s">
        <v>132</v>
      </c>
      <c r="C63" s="16" t="s">
        <v>133</v>
      </c>
    </row>
    <row r="64" spans="1:3" ht="120" x14ac:dyDescent="0.25">
      <c r="A64" s="66"/>
      <c r="B64" s="40" t="s">
        <v>134</v>
      </c>
      <c r="C64" s="16" t="s">
        <v>135</v>
      </c>
    </row>
    <row r="65" spans="1:3" ht="30.75" thickBot="1" x14ac:dyDescent="0.3">
      <c r="A65" s="314"/>
      <c r="B65" s="315" t="s">
        <v>136</v>
      </c>
      <c r="C65" s="316" t="s">
        <v>137</v>
      </c>
    </row>
    <row r="66" spans="1:3" x14ac:dyDescent="0.25">
      <c r="A66" s="317" t="s">
        <v>138</v>
      </c>
      <c r="B66" s="318" t="s">
        <v>138</v>
      </c>
      <c r="C66" s="319" t="s">
        <v>139</v>
      </c>
    </row>
    <row r="67" spans="1:3" x14ac:dyDescent="0.25">
      <c r="A67" s="66"/>
      <c r="B67" s="4"/>
      <c r="C67" s="16" t="s">
        <v>140</v>
      </c>
    </row>
    <row r="68" spans="1:3" x14ac:dyDescent="0.25">
      <c r="A68" s="66"/>
      <c r="B68" s="4"/>
      <c r="C68" s="16" t="s">
        <v>141</v>
      </c>
    </row>
    <row r="69" spans="1:3" x14ac:dyDescent="0.25">
      <c r="A69" s="71"/>
      <c r="B69" s="4"/>
      <c r="C69" s="16" t="s">
        <v>142</v>
      </c>
    </row>
    <row r="70" spans="1:3" x14ac:dyDescent="0.25">
      <c r="A70" s="71"/>
      <c r="B70" s="4"/>
      <c r="C70" s="16" t="s">
        <v>143</v>
      </c>
    </row>
    <row r="71" spans="1:3" x14ac:dyDescent="0.25">
      <c r="A71" s="71"/>
      <c r="B71" s="4"/>
      <c r="C71" s="16" t="s">
        <v>144</v>
      </c>
    </row>
    <row r="72" spans="1:3" ht="15.75" thickBot="1" x14ac:dyDescent="0.3">
      <c r="A72" s="72"/>
      <c r="B72" s="73"/>
      <c r="C72" s="75" t="s">
        <v>145</v>
      </c>
    </row>
    <row r="73" spans="1:3" ht="15.75" thickTop="1" x14ac:dyDescent="0.25">
      <c r="A73" s="70" t="s">
        <v>146</v>
      </c>
      <c r="B73" s="3" t="s">
        <v>147</v>
      </c>
      <c r="C73" s="18" t="s">
        <v>148</v>
      </c>
    </row>
    <row r="74" spans="1:3" x14ac:dyDescent="0.25">
      <c r="A74" s="66"/>
      <c r="B74" s="4" t="s">
        <v>149</v>
      </c>
      <c r="C74" s="16" t="s">
        <v>150</v>
      </c>
    </row>
    <row r="75" spans="1:3" x14ac:dyDescent="0.25">
      <c r="A75" s="66"/>
      <c r="B75" s="4"/>
      <c r="C75" s="16" t="s">
        <v>151</v>
      </c>
    </row>
    <row r="76" spans="1:3" x14ac:dyDescent="0.25">
      <c r="A76" s="66"/>
      <c r="B76" s="4"/>
      <c r="C76" s="16" t="s">
        <v>152</v>
      </c>
    </row>
    <row r="77" spans="1:3" x14ac:dyDescent="0.25">
      <c r="A77" s="66"/>
      <c r="B77" s="4"/>
      <c r="C77" s="16" t="s">
        <v>153</v>
      </c>
    </row>
    <row r="78" spans="1:3" x14ac:dyDescent="0.25">
      <c r="A78" s="66"/>
      <c r="B78" s="4"/>
      <c r="C78" s="16" t="s">
        <v>154</v>
      </c>
    </row>
    <row r="79" spans="1:3" x14ac:dyDescent="0.25">
      <c r="A79" s="66"/>
      <c r="B79" s="4"/>
      <c r="C79" s="16" t="s">
        <v>155</v>
      </c>
    </row>
    <row r="80" spans="1:3" x14ac:dyDescent="0.25">
      <c r="A80" s="66"/>
      <c r="B80" s="4"/>
      <c r="C80" s="16" t="s">
        <v>156</v>
      </c>
    </row>
    <row r="81" spans="1:3" x14ac:dyDescent="0.25">
      <c r="A81" s="66"/>
      <c r="B81" s="4"/>
      <c r="C81" s="16" t="s">
        <v>157</v>
      </c>
    </row>
    <row r="82" spans="1:3" x14ac:dyDescent="0.25">
      <c r="A82" s="66"/>
      <c r="B82" s="4"/>
      <c r="C82" s="16" t="s">
        <v>158</v>
      </c>
    </row>
    <row r="83" spans="1:3" x14ac:dyDescent="0.25">
      <c r="A83" s="66"/>
      <c r="B83" s="4"/>
      <c r="C83" s="16" t="s">
        <v>159</v>
      </c>
    </row>
    <row r="84" spans="1:3" x14ac:dyDescent="0.25">
      <c r="A84" s="66"/>
      <c r="B84" s="4"/>
      <c r="C84" s="16" t="s">
        <v>160</v>
      </c>
    </row>
    <row r="85" spans="1:3" x14ac:dyDescent="0.25">
      <c r="A85" s="66"/>
      <c r="B85" s="4"/>
      <c r="C85" s="16" t="s">
        <v>161</v>
      </c>
    </row>
    <row r="86" spans="1:3" x14ac:dyDescent="0.25">
      <c r="A86" s="66"/>
      <c r="B86" s="6" t="s">
        <v>162</v>
      </c>
      <c r="C86" s="16" t="s">
        <v>163</v>
      </c>
    </row>
    <row r="87" spans="1:3" x14ac:dyDescent="0.25">
      <c r="A87" s="66"/>
      <c r="B87" s="6"/>
      <c r="C87" s="16" t="s">
        <v>164</v>
      </c>
    </row>
    <row r="88" spans="1:3" x14ac:dyDescent="0.25">
      <c r="A88" s="66"/>
      <c r="B88" s="6"/>
      <c r="C88" s="16" t="s">
        <v>165</v>
      </c>
    </row>
    <row r="89" spans="1:3" x14ac:dyDescent="0.25">
      <c r="A89" s="66"/>
      <c r="B89" s="6" t="s">
        <v>166</v>
      </c>
      <c r="C89" s="16" t="s">
        <v>167</v>
      </c>
    </row>
    <row r="90" spans="1:3" x14ac:dyDescent="0.25">
      <c r="A90" s="66"/>
      <c r="B90" s="4"/>
      <c r="C90" s="16" t="s">
        <v>168</v>
      </c>
    </row>
    <row r="91" spans="1:3" x14ac:dyDescent="0.25">
      <c r="A91" s="66"/>
      <c r="B91" s="4"/>
      <c r="C91" s="16" t="s">
        <v>169</v>
      </c>
    </row>
    <row r="92" spans="1:3" x14ac:dyDescent="0.25">
      <c r="A92" s="66"/>
      <c r="B92" s="4"/>
      <c r="C92" s="16" t="s">
        <v>170</v>
      </c>
    </row>
    <row r="93" spans="1:3" x14ac:dyDescent="0.25">
      <c r="A93" s="66"/>
      <c r="B93" s="4"/>
      <c r="C93" s="16" t="s">
        <v>171</v>
      </c>
    </row>
    <row r="94" spans="1:3" x14ac:dyDescent="0.25">
      <c r="A94" s="66"/>
      <c r="B94" s="4"/>
      <c r="C94" s="16" t="s">
        <v>172</v>
      </c>
    </row>
    <row r="95" spans="1:3" x14ac:dyDescent="0.25">
      <c r="A95" s="66"/>
      <c r="B95" s="4"/>
      <c r="C95" s="16" t="s">
        <v>173</v>
      </c>
    </row>
    <row r="96" spans="1:3" x14ac:dyDescent="0.25">
      <c r="A96" s="66"/>
      <c r="B96" s="4"/>
      <c r="C96" s="16" t="s">
        <v>174</v>
      </c>
    </row>
    <row r="97" spans="1:3" x14ac:dyDescent="0.25">
      <c r="A97" s="66"/>
      <c r="B97" s="4"/>
      <c r="C97" s="16" t="s">
        <v>175</v>
      </c>
    </row>
    <row r="98" spans="1:3" x14ac:dyDescent="0.25">
      <c r="A98" s="66"/>
      <c r="B98" s="4"/>
      <c r="C98" s="16" t="s">
        <v>176</v>
      </c>
    </row>
    <row r="99" spans="1:3" x14ac:dyDescent="0.25">
      <c r="A99" s="66"/>
      <c r="B99" s="4"/>
      <c r="C99" s="16" t="s">
        <v>177</v>
      </c>
    </row>
    <row r="100" spans="1:3" x14ac:dyDescent="0.25">
      <c r="A100" s="66"/>
      <c r="B100" s="4"/>
      <c r="C100" s="16" t="s">
        <v>178</v>
      </c>
    </row>
    <row r="101" spans="1:3" ht="15.75" thickBot="1" x14ac:dyDescent="0.3">
      <c r="A101" s="72"/>
      <c r="B101" s="73"/>
      <c r="C101" s="75" t="s">
        <v>179</v>
      </c>
    </row>
    <row r="102" spans="1:3" ht="16.5" thickTop="1" thickBot="1" x14ac:dyDescent="0.3">
      <c r="A102" s="76" t="s">
        <v>180</v>
      </c>
      <c r="B102" s="77" t="s">
        <v>180</v>
      </c>
      <c r="C102" s="78" t="s">
        <v>181</v>
      </c>
    </row>
    <row r="103" spans="1:3" ht="15.75" thickTop="1" x14ac:dyDescent="0.25">
      <c r="A103" s="70" t="s">
        <v>182</v>
      </c>
      <c r="B103" s="3" t="s">
        <v>183</v>
      </c>
      <c r="C103" s="18" t="s">
        <v>184</v>
      </c>
    </row>
    <row r="104" spans="1:3" x14ac:dyDescent="0.25">
      <c r="A104" s="66"/>
      <c r="B104" s="4"/>
      <c r="C104" s="16" t="s">
        <v>185</v>
      </c>
    </row>
    <row r="105" spans="1:3" x14ac:dyDescent="0.25">
      <c r="A105" s="66"/>
      <c r="B105" s="4"/>
      <c r="C105" s="19" t="s">
        <v>186</v>
      </c>
    </row>
    <row r="106" spans="1:3" x14ac:dyDescent="0.25">
      <c r="A106" s="66"/>
      <c r="B106" s="4"/>
      <c r="C106" s="16" t="s">
        <v>187</v>
      </c>
    </row>
    <row r="107" spans="1:3" x14ac:dyDescent="0.25">
      <c r="A107" s="66"/>
      <c r="B107" s="4"/>
      <c r="C107" s="16" t="s">
        <v>188</v>
      </c>
    </row>
    <row r="108" spans="1:3" x14ac:dyDescent="0.25">
      <c r="A108" s="66"/>
      <c r="B108" s="4"/>
      <c r="C108" s="16" t="s">
        <v>189</v>
      </c>
    </row>
    <row r="109" spans="1:3" x14ac:dyDescent="0.25">
      <c r="A109" s="66"/>
      <c r="B109" s="4"/>
      <c r="C109" s="16" t="s">
        <v>190</v>
      </c>
    </row>
    <row r="110" spans="1:3" x14ac:dyDescent="0.25">
      <c r="A110" s="66"/>
      <c r="B110" s="4"/>
      <c r="C110" s="16" t="s">
        <v>191</v>
      </c>
    </row>
    <row r="111" spans="1:3" x14ac:dyDescent="0.25">
      <c r="A111" s="66"/>
      <c r="B111" s="4"/>
      <c r="C111" s="16" t="s">
        <v>192</v>
      </c>
    </row>
    <row r="112" spans="1:3" x14ac:dyDescent="0.25">
      <c r="A112" s="66"/>
      <c r="B112" s="4" t="s">
        <v>193</v>
      </c>
      <c r="C112" s="16" t="s">
        <v>184</v>
      </c>
    </row>
    <row r="113" spans="1:3" x14ac:dyDescent="0.25">
      <c r="A113" s="66"/>
      <c r="B113" s="4"/>
      <c r="C113" s="16" t="s">
        <v>186</v>
      </c>
    </row>
    <row r="114" spans="1:3" x14ac:dyDescent="0.25">
      <c r="A114" s="66"/>
      <c r="B114" s="4"/>
      <c r="C114" s="16" t="s">
        <v>187</v>
      </c>
    </row>
    <row r="115" spans="1:3" x14ac:dyDescent="0.25">
      <c r="A115" s="66"/>
      <c r="B115" s="4"/>
      <c r="C115" s="16" t="s">
        <v>188</v>
      </c>
    </row>
    <row r="116" spans="1:3" x14ac:dyDescent="0.25">
      <c r="A116" s="66"/>
      <c r="B116" s="4"/>
      <c r="C116" s="16" t="s">
        <v>194</v>
      </c>
    </row>
    <row r="117" spans="1:3" x14ac:dyDescent="0.25">
      <c r="A117" s="66"/>
      <c r="B117" s="4"/>
      <c r="C117" s="16" t="s">
        <v>189</v>
      </c>
    </row>
    <row r="118" spans="1:3" x14ac:dyDescent="0.25">
      <c r="A118" s="71"/>
      <c r="B118" s="5"/>
      <c r="C118" s="17" t="s">
        <v>190</v>
      </c>
    </row>
    <row r="119" spans="1:3" x14ac:dyDescent="0.25">
      <c r="A119" s="71"/>
      <c r="B119" s="5"/>
      <c r="C119" s="17" t="s">
        <v>191</v>
      </c>
    </row>
    <row r="120" spans="1:3" x14ac:dyDescent="0.25">
      <c r="A120" s="71"/>
      <c r="B120" s="5"/>
      <c r="C120" s="17" t="s">
        <v>192</v>
      </c>
    </row>
    <row r="121" spans="1:3" x14ac:dyDescent="0.25">
      <c r="A121" s="71"/>
      <c r="B121" s="4" t="s">
        <v>195</v>
      </c>
      <c r="C121" s="16" t="s">
        <v>196</v>
      </c>
    </row>
    <row r="122" spans="1:3" x14ac:dyDescent="0.25">
      <c r="A122" s="71"/>
      <c r="B122" s="5"/>
      <c r="C122" s="17" t="s">
        <v>197</v>
      </c>
    </row>
    <row r="123" spans="1:3" x14ac:dyDescent="0.25">
      <c r="A123" s="71"/>
      <c r="B123" s="5"/>
      <c r="C123" s="17" t="s">
        <v>198</v>
      </c>
    </row>
    <row r="124" spans="1:3" x14ac:dyDescent="0.25">
      <c r="A124" s="71"/>
      <c r="B124" s="5"/>
      <c r="C124" s="17" t="s">
        <v>199</v>
      </c>
    </row>
    <row r="125" spans="1:3" x14ac:dyDescent="0.25">
      <c r="A125" s="71"/>
      <c r="B125" s="5"/>
      <c r="C125" s="17" t="s">
        <v>200</v>
      </c>
    </row>
    <row r="126" spans="1:3" x14ac:dyDescent="0.25">
      <c r="A126" s="71"/>
      <c r="B126" s="5"/>
      <c r="C126" s="17" t="s">
        <v>201</v>
      </c>
    </row>
    <row r="127" spans="1:3" ht="15.75" thickBot="1" x14ac:dyDescent="0.3">
      <c r="A127" s="72"/>
      <c r="B127" s="73"/>
      <c r="C127" s="75" t="s">
        <v>202</v>
      </c>
    </row>
    <row r="128" spans="1:3" ht="15.75" thickTop="1" x14ac:dyDescent="0.25">
      <c r="A128" s="70" t="s">
        <v>203</v>
      </c>
      <c r="B128" s="3" t="s">
        <v>204</v>
      </c>
      <c r="C128" s="79" t="s">
        <v>205</v>
      </c>
    </row>
    <row r="129" spans="1:3" x14ac:dyDescent="0.25">
      <c r="A129" s="66"/>
      <c r="B129" s="4"/>
      <c r="C129" s="37" t="s">
        <v>206</v>
      </c>
    </row>
    <row r="130" spans="1:3" x14ac:dyDescent="0.25">
      <c r="A130" s="66"/>
      <c r="B130" s="4" t="s">
        <v>207</v>
      </c>
      <c r="C130" s="16" t="s">
        <v>208</v>
      </c>
    </row>
    <row r="131" spans="1:3" x14ac:dyDescent="0.25">
      <c r="A131" s="66"/>
      <c r="B131" s="4"/>
      <c r="C131" s="16" t="s">
        <v>209</v>
      </c>
    </row>
    <row r="132" spans="1:3" x14ac:dyDescent="0.25">
      <c r="A132" s="66"/>
      <c r="B132" s="4"/>
      <c r="C132" s="16" t="s">
        <v>210</v>
      </c>
    </row>
    <row r="133" spans="1:3" x14ac:dyDescent="0.25">
      <c r="A133" s="66"/>
      <c r="B133" s="4"/>
      <c r="C133" s="16" t="s">
        <v>211</v>
      </c>
    </row>
    <row r="134" spans="1:3" x14ac:dyDescent="0.25">
      <c r="A134" s="66"/>
      <c r="B134" s="4"/>
      <c r="C134" s="16" t="s">
        <v>212</v>
      </c>
    </row>
    <row r="135" spans="1:3" x14ac:dyDescent="0.25">
      <c r="A135" s="66"/>
      <c r="B135" s="4" t="s">
        <v>213</v>
      </c>
      <c r="C135" s="16" t="s">
        <v>214</v>
      </c>
    </row>
    <row r="136" spans="1:3" x14ac:dyDescent="0.25">
      <c r="A136" s="66"/>
      <c r="B136" s="4"/>
      <c r="C136" s="16" t="s">
        <v>215</v>
      </c>
    </row>
    <row r="137" spans="1:3" x14ac:dyDescent="0.25">
      <c r="A137" s="66"/>
      <c r="B137" s="4"/>
      <c r="C137" s="16" t="s">
        <v>216</v>
      </c>
    </row>
    <row r="138" spans="1:3" x14ac:dyDescent="0.25">
      <c r="A138" s="66"/>
      <c r="B138" s="4" t="s">
        <v>217</v>
      </c>
      <c r="C138" s="16" t="s">
        <v>218</v>
      </c>
    </row>
    <row r="139" spans="1:3" x14ac:dyDescent="0.25">
      <c r="A139" s="66"/>
      <c r="B139" s="4"/>
      <c r="C139" s="16" t="s">
        <v>219</v>
      </c>
    </row>
    <row r="140" spans="1:3" x14ac:dyDescent="0.25">
      <c r="A140" s="66"/>
      <c r="B140" s="4"/>
      <c r="C140" s="16" t="s">
        <v>220</v>
      </c>
    </row>
    <row r="141" spans="1:3" x14ac:dyDescent="0.25">
      <c r="A141" s="66"/>
      <c r="B141" s="4" t="s">
        <v>221</v>
      </c>
      <c r="C141" s="16" t="s">
        <v>222</v>
      </c>
    </row>
    <row r="142" spans="1:3" x14ac:dyDescent="0.25">
      <c r="A142" s="66"/>
      <c r="B142" s="4"/>
      <c r="C142" s="16" t="s">
        <v>223</v>
      </c>
    </row>
    <row r="143" spans="1:3" x14ac:dyDescent="0.25">
      <c r="A143" s="66"/>
      <c r="B143" s="4"/>
      <c r="C143" s="16" t="s">
        <v>224</v>
      </c>
    </row>
    <row r="144" spans="1:3" x14ac:dyDescent="0.25">
      <c r="A144" s="66"/>
      <c r="B144" s="4"/>
      <c r="C144" s="16" t="s">
        <v>225</v>
      </c>
    </row>
    <row r="145" spans="1:3" x14ac:dyDescent="0.25">
      <c r="A145" s="66"/>
      <c r="B145" s="4"/>
      <c r="C145" s="16" t="s">
        <v>226</v>
      </c>
    </row>
    <row r="146" spans="1:3" x14ac:dyDescent="0.25">
      <c r="A146" s="66"/>
      <c r="B146" s="4" t="s">
        <v>227</v>
      </c>
      <c r="C146" s="16" t="s">
        <v>228</v>
      </c>
    </row>
    <row r="147" spans="1:3" x14ac:dyDescent="0.25">
      <c r="A147" s="66"/>
      <c r="B147" s="4"/>
      <c r="C147" s="16" t="s">
        <v>229</v>
      </c>
    </row>
    <row r="148" spans="1:3" x14ac:dyDescent="0.25">
      <c r="A148" s="66"/>
      <c r="B148" s="4"/>
      <c r="C148" s="16" t="s">
        <v>230</v>
      </c>
    </row>
    <row r="149" spans="1:3" x14ac:dyDescent="0.25">
      <c r="A149" s="66"/>
      <c r="B149" s="4" t="s">
        <v>231</v>
      </c>
      <c r="C149" s="16" t="s">
        <v>232</v>
      </c>
    </row>
    <row r="150" spans="1:3" x14ac:dyDescent="0.25">
      <c r="A150" s="66"/>
      <c r="B150" s="4"/>
      <c r="C150" s="16" t="s">
        <v>233</v>
      </c>
    </row>
    <row r="151" spans="1:3" x14ac:dyDescent="0.25">
      <c r="A151" s="66"/>
      <c r="B151" s="4"/>
      <c r="C151" s="16" t="s">
        <v>234</v>
      </c>
    </row>
    <row r="152" spans="1:3" x14ac:dyDescent="0.25">
      <c r="A152" s="66"/>
      <c r="B152" s="4"/>
      <c r="C152" s="16" t="s">
        <v>235</v>
      </c>
    </row>
    <row r="153" spans="1:3" x14ac:dyDescent="0.25">
      <c r="A153" s="66"/>
      <c r="B153" s="4"/>
      <c r="C153" s="16" t="s">
        <v>236</v>
      </c>
    </row>
    <row r="154" spans="1:3" x14ac:dyDescent="0.25">
      <c r="A154" s="66"/>
      <c r="B154" s="4"/>
      <c r="C154" s="16" t="s">
        <v>237</v>
      </c>
    </row>
    <row r="155" spans="1:3" x14ac:dyDescent="0.25">
      <c r="A155" s="66"/>
      <c r="B155" s="4"/>
      <c r="C155" s="16" t="s">
        <v>238</v>
      </c>
    </row>
    <row r="156" spans="1:3" x14ac:dyDescent="0.25">
      <c r="A156" s="66"/>
      <c r="B156" s="4"/>
      <c r="C156" s="16" t="s">
        <v>239</v>
      </c>
    </row>
    <row r="157" spans="1:3" x14ac:dyDescent="0.25">
      <c r="A157" s="66"/>
      <c r="B157" s="6" t="s">
        <v>240</v>
      </c>
      <c r="C157" s="16" t="s">
        <v>241</v>
      </c>
    </row>
    <row r="158" spans="1:3" x14ac:dyDescent="0.25">
      <c r="A158" s="66"/>
      <c r="B158" s="4"/>
      <c r="C158" s="16" t="s">
        <v>242</v>
      </c>
    </row>
    <row r="159" spans="1:3" x14ac:dyDescent="0.25">
      <c r="A159" s="66"/>
      <c r="B159" s="4"/>
      <c r="C159" s="16" t="s">
        <v>243</v>
      </c>
    </row>
    <row r="160" spans="1:3" x14ac:dyDescent="0.25">
      <c r="A160" s="66"/>
      <c r="B160" s="4"/>
      <c r="C160" s="16" t="s">
        <v>244</v>
      </c>
    </row>
    <row r="161" spans="1:3" x14ac:dyDescent="0.25">
      <c r="A161" s="66"/>
      <c r="B161" s="4"/>
      <c r="C161" s="16" t="s">
        <v>245</v>
      </c>
    </row>
    <row r="162" spans="1:3" x14ac:dyDescent="0.25">
      <c r="A162" s="66"/>
      <c r="B162" s="4"/>
      <c r="C162" s="16" t="s">
        <v>246</v>
      </c>
    </row>
    <row r="163" spans="1:3" x14ac:dyDescent="0.25">
      <c r="A163" s="66"/>
      <c r="B163" s="4"/>
      <c r="C163" s="16" t="s">
        <v>247</v>
      </c>
    </row>
    <row r="164" spans="1:3" x14ac:dyDescent="0.25">
      <c r="A164" s="66"/>
      <c r="B164" s="4"/>
      <c r="C164" s="16" t="s">
        <v>248</v>
      </c>
    </row>
    <row r="165" spans="1:3" ht="15.75" thickBot="1" x14ac:dyDescent="0.3">
      <c r="A165" s="72"/>
      <c r="B165" s="73"/>
      <c r="C165" s="75" t="s">
        <v>249</v>
      </c>
    </row>
    <row r="166" spans="1:3" ht="15.75" thickTop="1" x14ac:dyDescent="0.25">
      <c r="A166" s="70" t="s">
        <v>250</v>
      </c>
      <c r="B166" s="3" t="s">
        <v>251</v>
      </c>
      <c r="C166" s="18" t="s">
        <v>252</v>
      </c>
    </row>
    <row r="167" spans="1:3" x14ac:dyDescent="0.25">
      <c r="A167" s="66"/>
      <c r="B167" s="4"/>
      <c r="C167" s="16" t="s">
        <v>253</v>
      </c>
    </row>
    <row r="168" spans="1:3" x14ac:dyDescent="0.25">
      <c r="A168" s="66"/>
      <c r="B168" s="4"/>
      <c r="C168" s="16" t="s">
        <v>254</v>
      </c>
    </row>
    <row r="169" spans="1:3" x14ac:dyDescent="0.25">
      <c r="A169" s="66"/>
      <c r="B169" s="4"/>
      <c r="C169" s="16" t="s">
        <v>255</v>
      </c>
    </row>
    <row r="170" spans="1:3" x14ac:dyDescent="0.25">
      <c r="A170" s="66"/>
      <c r="B170" s="4"/>
      <c r="C170" s="16" t="s">
        <v>256</v>
      </c>
    </row>
    <row r="171" spans="1:3" x14ac:dyDescent="0.25">
      <c r="A171" s="66"/>
      <c r="B171" s="4"/>
      <c r="C171" s="16" t="s">
        <v>257</v>
      </c>
    </row>
    <row r="172" spans="1:3" x14ac:dyDescent="0.25">
      <c r="A172" s="66"/>
      <c r="B172" s="4"/>
      <c r="C172" s="16" t="s">
        <v>258</v>
      </c>
    </row>
    <row r="173" spans="1:3" x14ac:dyDescent="0.25">
      <c r="A173" s="66"/>
      <c r="B173" s="4"/>
      <c r="C173" s="16" t="s">
        <v>259</v>
      </c>
    </row>
    <row r="174" spans="1:3" x14ac:dyDescent="0.25">
      <c r="A174" s="66"/>
      <c r="B174" s="4"/>
      <c r="C174" s="16" t="s">
        <v>260</v>
      </c>
    </row>
    <row r="175" spans="1:3" x14ac:dyDescent="0.25">
      <c r="A175" s="66"/>
      <c r="B175" s="4"/>
      <c r="C175" s="16" t="s">
        <v>261</v>
      </c>
    </row>
    <row r="176" spans="1:3" x14ac:dyDescent="0.25">
      <c r="A176" s="66"/>
      <c r="B176" s="4"/>
      <c r="C176" s="16" t="s">
        <v>262</v>
      </c>
    </row>
    <row r="177" spans="1:3" x14ac:dyDescent="0.25">
      <c r="A177" s="66"/>
      <c r="B177" s="4" t="s">
        <v>263</v>
      </c>
      <c r="C177" s="16" t="s">
        <v>252</v>
      </c>
    </row>
    <row r="178" spans="1:3" x14ac:dyDescent="0.25">
      <c r="A178" s="66"/>
      <c r="B178" s="4"/>
      <c r="C178" s="16" t="s">
        <v>253</v>
      </c>
    </row>
    <row r="179" spans="1:3" x14ac:dyDescent="0.25">
      <c r="A179" s="66"/>
      <c r="B179" s="4"/>
      <c r="C179" s="16" t="s">
        <v>254</v>
      </c>
    </row>
    <row r="180" spans="1:3" x14ac:dyDescent="0.25">
      <c r="A180" s="66"/>
      <c r="B180" s="4"/>
      <c r="C180" s="16" t="s">
        <v>257</v>
      </c>
    </row>
    <row r="181" spans="1:3" x14ac:dyDescent="0.25">
      <c r="A181" s="66"/>
      <c r="B181" s="4"/>
      <c r="C181" s="16" t="s">
        <v>258</v>
      </c>
    </row>
    <row r="182" spans="1:3" x14ac:dyDescent="0.25">
      <c r="A182" s="66"/>
      <c r="B182" s="4"/>
      <c r="C182" s="16" t="s">
        <v>259</v>
      </c>
    </row>
    <row r="183" spans="1:3" x14ac:dyDescent="0.25">
      <c r="A183" s="66"/>
      <c r="B183" s="4"/>
      <c r="C183" s="16" t="s">
        <v>264</v>
      </c>
    </row>
    <row r="184" spans="1:3" x14ac:dyDescent="0.25">
      <c r="A184" s="66"/>
      <c r="B184" s="4"/>
      <c r="C184" s="16" t="s">
        <v>265</v>
      </c>
    </row>
    <row r="185" spans="1:3" x14ac:dyDescent="0.25">
      <c r="A185" s="66"/>
      <c r="B185" s="4"/>
      <c r="C185" s="16" t="s">
        <v>262</v>
      </c>
    </row>
    <row r="186" spans="1:3" x14ac:dyDescent="0.25">
      <c r="A186" s="71"/>
      <c r="B186" s="5"/>
      <c r="C186" s="16" t="s">
        <v>266</v>
      </c>
    </row>
    <row r="187" spans="1:3" ht="15.75" thickBot="1" x14ac:dyDescent="0.3">
      <c r="A187" s="72"/>
      <c r="B187" s="73"/>
      <c r="C187" s="75" t="s">
        <v>267</v>
      </c>
    </row>
    <row r="188" spans="1:3" ht="15.75" thickTop="1" x14ac:dyDescent="0.25">
      <c r="A188" s="70" t="s">
        <v>268</v>
      </c>
      <c r="B188" s="3" t="s">
        <v>269</v>
      </c>
      <c r="C188" s="80" t="s">
        <v>270</v>
      </c>
    </row>
    <row r="189" spans="1:3" x14ac:dyDescent="0.25">
      <c r="A189" s="66"/>
      <c r="B189" s="4" t="s">
        <v>271</v>
      </c>
      <c r="C189" s="19" t="s">
        <v>270</v>
      </c>
    </row>
    <row r="190" spans="1:3" x14ac:dyDescent="0.25">
      <c r="A190" s="66"/>
      <c r="B190" s="4" t="s">
        <v>272</v>
      </c>
      <c r="C190" s="19" t="s">
        <v>273</v>
      </c>
    </row>
    <row r="191" spans="1:3" x14ac:dyDescent="0.25">
      <c r="A191" s="66"/>
      <c r="B191" s="4"/>
      <c r="C191" s="19" t="s">
        <v>274</v>
      </c>
    </row>
    <row r="192" spans="1:3" x14ac:dyDescent="0.25">
      <c r="A192" s="66"/>
      <c r="B192" s="4"/>
      <c r="C192" s="19" t="s">
        <v>275</v>
      </c>
    </row>
    <row r="193" spans="1:3" x14ac:dyDescent="0.25">
      <c r="A193" s="66"/>
      <c r="B193" s="4" t="s">
        <v>276</v>
      </c>
      <c r="C193" s="19" t="s">
        <v>277</v>
      </c>
    </row>
    <row r="194" spans="1:3" x14ac:dyDescent="0.25">
      <c r="A194" s="66"/>
      <c r="B194" s="4"/>
      <c r="C194" s="19" t="s">
        <v>278</v>
      </c>
    </row>
    <row r="195" spans="1:3" x14ac:dyDescent="0.25">
      <c r="A195" s="66"/>
      <c r="B195" s="4"/>
      <c r="C195" s="19" t="s">
        <v>279</v>
      </c>
    </row>
    <row r="196" spans="1:3" x14ac:dyDescent="0.25">
      <c r="A196" s="66"/>
      <c r="B196" s="4"/>
      <c r="C196" s="19" t="s">
        <v>280</v>
      </c>
    </row>
    <row r="197" spans="1:3" x14ac:dyDescent="0.25">
      <c r="A197" s="66"/>
      <c r="B197" s="4" t="s">
        <v>281</v>
      </c>
      <c r="C197" s="19" t="s">
        <v>275</v>
      </c>
    </row>
    <row r="198" spans="1:3" x14ac:dyDescent="0.25">
      <c r="A198" s="66"/>
      <c r="B198" s="4"/>
      <c r="C198" s="19" t="s">
        <v>277</v>
      </c>
    </row>
    <row r="199" spans="1:3" x14ac:dyDescent="0.25">
      <c r="A199" s="66"/>
      <c r="B199" s="4"/>
      <c r="C199" s="19" t="s">
        <v>273</v>
      </c>
    </row>
    <row r="200" spans="1:3" x14ac:dyDescent="0.25">
      <c r="A200" s="66"/>
      <c r="B200" s="4"/>
      <c r="C200" s="19" t="s">
        <v>278</v>
      </c>
    </row>
    <row r="201" spans="1:3" x14ac:dyDescent="0.25">
      <c r="A201" s="66"/>
      <c r="B201" s="4"/>
      <c r="C201" s="19" t="s">
        <v>274</v>
      </c>
    </row>
    <row r="202" spans="1:3" x14ac:dyDescent="0.25">
      <c r="A202" s="66"/>
      <c r="B202" s="4"/>
      <c r="C202" s="19" t="s">
        <v>279</v>
      </c>
    </row>
    <row r="203" spans="1:3" x14ac:dyDescent="0.25">
      <c r="A203" s="71"/>
      <c r="B203" s="5"/>
      <c r="C203" s="20" t="s">
        <v>280</v>
      </c>
    </row>
    <row r="204" spans="1:3" ht="30" x14ac:dyDescent="0.25">
      <c r="A204" s="71"/>
      <c r="B204" s="5" t="s">
        <v>282</v>
      </c>
      <c r="C204" s="19" t="s">
        <v>283</v>
      </c>
    </row>
    <row r="205" spans="1:3" x14ac:dyDescent="0.25">
      <c r="A205" s="71"/>
      <c r="B205" s="5"/>
      <c r="C205" s="19" t="s">
        <v>275</v>
      </c>
    </row>
    <row r="206" spans="1:3" x14ac:dyDescent="0.25">
      <c r="A206" s="71"/>
      <c r="B206" s="5"/>
      <c r="C206" s="19" t="s">
        <v>277</v>
      </c>
    </row>
    <row r="207" spans="1:3" x14ac:dyDescent="0.25">
      <c r="A207" s="71"/>
      <c r="B207" s="5"/>
      <c r="C207" s="19" t="s">
        <v>273</v>
      </c>
    </row>
    <row r="208" spans="1:3" x14ac:dyDescent="0.25">
      <c r="A208" s="71"/>
      <c r="B208" s="5"/>
      <c r="C208" s="19" t="s">
        <v>278</v>
      </c>
    </row>
    <row r="209" spans="1:3" x14ac:dyDescent="0.25">
      <c r="A209" s="71"/>
      <c r="B209" s="5"/>
      <c r="C209" s="20" t="s">
        <v>274</v>
      </c>
    </row>
    <row r="210" spans="1:3" ht="15.75" thickBot="1" x14ac:dyDescent="0.3">
      <c r="A210" s="72"/>
      <c r="B210" s="73"/>
      <c r="C210" s="81" t="s">
        <v>280</v>
      </c>
    </row>
    <row r="211" spans="1:3" ht="15.75" thickTop="1" x14ac:dyDescent="0.25">
      <c r="A211" s="70" t="s">
        <v>284</v>
      </c>
      <c r="B211" s="3" t="s">
        <v>285</v>
      </c>
      <c r="C211" s="18" t="s">
        <v>286</v>
      </c>
    </row>
    <row r="212" spans="1:3" x14ac:dyDescent="0.25">
      <c r="A212" s="66"/>
      <c r="B212" s="4"/>
      <c r="C212" s="16" t="s">
        <v>287</v>
      </c>
    </row>
    <row r="213" spans="1:3" x14ac:dyDescent="0.25">
      <c r="A213" s="66"/>
      <c r="B213" s="4"/>
      <c r="C213" s="16" t="s">
        <v>288</v>
      </c>
    </row>
    <row r="214" spans="1:3" x14ac:dyDescent="0.25">
      <c r="A214" s="66"/>
      <c r="B214" s="4"/>
      <c r="C214" s="16" t="s">
        <v>289</v>
      </c>
    </row>
    <row r="215" spans="1:3" x14ac:dyDescent="0.25">
      <c r="A215" s="66"/>
      <c r="B215" s="4"/>
      <c r="C215" s="16" t="s">
        <v>290</v>
      </c>
    </row>
    <row r="216" spans="1:3" x14ac:dyDescent="0.25">
      <c r="A216" s="66"/>
      <c r="B216" s="4"/>
      <c r="C216" s="16" t="s">
        <v>291</v>
      </c>
    </row>
    <row r="217" spans="1:3" x14ac:dyDescent="0.25">
      <c r="A217" s="66"/>
      <c r="B217" s="4"/>
      <c r="C217" s="16" t="s">
        <v>292</v>
      </c>
    </row>
    <row r="218" spans="1:3" x14ac:dyDescent="0.25">
      <c r="A218" s="66"/>
      <c r="B218" s="4"/>
      <c r="C218" s="16" t="s">
        <v>260</v>
      </c>
    </row>
    <row r="219" spans="1:3" x14ac:dyDescent="0.25">
      <c r="A219" s="66"/>
      <c r="B219" s="4"/>
      <c r="C219" s="16" t="s">
        <v>293</v>
      </c>
    </row>
    <row r="220" spans="1:3" x14ac:dyDescent="0.25">
      <c r="A220" s="66"/>
      <c r="B220" s="4"/>
      <c r="C220" s="16" t="s">
        <v>294</v>
      </c>
    </row>
    <row r="221" spans="1:3" x14ac:dyDescent="0.25">
      <c r="A221" s="66"/>
      <c r="B221" s="4"/>
      <c r="C221" s="16" t="s">
        <v>295</v>
      </c>
    </row>
    <row r="222" spans="1:3" x14ac:dyDescent="0.25">
      <c r="A222" s="66"/>
      <c r="B222" s="4"/>
      <c r="C222" s="16" t="s">
        <v>296</v>
      </c>
    </row>
    <row r="223" spans="1:3" x14ac:dyDescent="0.25">
      <c r="A223" s="66"/>
      <c r="B223" s="4" t="s">
        <v>297</v>
      </c>
      <c r="C223" s="16" t="s">
        <v>298</v>
      </c>
    </row>
    <row r="224" spans="1:3" x14ac:dyDescent="0.25">
      <c r="A224" s="66"/>
      <c r="B224" s="4"/>
      <c r="C224" s="16" t="s">
        <v>299</v>
      </c>
    </row>
    <row r="225" spans="1:3" x14ac:dyDescent="0.25">
      <c r="A225" s="66"/>
      <c r="B225" s="4"/>
      <c r="C225" s="16" t="s">
        <v>300</v>
      </c>
    </row>
    <row r="226" spans="1:3" x14ac:dyDescent="0.25">
      <c r="A226" s="66"/>
      <c r="B226" s="4"/>
      <c r="C226" s="16" t="s">
        <v>301</v>
      </c>
    </row>
    <row r="227" spans="1:3" x14ac:dyDescent="0.25">
      <c r="A227" s="66"/>
      <c r="B227" s="4"/>
      <c r="C227" s="16" t="s">
        <v>302</v>
      </c>
    </row>
    <row r="228" spans="1:3" x14ac:dyDescent="0.25">
      <c r="A228" s="66"/>
      <c r="B228" s="4"/>
      <c r="C228" s="16" t="s">
        <v>303</v>
      </c>
    </row>
    <row r="229" spans="1:3" x14ac:dyDescent="0.25">
      <c r="A229" s="66"/>
      <c r="B229" s="4" t="s">
        <v>304</v>
      </c>
      <c r="C229" s="16" t="s">
        <v>305</v>
      </c>
    </row>
    <row r="230" spans="1:3" x14ac:dyDescent="0.25">
      <c r="A230" s="66"/>
      <c r="B230" s="4"/>
      <c r="C230" s="16" t="s">
        <v>230</v>
      </c>
    </row>
    <row r="231" spans="1:3" x14ac:dyDescent="0.25">
      <c r="A231" s="66"/>
      <c r="B231" s="4"/>
      <c r="C231" s="16" t="s">
        <v>306</v>
      </c>
    </row>
    <row r="232" spans="1:3" x14ac:dyDescent="0.25">
      <c r="A232" s="66"/>
      <c r="B232" s="4"/>
      <c r="C232" s="16" t="s">
        <v>307</v>
      </c>
    </row>
    <row r="233" spans="1:3" x14ac:dyDescent="0.25">
      <c r="A233" s="66"/>
      <c r="B233" s="4" t="s">
        <v>308</v>
      </c>
      <c r="C233" s="16" t="s">
        <v>309</v>
      </c>
    </row>
    <row r="234" spans="1:3" x14ac:dyDescent="0.25">
      <c r="A234" s="66"/>
      <c r="B234" s="4"/>
      <c r="C234" s="16" t="s">
        <v>310</v>
      </c>
    </row>
    <row r="235" spans="1:3" x14ac:dyDescent="0.25">
      <c r="A235" s="66"/>
      <c r="B235" s="4"/>
      <c r="C235" s="16" t="s">
        <v>311</v>
      </c>
    </row>
    <row r="236" spans="1:3" x14ac:dyDescent="0.25">
      <c r="A236" s="66"/>
      <c r="B236" s="4"/>
      <c r="C236" s="16" t="s">
        <v>312</v>
      </c>
    </row>
    <row r="237" spans="1:3" x14ac:dyDescent="0.25">
      <c r="A237" s="66"/>
      <c r="B237" s="4"/>
      <c r="C237" s="16" t="s">
        <v>313</v>
      </c>
    </row>
    <row r="238" spans="1:3" x14ac:dyDescent="0.25">
      <c r="A238" s="66"/>
      <c r="B238" s="4"/>
      <c r="C238" s="16" t="s">
        <v>314</v>
      </c>
    </row>
    <row r="239" spans="1:3" x14ac:dyDescent="0.25">
      <c r="A239" s="66"/>
      <c r="B239" s="4"/>
      <c r="C239" s="16" t="s">
        <v>315</v>
      </c>
    </row>
    <row r="240" spans="1:3" x14ac:dyDescent="0.25">
      <c r="A240" s="66"/>
      <c r="B240" s="4"/>
      <c r="C240" s="16" t="s">
        <v>316</v>
      </c>
    </row>
    <row r="241" spans="1:3" x14ac:dyDescent="0.25">
      <c r="A241" s="66"/>
      <c r="B241" s="4"/>
      <c r="C241" s="16" t="s">
        <v>317</v>
      </c>
    </row>
    <row r="242" spans="1:3" x14ac:dyDescent="0.25">
      <c r="A242" s="66"/>
      <c r="B242" s="4"/>
      <c r="C242" s="16" t="s">
        <v>318</v>
      </c>
    </row>
    <row r="243" spans="1:3" x14ac:dyDescent="0.25">
      <c r="A243" s="66"/>
      <c r="B243" s="4"/>
      <c r="C243" s="16" t="s">
        <v>319</v>
      </c>
    </row>
    <row r="244" spans="1:3" x14ac:dyDescent="0.25">
      <c r="A244" s="66"/>
      <c r="B244" s="4" t="s">
        <v>320</v>
      </c>
      <c r="C244" s="16" t="s">
        <v>321</v>
      </c>
    </row>
    <row r="245" spans="1:3" x14ac:dyDescent="0.25">
      <c r="A245" s="66"/>
      <c r="B245" s="4"/>
      <c r="C245" s="16" t="s">
        <v>322</v>
      </c>
    </row>
    <row r="246" spans="1:3" x14ac:dyDescent="0.25">
      <c r="A246" s="66"/>
      <c r="B246" s="4" t="s">
        <v>323</v>
      </c>
      <c r="C246" s="16" t="s">
        <v>324</v>
      </c>
    </row>
    <row r="247" spans="1:3" x14ac:dyDescent="0.25">
      <c r="A247" s="71"/>
      <c r="B247" s="5"/>
      <c r="C247" s="17" t="s">
        <v>325</v>
      </c>
    </row>
    <row r="248" spans="1:3" ht="15.75" thickBot="1" x14ac:dyDescent="0.3">
      <c r="A248" s="72"/>
      <c r="B248" s="73"/>
      <c r="C248" s="75" t="s">
        <v>326</v>
      </c>
    </row>
    <row r="249" spans="1:3" ht="30.75" thickTop="1" x14ac:dyDescent="0.25">
      <c r="A249" s="70" t="s">
        <v>327</v>
      </c>
      <c r="B249" s="3" t="s">
        <v>328</v>
      </c>
      <c r="C249" s="18" t="s">
        <v>329</v>
      </c>
    </row>
    <row r="250" spans="1:3" x14ac:dyDescent="0.25">
      <c r="A250" s="66"/>
      <c r="B250" s="4" t="s">
        <v>330</v>
      </c>
      <c r="C250" s="16" t="s">
        <v>331</v>
      </c>
    </row>
    <row r="251" spans="1:3" ht="30" x14ac:dyDescent="0.25">
      <c r="A251" s="66"/>
      <c r="B251" s="4" t="s">
        <v>332</v>
      </c>
      <c r="C251" s="16" t="s">
        <v>333</v>
      </c>
    </row>
    <row r="252" spans="1:3" x14ac:dyDescent="0.25">
      <c r="A252" s="66"/>
      <c r="B252" s="4" t="s">
        <v>334</v>
      </c>
      <c r="C252" s="16" t="s">
        <v>335</v>
      </c>
    </row>
    <row r="253" spans="1:3" x14ac:dyDescent="0.25">
      <c r="A253" s="66"/>
      <c r="B253" s="4"/>
      <c r="C253" s="16" t="s">
        <v>336</v>
      </c>
    </row>
    <row r="254" spans="1:3" x14ac:dyDescent="0.25">
      <c r="A254" s="66"/>
      <c r="B254" s="4"/>
      <c r="C254" s="16" t="s">
        <v>337</v>
      </c>
    </row>
    <row r="255" spans="1:3" x14ac:dyDescent="0.25">
      <c r="A255" s="66"/>
      <c r="B255" s="6" t="s">
        <v>338</v>
      </c>
      <c r="C255" s="16" t="s">
        <v>339</v>
      </c>
    </row>
    <row r="256" spans="1:3" x14ac:dyDescent="0.25">
      <c r="A256" s="66"/>
      <c r="B256" s="4"/>
      <c r="C256" s="16" t="s">
        <v>340</v>
      </c>
    </row>
    <row r="257" spans="1:3" x14ac:dyDescent="0.25">
      <c r="A257" s="66"/>
      <c r="B257" s="4"/>
      <c r="C257" s="16" t="s">
        <v>341</v>
      </c>
    </row>
    <row r="258" spans="1:3" x14ac:dyDescent="0.25">
      <c r="A258" s="66"/>
      <c r="B258" s="6" t="s">
        <v>342</v>
      </c>
      <c r="C258" s="16" t="s">
        <v>343</v>
      </c>
    </row>
    <row r="259" spans="1:3" x14ac:dyDescent="0.25">
      <c r="A259" s="71"/>
      <c r="B259" s="7"/>
      <c r="C259" s="17" t="s">
        <v>344</v>
      </c>
    </row>
    <row r="260" spans="1:3" ht="15.75" thickBot="1" x14ac:dyDescent="0.3">
      <c r="A260" s="72"/>
      <c r="B260" s="73"/>
      <c r="C260" s="75" t="s">
        <v>345</v>
      </c>
    </row>
    <row r="261" spans="1:3" ht="30.75" thickTop="1" x14ac:dyDescent="0.25">
      <c r="A261" s="70" t="s">
        <v>346</v>
      </c>
      <c r="B261" s="3" t="s">
        <v>347</v>
      </c>
      <c r="C261" s="18" t="s">
        <v>348</v>
      </c>
    </row>
    <row r="262" spans="1:3" x14ac:dyDescent="0.25">
      <c r="A262" s="66"/>
      <c r="B262" s="4"/>
      <c r="C262" s="16" t="s">
        <v>349</v>
      </c>
    </row>
    <row r="263" spans="1:3" x14ac:dyDescent="0.25">
      <c r="A263" s="66"/>
      <c r="B263" s="4"/>
      <c r="C263" s="16" t="s">
        <v>350</v>
      </c>
    </row>
    <row r="264" spans="1:3" x14ac:dyDescent="0.25">
      <c r="A264" s="66"/>
      <c r="B264" s="4"/>
      <c r="C264" s="16" t="s">
        <v>351</v>
      </c>
    </row>
    <row r="265" spans="1:3" x14ac:dyDescent="0.25">
      <c r="A265" s="66"/>
      <c r="B265" s="4"/>
      <c r="C265" s="16" t="s">
        <v>352</v>
      </c>
    </row>
    <row r="266" spans="1:3" x14ac:dyDescent="0.25">
      <c r="A266" s="66"/>
      <c r="B266" s="4"/>
      <c r="C266" s="16" t="s">
        <v>353</v>
      </c>
    </row>
    <row r="267" spans="1:3" x14ac:dyDescent="0.25">
      <c r="A267" s="66"/>
      <c r="B267" s="4"/>
      <c r="C267" s="16" t="s">
        <v>354</v>
      </c>
    </row>
    <row r="268" spans="1:3" x14ac:dyDescent="0.25">
      <c r="A268" s="66"/>
      <c r="B268" s="4"/>
      <c r="C268" s="16" t="s">
        <v>355</v>
      </c>
    </row>
    <row r="269" spans="1:3" x14ac:dyDescent="0.25">
      <c r="A269" s="66"/>
      <c r="B269" s="4"/>
      <c r="C269" s="16" t="s">
        <v>356</v>
      </c>
    </row>
    <row r="270" spans="1:3" x14ac:dyDescent="0.25">
      <c r="A270" s="66"/>
      <c r="B270" s="4"/>
      <c r="C270" s="16" t="s">
        <v>357</v>
      </c>
    </row>
    <row r="271" spans="1:3" x14ac:dyDescent="0.25">
      <c r="A271" s="71"/>
      <c r="B271" s="5"/>
      <c r="C271" s="17" t="s">
        <v>358</v>
      </c>
    </row>
    <row r="272" spans="1:3" x14ac:dyDescent="0.25">
      <c r="A272" s="71"/>
      <c r="B272" s="5"/>
      <c r="C272" s="17" t="s">
        <v>359</v>
      </c>
    </row>
    <row r="273" spans="1:3" ht="15.75" thickBot="1" x14ac:dyDescent="0.3">
      <c r="A273" s="72"/>
      <c r="B273" s="73"/>
      <c r="C273" s="75" t="s">
        <v>360</v>
      </c>
    </row>
    <row r="274" spans="1:3" ht="15.75" thickTop="1" x14ac:dyDescent="0.25">
      <c r="A274" s="92" t="s">
        <v>361</v>
      </c>
      <c r="B274" s="85" t="s">
        <v>361</v>
      </c>
      <c r="C274" s="93" t="s">
        <v>362</v>
      </c>
    </row>
    <row r="275" spans="1:3" x14ac:dyDescent="0.25">
      <c r="A275" s="92"/>
      <c r="B275" s="82"/>
      <c r="C275" s="93" t="s">
        <v>363</v>
      </c>
    </row>
    <row r="276" spans="1:3" x14ac:dyDescent="0.25">
      <c r="A276" s="94"/>
      <c r="B276" s="83"/>
      <c r="C276" s="95" t="s">
        <v>364</v>
      </c>
    </row>
    <row r="277" spans="1:3" x14ac:dyDescent="0.25">
      <c r="A277" s="94"/>
      <c r="B277" s="83"/>
      <c r="C277" s="95" t="s">
        <v>365</v>
      </c>
    </row>
    <row r="278" spans="1:3" x14ac:dyDescent="0.25">
      <c r="A278" s="94"/>
      <c r="B278" s="83"/>
      <c r="C278" s="95" t="s">
        <v>366</v>
      </c>
    </row>
    <row r="279" spans="1:3" ht="15.75" thickBot="1" x14ac:dyDescent="0.3">
      <c r="A279" s="96"/>
      <c r="B279" s="84"/>
      <c r="C279" s="97" t="s">
        <v>367</v>
      </c>
    </row>
  </sheetData>
  <mergeCells count="1">
    <mergeCell ref="A1:C1"/>
  </mergeCells>
  <pageMargins left="0.70866141732283472" right="0.70866141732283472" top="0.74803149606299213" bottom="0.74803149606299213" header="0.31496062992125984" footer="0.31496062992125984"/>
  <pageSetup paperSize="9" scale="8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ECC"/>
  </sheetPr>
  <dimension ref="A1:X93"/>
  <sheetViews>
    <sheetView showGridLines="0" zoomScaleNormal="100" workbookViewId="0"/>
  </sheetViews>
  <sheetFormatPr defaultColWidth="9.140625" defaultRowHeight="12.75" x14ac:dyDescent="0.2"/>
  <cols>
    <col min="1" max="2" width="5.5703125" style="169" customWidth="1"/>
    <col min="3" max="3" width="17.140625" style="170" customWidth="1"/>
    <col min="4" max="4" width="29.42578125" style="170" customWidth="1"/>
    <col min="5" max="5" width="59" style="170" customWidth="1"/>
    <col min="6" max="18" width="6.7109375" style="170" customWidth="1"/>
    <col min="19" max="23" width="9.140625" style="170"/>
    <col min="24" max="24" width="9.140625" style="202"/>
    <col min="25" max="16384" width="9.140625" style="170"/>
  </cols>
  <sheetData>
    <row r="1" spans="1:24" ht="13.5" thickBot="1" x14ac:dyDescent="0.25">
      <c r="A1" s="337"/>
    </row>
    <row r="2" spans="1:24" ht="16.5" thickBot="1" x14ac:dyDescent="0.3">
      <c r="F2" s="443" t="s">
        <v>368</v>
      </c>
      <c r="G2" s="444"/>
      <c r="H2" s="444"/>
      <c r="I2" s="444"/>
      <c r="J2" s="444"/>
      <c r="K2" s="444"/>
      <c r="L2" s="444"/>
      <c r="M2" s="444"/>
      <c r="N2" s="444"/>
      <c r="O2" s="444"/>
      <c r="P2" s="444"/>
      <c r="Q2" s="444"/>
      <c r="R2" s="445"/>
    </row>
    <row r="3" spans="1:24" ht="15.75" x14ac:dyDescent="0.25">
      <c r="F3" s="446" t="s">
        <v>575</v>
      </c>
      <c r="G3" s="446"/>
      <c r="H3" s="446"/>
      <c r="I3" s="446"/>
      <c r="J3" s="446"/>
      <c r="K3" s="446"/>
      <c r="L3" s="446"/>
      <c r="M3" s="446"/>
      <c r="N3" s="446"/>
      <c r="O3" s="446"/>
      <c r="P3" s="446"/>
      <c r="Q3" s="446"/>
      <c r="R3" s="446"/>
    </row>
    <row r="4" spans="1:24" x14ac:dyDescent="0.2">
      <c r="C4" s="171" t="s">
        <v>369</v>
      </c>
      <c r="D4" s="27" t="s">
        <v>370</v>
      </c>
      <c r="E4" s="172"/>
    </row>
    <row r="5" spans="1:24" ht="13.5" thickBot="1" x14ac:dyDescent="0.25">
      <c r="C5" s="172"/>
      <c r="F5" s="368"/>
    </row>
    <row r="6" spans="1:24" ht="15.75" thickBot="1" x14ac:dyDescent="0.3">
      <c r="A6" s="169" t="s">
        <v>371</v>
      </c>
      <c r="B6" s="173" t="s">
        <v>372</v>
      </c>
      <c r="C6" s="174" t="s">
        <v>373</v>
      </c>
      <c r="D6" s="175" t="s">
        <v>374</v>
      </c>
      <c r="E6" s="176" t="s">
        <v>375</v>
      </c>
      <c r="F6" s="174" t="s">
        <v>376</v>
      </c>
      <c r="G6" s="175" t="s">
        <v>377</v>
      </c>
      <c r="H6" s="175" t="s">
        <v>378</v>
      </c>
      <c r="I6" s="175" t="s">
        <v>379</v>
      </c>
      <c r="J6" s="175" t="s">
        <v>380</v>
      </c>
      <c r="K6" s="175" t="s">
        <v>381</v>
      </c>
      <c r="L6" s="175" t="s">
        <v>382</v>
      </c>
      <c r="M6" s="175" t="s">
        <v>383</v>
      </c>
      <c r="N6" s="175" t="s">
        <v>384</v>
      </c>
      <c r="O6" s="175" t="s">
        <v>385</v>
      </c>
      <c r="P6" s="175" t="s">
        <v>386</v>
      </c>
      <c r="Q6" s="175" t="s">
        <v>387</v>
      </c>
      <c r="R6" s="203" t="s">
        <v>388</v>
      </c>
      <c r="X6" s="204"/>
    </row>
    <row r="7" spans="1:24" ht="14.25" customHeight="1" x14ac:dyDescent="0.25">
      <c r="A7" s="169" t="str">
        <f t="shared" ref="A7:A71" si="0">$D$4</f>
        <v>Select your organisation</v>
      </c>
      <c r="B7" s="173">
        <f>VLOOKUP(E7,TOC!$E$32:$F$108,2,FALSE)</f>
        <v>404</v>
      </c>
      <c r="C7" s="177" t="s">
        <v>389</v>
      </c>
      <c r="D7" s="178" t="s">
        <v>46</v>
      </c>
      <c r="E7" s="179" t="s">
        <v>47</v>
      </c>
      <c r="F7" s="117"/>
      <c r="G7" s="118"/>
      <c r="H7" s="118"/>
      <c r="I7" s="118"/>
      <c r="J7" s="118"/>
      <c r="K7" s="118"/>
      <c r="L7" s="118"/>
      <c r="M7" s="118"/>
      <c r="N7" s="118"/>
      <c r="O7" s="118"/>
      <c r="P7" s="118"/>
      <c r="Q7" s="118"/>
      <c r="R7" s="119"/>
      <c r="X7" s="204"/>
    </row>
    <row r="8" spans="1:24" ht="14.25" customHeight="1" x14ac:dyDescent="0.25">
      <c r="A8" s="169" t="str">
        <f t="shared" si="0"/>
        <v>Select your organisation</v>
      </c>
      <c r="B8" s="173">
        <f>VLOOKUP(E8,TOC!$E$32:$F$108,2,FALSE)</f>
        <v>405</v>
      </c>
      <c r="C8" s="180" t="s">
        <v>389</v>
      </c>
      <c r="D8" s="181" t="s">
        <v>46</v>
      </c>
      <c r="E8" s="182" t="s">
        <v>49</v>
      </c>
      <c r="F8" s="120"/>
      <c r="G8" s="121"/>
      <c r="H8" s="121"/>
      <c r="I8" s="121"/>
      <c r="J8" s="121"/>
      <c r="K8" s="121"/>
      <c r="L8" s="121"/>
      <c r="M8" s="121"/>
      <c r="N8" s="121"/>
      <c r="O8" s="121"/>
      <c r="P8" s="121"/>
      <c r="Q8" s="121"/>
      <c r="R8" s="122"/>
      <c r="X8" s="204"/>
    </row>
    <row r="9" spans="1:24" ht="14.25" customHeight="1" x14ac:dyDescent="0.25">
      <c r="A9" s="169" t="str">
        <f t="shared" si="0"/>
        <v>Select your organisation</v>
      </c>
      <c r="B9" s="173">
        <f>VLOOKUP(E9,TOC!$E$32:$F$108,2,FALSE)</f>
        <v>406</v>
      </c>
      <c r="C9" s="180" t="s">
        <v>389</v>
      </c>
      <c r="D9" s="181" t="s">
        <v>46</v>
      </c>
      <c r="E9" s="183" t="s">
        <v>51</v>
      </c>
      <c r="F9" s="120"/>
      <c r="G9" s="121"/>
      <c r="H9" s="121"/>
      <c r="I9" s="121"/>
      <c r="J9" s="121"/>
      <c r="K9" s="121"/>
      <c r="L9" s="121"/>
      <c r="M9" s="121"/>
      <c r="N9" s="121"/>
      <c r="O9" s="121"/>
      <c r="P9" s="121"/>
      <c r="Q9" s="121"/>
      <c r="R9" s="122"/>
      <c r="X9" s="204"/>
    </row>
    <row r="10" spans="1:24" ht="14.25" customHeight="1" x14ac:dyDescent="0.25">
      <c r="A10" s="169" t="str">
        <f t="shared" si="0"/>
        <v>Select your organisation</v>
      </c>
      <c r="B10" s="173">
        <f>VLOOKUP(E10,TOC!$E$32:$F$108,2,FALSE)</f>
        <v>407</v>
      </c>
      <c r="C10" s="180" t="s">
        <v>389</v>
      </c>
      <c r="D10" s="181" t="s">
        <v>46</v>
      </c>
      <c r="E10" s="183" t="s">
        <v>53</v>
      </c>
      <c r="F10" s="120"/>
      <c r="G10" s="121"/>
      <c r="H10" s="121"/>
      <c r="I10" s="121"/>
      <c r="J10" s="121"/>
      <c r="K10" s="121"/>
      <c r="L10" s="121"/>
      <c r="M10" s="121"/>
      <c r="N10" s="121"/>
      <c r="O10" s="121"/>
      <c r="P10" s="121"/>
      <c r="Q10" s="121"/>
      <c r="R10" s="122"/>
      <c r="X10" s="204"/>
    </row>
    <row r="11" spans="1:24" ht="14.25" customHeight="1" x14ac:dyDescent="0.2">
      <c r="A11" s="169" t="str">
        <f t="shared" si="0"/>
        <v>Select your organisation</v>
      </c>
      <c r="B11" s="173">
        <f>VLOOKUP(E11,TOC!$E$32:$F$108,2,FALSE)</f>
        <v>337</v>
      </c>
      <c r="C11" s="180" t="s">
        <v>389</v>
      </c>
      <c r="D11" s="181" t="s">
        <v>46</v>
      </c>
      <c r="E11" s="184" t="s">
        <v>55</v>
      </c>
      <c r="F11" s="123"/>
      <c r="G11" s="124"/>
      <c r="H11" s="124"/>
      <c r="I11" s="124"/>
      <c r="J11" s="124"/>
      <c r="K11" s="124"/>
      <c r="L11" s="124"/>
      <c r="M11" s="124"/>
      <c r="N11" s="124"/>
      <c r="O11" s="124"/>
      <c r="P11" s="124"/>
      <c r="Q11" s="124"/>
      <c r="R11" s="125"/>
    </row>
    <row r="12" spans="1:24" ht="14.25" customHeight="1" x14ac:dyDescent="0.2">
      <c r="A12" s="169" t="str">
        <f t="shared" si="0"/>
        <v>Select your organisation</v>
      </c>
      <c r="B12" s="173">
        <f>VLOOKUP(E12,TOC!$E$32:$F$108,2,FALSE)</f>
        <v>339</v>
      </c>
      <c r="C12" s="180" t="s">
        <v>389</v>
      </c>
      <c r="D12" s="181" t="s">
        <v>46</v>
      </c>
      <c r="E12" s="184" t="s">
        <v>57</v>
      </c>
      <c r="F12" s="123"/>
      <c r="G12" s="124"/>
      <c r="H12" s="124"/>
      <c r="I12" s="124"/>
      <c r="J12" s="124"/>
      <c r="K12" s="124"/>
      <c r="L12" s="124"/>
      <c r="M12" s="124"/>
      <c r="N12" s="124"/>
      <c r="O12" s="124"/>
      <c r="P12" s="124"/>
      <c r="Q12" s="124"/>
      <c r="R12" s="125"/>
    </row>
    <row r="13" spans="1:24" ht="14.25" customHeight="1" x14ac:dyDescent="0.25">
      <c r="A13" s="169" t="str">
        <f>$D$4</f>
        <v>Select your organisation</v>
      </c>
      <c r="B13" s="173">
        <f>VLOOKUP(E13,TOC!$E$32:$F$108,2,FALSE)</f>
        <v>340</v>
      </c>
      <c r="C13" s="180" t="s">
        <v>389</v>
      </c>
      <c r="D13" s="181" t="s">
        <v>46</v>
      </c>
      <c r="E13" s="184" t="s">
        <v>60</v>
      </c>
      <c r="F13" s="120"/>
      <c r="G13" s="121"/>
      <c r="H13" s="121"/>
      <c r="I13" s="121"/>
      <c r="J13" s="121"/>
      <c r="K13" s="121"/>
      <c r="L13" s="121"/>
      <c r="M13" s="121"/>
      <c r="N13" s="121"/>
      <c r="O13" s="121"/>
      <c r="P13" s="121"/>
      <c r="Q13" s="121"/>
      <c r="R13" s="122"/>
      <c r="X13" s="204"/>
    </row>
    <row r="14" spans="1:24" ht="14.25" customHeight="1" x14ac:dyDescent="0.2">
      <c r="A14" s="169" t="str">
        <f t="shared" si="0"/>
        <v>Select your organisation</v>
      </c>
      <c r="B14" s="173">
        <f>VLOOKUP(E14,TOC!$E$32:$F$108,2,FALSE)</f>
        <v>345</v>
      </c>
      <c r="C14" s="180" t="s">
        <v>389</v>
      </c>
      <c r="D14" s="181" t="s">
        <v>46</v>
      </c>
      <c r="E14" s="184" t="s">
        <v>63</v>
      </c>
      <c r="F14" s="123"/>
      <c r="G14" s="124"/>
      <c r="H14" s="124"/>
      <c r="I14" s="124"/>
      <c r="J14" s="124"/>
      <c r="K14" s="124"/>
      <c r="L14" s="124"/>
      <c r="M14" s="124"/>
      <c r="N14" s="124"/>
      <c r="O14" s="124"/>
      <c r="P14" s="124"/>
      <c r="Q14" s="124"/>
      <c r="R14" s="125"/>
    </row>
    <row r="15" spans="1:24" ht="14.25" customHeight="1" x14ac:dyDescent="0.2">
      <c r="A15" s="169" t="str">
        <f t="shared" si="0"/>
        <v>Select your organisation</v>
      </c>
      <c r="B15" s="173">
        <f>VLOOKUP(E15,TOC!$E$32:$F$108,2,FALSE)</f>
        <v>408</v>
      </c>
      <c r="C15" s="180" t="s">
        <v>389</v>
      </c>
      <c r="D15" s="181" t="s">
        <v>46</v>
      </c>
      <c r="E15" s="182" t="s">
        <v>390</v>
      </c>
      <c r="F15" s="123"/>
      <c r="G15" s="124"/>
      <c r="H15" s="124"/>
      <c r="I15" s="124"/>
      <c r="J15" s="124"/>
      <c r="K15" s="124"/>
      <c r="L15" s="124"/>
      <c r="M15" s="124"/>
      <c r="N15" s="124"/>
      <c r="O15" s="124"/>
      <c r="P15" s="124"/>
      <c r="Q15" s="124"/>
      <c r="R15" s="125"/>
    </row>
    <row r="16" spans="1:24" ht="14.25" customHeight="1" x14ac:dyDescent="0.2">
      <c r="A16" s="169" t="str">
        <f t="shared" si="0"/>
        <v>Select your organisation</v>
      </c>
      <c r="B16" s="173">
        <f>VLOOKUP(E16,TOC!$E$32:$F$108,2,FALSE)</f>
        <v>336</v>
      </c>
      <c r="C16" s="180" t="s">
        <v>389</v>
      </c>
      <c r="D16" s="181" t="s">
        <v>46</v>
      </c>
      <c r="E16" s="184" t="s">
        <v>67</v>
      </c>
      <c r="F16" s="123"/>
      <c r="G16" s="124"/>
      <c r="H16" s="124"/>
      <c r="I16" s="124"/>
      <c r="J16" s="124"/>
      <c r="K16" s="124"/>
      <c r="L16" s="124"/>
      <c r="M16" s="124"/>
      <c r="N16" s="124"/>
      <c r="O16" s="124"/>
      <c r="P16" s="124"/>
      <c r="Q16" s="124"/>
      <c r="R16" s="125"/>
    </row>
    <row r="17" spans="1:18" ht="14.25" customHeight="1" x14ac:dyDescent="0.2">
      <c r="A17" s="169" t="str">
        <f t="shared" si="0"/>
        <v>Select your organisation</v>
      </c>
      <c r="B17" s="173">
        <f>VLOOKUP(E17,TOC!$E$32:$F$108,2,FALSE)</f>
        <v>409</v>
      </c>
      <c r="C17" s="180" t="s">
        <v>389</v>
      </c>
      <c r="D17" s="181" t="s">
        <v>46</v>
      </c>
      <c r="E17" s="184" t="s">
        <v>69</v>
      </c>
      <c r="F17" s="123"/>
      <c r="G17" s="124"/>
      <c r="H17" s="124"/>
      <c r="I17" s="124"/>
      <c r="J17" s="124"/>
      <c r="K17" s="124"/>
      <c r="L17" s="124"/>
      <c r="M17" s="124"/>
      <c r="N17" s="124"/>
      <c r="O17" s="124"/>
      <c r="P17" s="124"/>
      <c r="Q17" s="124"/>
      <c r="R17" s="125"/>
    </row>
    <row r="18" spans="1:18" ht="14.25" customHeight="1" x14ac:dyDescent="0.2">
      <c r="A18" s="169" t="str">
        <f t="shared" si="0"/>
        <v>Select your organisation</v>
      </c>
      <c r="B18" s="173">
        <f>VLOOKUP(E18,TOC!$E$32:$F$108,2,FALSE)</f>
        <v>342</v>
      </c>
      <c r="C18" s="180" t="s">
        <v>389</v>
      </c>
      <c r="D18" s="181" t="s">
        <v>46</v>
      </c>
      <c r="E18" s="184" t="s">
        <v>71</v>
      </c>
      <c r="F18" s="123"/>
      <c r="G18" s="124"/>
      <c r="H18" s="124"/>
      <c r="I18" s="124"/>
      <c r="J18" s="124"/>
      <c r="K18" s="124"/>
      <c r="L18" s="124"/>
      <c r="M18" s="124"/>
      <c r="N18" s="124"/>
      <c r="O18" s="124"/>
      <c r="P18" s="124"/>
      <c r="Q18" s="124"/>
      <c r="R18" s="125"/>
    </row>
    <row r="19" spans="1:18" ht="14.25" customHeight="1" x14ac:dyDescent="0.2">
      <c r="A19" s="169" t="str">
        <f t="shared" si="0"/>
        <v>Select your organisation</v>
      </c>
      <c r="B19" s="173">
        <f>VLOOKUP(E19,TOC!$E$32:$F$108,2,FALSE)</f>
        <v>343</v>
      </c>
      <c r="C19" s="180" t="s">
        <v>389</v>
      </c>
      <c r="D19" s="181" t="s">
        <v>46</v>
      </c>
      <c r="E19" s="184" t="s">
        <v>72</v>
      </c>
      <c r="F19" s="123"/>
      <c r="G19" s="124"/>
      <c r="H19" s="124"/>
      <c r="I19" s="124"/>
      <c r="J19" s="124"/>
      <c r="K19" s="124"/>
      <c r="L19" s="124"/>
      <c r="M19" s="124"/>
      <c r="N19" s="124"/>
      <c r="O19" s="124"/>
      <c r="P19" s="124"/>
      <c r="Q19" s="124"/>
      <c r="R19" s="125"/>
    </row>
    <row r="20" spans="1:18" ht="14.25" customHeight="1" x14ac:dyDescent="0.2">
      <c r="A20" s="169" t="str">
        <f t="shared" si="0"/>
        <v>Select your organisation</v>
      </c>
      <c r="B20" s="173">
        <f>VLOOKUP(E20,TOC!$E$32:$F$108,2,FALSE)</f>
        <v>410</v>
      </c>
      <c r="C20" s="180" t="s">
        <v>389</v>
      </c>
      <c r="D20" s="181" t="s">
        <v>46</v>
      </c>
      <c r="E20" s="182" t="s">
        <v>391</v>
      </c>
      <c r="F20" s="123"/>
      <c r="G20" s="124"/>
      <c r="H20" s="124"/>
      <c r="I20" s="124"/>
      <c r="J20" s="124"/>
      <c r="K20" s="124"/>
      <c r="L20" s="124"/>
      <c r="M20" s="124"/>
      <c r="N20" s="124"/>
      <c r="O20" s="124"/>
      <c r="P20" s="124"/>
      <c r="Q20" s="124"/>
      <c r="R20" s="125"/>
    </row>
    <row r="21" spans="1:18" ht="14.25" customHeight="1" x14ac:dyDescent="0.2">
      <c r="A21" s="169" t="str">
        <f t="shared" si="0"/>
        <v>Select your organisation</v>
      </c>
      <c r="B21" s="173">
        <f>VLOOKUP(E21,TOC!$E$32:$F$108,2,FALSE)</f>
        <v>411</v>
      </c>
      <c r="C21" s="180" t="s">
        <v>389</v>
      </c>
      <c r="D21" s="181" t="s">
        <v>46</v>
      </c>
      <c r="E21" s="182" t="s">
        <v>392</v>
      </c>
      <c r="F21" s="123"/>
      <c r="G21" s="124"/>
      <c r="H21" s="124"/>
      <c r="I21" s="124"/>
      <c r="J21" s="124"/>
      <c r="K21" s="124"/>
      <c r="L21" s="124"/>
      <c r="M21" s="124"/>
      <c r="N21" s="124"/>
      <c r="O21" s="124"/>
      <c r="P21" s="124"/>
      <c r="Q21" s="124"/>
      <c r="R21" s="125"/>
    </row>
    <row r="22" spans="1:18" ht="14.25" customHeight="1" x14ac:dyDescent="0.2">
      <c r="A22" s="169" t="str">
        <f t="shared" si="0"/>
        <v>Select your organisation</v>
      </c>
      <c r="B22" s="173">
        <f>VLOOKUP(E22,TOC!$E$32:$F$108,2,FALSE)</f>
        <v>338</v>
      </c>
      <c r="C22" s="180" t="s">
        <v>389</v>
      </c>
      <c r="D22" s="181" t="s">
        <v>46</v>
      </c>
      <c r="E22" s="185" t="s">
        <v>77</v>
      </c>
      <c r="F22" s="123"/>
      <c r="G22" s="124"/>
      <c r="H22" s="124"/>
      <c r="I22" s="124"/>
      <c r="J22" s="124"/>
      <c r="K22" s="124"/>
      <c r="L22" s="124"/>
      <c r="M22" s="124"/>
      <c r="N22" s="124"/>
      <c r="O22" s="124"/>
      <c r="P22" s="124"/>
      <c r="Q22" s="124"/>
      <c r="R22" s="125"/>
    </row>
    <row r="23" spans="1:18" ht="14.25" customHeight="1" x14ac:dyDescent="0.2">
      <c r="A23" s="169" t="str">
        <f t="shared" si="0"/>
        <v>Select your organisation</v>
      </c>
      <c r="B23" s="173">
        <f>VLOOKUP(E23,TOC!$E$32:$F$108,2,FALSE)</f>
        <v>346</v>
      </c>
      <c r="C23" s="180" t="s">
        <v>389</v>
      </c>
      <c r="D23" s="186" t="s">
        <v>79</v>
      </c>
      <c r="E23" s="187" t="s">
        <v>80</v>
      </c>
      <c r="F23" s="123"/>
      <c r="G23" s="124"/>
      <c r="H23" s="124"/>
      <c r="I23" s="124"/>
      <c r="J23" s="124"/>
      <c r="K23" s="124"/>
      <c r="L23" s="124"/>
      <c r="M23" s="124"/>
      <c r="N23" s="124"/>
      <c r="O23" s="124"/>
      <c r="P23" s="124"/>
      <c r="Q23" s="124"/>
      <c r="R23" s="125"/>
    </row>
    <row r="24" spans="1:18" ht="14.25" customHeight="1" x14ac:dyDescent="0.2">
      <c r="A24" s="169" t="str">
        <f t="shared" si="0"/>
        <v>Select your organisation</v>
      </c>
      <c r="B24" s="173">
        <f>VLOOKUP(E24,TOC!$E$32:$F$108,2,FALSE)</f>
        <v>348</v>
      </c>
      <c r="C24" s="180" t="s">
        <v>389</v>
      </c>
      <c r="D24" s="186" t="s">
        <v>79</v>
      </c>
      <c r="E24" s="184" t="s">
        <v>102</v>
      </c>
      <c r="F24" s="123"/>
      <c r="G24" s="124"/>
      <c r="H24" s="124"/>
      <c r="I24" s="124"/>
      <c r="J24" s="124"/>
      <c r="K24" s="124"/>
      <c r="L24" s="124"/>
      <c r="M24" s="124"/>
      <c r="N24" s="124"/>
      <c r="O24" s="124"/>
      <c r="P24" s="124"/>
      <c r="Q24" s="124"/>
      <c r="R24" s="125"/>
    </row>
    <row r="25" spans="1:18" ht="14.25" customHeight="1" x14ac:dyDescent="0.2">
      <c r="A25" s="169" t="str">
        <f t="shared" si="0"/>
        <v>Select your organisation</v>
      </c>
      <c r="B25" s="173">
        <f>VLOOKUP(E25,TOC!$E$32:$F$108,2,FALSE)</f>
        <v>347</v>
      </c>
      <c r="C25" s="180" t="s">
        <v>389</v>
      </c>
      <c r="D25" s="186" t="s">
        <v>79</v>
      </c>
      <c r="E25" s="184" t="s">
        <v>87</v>
      </c>
      <c r="F25" s="123"/>
      <c r="G25" s="124"/>
      <c r="H25" s="124"/>
      <c r="I25" s="124"/>
      <c r="J25" s="124"/>
      <c r="K25" s="124"/>
      <c r="L25" s="124"/>
      <c r="M25" s="124"/>
      <c r="N25" s="124"/>
      <c r="O25" s="124"/>
      <c r="P25" s="124"/>
      <c r="Q25" s="124"/>
      <c r="R25" s="125"/>
    </row>
    <row r="26" spans="1:18" ht="14.25" customHeight="1" x14ac:dyDescent="0.2">
      <c r="A26" s="169" t="str">
        <f t="shared" si="0"/>
        <v>Select your organisation</v>
      </c>
      <c r="B26" s="173">
        <f>VLOOKUP(E26,TOC!$E$32:$F$108,2,FALSE)</f>
        <v>354</v>
      </c>
      <c r="C26" s="180" t="s">
        <v>389</v>
      </c>
      <c r="D26" s="188" t="s">
        <v>107</v>
      </c>
      <c r="E26" s="189" t="s">
        <v>123</v>
      </c>
      <c r="F26" s="123"/>
      <c r="G26" s="124"/>
      <c r="H26" s="124"/>
      <c r="I26" s="124"/>
      <c r="J26" s="124"/>
      <c r="K26" s="124"/>
      <c r="L26" s="124"/>
      <c r="M26" s="124"/>
      <c r="N26" s="124"/>
      <c r="O26" s="124"/>
      <c r="P26" s="124"/>
      <c r="Q26" s="124"/>
      <c r="R26" s="125"/>
    </row>
    <row r="27" spans="1:18" ht="14.25" customHeight="1" x14ac:dyDescent="0.2">
      <c r="A27" s="169" t="str">
        <f t="shared" si="0"/>
        <v>Select your organisation</v>
      </c>
      <c r="B27" s="173">
        <f>VLOOKUP(E27,TOC!$E$32:$F$108,2,FALSE)</f>
        <v>351</v>
      </c>
      <c r="C27" s="180" t="s">
        <v>389</v>
      </c>
      <c r="D27" s="186" t="s">
        <v>107</v>
      </c>
      <c r="E27" s="189" t="s">
        <v>114</v>
      </c>
      <c r="F27" s="123"/>
      <c r="G27" s="124"/>
      <c r="H27" s="124"/>
      <c r="I27" s="124"/>
      <c r="J27" s="124"/>
      <c r="K27" s="124"/>
      <c r="L27" s="124"/>
      <c r="M27" s="124"/>
      <c r="N27" s="124"/>
      <c r="O27" s="124"/>
      <c r="P27" s="124"/>
      <c r="Q27" s="124"/>
      <c r="R27" s="125"/>
    </row>
    <row r="28" spans="1:18" ht="14.25" customHeight="1" x14ac:dyDescent="0.2">
      <c r="A28" s="169" t="str">
        <f t="shared" si="0"/>
        <v>Select your organisation</v>
      </c>
      <c r="B28" s="173">
        <f>VLOOKUP(E28,TOC!$E$32:$F$108,2,FALSE)</f>
        <v>352</v>
      </c>
      <c r="C28" s="180" t="s">
        <v>389</v>
      </c>
      <c r="D28" s="186" t="s">
        <v>107</v>
      </c>
      <c r="E28" s="189" t="s">
        <v>121</v>
      </c>
      <c r="F28" s="123"/>
      <c r="G28" s="124"/>
      <c r="H28" s="124"/>
      <c r="I28" s="124"/>
      <c r="J28" s="124"/>
      <c r="K28" s="124"/>
      <c r="L28" s="124"/>
      <c r="M28" s="124"/>
      <c r="N28" s="124"/>
      <c r="O28" s="124"/>
      <c r="P28" s="124"/>
      <c r="Q28" s="124"/>
      <c r="R28" s="125"/>
    </row>
    <row r="29" spans="1:18" ht="14.25" customHeight="1" x14ac:dyDescent="0.2">
      <c r="A29" s="169" t="str">
        <f t="shared" si="0"/>
        <v>Select your organisation</v>
      </c>
      <c r="B29" s="173">
        <f>VLOOKUP(E29,TOC!$E$32:$F$108,2,FALSE)</f>
        <v>355</v>
      </c>
      <c r="C29" s="180" t="s">
        <v>389</v>
      </c>
      <c r="D29" s="186" t="s">
        <v>107</v>
      </c>
      <c r="E29" s="189" t="s">
        <v>124</v>
      </c>
      <c r="F29" s="123"/>
      <c r="G29" s="124"/>
      <c r="H29" s="124"/>
      <c r="I29" s="124"/>
      <c r="J29" s="124"/>
      <c r="K29" s="124"/>
      <c r="L29" s="124"/>
      <c r="M29" s="124"/>
      <c r="N29" s="124"/>
      <c r="O29" s="124"/>
      <c r="P29" s="124"/>
      <c r="Q29" s="124"/>
      <c r="R29" s="125"/>
    </row>
    <row r="30" spans="1:18" ht="14.25" customHeight="1" x14ac:dyDescent="0.2">
      <c r="A30" s="169" t="str">
        <f t="shared" si="0"/>
        <v>Select your organisation</v>
      </c>
      <c r="B30" s="173">
        <f>VLOOKUP(E30,TOC!$E$32:$F$108,2,FALSE)</f>
        <v>349</v>
      </c>
      <c r="C30" s="180" t="s">
        <v>389</v>
      </c>
      <c r="D30" s="186" t="s">
        <v>107</v>
      </c>
      <c r="E30" s="189" t="s">
        <v>108</v>
      </c>
      <c r="F30" s="123"/>
      <c r="G30" s="124"/>
      <c r="H30" s="124"/>
      <c r="I30" s="124"/>
      <c r="J30" s="124"/>
      <c r="K30" s="124"/>
      <c r="L30" s="124"/>
      <c r="M30" s="124"/>
      <c r="N30" s="124"/>
      <c r="O30" s="124"/>
      <c r="P30" s="124"/>
      <c r="Q30" s="124"/>
      <c r="R30" s="125"/>
    </row>
    <row r="31" spans="1:18" ht="14.25" customHeight="1" x14ac:dyDescent="0.2">
      <c r="A31" s="169" t="str">
        <f t="shared" si="0"/>
        <v>Select your organisation</v>
      </c>
      <c r="B31" s="173">
        <f>VLOOKUP(E31,TOC!$E$32:$F$108,2,FALSE)</f>
        <v>353</v>
      </c>
      <c r="C31" s="180" t="s">
        <v>389</v>
      </c>
      <c r="D31" s="186" t="s">
        <v>107</v>
      </c>
      <c r="E31" s="189" t="s">
        <v>122</v>
      </c>
      <c r="F31" s="123"/>
      <c r="G31" s="124"/>
      <c r="H31" s="124"/>
      <c r="I31" s="124"/>
      <c r="J31" s="124"/>
      <c r="K31" s="124"/>
      <c r="L31" s="124"/>
      <c r="M31" s="124"/>
      <c r="N31" s="124"/>
      <c r="O31" s="124"/>
      <c r="P31" s="124"/>
      <c r="Q31" s="124"/>
      <c r="R31" s="125"/>
    </row>
    <row r="32" spans="1:18" ht="14.25" customHeight="1" x14ac:dyDescent="0.2">
      <c r="A32" s="169" t="str">
        <f t="shared" si="0"/>
        <v>Select your organisation</v>
      </c>
      <c r="B32" s="173">
        <f>VLOOKUP(E32,TOC!$E$32:$F$108,2,FALSE)</f>
        <v>350</v>
      </c>
      <c r="C32" s="180" t="s">
        <v>389</v>
      </c>
      <c r="D32" s="186" t="s">
        <v>107</v>
      </c>
      <c r="E32" s="189" t="s">
        <v>112</v>
      </c>
      <c r="F32" s="123"/>
      <c r="G32" s="124"/>
      <c r="H32" s="124"/>
      <c r="I32" s="124"/>
      <c r="J32" s="124"/>
      <c r="K32" s="124"/>
      <c r="L32" s="124"/>
      <c r="M32" s="124"/>
      <c r="N32" s="124"/>
      <c r="O32" s="124"/>
      <c r="P32" s="124"/>
      <c r="Q32" s="124"/>
      <c r="R32" s="125"/>
    </row>
    <row r="33" spans="1:24" ht="14.25" customHeight="1" x14ac:dyDescent="0.25">
      <c r="A33" s="169" t="str">
        <f t="shared" si="0"/>
        <v>Select your organisation</v>
      </c>
      <c r="B33" s="173">
        <f>VLOOKUP(E33,TOC!$E$32:$F$108,2,FALSE)</f>
        <v>356</v>
      </c>
      <c r="C33" s="180" t="s">
        <v>389</v>
      </c>
      <c r="D33" s="190" t="s">
        <v>125</v>
      </c>
      <c r="E33" s="189" t="s">
        <v>393</v>
      </c>
      <c r="F33" s="123"/>
      <c r="G33" s="124"/>
      <c r="H33" s="124"/>
      <c r="I33" s="124"/>
      <c r="J33" s="124"/>
      <c r="K33" s="124"/>
      <c r="L33" s="124"/>
      <c r="M33" s="124"/>
      <c r="N33" s="124"/>
      <c r="O33" s="124"/>
      <c r="P33" s="124"/>
      <c r="Q33" s="124"/>
      <c r="R33" s="125"/>
      <c r="X33" s="204"/>
    </row>
    <row r="34" spans="1:24" ht="14.25" customHeight="1" x14ac:dyDescent="0.25">
      <c r="A34" s="169" t="str">
        <f t="shared" si="0"/>
        <v>Select your organisation</v>
      </c>
      <c r="B34" s="173">
        <f>VLOOKUP(E34,TOC!$E$32:$F$108,2,FALSE)</f>
        <v>357</v>
      </c>
      <c r="C34" s="180" t="s">
        <v>389</v>
      </c>
      <c r="D34" s="190" t="s">
        <v>125</v>
      </c>
      <c r="E34" s="191" t="s">
        <v>128</v>
      </c>
      <c r="F34" s="123"/>
      <c r="G34" s="124"/>
      <c r="H34" s="124"/>
      <c r="I34" s="124"/>
      <c r="J34" s="124"/>
      <c r="K34" s="124"/>
      <c r="L34" s="124"/>
      <c r="M34" s="124"/>
      <c r="N34" s="124"/>
      <c r="O34" s="124"/>
      <c r="P34" s="124"/>
      <c r="Q34" s="124"/>
      <c r="R34" s="125"/>
      <c r="X34" s="204"/>
    </row>
    <row r="35" spans="1:24" ht="14.25" customHeight="1" x14ac:dyDescent="0.25">
      <c r="A35" s="169" t="str">
        <f t="shared" si="0"/>
        <v>Select your organisation</v>
      </c>
      <c r="B35" s="173">
        <f>VLOOKUP(E35,TOC!$E$32:$F$108,2,FALSE)</f>
        <v>358</v>
      </c>
      <c r="C35" s="180" t="s">
        <v>389</v>
      </c>
      <c r="D35" s="190" t="s">
        <v>125</v>
      </c>
      <c r="E35" s="191" t="s">
        <v>130</v>
      </c>
      <c r="F35" s="123"/>
      <c r="G35" s="124"/>
      <c r="H35" s="124"/>
      <c r="I35" s="124"/>
      <c r="J35" s="124"/>
      <c r="K35" s="124"/>
      <c r="L35" s="124"/>
      <c r="M35" s="124"/>
      <c r="N35" s="124"/>
      <c r="O35" s="124"/>
      <c r="P35" s="124"/>
      <c r="Q35" s="124"/>
      <c r="R35" s="125"/>
      <c r="X35" s="204"/>
    </row>
    <row r="36" spans="1:24" ht="14.25" customHeight="1" x14ac:dyDescent="0.25">
      <c r="A36" s="169" t="str">
        <f t="shared" si="0"/>
        <v>Select your organisation</v>
      </c>
      <c r="B36" s="173">
        <f>VLOOKUP(E36,TOC!$E$32:$F$108,2,FALSE)</f>
        <v>359</v>
      </c>
      <c r="C36" s="180" t="s">
        <v>389</v>
      </c>
      <c r="D36" s="190" t="s">
        <v>125</v>
      </c>
      <c r="E36" s="191" t="s">
        <v>132</v>
      </c>
      <c r="F36" s="123"/>
      <c r="G36" s="124"/>
      <c r="H36" s="124"/>
      <c r="I36" s="124"/>
      <c r="J36" s="124"/>
      <c r="K36" s="124"/>
      <c r="L36" s="124"/>
      <c r="M36" s="124"/>
      <c r="N36" s="124"/>
      <c r="O36" s="124"/>
      <c r="P36" s="124"/>
      <c r="Q36" s="124"/>
      <c r="R36" s="125"/>
      <c r="X36" s="204"/>
    </row>
    <row r="37" spans="1:24" ht="14.25" customHeight="1" x14ac:dyDescent="0.25">
      <c r="A37" s="169" t="str">
        <f t="shared" si="0"/>
        <v>Select your organisation</v>
      </c>
      <c r="B37" s="173">
        <f>VLOOKUP(E37,TOC!$E$32:$F$108,2,FALSE)</f>
        <v>360</v>
      </c>
      <c r="C37" s="180" t="s">
        <v>389</v>
      </c>
      <c r="D37" s="190" t="s">
        <v>125</v>
      </c>
      <c r="E37" s="191" t="s">
        <v>134</v>
      </c>
      <c r="F37" s="123"/>
      <c r="G37" s="124"/>
      <c r="H37" s="124"/>
      <c r="I37" s="124"/>
      <c r="J37" s="124"/>
      <c r="K37" s="124"/>
      <c r="L37" s="124"/>
      <c r="M37" s="124"/>
      <c r="N37" s="124"/>
      <c r="O37" s="124"/>
      <c r="P37" s="124"/>
      <c r="Q37" s="124"/>
      <c r="R37" s="125"/>
      <c r="X37" s="204"/>
    </row>
    <row r="38" spans="1:24" ht="14.25" customHeight="1" x14ac:dyDescent="0.2">
      <c r="A38" s="169" t="str">
        <f t="shared" si="0"/>
        <v>Select your organisation</v>
      </c>
      <c r="B38" s="173">
        <f>VLOOKUP(E38,TOC!$E$32:$F$108,2,FALSE)</f>
        <v>361</v>
      </c>
      <c r="C38" s="180" t="s">
        <v>389</v>
      </c>
      <c r="D38" s="192" t="s">
        <v>125</v>
      </c>
      <c r="E38" s="189" t="s">
        <v>136</v>
      </c>
      <c r="F38" s="123"/>
      <c r="G38" s="124"/>
      <c r="H38" s="124"/>
      <c r="I38" s="124"/>
      <c r="J38" s="124"/>
      <c r="K38" s="124"/>
      <c r="L38" s="124"/>
      <c r="M38" s="124"/>
      <c r="N38" s="124"/>
      <c r="O38" s="124"/>
      <c r="P38" s="124"/>
      <c r="Q38" s="124"/>
      <c r="R38" s="125"/>
    </row>
    <row r="39" spans="1:24" ht="14.25" customHeight="1" x14ac:dyDescent="0.2">
      <c r="A39" s="169" t="str">
        <f t="shared" si="0"/>
        <v>Select your organisation</v>
      </c>
      <c r="B39" s="173">
        <f>VLOOKUP(E39,TOC!$E$32:$F$108,2,FALSE)</f>
        <v>362</v>
      </c>
      <c r="C39" s="180" t="s">
        <v>389</v>
      </c>
      <c r="D39" s="186" t="s">
        <v>138</v>
      </c>
      <c r="E39" s="191" t="s">
        <v>138</v>
      </c>
      <c r="F39" s="123"/>
      <c r="G39" s="124"/>
      <c r="H39" s="124"/>
      <c r="I39" s="124"/>
      <c r="J39" s="124"/>
      <c r="K39" s="124"/>
      <c r="L39" s="124"/>
      <c r="M39" s="124"/>
      <c r="N39" s="124"/>
      <c r="O39" s="124"/>
      <c r="P39" s="124"/>
      <c r="Q39" s="124"/>
      <c r="R39" s="125"/>
    </row>
    <row r="40" spans="1:24" ht="14.25" customHeight="1" x14ac:dyDescent="0.2">
      <c r="A40" s="169" t="str">
        <f t="shared" si="0"/>
        <v>Select your organisation</v>
      </c>
      <c r="B40" s="173">
        <f>VLOOKUP(E40,TOC!$E$32:$F$108,2,FALSE)</f>
        <v>365</v>
      </c>
      <c r="C40" s="180" t="s">
        <v>389</v>
      </c>
      <c r="D40" s="181" t="s">
        <v>146</v>
      </c>
      <c r="E40" s="193" t="s">
        <v>162</v>
      </c>
      <c r="F40" s="123"/>
      <c r="G40" s="124"/>
      <c r="H40" s="124"/>
      <c r="I40" s="124"/>
      <c r="J40" s="124"/>
      <c r="K40" s="124"/>
      <c r="L40" s="124"/>
      <c r="M40" s="124"/>
      <c r="N40" s="124"/>
      <c r="O40" s="124"/>
      <c r="P40" s="124"/>
      <c r="Q40" s="124"/>
      <c r="R40" s="125"/>
    </row>
    <row r="41" spans="1:24" ht="14.25" customHeight="1" x14ac:dyDescent="0.2">
      <c r="A41" s="169" t="str">
        <f t="shared" si="0"/>
        <v>Select your organisation</v>
      </c>
      <c r="B41" s="173">
        <f>VLOOKUP(E41,TOC!$E$32:$F$108,2,FALSE)</f>
        <v>363</v>
      </c>
      <c r="C41" s="180" t="s">
        <v>389</v>
      </c>
      <c r="D41" s="181" t="s">
        <v>146</v>
      </c>
      <c r="E41" s="184" t="s">
        <v>147</v>
      </c>
      <c r="F41" s="123"/>
      <c r="G41" s="124"/>
      <c r="H41" s="124"/>
      <c r="I41" s="124"/>
      <c r="J41" s="124"/>
      <c r="K41" s="124"/>
      <c r="L41" s="124"/>
      <c r="M41" s="124"/>
      <c r="N41" s="124"/>
      <c r="O41" s="124"/>
      <c r="P41" s="124"/>
      <c r="Q41" s="124"/>
      <c r="R41" s="125"/>
    </row>
    <row r="42" spans="1:24" ht="14.25" customHeight="1" x14ac:dyDescent="0.2">
      <c r="A42" s="169" t="str">
        <f t="shared" si="0"/>
        <v>Select your organisation</v>
      </c>
      <c r="B42" s="173">
        <f>VLOOKUP(E42,TOC!$E$32:$F$108,2,FALSE)</f>
        <v>364</v>
      </c>
      <c r="C42" s="180" t="s">
        <v>389</v>
      </c>
      <c r="D42" s="181" t="s">
        <v>146</v>
      </c>
      <c r="E42" s="184" t="s">
        <v>149</v>
      </c>
      <c r="F42" s="123"/>
      <c r="G42" s="124"/>
      <c r="H42" s="124"/>
      <c r="I42" s="124"/>
      <c r="J42" s="124"/>
      <c r="K42" s="124"/>
      <c r="L42" s="124"/>
      <c r="M42" s="124"/>
      <c r="N42" s="124"/>
      <c r="O42" s="124"/>
      <c r="P42" s="124"/>
      <c r="Q42" s="124"/>
      <c r="R42" s="125"/>
    </row>
    <row r="43" spans="1:24" ht="14.25" customHeight="1" x14ac:dyDescent="0.2">
      <c r="A43" s="169" t="str">
        <f t="shared" si="0"/>
        <v>Select your organisation</v>
      </c>
      <c r="B43" s="173">
        <f>VLOOKUP(E43,TOC!$E$32:$F$108,2,FALSE)</f>
        <v>366</v>
      </c>
      <c r="C43" s="180" t="s">
        <v>389</v>
      </c>
      <c r="D43" s="181" t="s">
        <v>146</v>
      </c>
      <c r="E43" s="184" t="s">
        <v>166</v>
      </c>
      <c r="F43" s="123"/>
      <c r="G43" s="124"/>
      <c r="H43" s="124"/>
      <c r="I43" s="124"/>
      <c r="J43" s="124"/>
      <c r="K43" s="124"/>
      <c r="L43" s="124"/>
      <c r="M43" s="124"/>
      <c r="N43" s="124"/>
      <c r="O43" s="124"/>
      <c r="P43" s="124"/>
      <c r="Q43" s="124"/>
      <c r="R43" s="125"/>
    </row>
    <row r="44" spans="1:24" ht="14.25" customHeight="1" x14ac:dyDescent="0.2">
      <c r="A44" s="169" t="str">
        <f t="shared" si="0"/>
        <v>Select your organisation</v>
      </c>
      <c r="B44" s="173">
        <f>VLOOKUP(E44,TOC!$E$32:$F$108,2,FALSE)</f>
        <v>367</v>
      </c>
      <c r="C44" s="180" t="s">
        <v>389</v>
      </c>
      <c r="D44" s="194" t="s">
        <v>180</v>
      </c>
      <c r="E44" s="184" t="s">
        <v>180</v>
      </c>
      <c r="F44" s="123"/>
      <c r="G44" s="124"/>
      <c r="H44" s="124"/>
      <c r="I44" s="124"/>
      <c r="J44" s="124"/>
      <c r="K44" s="124"/>
      <c r="L44" s="124"/>
      <c r="M44" s="124"/>
      <c r="N44" s="124"/>
      <c r="O44" s="124"/>
      <c r="P44" s="124"/>
      <c r="Q44" s="124"/>
      <c r="R44" s="125"/>
    </row>
    <row r="45" spans="1:24" ht="14.25" customHeight="1" x14ac:dyDescent="0.2">
      <c r="A45" s="169" t="str">
        <f t="shared" si="0"/>
        <v>Select your organisation</v>
      </c>
      <c r="B45" s="173">
        <f>VLOOKUP(E45,TOC!$E$32:$F$108,2,FALSE)</f>
        <v>369</v>
      </c>
      <c r="C45" s="180" t="s">
        <v>389</v>
      </c>
      <c r="D45" s="195" t="s">
        <v>182</v>
      </c>
      <c r="E45" s="184" t="s">
        <v>193</v>
      </c>
      <c r="F45" s="123"/>
      <c r="G45" s="124"/>
      <c r="H45" s="124"/>
      <c r="I45" s="124"/>
      <c r="J45" s="124"/>
      <c r="K45" s="124"/>
      <c r="L45" s="124"/>
      <c r="M45" s="124"/>
      <c r="N45" s="124"/>
      <c r="O45" s="124"/>
      <c r="P45" s="124"/>
      <c r="Q45" s="124"/>
      <c r="R45" s="125"/>
    </row>
    <row r="46" spans="1:24" ht="14.25" customHeight="1" x14ac:dyDescent="0.2">
      <c r="A46" s="169" t="str">
        <f t="shared" si="0"/>
        <v>Select your organisation</v>
      </c>
      <c r="B46" s="173">
        <f>VLOOKUP(E46,TOC!$E$32:$F$108,2,FALSE)</f>
        <v>370</v>
      </c>
      <c r="C46" s="180" t="s">
        <v>389</v>
      </c>
      <c r="D46" s="195" t="s">
        <v>182</v>
      </c>
      <c r="E46" s="191" t="s">
        <v>195</v>
      </c>
      <c r="F46" s="123"/>
      <c r="G46" s="124"/>
      <c r="H46" s="124"/>
      <c r="I46" s="124"/>
      <c r="J46" s="124"/>
      <c r="K46" s="124"/>
      <c r="L46" s="124"/>
      <c r="M46" s="124"/>
      <c r="N46" s="124"/>
      <c r="O46" s="124"/>
      <c r="P46" s="124"/>
      <c r="Q46" s="124"/>
      <c r="R46" s="125"/>
    </row>
    <row r="47" spans="1:24" ht="14.25" customHeight="1" x14ac:dyDescent="0.2">
      <c r="A47" s="169" t="str">
        <f t="shared" si="0"/>
        <v>Select your organisation</v>
      </c>
      <c r="B47" s="173">
        <f>VLOOKUP(E47,TOC!$E$32:$F$108,2,FALSE)</f>
        <v>368</v>
      </c>
      <c r="C47" s="180" t="s">
        <v>389</v>
      </c>
      <c r="D47" s="195" t="s">
        <v>182</v>
      </c>
      <c r="E47" s="184" t="s">
        <v>183</v>
      </c>
      <c r="F47" s="123"/>
      <c r="G47" s="124"/>
      <c r="H47" s="124"/>
      <c r="I47" s="124"/>
      <c r="J47" s="124"/>
      <c r="K47" s="124"/>
      <c r="L47" s="124"/>
      <c r="M47" s="124"/>
      <c r="N47" s="124"/>
      <c r="O47" s="124"/>
      <c r="P47" s="124"/>
      <c r="Q47" s="124"/>
      <c r="R47" s="125"/>
    </row>
    <row r="48" spans="1:24" ht="14.25" customHeight="1" x14ac:dyDescent="0.2">
      <c r="A48" s="169" t="str">
        <f t="shared" si="0"/>
        <v>Select your organisation</v>
      </c>
      <c r="B48" s="173">
        <f>VLOOKUP(E48,TOC!$E$32:$F$108,2,FALSE)</f>
        <v>378</v>
      </c>
      <c r="C48" s="180" t="s">
        <v>389</v>
      </c>
      <c r="D48" s="195" t="s">
        <v>394</v>
      </c>
      <c r="E48" s="184" t="s">
        <v>240</v>
      </c>
      <c r="F48" s="123"/>
      <c r="G48" s="124"/>
      <c r="H48" s="124"/>
      <c r="I48" s="124"/>
      <c r="J48" s="124"/>
      <c r="K48" s="124"/>
      <c r="L48" s="124"/>
      <c r="M48" s="124"/>
      <c r="N48" s="124"/>
      <c r="O48" s="124"/>
      <c r="P48" s="124"/>
      <c r="Q48" s="124"/>
      <c r="R48" s="125"/>
    </row>
    <row r="49" spans="1:18" ht="14.25" customHeight="1" x14ac:dyDescent="0.2">
      <c r="A49" s="169" t="str">
        <f t="shared" si="0"/>
        <v>Select your organisation</v>
      </c>
      <c r="B49" s="173">
        <f>VLOOKUP(E49,TOC!$E$32:$F$108,2,FALSE)</f>
        <v>373</v>
      </c>
      <c r="C49" s="180" t="s">
        <v>389</v>
      </c>
      <c r="D49" s="195" t="s">
        <v>394</v>
      </c>
      <c r="E49" s="184" t="s">
        <v>213</v>
      </c>
      <c r="F49" s="123"/>
      <c r="G49" s="124"/>
      <c r="H49" s="124"/>
      <c r="I49" s="124"/>
      <c r="J49" s="124"/>
      <c r="K49" s="124"/>
      <c r="L49" s="124"/>
      <c r="M49" s="124"/>
      <c r="N49" s="124"/>
      <c r="O49" s="124"/>
      <c r="P49" s="124"/>
      <c r="Q49" s="124"/>
      <c r="R49" s="125"/>
    </row>
    <row r="50" spans="1:18" ht="14.25" customHeight="1" x14ac:dyDescent="0.2">
      <c r="A50" s="169" t="str">
        <f t="shared" si="0"/>
        <v>Select your organisation</v>
      </c>
      <c r="B50" s="173">
        <f>VLOOKUP(E50,TOC!$E$32:$F$108,2,FALSE)</f>
        <v>375</v>
      </c>
      <c r="C50" s="180" t="s">
        <v>389</v>
      </c>
      <c r="D50" s="195" t="s">
        <v>394</v>
      </c>
      <c r="E50" s="184" t="s">
        <v>221</v>
      </c>
      <c r="F50" s="123"/>
      <c r="G50" s="124"/>
      <c r="H50" s="124"/>
      <c r="I50" s="124"/>
      <c r="J50" s="124"/>
      <c r="K50" s="124"/>
      <c r="L50" s="124"/>
      <c r="M50" s="124"/>
      <c r="N50" s="124"/>
      <c r="O50" s="124"/>
      <c r="P50" s="124"/>
      <c r="Q50" s="124"/>
      <c r="R50" s="125"/>
    </row>
    <row r="51" spans="1:18" ht="14.25" customHeight="1" x14ac:dyDescent="0.2">
      <c r="A51" s="169" t="str">
        <f t="shared" si="0"/>
        <v>Select your organisation</v>
      </c>
      <c r="B51" s="173">
        <f>VLOOKUP(E51,TOC!$E$32:$F$108,2,FALSE)</f>
        <v>376</v>
      </c>
      <c r="C51" s="180" t="s">
        <v>389</v>
      </c>
      <c r="D51" s="195" t="s">
        <v>394</v>
      </c>
      <c r="E51" s="184" t="s">
        <v>227</v>
      </c>
      <c r="F51" s="123"/>
      <c r="G51" s="124"/>
      <c r="H51" s="124"/>
      <c r="I51" s="124"/>
      <c r="J51" s="124"/>
      <c r="K51" s="124"/>
      <c r="L51" s="124"/>
      <c r="M51" s="124"/>
      <c r="N51" s="124"/>
      <c r="O51" s="124"/>
      <c r="P51" s="124"/>
      <c r="Q51" s="124"/>
      <c r="R51" s="125"/>
    </row>
    <row r="52" spans="1:18" ht="14.25" customHeight="1" x14ac:dyDescent="0.2">
      <c r="A52" s="169" t="str">
        <f t="shared" si="0"/>
        <v>Select your organisation</v>
      </c>
      <c r="B52" s="173">
        <f>VLOOKUP(E52,TOC!$E$32:$F$108,2,FALSE)</f>
        <v>374</v>
      </c>
      <c r="C52" s="180" t="s">
        <v>389</v>
      </c>
      <c r="D52" s="195" t="s">
        <v>394</v>
      </c>
      <c r="E52" s="184" t="s">
        <v>217</v>
      </c>
      <c r="F52" s="123"/>
      <c r="G52" s="124"/>
      <c r="H52" s="124"/>
      <c r="I52" s="124"/>
      <c r="J52" s="124"/>
      <c r="K52" s="124"/>
      <c r="L52" s="124"/>
      <c r="M52" s="124"/>
      <c r="N52" s="124"/>
      <c r="O52" s="124"/>
      <c r="P52" s="124"/>
      <c r="Q52" s="124"/>
      <c r="R52" s="125"/>
    </row>
    <row r="53" spans="1:18" ht="14.25" customHeight="1" x14ac:dyDescent="0.2">
      <c r="A53" s="169" t="str">
        <f t="shared" si="0"/>
        <v>Select your organisation</v>
      </c>
      <c r="B53" s="173">
        <f>VLOOKUP(E53,TOC!$E$32:$F$108,2,FALSE)</f>
        <v>371</v>
      </c>
      <c r="C53" s="180" t="s">
        <v>389</v>
      </c>
      <c r="D53" s="195" t="s">
        <v>394</v>
      </c>
      <c r="E53" s="184" t="s">
        <v>204</v>
      </c>
      <c r="F53" s="123"/>
      <c r="G53" s="124"/>
      <c r="H53" s="124"/>
      <c r="I53" s="124"/>
      <c r="J53" s="124"/>
      <c r="K53" s="124"/>
      <c r="L53" s="124"/>
      <c r="M53" s="124"/>
      <c r="N53" s="124"/>
      <c r="O53" s="124"/>
      <c r="P53" s="124"/>
      <c r="Q53" s="124"/>
      <c r="R53" s="125"/>
    </row>
    <row r="54" spans="1:18" ht="14.25" customHeight="1" x14ac:dyDescent="0.2">
      <c r="A54" s="169" t="str">
        <f t="shared" si="0"/>
        <v>Select your organisation</v>
      </c>
      <c r="B54" s="173">
        <f>VLOOKUP(E54,TOC!$E$32:$F$108,2,FALSE)</f>
        <v>372</v>
      </c>
      <c r="C54" s="180" t="s">
        <v>389</v>
      </c>
      <c r="D54" s="195" t="s">
        <v>394</v>
      </c>
      <c r="E54" s="184" t="s">
        <v>207</v>
      </c>
      <c r="F54" s="123"/>
      <c r="G54" s="124"/>
      <c r="H54" s="124"/>
      <c r="I54" s="124"/>
      <c r="J54" s="124"/>
      <c r="K54" s="124"/>
      <c r="L54" s="124"/>
      <c r="M54" s="124"/>
      <c r="N54" s="124"/>
      <c r="O54" s="124"/>
      <c r="P54" s="124"/>
      <c r="Q54" s="124"/>
      <c r="R54" s="125"/>
    </row>
    <row r="55" spans="1:18" ht="14.25" customHeight="1" x14ac:dyDescent="0.2">
      <c r="A55" s="169" t="str">
        <f t="shared" si="0"/>
        <v>Select your organisation</v>
      </c>
      <c r="B55" s="173">
        <f>VLOOKUP(E55,TOC!$E$32:$F$108,2,FALSE)</f>
        <v>377</v>
      </c>
      <c r="C55" s="196" t="s">
        <v>389</v>
      </c>
      <c r="D55" s="195" t="s">
        <v>394</v>
      </c>
      <c r="E55" s="184" t="s">
        <v>231</v>
      </c>
      <c r="F55" s="123"/>
      <c r="G55" s="124"/>
      <c r="H55" s="124"/>
      <c r="I55" s="124"/>
      <c r="J55" s="124"/>
      <c r="K55" s="124"/>
      <c r="L55" s="124"/>
      <c r="M55" s="124"/>
      <c r="N55" s="124"/>
      <c r="O55" s="124"/>
      <c r="P55" s="124"/>
      <c r="Q55" s="124"/>
      <c r="R55" s="125"/>
    </row>
    <row r="56" spans="1:18" ht="14.25" customHeight="1" x14ac:dyDescent="0.2">
      <c r="A56" s="169" t="str">
        <f t="shared" si="0"/>
        <v>Select your organisation</v>
      </c>
      <c r="B56" s="173">
        <f>VLOOKUP(E56,TOC!$E$32:$F$108,2,FALSE)</f>
        <v>380</v>
      </c>
      <c r="C56" s="180" t="s">
        <v>389</v>
      </c>
      <c r="D56" s="195" t="s">
        <v>250</v>
      </c>
      <c r="E56" s="191" t="s">
        <v>263</v>
      </c>
      <c r="F56" s="123"/>
      <c r="G56" s="124"/>
      <c r="H56" s="124"/>
      <c r="I56" s="124"/>
      <c r="J56" s="124"/>
      <c r="K56" s="124"/>
      <c r="L56" s="124"/>
      <c r="M56" s="124"/>
      <c r="N56" s="124"/>
      <c r="O56" s="124"/>
      <c r="P56" s="124"/>
      <c r="Q56" s="124"/>
      <c r="R56" s="125"/>
    </row>
    <row r="57" spans="1:18" ht="14.25" customHeight="1" x14ac:dyDescent="0.2">
      <c r="A57" s="169" t="str">
        <f t="shared" si="0"/>
        <v>Select your organisation</v>
      </c>
      <c r="B57" s="173">
        <f>VLOOKUP(E57,TOC!$E$32:$F$108,2,FALSE)</f>
        <v>379</v>
      </c>
      <c r="C57" s="180" t="s">
        <v>389</v>
      </c>
      <c r="D57" s="195" t="s">
        <v>250</v>
      </c>
      <c r="E57" s="184" t="s">
        <v>251</v>
      </c>
      <c r="F57" s="123"/>
      <c r="G57" s="124"/>
      <c r="H57" s="124"/>
      <c r="I57" s="124"/>
      <c r="J57" s="124"/>
      <c r="K57" s="124"/>
      <c r="L57" s="124"/>
      <c r="M57" s="124"/>
      <c r="N57" s="124"/>
      <c r="O57" s="124"/>
      <c r="P57" s="124"/>
      <c r="Q57" s="124"/>
      <c r="R57" s="125"/>
    </row>
    <row r="58" spans="1:18" ht="14.25" customHeight="1" x14ac:dyDescent="0.2">
      <c r="A58" s="169" t="str">
        <f t="shared" si="0"/>
        <v>Select your organisation</v>
      </c>
      <c r="B58" s="173">
        <f>VLOOKUP(E58,TOC!$E$32:$F$108,2,FALSE)</f>
        <v>383</v>
      </c>
      <c r="C58" s="180" t="s">
        <v>389</v>
      </c>
      <c r="D58" s="195" t="s">
        <v>395</v>
      </c>
      <c r="E58" s="184" t="s">
        <v>272</v>
      </c>
      <c r="F58" s="123"/>
      <c r="G58" s="124"/>
      <c r="H58" s="124"/>
      <c r="I58" s="124"/>
      <c r="J58" s="124"/>
      <c r="K58" s="124"/>
      <c r="L58" s="124"/>
      <c r="M58" s="124"/>
      <c r="N58" s="124"/>
      <c r="O58" s="124"/>
      <c r="P58" s="124"/>
      <c r="Q58" s="124"/>
      <c r="R58" s="125"/>
    </row>
    <row r="59" spans="1:18" ht="14.25" customHeight="1" x14ac:dyDescent="0.2">
      <c r="A59" s="169" t="str">
        <f t="shared" si="0"/>
        <v>Select your organisation</v>
      </c>
      <c r="B59" s="173">
        <f>VLOOKUP(E59,TOC!$E$32:$F$108,2,FALSE)</f>
        <v>384</v>
      </c>
      <c r="C59" s="180" t="s">
        <v>389</v>
      </c>
      <c r="D59" s="195" t="s">
        <v>395</v>
      </c>
      <c r="E59" s="184" t="s">
        <v>276</v>
      </c>
      <c r="F59" s="123"/>
      <c r="G59" s="124"/>
      <c r="H59" s="124"/>
      <c r="I59" s="124"/>
      <c r="J59" s="124"/>
      <c r="K59" s="124"/>
      <c r="L59" s="124"/>
      <c r="M59" s="124"/>
      <c r="N59" s="124"/>
      <c r="O59" s="124"/>
      <c r="P59" s="124"/>
      <c r="Q59" s="124"/>
      <c r="R59" s="125"/>
    </row>
    <row r="60" spans="1:18" ht="14.25" customHeight="1" x14ac:dyDescent="0.2">
      <c r="A60" s="169" t="str">
        <f t="shared" si="0"/>
        <v>Select your organisation</v>
      </c>
      <c r="B60" s="173">
        <f>VLOOKUP(E60,TOC!$E$32:$F$108,2,FALSE)</f>
        <v>381</v>
      </c>
      <c r="C60" s="180" t="s">
        <v>389</v>
      </c>
      <c r="D60" s="195" t="s">
        <v>395</v>
      </c>
      <c r="E60" s="184" t="s">
        <v>269</v>
      </c>
      <c r="F60" s="123"/>
      <c r="G60" s="124"/>
      <c r="H60" s="124"/>
      <c r="I60" s="124"/>
      <c r="J60" s="124"/>
      <c r="K60" s="124"/>
      <c r="L60" s="124"/>
      <c r="M60" s="124"/>
      <c r="N60" s="124"/>
      <c r="O60" s="124"/>
      <c r="P60" s="124"/>
      <c r="Q60" s="124"/>
      <c r="R60" s="125"/>
    </row>
    <row r="61" spans="1:18" ht="14.25" customHeight="1" x14ac:dyDescent="0.2">
      <c r="A61" s="169" t="str">
        <f t="shared" si="0"/>
        <v>Select your organisation</v>
      </c>
      <c r="B61" s="173">
        <f>VLOOKUP(E61,TOC!$E$32:$F$108,2,FALSE)</f>
        <v>382</v>
      </c>
      <c r="C61" s="180" t="s">
        <v>389</v>
      </c>
      <c r="D61" s="195" t="s">
        <v>395</v>
      </c>
      <c r="E61" s="197" t="s">
        <v>271</v>
      </c>
      <c r="F61" s="123"/>
      <c r="G61" s="124"/>
      <c r="H61" s="124"/>
      <c r="I61" s="124"/>
      <c r="J61" s="124"/>
      <c r="K61" s="124"/>
      <c r="L61" s="124"/>
      <c r="M61" s="124"/>
      <c r="N61" s="124"/>
      <c r="O61" s="124"/>
      <c r="P61" s="124"/>
      <c r="Q61" s="124"/>
      <c r="R61" s="125"/>
    </row>
    <row r="62" spans="1:18" ht="14.25" customHeight="1" x14ac:dyDescent="0.2">
      <c r="A62" s="169" t="str">
        <f t="shared" si="0"/>
        <v>Select your organisation</v>
      </c>
      <c r="B62" s="173">
        <f>VLOOKUP(E62,TOC!$E$32:$F$108,2,FALSE)</f>
        <v>386</v>
      </c>
      <c r="C62" s="180" t="s">
        <v>389</v>
      </c>
      <c r="D62" s="195" t="s">
        <v>395</v>
      </c>
      <c r="E62" s="184" t="s">
        <v>282</v>
      </c>
      <c r="F62" s="123"/>
      <c r="G62" s="124"/>
      <c r="H62" s="124"/>
      <c r="I62" s="124"/>
      <c r="J62" s="124"/>
      <c r="K62" s="124"/>
      <c r="L62" s="124"/>
      <c r="M62" s="124"/>
      <c r="N62" s="124"/>
      <c r="O62" s="124"/>
      <c r="P62" s="124"/>
      <c r="Q62" s="124"/>
      <c r="R62" s="125"/>
    </row>
    <row r="63" spans="1:18" ht="14.25" customHeight="1" x14ac:dyDescent="0.2">
      <c r="A63" s="169" t="str">
        <f t="shared" si="0"/>
        <v>Select your organisation</v>
      </c>
      <c r="B63" s="173">
        <f>VLOOKUP(E63,TOC!$E$32:$F$108,2,FALSE)</f>
        <v>385</v>
      </c>
      <c r="C63" s="180" t="s">
        <v>389</v>
      </c>
      <c r="D63" s="195" t="s">
        <v>395</v>
      </c>
      <c r="E63" s="184" t="s">
        <v>281</v>
      </c>
      <c r="F63" s="123"/>
      <c r="G63" s="124"/>
      <c r="H63" s="124"/>
      <c r="I63" s="124"/>
      <c r="J63" s="124"/>
      <c r="K63" s="124"/>
      <c r="L63" s="124"/>
      <c r="M63" s="124"/>
      <c r="N63" s="124"/>
      <c r="O63" s="124"/>
      <c r="P63" s="124"/>
      <c r="Q63" s="124"/>
      <c r="R63" s="125"/>
    </row>
    <row r="64" spans="1:18" ht="14.25" customHeight="1" x14ac:dyDescent="0.2">
      <c r="A64" s="169" t="str">
        <f t="shared" si="0"/>
        <v>Select your organisation</v>
      </c>
      <c r="B64" s="173">
        <f>VLOOKUP(E64,TOC!$E$32:$F$108,2,FALSE)</f>
        <v>390</v>
      </c>
      <c r="C64" s="180" t="s">
        <v>389</v>
      </c>
      <c r="D64" s="195" t="s">
        <v>396</v>
      </c>
      <c r="E64" s="184" t="s">
        <v>304</v>
      </c>
      <c r="F64" s="123"/>
      <c r="G64" s="124"/>
      <c r="H64" s="124"/>
      <c r="I64" s="124"/>
      <c r="J64" s="124"/>
      <c r="K64" s="124"/>
      <c r="L64" s="124"/>
      <c r="M64" s="124"/>
      <c r="N64" s="124"/>
      <c r="O64" s="124"/>
      <c r="P64" s="124"/>
      <c r="Q64" s="124"/>
      <c r="R64" s="125"/>
    </row>
    <row r="65" spans="1:24" ht="14.25" customHeight="1" x14ac:dyDescent="0.2">
      <c r="A65" s="169" t="str">
        <f t="shared" si="0"/>
        <v>Select your organisation</v>
      </c>
      <c r="B65" s="173">
        <f>VLOOKUP(E65,TOC!$E$32:$F$108,2,FALSE)</f>
        <v>387</v>
      </c>
      <c r="C65" s="180" t="s">
        <v>389</v>
      </c>
      <c r="D65" s="195" t="s">
        <v>396</v>
      </c>
      <c r="E65" s="184" t="s">
        <v>285</v>
      </c>
      <c r="F65" s="123"/>
      <c r="G65" s="124"/>
      <c r="H65" s="124"/>
      <c r="I65" s="124"/>
      <c r="J65" s="124"/>
      <c r="K65" s="124"/>
      <c r="L65" s="124"/>
      <c r="M65" s="124"/>
      <c r="N65" s="124"/>
      <c r="O65" s="124"/>
      <c r="P65" s="124"/>
      <c r="Q65" s="124"/>
      <c r="R65" s="125"/>
    </row>
    <row r="66" spans="1:24" ht="14.25" customHeight="1" x14ac:dyDescent="0.2">
      <c r="A66" s="169" t="str">
        <f t="shared" si="0"/>
        <v>Select your organisation</v>
      </c>
      <c r="B66" s="173">
        <f>VLOOKUP(E66,TOC!$E$32:$F$108,2,FALSE)</f>
        <v>388</v>
      </c>
      <c r="C66" s="180" t="s">
        <v>389</v>
      </c>
      <c r="D66" s="195" t="s">
        <v>396</v>
      </c>
      <c r="E66" s="184" t="s">
        <v>397</v>
      </c>
      <c r="F66" s="123"/>
      <c r="G66" s="124"/>
      <c r="H66" s="124"/>
      <c r="I66" s="124"/>
      <c r="J66" s="124"/>
      <c r="K66" s="124"/>
      <c r="L66" s="124"/>
      <c r="M66" s="124"/>
      <c r="N66" s="124"/>
      <c r="O66" s="124"/>
      <c r="P66" s="124"/>
      <c r="Q66" s="124"/>
      <c r="R66" s="125"/>
    </row>
    <row r="67" spans="1:24" ht="14.25" customHeight="1" x14ac:dyDescent="0.2">
      <c r="A67" s="169" t="str">
        <f t="shared" si="0"/>
        <v>Select your organisation</v>
      </c>
      <c r="B67" s="173">
        <f>VLOOKUP(E67,TOC!$E$32:$F$108,2,FALSE)</f>
        <v>393</v>
      </c>
      <c r="C67" s="180" t="s">
        <v>389</v>
      </c>
      <c r="D67" s="195" t="s">
        <v>396</v>
      </c>
      <c r="E67" s="184" t="s">
        <v>323</v>
      </c>
      <c r="F67" s="123"/>
      <c r="G67" s="124"/>
      <c r="H67" s="124"/>
      <c r="I67" s="124"/>
      <c r="J67" s="124"/>
      <c r="K67" s="124"/>
      <c r="L67" s="124"/>
      <c r="M67" s="124"/>
      <c r="N67" s="124"/>
      <c r="O67" s="124"/>
      <c r="P67" s="124"/>
      <c r="Q67" s="124"/>
      <c r="R67" s="125"/>
    </row>
    <row r="68" spans="1:24" ht="14.25" customHeight="1" x14ac:dyDescent="0.2">
      <c r="A68" s="169" t="str">
        <f t="shared" si="0"/>
        <v>Select your organisation</v>
      </c>
      <c r="B68" s="173">
        <f>VLOOKUP(E68,TOC!$E$32:$F$108,2,FALSE)</f>
        <v>391</v>
      </c>
      <c r="C68" s="180" t="s">
        <v>389</v>
      </c>
      <c r="D68" s="195" t="s">
        <v>396</v>
      </c>
      <c r="E68" s="184" t="s">
        <v>308</v>
      </c>
      <c r="F68" s="123"/>
      <c r="G68" s="124"/>
      <c r="H68" s="124"/>
      <c r="I68" s="124"/>
      <c r="J68" s="124"/>
      <c r="K68" s="124"/>
      <c r="L68" s="124"/>
      <c r="M68" s="124"/>
      <c r="N68" s="124"/>
      <c r="O68" s="124"/>
      <c r="P68" s="124"/>
      <c r="Q68" s="124"/>
      <c r="R68" s="125"/>
    </row>
    <row r="69" spans="1:24" ht="14.25" customHeight="1" x14ac:dyDescent="0.2">
      <c r="A69" s="169" t="str">
        <f t="shared" si="0"/>
        <v>Select your organisation</v>
      </c>
      <c r="B69" s="173">
        <f>VLOOKUP(E69,TOC!$E$32:$F$108,2,FALSE)</f>
        <v>392</v>
      </c>
      <c r="C69" s="180" t="s">
        <v>389</v>
      </c>
      <c r="D69" s="195" t="s">
        <v>396</v>
      </c>
      <c r="E69" s="191" t="s">
        <v>320</v>
      </c>
      <c r="F69" s="123"/>
      <c r="G69" s="124"/>
      <c r="H69" s="124"/>
      <c r="I69" s="124"/>
      <c r="J69" s="124"/>
      <c r="K69" s="124"/>
      <c r="L69" s="124"/>
      <c r="M69" s="124"/>
      <c r="N69" s="124"/>
      <c r="O69" s="124"/>
      <c r="P69" s="124"/>
      <c r="Q69" s="124"/>
      <c r="R69" s="125"/>
    </row>
    <row r="70" spans="1:24" ht="14.25" customHeight="1" x14ac:dyDescent="0.2">
      <c r="A70" s="169" t="str">
        <f t="shared" si="0"/>
        <v>Select your organisation</v>
      </c>
      <c r="B70" s="173">
        <f>VLOOKUP(E70,TOC!$E$32:$F$108,2,FALSE)</f>
        <v>389</v>
      </c>
      <c r="C70" s="180" t="s">
        <v>389</v>
      </c>
      <c r="D70" s="195" t="s">
        <v>396</v>
      </c>
      <c r="E70" s="184" t="s">
        <v>297</v>
      </c>
      <c r="F70" s="123"/>
      <c r="G70" s="124"/>
      <c r="H70" s="124"/>
      <c r="I70" s="124"/>
      <c r="J70" s="124"/>
      <c r="K70" s="124"/>
      <c r="L70" s="124"/>
      <c r="M70" s="124"/>
      <c r="N70" s="124"/>
      <c r="O70" s="124"/>
      <c r="P70" s="124"/>
      <c r="Q70" s="124"/>
      <c r="R70" s="125"/>
    </row>
    <row r="71" spans="1:24" ht="14.25" customHeight="1" x14ac:dyDescent="0.2">
      <c r="A71" s="169" t="str">
        <f t="shared" si="0"/>
        <v>Select your organisation</v>
      </c>
      <c r="B71" s="173">
        <f>VLOOKUP(E71,TOC!$E$32:$F$108,2,FALSE)</f>
        <v>395</v>
      </c>
      <c r="C71" s="180" t="s">
        <v>389</v>
      </c>
      <c r="D71" s="195" t="s">
        <v>327</v>
      </c>
      <c r="E71" s="184" t="s">
        <v>330</v>
      </c>
      <c r="F71" s="123"/>
      <c r="G71" s="124"/>
      <c r="H71" s="124"/>
      <c r="I71" s="124"/>
      <c r="J71" s="124"/>
      <c r="K71" s="124"/>
      <c r="L71" s="124"/>
      <c r="M71" s="124"/>
      <c r="N71" s="124"/>
      <c r="O71" s="124"/>
      <c r="P71" s="124"/>
      <c r="Q71" s="124"/>
      <c r="R71" s="125"/>
    </row>
    <row r="72" spans="1:24" ht="14.25" customHeight="1" x14ac:dyDescent="0.2">
      <c r="A72" s="169" t="str">
        <f t="shared" ref="A72:A79" si="1">$D$4</f>
        <v>Select your organisation</v>
      </c>
      <c r="B72" s="173">
        <f>VLOOKUP(E72,TOC!$E$32:$F$108,2,FALSE)</f>
        <v>394</v>
      </c>
      <c r="C72" s="180" t="s">
        <v>389</v>
      </c>
      <c r="D72" s="195" t="s">
        <v>327</v>
      </c>
      <c r="E72" s="184" t="s">
        <v>328</v>
      </c>
      <c r="F72" s="123"/>
      <c r="G72" s="124"/>
      <c r="H72" s="124"/>
      <c r="I72" s="124"/>
      <c r="J72" s="124"/>
      <c r="K72" s="124"/>
      <c r="L72" s="124"/>
      <c r="M72" s="124"/>
      <c r="N72" s="124"/>
      <c r="O72" s="124"/>
      <c r="P72" s="124"/>
      <c r="Q72" s="124"/>
      <c r="R72" s="125"/>
    </row>
    <row r="73" spans="1:24" ht="14.25" customHeight="1" x14ac:dyDescent="0.2">
      <c r="A73" s="169" t="str">
        <f t="shared" si="1"/>
        <v>Select your organisation</v>
      </c>
      <c r="B73" s="173">
        <f>VLOOKUP(E73,TOC!$E$32:$F$108,2,FALSE)</f>
        <v>399</v>
      </c>
      <c r="C73" s="180" t="s">
        <v>389</v>
      </c>
      <c r="D73" s="195" t="s">
        <v>327</v>
      </c>
      <c r="E73" s="184" t="s">
        <v>342</v>
      </c>
      <c r="F73" s="123"/>
      <c r="G73" s="124"/>
      <c r="H73" s="124"/>
      <c r="I73" s="124"/>
      <c r="J73" s="124"/>
      <c r="K73" s="124"/>
      <c r="L73" s="124"/>
      <c r="M73" s="124"/>
      <c r="N73" s="124"/>
      <c r="O73" s="124"/>
      <c r="P73" s="124"/>
      <c r="Q73" s="124"/>
      <c r="R73" s="125"/>
    </row>
    <row r="74" spans="1:24" ht="14.25" customHeight="1" x14ac:dyDescent="0.2">
      <c r="A74" s="169" t="str">
        <f t="shared" si="1"/>
        <v>Select your organisation</v>
      </c>
      <c r="B74" s="173">
        <f>VLOOKUP(E74,TOC!$E$32:$F$108,2,FALSE)</f>
        <v>397</v>
      </c>
      <c r="C74" s="180" t="s">
        <v>389</v>
      </c>
      <c r="D74" s="195" t="s">
        <v>327</v>
      </c>
      <c r="E74" s="184" t="s">
        <v>334</v>
      </c>
      <c r="F74" s="123"/>
      <c r="G74" s="124"/>
      <c r="H74" s="124"/>
      <c r="I74" s="124"/>
      <c r="J74" s="124"/>
      <c r="K74" s="124"/>
      <c r="L74" s="124"/>
      <c r="M74" s="124"/>
      <c r="N74" s="124"/>
      <c r="O74" s="124"/>
      <c r="P74" s="124"/>
      <c r="Q74" s="124"/>
      <c r="R74" s="125"/>
    </row>
    <row r="75" spans="1:24" ht="14.25" customHeight="1" x14ac:dyDescent="0.2">
      <c r="A75" s="169" t="str">
        <f t="shared" si="1"/>
        <v>Select your organisation</v>
      </c>
      <c r="B75" s="173">
        <f>VLOOKUP(E75,TOC!$E$32:$F$108,2,FALSE)</f>
        <v>396</v>
      </c>
      <c r="C75" s="180" t="s">
        <v>389</v>
      </c>
      <c r="D75" s="195" t="s">
        <v>327</v>
      </c>
      <c r="E75" s="191" t="s">
        <v>332</v>
      </c>
      <c r="F75" s="123"/>
      <c r="G75" s="124"/>
      <c r="H75" s="124"/>
      <c r="I75" s="124"/>
      <c r="J75" s="124"/>
      <c r="K75" s="124"/>
      <c r="L75" s="124"/>
      <c r="M75" s="124"/>
      <c r="N75" s="124"/>
      <c r="O75" s="124"/>
      <c r="P75" s="124"/>
      <c r="Q75" s="124"/>
      <c r="R75" s="125"/>
    </row>
    <row r="76" spans="1:24" ht="14.25" customHeight="1" x14ac:dyDescent="0.2">
      <c r="A76" s="169" t="str">
        <f t="shared" si="1"/>
        <v>Select your organisation</v>
      </c>
      <c r="B76" s="173">
        <f>VLOOKUP(E76,TOC!$E$32:$F$108,2,FALSE)</f>
        <v>398</v>
      </c>
      <c r="C76" s="180" t="s">
        <v>389</v>
      </c>
      <c r="D76" s="195" t="s">
        <v>327</v>
      </c>
      <c r="E76" s="184" t="s">
        <v>338</v>
      </c>
      <c r="F76" s="123"/>
      <c r="G76" s="124"/>
      <c r="H76" s="124"/>
      <c r="I76" s="124"/>
      <c r="J76" s="124"/>
      <c r="K76" s="124"/>
      <c r="L76" s="124"/>
      <c r="M76" s="124"/>
      <c r="N76" s="124"/>
      <c r="O76" s="124"/>
      <c r="P76" s="124"/>
      <c r="Q76" s="124"/>
      <c r="R76" s="125"/>
    </row>
    <row r="77" spans="1:24" ht="14.25" customHeight="1" x14ac:dyDescent="0.2">
      <c r="A77" s="169" t="str">
        <f t="shared" si="1"/>
        <v>Select your organisation</v>
      </c>
      <c r="B77" s="173">
        <f>VLOOKUP(E77,TOC!$E$32:$F$108,2,FALSE)</f>
        <v>400</v>
      </c>
      <c r="C77" s="196" t="s">
        <v>389</v>
      </c>
      <c r="D77" s="195" t="s">
        <v>398</v>
      </c>
      <c r="E77" s="184" t="s">
        <v>347</v>
      </c>
      <c r="F77" s="123"/>
      <c r="G77" s="124"/>
      <c r="H77" s="124"/>
      <c r="I77" s="124"/>
      <c r="J77" s="124"/>
      <c r="K77" s="124"/>
      <c r="L77" s="124"/>
      <c r="M77" s="124"/>
      <c r="N77" s="124"/>
      <c r="O77" s="124"/>
      <c r="P77" s="124"/>
      <c r="Q77" s="124"/>
      <c r="R77" s="125"/>
    </row>
    <row r="78" spans="1:24" ht="14.25" customHeight="1" thickBot="1" x14ac:dyDescent="0.25">
      <c r="A78" s="169" t="str">
        <f t="shared" si="1"/>
        <v>Select your organisation</v>
      </c>
      <c r="B78" s="173">
        <f>VLOOKUP(E78,TOC!$E$32:$F$108,2,FALSE)</f>
        <v>401</v>
      </c>
      <c r="C78" s="198" t="s">
        <v>389</v>
      </c>
      <c r="D78" s="339" t="s">
        <v>361</v>
      </c>
      <c r="E78" s="340" t="s">
        <v>361</v>
      </c>
      <c r="F78" s="341"/>
      <c r="G78" s="342"/>
      <c r="H78" s="342"/>
      <c r="I78" s="342"/>
      <c r="J78" s="342"/>
      <c r="K78" s="342"/>
      <c r="L78" s="342"/>
      <c r="M78" s="342"/>
      <c r="N78" s="342"/>
      <c r="O78" s="342"/>
      <c r="P78" s="342"/>
      <c r="Q78" s="342"/>
      <c r="R78" s="343"/>
    </row>
    <row r="79" spans="1:24" ht="15.75" thickBot="1" x14ac:dyDescent="0.3">
      <c r="A79" s="169" t="str">
        <f t="shared" si="1"/>
        <v>Select your organisation</v>
      </c>
      <c r="B79" s="173">
        <v>402</v>
      </c>
      <c r="C79" s="344" t="s">
        <v>399</v>
      </c>
      <c r="D79" s="345"/>
      <c r="E79" s="346"/>
      <c r="F79" s="347">
        <f>SUM($F$7:$F$77)</f>
        <v>0</v>
      </c>
      <c r="G79" s="348">
        <f>SUM($G$7:$G$77)</f>
        <v>0</v>
      </c>
      <c r="H79" s="348">
        <f>SUM($H$7:$H$77)</f>
        <v>0</v>
      </c>
      <c r="I79" s="348">
        <f>SUM($I$7:$I$77)</f>
        <v>0</v>
      </c>
      <c r="J79" s="348">
        <f>SUM($J$7:$J$77)</f>
        <v>0</v>
      </c>
      <c r="K79" s="348">
        <f>SUM($K$7:$K$77)</f>
        <v>0</v>
      </c>
      <c r="L79" s="348">
        <f>SUM($L$7:$L$77)</f>
        <v>0</v>
      </c>
      <c r="M79" s="348">
        <f>SUM($M$7:$M$77)</f>
        <v>0</v>
      </c>
      <c r="N79" s="348">
        <f>SUM($N$7:$N$77)</f>
        <v>0</v>
      </c>
      <c r="O79" s="348">
        <f>SUM($O$7:$O$77)</f>
        <v>0</v>
      </c>
      <c r="P79" s="348">
        <f>SUM($P$7:$P$77)</f>
        <v>0</v>
      </c>
      <c r="Q79" s="348">
        <f>SUM($Q$7:$Q$77)</f>
        <v>0</v>
      </c>
      <c r="R79" s="349">
        <f>SUM($R$7:$R$77)</f>
        <v>0</v>
      </c>
      <c r="X79" s="204"/>
    </row>
    <row r="80" spans="1:24" x14ac:dyDescent="0.2">
      <c r="C80" s="373" t="s">
        <v>591</v>
      </c>
      <c r="F80" s="242" t="str">
        <f>IF(('Section B '!E17)&gt;('Section A'!F79),"Check","")</f>
        <v/>
      </c>
      <c r="G80" s="242" t="str">
        <f>IF(('Section B '!F17)&gt;('Section A'!G79),"Check","")</f>
        <v/>
      </c>
      <c r="H80" s="242" t="str">
        <f>IF(('Section B '!G17)&gt;('Section A'!H79),"Check","")</f>
        <v/>
      </c>
      <c r="I80" s="242" t="str">
        <f>IF(('Section B '!H17)&gt;('Section A'!I79),"Check","")</f>
        <v/>
      </c>
      <c r="J80" s="242" t="str">
        <f>IF(('Section B '!I17)&gt;('Section A'!J79),"Check","")</f>
        <v/>
      </c>
      <c r="K80" s="242" t="str">
        <f>IF(('Section B '!J17)&gt;('Section A'!K79),"Check","")</f>
        <v/>
      </c>
      <c r="L80" s="242" t="str">
        <f>IF(('Section B '!K17)&gt;('Section A'!L79),"Check","")</f>
        <v/>
      </c>
      <c r="M80" s="242" t="str">
        <f>IF(('Section B '!L17)&gt;('Section A'!M79),"Check","")</f>
        <v/>
      </c>
      <c r="N80" s="242" t="str">
        <f>IF(('Section B '!M17)&gt;('Section A'!N79),"Check","")</f>
        <v/>
      </c>
      <c r="O80" s="242" t="str">
        <f>IF(('Section B '!N17)&gt;('Section A'!O79),"Check","")</f>
        <v/>
      </c>
      <c r="P80" s="242" t="str">
        <f>IF(('Section B '!O17)&gt;('Section A'!P79),"Check","")</f>
        <v/>
      </c>
      <c r="Q80" s="242" t="str">
        <f>IF(('Section B '!P17)&gt;('Section A'!Q79),"Check","")</f>
        <v/>
      </c>
      <c r="R80" s="242" t="str">
        <f>IF(('Section B '!Q17)&gt;('Section A'!R79),"Check","")</f>
        <v/>
      </c>
    </row>
    <row r="81" spans="2:18" x14ac:dyDescent="0.2">
      <c r="C81" s="368"/>
    </row>
    <row r="82" spans="2:18" ht="15" x14ac:dyDescent="0.2">
      <c r="B82" s="250"/>
      <c r="C82" s="258" t="s">
        <v>447</v>
      </c>
      <c r="D82" s="256"/>
      <c r="E82" s="256"/>
      <c r="F82" s="257"/>
      <c r="G82" s="257"/>
      <c r="H82" s="257"/>
      <c r="I82" s="257"/>
      <c r="J82" s="257"/>
      <c r="K82" s="257"/>
      <c r="L82" s="257"/>
      <c r="M82" s="257"/>
      <c r="N82" s="257"/>
      <c r="O82" s="257"/>
      <c r="P82" s="257"/>
    </row>
    <row r="83" spans="2:18" ht="13.5" thickBot="1" x14ac:dyDescent="0.25">
      <c r="B83" s="250"/>
      <c r="C83" s="450" t="s">
        <v>593</v>
      </c>
      <c r="D83" s="450"/>
      <c r="E83" s="450"/>
      <c r="F83" s="450"/>
      <c r="G83" s="450"/>
      <c r="H83" s="450"/>
      <c r="I83" s="450"/>
      <c r="J83" s="450"/>
      <c r="K83" s="450"/>
      <c r="L83" s="450"/>
      <c r="M83" s="450"/>
      <c r="N83" s="450"/>
      <c r="O83" s="450"/>
      <c r="P83" s="450"/>
      <c r="Q83" s="450"/>
      <c r="R83" s="450"/>
    </row>
    <row r="84" spans="2:18" ht="99.95" customHeight="1" thickBot="1" x14ac:dyDescent="0.25">
      <c r="B84" s="250"/>
      <c r="C84" s="447"/>
      <c r="D84" s="448"/>
      <c r="E84" s="448"/>
      <c r="F84" s="448"/>
      <c r="G84" s="448"/>
      <c r="H84" s="448"/>
      <c r="I84" s="448"/>
      <c r="J84" s="448"/>
      <c r="K84" s="448"/>
      <c r="L84" s="448"/>
      <c r="M84" s="448"/>
      <c r="N84" s="448"/>
      <c r="O84" s="448"/>
      <c r="P84" s="448"/>
      <c r="Q84" s="448"/>
      <c r="R84" s="449"/>
    </row>
    <row r="85" spans="2:18" x14ac:dyDescent="0.2">
      <c r="B85" s="250"/>
      <c r="C85" s="367"/>
      <c r="D85" s="367"/>
      <c r="E85" s="367"/>
      <c r="F85" s="367"/>
      <c r="G85" s="367"/>
      <c r="H85" s="367"/>
      <c r="I85" s="367"/>
      <c r="J85" s="367"/>
      <c r="K85" s="367"/>
      <c r="L85" s="367"/>
      <c r="M85" s="367"/>
      <c r="N85" s="367"/>
      <c r="O85" s="367"/>
      <c r="P85" s="367"/>
    </row>
    <row r="86" spans="2:18" ht="15" x14ac:dyDescent="0.3">
      <c r="C86" s="199" t="s">
        <v>400</v>
      </c>
    </row>
    <row r="87" spans="2:18" x14ac:dyDescent="0.2">
      <c r="C87" s="200" t="s">
        <v>401</v>
      </c>
    </row>
    <row r="88" spans="2:18" x14ac:dyDescent="0.2">
      <c r="C88" s="323" t="s">
        <v>402</v>
      </c>
    </row>
    <row r="90" spans="2:18" ht="15" x14ac:dyDescent="0.3">
      <c r="C90" s="199" t="s">
        <v>403</v>
      </c>
    </row>
    <row r="91" spans="2:18" x14ac:dyDescent="0.2">
      <c r="C91" s="200" t="s">
        <v>404</v>
      </c>
    </row>
    <row r="92" spans="2:18" x14ac:dyDescent="0.2">
      <c r="C92" s="403" t="s">
        <v>405</v>
      </c>
    </row>
    <row r="93" spans="2:18" x14ac:dyDescent="0.2">
      <c r="C93" s="403" t="s">
        <v>574</v>
      </c>
      <c r="D93" s="402"/>
      <c r="E93" s="402"/>
    </row>
  </sheetData>
  <sheetProtection sheet="1" selectLockedCells="1"/>
  <dataConsolidate/>
  <mergeCells count="4">
    <mergeCell ref="F2:R2"/>
    <mergeCell ref="F3:R3"/>
    <mergeCell ref="C84:R84"/>
    <mergeCell ref="C83:R83"/>
  </mergeCells>
  <conditionalFormatting sqref="F80:R80">
    <cfRule type="containsText" dxfId="138" priority="14" operator="containsText" text="Check">
      <formula>NOT(ISERROR(SEARCH("Check",F80)))</formula>
    </cfRule>
  </conditionalFormatting>
  <conditionalFormatting sqref="F79">
    <cfRule type="expression" dxfId="137" priority="13">
      <formula>NOT(F79=SUM(F7:F77))</formula>
    </cfRule>
  </conditionalFormatting>
  <conditionalFormatting sqref="G79">
    <cfRule type="expression" dxfId="136" priority="12">
      <formula>NOT(G79=SUM(G7:G77))</formula>
    </cfRule>
  </conditionalFormatting>
  <conditionalFormatting sqref="H79">
    <cfRule type="expression" dxfId="135" priority="11">
      <formula>NOT(H79=SUM(H7:H77))</formula>
    </cfRule>
  </conditionalFormatting>
  <conditionalFormatting sqref="I79">
    <cfRule type="expression" dxfId="134" priority="10">
      <formula>NOT(I79=SUM(I7:I77))</formula>
    </cfRule>
  </conditionalFormatting>
  <conditionalFormatting sqref="J79">
    <cfRule type="expression" dxfId="133" priority="9">
      <formula>NOT(J79=SUM(J7:J77))</formula>
    </cfRule>
  </conditionalFormatting>
  <conditionalFormatting sqref="K79">
    <cfRule type="expression" dxfId="132" priority="8">
      <formula>NOT(K79=SUM(K7:K77))</formula>
    </cfRule>
  </conditionalFormatting>
  <conditionalFormatting sqref="L79">
    <cfRule type="expression" dxfId="131" priority="7">
      <formula>NOT(L79=SUM(L7:L77))</formula>
    </cfRule>
  </conditionalFormatting>
  <conditionalFormatting sqref="M79">
    <cfRule type="expression" dxfId="130" priority="6">
      <formula>NOT(M79=SUM(M7:M77))</formula>
    </cfRule>
  </conditionalFormatting>
  <conditionalFormatting sqref="N79">
    <cfRule type="expression" dxfId="129" priority="5">
      <formula>NOT(N79=SUM(N7:N77))</formula>
    </cfRule>
  </conditionalFormatting>
  <conditionalFormatting sqref="O79">
    <cfRule type="expression" dxfId="128" priority="4">
      <formula>NOT(O79=SUM(O7:O77))</formula>
    </cfRule>
  </conditionalFormatting>
  <conditionalFormatting sqref="P79">
    <cfRule type="expression" dxfId="127" priority="3">
      <formula>NOT(P79=SUM(P7:P77))</formula>
    </cfRule>
  </conditionalFormatting>
  <conditionalFormatting sqref="Q79">
    <cfRule type="expression" dxfId="126" priority="2">
      <formula>NOT(Q79=SUM(Q7:Q77))</formula>
    </cfRule>
  </conditionalFormatting>
  <conditionalFormatting sqref="R79">
    <cfRule type="expression" dxfId="125" priority="1">
      <formula>NOT(R79=SUM(R7:R77))</formula>
    </cfRule>
  </conditionalFormatting>
  <dataValidations count="3">
    <dataValidation type="whole" errorStyle="warning" operator="greaterThanOrEqual" allowBlank="1" showInputMessage="1" showErrorMessage="1" error="Please enter a whole number greater than or equal to 0" sqref="F7:R79">
      <formula1>0</formula1>
    </dataValidation>
    <dataValidation type="whole" errorStyle="warning" allowBlank="1" showInputMessage="1" showErrorMessage="1" error="Please enter a whole number between 0 and 999,999" sqref="D82:P82">
      <formula1>0</formula1>
      <formula2>999999</formula2>
    </dataValidation>
    <dataValidation allowBlank="1" showInputMessage="1" showErrorMessage="1" promptTitle="Validation checks" prompt="This checks compare section B to Section A.   Please check the data to ensure section A (minus praise) is equal to or higher than Section B.  Praise should not be included within section B._x000a__x000a_" sqref="C80"/>
  </dataValidations>
  <hyperlinks>
    <hyperlink ref="C88" r:id="rId1"/>
  </hyperlinks>
  <pageMargins left="0.75" right="0.75" top="1" bottom="1" header="0.5" footer="0.5"/>
  <pageSetup paperSize="9" scale="55" orientation="landscape"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14:formula1>
            <xm:f>TOC!$B$3:$B$26</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X46"/>
  <sheetViews>
    <sheetView showGridLines="0" zoomScaleNormal="100" workbookViewId="0"/>
  </sheetViews>
  <sheetFormatPr defaultColWidth="9.140625" defaultRowHeight="12.75" x14ac:dyDescent="0.2"/>
  <cols>
    <col min="1" max="1" width="5.5703125" style="205" customWidth="1"/>
    <col min="2" max="2" width="6.140625" style="205" customWidth="1"/>
    <col min="3" max="3" width="59.5703125" style="206" customWidth="1"/>
    <col min="4" max="4" width="42.28515625" style="206" customWidth="1"/>
    <col min="5" max="17" width="7.42578125" style="206" customWidth="1"/>
    <col min="18" max="19" width="9.140625" style="206"/>
    <col min="20" max="22" width="9.140625" style="207"/>
    <col min="23" max="16384" width="9.140625" style="206"/>
  </cols>
  <sheetData>
    <row r="1" spans="1:20" ht="13.5" thickBot="1" x14ac:dyDescent="0.25">
      <c r="A1" s="336"/>
    </row>
    <row r="2" spans="1:20" ht="16.5" thickBot="1" x14ac:dyDescent="0.25">
      <c r="C2" s="236"/>
      <c r="E2" s="451" t="s">
        <v>406</v>
      </c>
      <c r="F2" s="452"/>
      <c r="G2" s="452"/>
      <c r="H2" s="452"/>
      <c r="I2" s="452"/>
      <c r="J2" s="452"/>
      <c r="K2" s="452"/>
      <c r="L2" s="452"/>
      <c r="M2" s="452"/>
      <c r="N2" s="452"/>
      <c r="O2" s="452"/>
      <c r="P2" s="452"/>
      <c r="Q2" s="453"/>
    </row>
    <row r="3" spans="1:20" ht="15" customHeight="1" x14ac:dyDescent="0.25">
      <c r="A3" s="171" t="s">
        <v>369</v>
      </c>
      <c r="B3" s="171"/>
      <c r="C3" s="27" t="s">
        <v>370</v>
      </c>
      <c r="E3" s="454" t="s">
        <v>407</v>
      </c>
      <c r="F3" s="454"/>
      <c r="G3" s="454"/>
      <c r="H3" s="454"/>
      <c r="I3" s="454"/>
      <c r="J3" s="454"/>
      <c r="K3" s="454"/>
      <c r="L3" s="454"/>
      <c r="M3" s="454"/>
      <c r="N3" s="454"/>
      <c r="O3" s="454"/>
      <c r="P3" s="454"/>
      <c r="Q3" s="454"/>
    </row>
    <row r="4" spans="1:20" ht="13.5" thickBot="1" x14ac:dyDescent="0.25">
      <c r="E4" s="368"/>
    </row>
    <row r="5" spans="1:20" s="207" customFormat="1" ht="15.75" thickBot="1" x14ac:dyDescent="0.25">
      <c r="A5" s="205" t="s">
        <v>371</v>
      </c>
      <c r="B5" s="205" t="s">
        <v>372</v>
      </c>
      <c r="C5" s="208" t="s">
        <v>408</v>
      </c>
      <c r="D5" s="209" t="s">
        <v>409</v>
      </c>
      <c r="E5" s="210" t="s">
        <v>376</v>
      </c>
      <c r="F5" s="175" t="s">
        <v>377</v>
      </c>
      <c r="G5" s="175" t="s">
        <v>378</v>
      </c>
      <c r="H5" s="175" t="s">
        <v>379</v>
      </c>
      <c r="I5" s="175" t="s">
        <v>380</v>
      </c>
      <c r="J5" s="175" t="s">
        <v>381</v>
      </c>
      <c r="K5" s="175" t="s">
        <v>382</v>
      </c>
      <c r="L5" s="175" t="s">
        <v>383</v>
      </c>
      <c r="M5" s="175" t="s">
        <v>384</v>
      </c>
      <c r="N5" s="175" t="s">
        <v>385</v>
      </c>
      <c r="O5" s="175" t="s">
        <v>386</v>
      </c>
      <c r="P5" s="175" t="s">
        <v>387</v>
      </c>
      <c r="Q5" s="203" t="s">
        <v>388</v>
      </c>
      <c r="R5" s="206"/>
      <c r="S5" s="206"/>
    </row>
    <row r="6" spans="1:20" s="207" customFormat="1" ht="17.25" customHeight="1" x14ac:dyDescent="0.2">
      <c r="A6" s="205" t="str">
        <f>$C$3</f>
        <v>Select your organisation</v>
      </c>
      <c r="B6" s="205">
        <v>1</v>
      </c>
      <c r="C6" s="211" t="s">
        <v>410</v>
      </c>
      <c r="D6" s="212" t="s">
        <v>411</v>
      </c>
      <c r="E6" s="126"/>
      <c r="F6" s="127"/>
      <c r="G6" s="127"/>
      <c r="H6" s="127"/>
      <c r="I6" s="127"/>
      <c r="J6" s="127"/>
      <c r="K6" s="127"/>
      <c r="L6" s="127"/>
      <c r="M6" s="127"/>
      <c r="N6" s="127"/>
      <c r="O6" s="127"/>
      <c r="P6" s="127"/>
      <c r="Q6" s="157"/>
      <c r="R6" s="206"/>
      <c r="S6" s="206"/>
    </row>
    <row r="7" spans="1:20" s="207" customFormat="1" ht="17.25" customHeight="1" x14ac:dyDescent="0.2">
      <c r="A7" s="205" t="str">
        <f t="shared" ref="A7:A21" si="0">$C$3</f>
        <v>Select your organisation</v>
      </c>
      <c r="B7" s="205">
        <v>2</v>
      </c>
      <c r="C7" s="211" t="s">
        <v>410</v>
      </c>
      <c r="D7" s="213" t="s">
        <v>412</v>
      </c>
      <c r="E7" s="129"/>
      <c r="F7" s="130"/>
      <c r="G7" s="129"/>
      <c r="H7" s="130"/>
      <c r="I7" s="131"/>
      <c r="J7" s="131"/>
      <c r="K7" s="131"/>
      <c r="L7" s="131"/>
      <c r="M7" s="131"/>
      <c r="N7" s="131"/>
      <c r="O7" s="131"/>
      <c r="P7" s="131"/>
      <c r="Q7" s="132"/>
      <c r="R7" s="206"/>
      <c r="S7" s="206"/>
    </row>
    <row r="8" spans="1:20" s="207" customFormat="1" ht="17.25" customHeight="1" x14ac:dyDescent="0.2">
      <c r="A8" s="205" t="str">
        <f t="shared" si="0"/>
        <v>Select your organisation</v>
      </c>
      <c r="B8" s="205">
        <v>3</v>
      </c>
      <c r="C8" s="214" t="s">
        <v>410</v>
      </c>
      <c r="D8" s="213" t="s">
        <v>413</v>
      </c>
      <c r="E8" s="129"/>
      <c r="F8" s="130"/>
      <c r="G8" s="131"/>
      <c r="H8" s="131"/>
      <c r="I8" s="131"/>
      <c r="J8" s="131"/>
      <c r="K8" s="131"/>
      <c r="L8" s="131"/>
      <c r="M8" s="131"/>
      <c r="N8" s="131"/>
      <c r="O8" s="131"/>
      <c r="P8" s="131"/>
      <c r="Q8" s="132"/>
      <c r="R8" s="206"/>
      <c r="S8" s="206"/>
    </row>
    <row r="9" spans="1:20" s="207" customFormat="1" ht="17.25" customHeight="1" x14ac:dyDescent="0.2">
      <c r="A9" s="205" t="str">
        <f t="shared" si="0"/>
        <v>Select your organisation</v>
      </c>
      <c r="B9" s="205">
        <v>4</v>
      </c>
      <c r="C9" s="211" t="s">
        <v>410</v>
      </c>
      <c r="D9" s="213" t="s">
        <v>414</v>
      </c>
      <c r="E9" s="129"/>
      <c r="F9" s="130"/>
      <c r="G9" s="131"/>
      <c r="H9" s="130"/>
      <c r="I9" s="131"/>
      <c r="J9" s="130"/>
      <c r="K9" s="131"/>
      <c r="L9" s="130"/>
      <c r="M9" s="131"/>
      <c r="N9" s="130"/>
      <c r="O9" s="131"/>
      <c r="P9" s="130"/>
      <c r="Q9" s="132"/>
      <c r="R9" s="206"/>
      <c r="S9" s="206"/>
    </row>
    <row r="10" spans="1:20" s="207" customFormat="1" ht="17.25" customHeight="1" thickBot="1" x14ac:dyDescent="0.25">
      <c r="A10" s="205" t="str">
        <f t="shared" si="0"/>
        <v>Select your organisation</v>
      </c>
      <c r="B10" s="205">
        <v>5</v>
      </c>
      <c r="C10" s="211" t="s">
        <v>410</v>
      </c>
      <c r="D10" s="215" t="s">
        <v>415</v>
      </c>
      <c r="E10" s="133"/>
      <c r="F10" s="134"/>
      <c r="G10" s="135"/>
      <c r="H10" s="135"/>
      <c r="I10" s="135"/>
      <c r="J10" s="135"/>
      <c r="K10" s="135"/>
      <c r="L10" s="135"/>
      <c r="M10" s="135"/>
      <c r="N10" s="135"/>
      <c r="O10" s="135"/>
      <c r="P10" s="135"/>
      <c r="Q10" s="136"/>
      <c r="R10" s="206"/>
      <c r="S10" s="206"/>
    </row>
    <row r="11" spans="1:20" s="207" customFormat="1" ht="16.5" customHeight="1" x14ac:dyDescent="0.2">
      <c r="A11" s="205" t="str">
        <f t="shared" si="0"/>
        <v>Select your organisation</v>
      </c>
      <c r="B11" s="205">
        <v>11</v>
      </c>
      <c r="C11" s="216" t="s">
        <v>416</v>
      </c>
      <c r="D11" s="217" t="s">
        <v>417</v>
      </c>
      <c r="E11" s="330"/>
      <c r="F11" s="137"/>
      <c r="G11" s="137"/>
      <c r="H11" s="137"/>
      <c r="I11" s="137"/>
      <c r="J11" s="137"/>
      <c r="K11" s="137"/>
      <c r="L11" s="137"/>
      <c r="M11" s="137"/>
      <c r="N11" s="137"/>
      <c r="O11" s="137"/>
      <c r="P11" s="137"/>
      <c r="Q11" s="138"/>
      <c r="R11" s="206"/>
      <c r="S11" s="206"/>
      <c r="T11" s="218"/>
    </row>
    <row r="12" spans="1:20" s="207" customFormat="1" ht="16.5" customHeight="1" x14ac:dyDescent="0.2">
      <c r="A12" s="205" t="str">
        <f t="shared" si="0"/>
        <v>Select your organisation</v>
      </c>
      <c r="B12" s="205">
        <v>17</v>
      </c>
      <c r="C12" s="219" t="s">
        <v>418</v>
      </c>
      <c r="D12" s="220" t="s">
        <v>419</v>
      </c>
      <c r="E12" s="331"/>
      <c r="F12" s="139"/>
      <c r="G12" s="139"/>
      <c r="H12" s="139"/>
      <c r="I12" s="139"/>
      <c r="J12" s="139"/>
      <c r="K12" s="139"/>
      <c r="L12" s="139"/>
      <c r="M12" s="139"/>
      <c r="N12" s="139"/>
      <c r="O12" s="139"/>
      <c r="P12" s="139"/>
      <c r="Q12" s="140"/>
      <c r="R12" s="206"/>
      <c r="S12" s="206"/>
      <c r="T12" s="218"/>
    </row>
    <row r="13" spans="1:20" s="207" customFormat="1" ht="16.5" customHeight="1" x14ac:dyDescent="0.2">
      <c r="A13" s="205" t="str">
        <f t="shared" si="0"/>
        <v>Select your organisation</v>
      </c>
      <c r="B13" s="205">
        <v>23</v>
      </c>
      <c r="C13" s="221" t="s">
        <v>420</v>
      </c>
      <c r="D13" s="222" t="s">
        <v>417</v>
      </c>
      <c r="E13" s="332"/>
      <c r="F13" s="142"/>
      <c r="G13" s="142"/>
      <c r="H13" s="142"/>
      <c r="I13" s="142"/>
      <c r="J13" s="142"/>
      <c r="K13" s="142"/>
      <c r="L13" s="142"/>
      <c r="M13" s="142"/>
      <c r="N13" s="142"/>
      <c r="O13" s="142"/>
      <c r="P13" s="142"/>
      <c r="Q13" s="143"/>
      <c r="R13" s="206"/>
      <c r="S13" s="206"/>
      <c r="T13" s="218"/>
    </row>
    <row r="14" spans="1:20" s="207" customFormat="1" ht="16.5" customHeight="1" x14ac:dyDescent="0.2">
      <c r="A14" s="205" t="str">
        <f t="shared" si="0"/>
        <v>Select your organisation</v>
      </c>
      <c r="B14" s="205">
        <v>24</v>
      </c>
      <c r="C14" s="219" t="s">
        <v>420</v>
      </c>
      <c r="D14" s="220" t="s">
        <v>421</v>
      </c>
      <c r="E14" s="333">
        <v>10</v>
      </c>
      <c r="F14" s="164">
        <v>10</v>
      </c>
      <c r="G14" s="164">
        <v>10</v>
      </c>
      <c r="H14" s="164">
        <v>10</v>
      </c>
      <c r="I14" s="164">
        <v>10</v>
      </c>
      <c r="J14" s="164">
        <v>10</v>
      </c>
      <c r="K14" s="164">
        <v>10</v>
      </c>
      <c r="L14" s="164">
        <v>10</v>
      </c>
      <c r="M14" s="164">
        <v>10</v>
      </c>
      <c r="N14" s="164">
        <v>10</v>
      </c>
      <c r="O14" s="164">
        <v>10</v>
      </c>
      <c r="P14" s="164">
        <v>10</v>
      </c>
      <c r="Q14" s="165">
        <v>10</v>
      </c>
      <c r="R14" s="206"/>
      <c r="S14" s="206"/>
      <c r="T14" s="218"/>
    </row>
    <row r="15" spans="1:20" s="207" customFormat="1" ht="16.5" customHeight="1" x14ac:dyDescent="0.2">
      <c r="A15" s="205" t="str">
        <f t="shared" si="0"/>
        <v>Select your organisation</v>
      </c>
      <c r="B15" s="205">
        <v>30</v>
      </c>
      <c r="C15" s="223" t="s">
        <v>422</v>
      </c>
      <c r="D15" s="222" t="s">
        <v>417</v>
      </c>
      <c r="E15" s="332"/>
      <c r="F15" s="141"/>
      <c r="G15" s="141"/>
      <c r="H15" s="141"/>
      <c r="I15" s="141"/>
      <c r="J15" s="141"/>
      <c r="K15" s="141"/>
      <c r="L15" s="141"/>
      <c r="M15" s="141"/>
      <c r="N15" s="141"/>
      <c r="O15" s="141"/>
      <c r="P15" s="141"/>
      <c r="Q15" s="334"/>
      <c r="R15" s="206"/>
      <c r="S15" s="206"/>
    </row>
    <row r="16" spans="1:20" s="207" customFormat="1" ht="16.5" customHeight="1" thickBot="1" x14ac:dyDescent="0.25">
      <c r="A16" s="205" t="str">
        <f t="shared" si="0"/>
        <v>Select your organisation</v>
      </c>
      <c r="B16" s="205">
        <v>31</v>
      </c>
      <c r="C16" s="224" t="s">
        <v>422</v>
      </c>
      <c r="D16" s="225" t="s">
        <v>423</v>
      </c>
      <c r="E16" s="335">
        <v>20</v>
      </c>
      <c r="F16" s="166">
        <v>20</v>
      </c>
      <c r="G16" s="166">
        <v>20</v>
      </c>
      <c r="H16" s="166">
        <v>20</v>
      </c>
      <c r="I16" s="166">
        <v>20</v>
      </c>
      <c r="J16" s="166">
        <v>20</v>
      </c>
      <c r="K16" s="166">
        <v>20</v>
      </c>
      <c r="L16" s="166">
        <v>20</v>
      </c>
      <c r="M16" s="166">
        <v>20</v>
      </c>
      <c r="N16" s="166">
        <v>20</v>
      </c>
      <c r="O16" s="166">
        <v>20</v>
      </c>
      <c r="P16" s="166">
        <v>20</v>
      </c>
      <c r="Q16" s="167">
        <v>20</v>
      </c>
      <c r="R16" s="206"/>
      <c r="S16" s="206"/>
      <c r="T16" s="218"/>
    </row>
    <row r="17" spans="1:24" s="230" customFormat="1" ht="31.5" customHeight="1" thickBot="1" x14ac:dyDescent="0.3">
      <c r="A17" s="226" t="str">
        <f t="shared" si="0"/>
        <v>Select your organisation</v>
      </c>
      <c r="B17" s="226">
        <v>32</v>
      </c>
      <c r="C17" s="227" t="s">
        <v>424</v>
      </c>
      <c r="D17" s="228"/>
      <c r="E17" s="163">
        <f>SUM(E6:E10)</f>
        <v>0</v>
      </c>
      <c r="F17" s="163">
        <f t="shared" ref="F17:Q17" si="1">SUM(F6:F10)</f>
        <v>0</v>
      </c>
      <c r="G17" s="163">
        <f t="shared" si="1"/>
        <v>0</v>
      </c>
      <c r="H17" s="163">
        <f t="shared" si="1"/>
        <v>0</v>
      </c>
      <c r="I17" s="163">
        <f t="shared" si="1"/>
        <v>0</v>
      </c>
      <c r="J17" s="163">
        <f t="shared" si="1"/>
        <v>0</v>
      </c>
      <c r="K17" s="163">
        <f t="shared" si="1"/>
        <v>0</v>
      </c>
      <c r="L17" s="163">
        <f t="shared" si="1"/>
        <v>0</v>
      </c>
      <c r="M17" s="163">
        <f t="shared" si="1"/>
        <v>0</v>
      </c>
      <c r="N17" s="163">
        <f t="shared" si="1"/>
        <v>0</v>
      </c>
      <c r="O17" s="163">
        <f t="shared" si="1"/>
        <v>0</v>
      </c>
      <c r="P17" s="163">
        <f t="shared" si="1"/>
        <v>0</v>
      </c>
      <c r="Q17" s="163">
        <f t="shared" si="1"/>
        <v>0</v>
      </c>
      <c r="R17" s="229"/>
      <c r="S17" s="229"/>
    </row>
    <row r="18" spans="1:24" s="207" customFormat="1" ht="31.5" customHeight="1" x14ac:dyDescent="0.2">
      <c r="A18" s="205" t="str">
        <f t="shared" si="0"/>
        <v>Select your organisation</v>
      </c>
      <c r="B18" s="231">
        <v>35</v>
      </c>
      <c r="C18" s="232" t="s">
        <v>425</v>
      </c>
      <c r="D18" s="233" t="s">
        <v>425</v>
      </c>
      <c r="E18" s="147"/>
      <c r="F18" s="148"/>
      <c r="G18" s="148"/>
      <c r="H18" s="148"/>
      <c r="I18" s="148"/>
      <c r="J18" s="148"/>
      <c r="K18" s="148"/>
      <c r="L18" s="148"/>
      <c r="M18" s="148"/>
      <c r="N18" s="148"/>
      <c r="O18" s="148"/>
      <c r="P18" s="148"/>
      <c r="Q18" s="149"/>
      <c r="R18" s="206"/>
      <c r="S18" s="206"/>
    </row>
    <row r="19" spans="1:24" s="237" customFormat="1" ht="31.5" customHeight="1" thickBot="1" x14ac:dyDescent="0.25">
      <c r="A19" s="205" t="str">
        <f t="shared" si="0"/>
        <v>Select your organisation</v>
      </c>
      <c r="B19" s="231">
        <v>36</v>
      </c>
      <c r="C19" s="234" t="s">
        <v>426</v>
      </c>
      <c r="D19" s="235" t="s">
        <v>427</v>
      </c>
      <c r="E19" s="144"/>
      <c r="F19" s="145"/>
      <c r="G19" s="145"/>
      <c r="H19" s="145"/>
      <c r="I19" s="145"/>
      <c r="J19" s="145"/>
      <c r="K19" s="145"/>
      <c r="L19" s="145"/>
      <c r="M19" s="145"/>
      <c r="N19" s="145"/>
      <c r="O19" s="145"/>
      <c r="P19" s="145"/>
      <c r="Q19" s="146"/>
      <c r="R19" s="236"/>
      <c r="S19" s="236"/>
    </row>
    <row r="20" spans="1:24" s="237" customFormat="1" ht="31.5" customHeight="1" x14ac:dyDescent="0.2">
      <c r="A20" s="205" t="str">
        <f t="shared" si="0"/>
        <v>Select your organisation</v>
      </c>
      <c r="B20" s="231">
        <v>37</v>
      </c>
      <c r="C20" s="238" t="s">
        <v>428</v>
      </c>
      <c r="D20" s="239" t="s">
        <v>429</v>
      </c>
      <c r="E20" s="126"/>
      <c r="F20" s="127"/>
      <c r="G20" s="127"/>
      <c r="H20" s="127"/>
      <c r="I20" s="127"/>
      <c r="J20" s="127"/>
      <c r="K20" s="127"/>
      <c r="L20" s="127"/>
      <c r="M20" s="127"/>
      <c r="N20" s="127"/>
      <c r="O20" s="127"/>
      <c r="P20" s="127"/>
      <c r="Q20" s="128"/>
      <c r="R20" s="236"/>
      <c r="S20" s="236"/>
    </row>
    <row r="21" spans="1:24" s="237" customFormat="1" ht="31.5" customHeight="1" thickBot="1" x14ac:dyDescent="0.25">
      <c r="A21" s="205" t="str">
        <f t="shared" si="0"/>
        <v>Select your organisation</v>
      </c>
      <c r="B21" s="231">
        <v>38</v>
      </c>
      <c r="C21" s="234" t="s">
        <v>430</v>
      </c>
      <c r="D21" s="240" t="s">
        <v>431</v>
      </c>
      <c r="E21" s="144"/>
      <c r="F21" s="145"/>
      <c r="G21" s="145"/>
      <c r="H21" s="145"/>
      <c r="I21" s="145"/>
      <c r="J21" s="145"/>
      <c r="K21" s="145"/>
      <c r="L21" s="145"/>
      <c r="M21" s="145"/>
      <c r="N21" s="145"/>
      <c r="O21" s="145"/>
      <c r="P21" s="145"/>
      <c r="Q21" s="146"/>
      <c r="R21" s="236"/>
      <c r="S21" s="236"/>
    </row>
    <row r="22" spans="1:24" s="207" customFormat="1" ht="17.25" customHeight="1" x14ac:dyDescent="0.2">
      <c r="A22" s="205"/>
      <c r="B22" s="205"/>
      <c r="C22" s="241" t="s">
        <v>432</v>
      </c>
      <c r="D22" s="241"/>
      <c r="E22" s="242" t="str">
        <f>IF(E17&gt;('Section A'!F79),"Check","")</f>
        <v/>
      </c>
      <c r="F22" s="242" t="str">
        <f>IF(F17&gt;('Section A'!G79),"Check","")</f>
        <v/>
      </c>
      <c r="G22" s="242" t="str">
        <f>IF(G17&gt;('Section A'!H79),"Check","")</f>
        <v/>
      </c>
      <c r="H22" s="242" t="str">
        <f>IF(H17&gt;('Section A'!I79),"Check","")</f>
        <v/>
      </c>
      <c r="I22" s="242" t="str">
        <f>IF(I17&gt;('Section A'!J79),"Check","")</f>
        <v/>
      </c>
      <c r="J22" s="242" t="str">
        <f>IF(J17&gt;('Section A'!K79),"Check","")</f>
        <v/>
      </c>
      <c r="K22" s="242" t="str">
        <f>IF(K17&gt;('Section A'!L79),"Check","")</f>
        <v/>
      </c>
      <c r="L22" s="242" t="str">
        <f>IF(L17&gt;('Section A'!M79),"Check","")</f>
        <v/>
      </c>
      <c r="M22" s="242" t="str">
        <f>IF(M17&gt;('Section A'!N79),"Check","")</f>
        <v/>
      </c>
      <c r="N22" s="242" t="str">
        <f>IF(N17&gt;('Section A'!O79),"Check","")</f>
        <v/>
      </c>
      <c r="O22" s="242" t="str">
        <f>IF(O17&gt;('Section A'!P79),"Check","")</f>
        <v/>
      </c>
      <c r="P22" s="242" t="str">
        <f>IF(P17&gt;('Section A'!Q79),"Check","")</f>
        <v/>
      </c>
      <c r="Q22" s="242" t="str">
        <f>IF(Q17&gt;('Section A'!R79),"Check","")</f>
        <v/>
      </c>
      <c r="R22" s="206"/>
      <c r="S22" s="206"/>
    </row>
    <row r="23" spans="1:24" s="207" customFormat="1" ht="12.75" customHeight="1" x14ac:dyDescent="0.2">
      <c r="A23" s="205"/>
      <c r="B23" s="205"/>
      <c r="D23" s="241"/>
      <c r="E23" s="243"/>
      <c r="F23" s="243"/>
      <c r="G23" s="243"/>
      <c r="H23" s="243"/>
      <c r="I23" s="243"/>
      <c r="J23" s="243"/>
      <c r="K23" s="243"/>
      <c r="L23" s="243"/>
      <c r="M23" s="243"/>
      <c r="N23" s="243"/>
      <c r="O23" s="243"/>
      <c r="P23" s="243"/>
      <c r="Q23" s="243"/>
      <c r="R23" s="206"/>
      <c r="S23" s="206"/>
    </row>
    <row r="24" spans="1:24" s="170" customFormat="1" ht="15" x14ac:dyDescent="0.2">
      <c r="A24" s="169"/>
      <c r="B24" s="250"/>
      <c r="C24" s="258" t="s">
        <v>447</v>
      </c>
      <c r="D24" s="256"/>
      <c r="E24" s="256"/>
      <c r="F24" s="257"/>
      <c r="G24" s="257"/>
      <c r="H24" s="257"/>
      <c r="I24" s="257"/>
      <c r="J24" s="257"/>
      <c r="K24" s="257"/>
      <c r="L24" s="257"/>
      <c r="M24" s="257"/>
      <c r="N24" s="257"/>
      <c r="O24" s="257"/>
      <c r="P24" s="257"/>
      <c r="X24" s="202"/>
    </row>
    <row r="25" spans="1:24" s="170" customFormat="1" ht="13.5" thickBot="1" x14ac:dyDescent="0.25">
      <c r="A25" s="169"/>
      <c r="B25" s="250"/>
      <c r="C25" s="170" t="s">
        <v>594</v>
      </c>
      <c r="D25" s="256"/>
      <c r="E25" s="256"/>
      <c r="F25" s="257"/>
      <c r="G25" s="257"/>
      <c r="H25" s="257"/>
      <c r="I25" s="257"/>
      <c r="J25" s="257"/>
      <c r="K25" s="257"/>
      <c r="L25" s="257"/>
      <c r="M25" s="257"/>
      <c r="N25" s="257"/>
      <c r="O25" s="257"/>
      <c r="P25" s="257"/>
      <c r="X25" s="202"/>
    </row>
    <row r="26" spans="1:24" s="170" customFormat="1" ht="99.95" customHeight="1" thickBot="1" x14ac:dyDescent="0.25">
      <c r="A26" s="169"/>
      <c r="B26" s="250"/>
      <c r="C26" s="447"/>
      <c r="D26" s="448"/>
      <c r="E26" s="448"/>
      <c r="F26" s="448"/>
      <c r="G26" s="448"/>
      <c r="H26" s="448"/>
      <c r="I26" s="448"/>
      <c r="J26" s="448"/>
      <c r="K26" s="448"/>
      <c r="L26" s="448"/>
      <c r="M26" s="448"/>
      <c r="N26" s="448"/>
      <c r="O26" s="448"/>
      <c r="P26" s="448"/>
      <c r="Q26" s="449"/>
      <c r="X26" s="202"/>
    </row>
    <row r="27" spans="1:24" s="207" customFormat="1" ht="12.75" customHeight="1" x14ac:dyDescent="0.2">
      <c r="A27" s="205"/>
      <c r="B27" s="205"/>
      <c r="D27" s="241"/>
      <c r="E27" s="243"/>
      <c r="F27" s="243"/>
      <c r="G27" s="243"/>
      <c r="H27" s="243"/>
      <c r="I27" s="243"/>
      <c r="J27" s="243"/>
      <c r="K27" s="243"/>
      <c r="L27" s="243"/>
      <c r="M27" s="243"/>
      <c r="N27" s="243"/>
      <c r="O27" s="243"/>
      <c r="P27" s="243"/>
      <c r="Q27" s="243"/>
      <c r="R27" s="206"/>
      <c r="S27" s="206"/>
    </row>
    <row r="28" spans="1:24" ht="15" x14ac:dyDescent="0.3">
      <c r="A28" s="231"/>
      <c r="B28" s="231"/>
      <c r="C28" s="199" t="s">
        <v>433</v>
      </c>
      <c r="D28" s="244"/>
      <c r="E28" s="244"/>
      <c r="F28" s="244"/>
      <c r="G28" s="244"/>
      <c r="H28" s="244"/>
      <c r="I28" s="244"/>
      <c r="J28" s="244"/>
      <c r="K28" s="244"/>
      <c r="L28" s="244"/>
      <c r="M28" s="244"/>
      <c r="N28" s="244"/>
      <c r="O28" s="244"/>
      <c r="P28" s="244"/>
      <c r="Q28" s="244"/>
    </row>
    <row r="29" spans="1:24" x14ac:dyDescent="0.2">
      <c r="C29" s="200" t="s">
        <v>434</v>
      </c>
      <c r="D29" s="244"/>
      <c r="E29" s="244"/>
      <c r="F29" s="244"/>
      <c r="G29" s="244"/>
      <c r="H29" s="244"/>
      <c r="I29" s="244"/>
      <c r="J29" s="244"/>
      <c r="K29" s="244"/>
      <c r="L29" s="244"/>
      <c r="M29" s="244"/>
      <c r="N29" s="244"/>
      <c r="O29" s="244"/>
      <c r="P29" s="244"/>
      <c r="Q29" s="244"/>
    </row>
    <row r="30" spans="1:24" s="236" customFormat="1" x14ac:dyDescent="0.2">
      <c r="A30" s="231"/>
      <c r="B30" s="231"/>
      <c r="C30" s="323" t="s">
        <v>402</v>
      </c>
      <c r="D30" s="200"/>
      <c r="E30" s="200"/>
      <c r="F30" s="200"/>
      <c r="G30" s="200"/>
      <c r="H30" s="200"/>
      <c r="I30" s="200"/>
      <c r="J30" s="200"/>
      <c r="K30" s="200"/>
      <c r="L30" s="200"/>
      <c r="M30" s="200"/>
      <c r="N30" s="200"/>
      <c r="O30" s="200"/>
      <c r="P30" s="200"/>
      <c r="Q30" s="200"/>
      <c r="T30" s="237"/>
      <c r="U30" s="237"/>
      <c r="V30" s="237"/>
    </row>
    <row r="31" spans="1:24" x14ac:dyDescent="0.2">
      <c r="C31" s="244"/>
      <c r="D31" s="244"/>
      <c r="E31" s="244"/>
      <c r="F31" s="244"/>
      <c r="G31" s="244"/>
      <c r="H31" s="244"/>
      <c r="I31" s="244"/>
      <c r="J31" s="244"/>
      <c r="K31" s="244"/>
      <c r="L31" s="244"/>
      <c r="M31" s="244"/>
      <c r="N31" s="244"/>
      <c r="O31" s="244"/>
      <c r="P31" s="244"/>
      <c r="Q31" s="244"/>
    </row>
    <row r="32" spans="1:24" ht="15" x14ac:dyDescent="0.3">
      <c r="C32" s="199" t="s">
        <v>403</v>
      </c>
      <c r="D32" s="244"/>
      <c r="E32" s="244"/>
      <c r="F32" s="244"/>
      <c r="G32" s="244"/>
      <c r="H32" s="244"/>
      <c r="I32" s="244"/>
      <c r="J32" s="244"/>
      <c r="K32" s="244"/>
      <c r="L32" s="244"/>
      <c r="M32" s="244"/>
      <c r="N32" s="244"/>
      <c r="O32" s="244"/>
      <c r="P32" s="244"/>
      <c r="Q32" s="244"/>
    </row>
    <row r="33" spans="3:17" x14ac:dyDescent="0.2">
      <c r="C33" s="200" t="s">
        <v>404</v>
      </c>
      <c r="D33" s="244"/>
      <c r="E33" s="244"/>
      <c r="F33" s="244"/>
      <c r="G33" s="244"/>
      <c r="H33" s="244"/>
      <c r="I33" s="244"/>
      <c r="J33" s="244"/>
      <c r="K33" s="244"/>
      <c r="L33" s="244"/>
      <c r="M33" s="244"/>
      <c r="N33" s="244"/>
      <c r="O33" s="244"/>
      <c r="P33" s="244"/>
      <c r="Q33" s="244"/>
    </row>
    <row r="34" spans="3:17" s="200" customFormat="1" x14ac:dyDescent="0.2">
      <c r="C34" s="201" t="s">
        <v>564</v>
      </c>
    </row>
    <row r="35" spans="3:17" s="200" customFormat="1" x14ac:dyDescent="0.2">
      <c r="C35" s="201" t="s">
        <v>565</v>
      </c>
    </row>
    <row r="36" spans="3:17" s="200" customFormat="1" x14ac:dyDescent="0.2">
      <c r="C36" s="201" t="s">
        <v>582</v>
      </c>
    </row>
    <row r="37" spans="3:17" s="200" customFormat="1" x14ac:dyDescent="0.2"/>
    <row r="38" spans="3:17" ht="15" x14ac:dyDescent="0.3">
      <c r="C38" s="199" t="s">
        <v>435</v>
      </c>
      <c r="D38" s="244"/>
      <c r="E38" s="244"/>
      <c r="F38" s="244"/>
      <c r="G38" s="244"/>
      <c r="H38" s="244"/>
      <c r="I38" s="244"/>
      <c r="J38" s="244"/>
      <c r="K38" s="244"/>
      <c r="L38" s="244"/>
      <c r="M38" s="244"/>
      <c r="N38" s="244"/>
      <c r="O38" s="244"/>
      <c r="P38" s="244"/>
      <c r="Q38" s="244"/>
    </row>
    <row r="39" spans="3:17" x14ac:dyDescent="0.2">
      <c r="C39" s="245" t="s">
        <v>436</v>
      </c>
      <c r="D39" s="244"/>
      <c r="E39" s="244"/>
      <c r="F39" s="244"/>
      <c r="G39" s="244"/>
      <c r="H39" s="244"/>
      <c r="I39" s="244"/>
      <c r="J39" s="244"/>
      <c r="K39" s="244"/>
      <c r="L39" s="244"/>
      <c r="M39" s="244"/>
      <c r="N39" s="244"/>
      <c r="O39" s="244"/>
      <c r="P39" s="244"/>
      <c r="Q39" s="244"/>
    </row>
    <row r="40" spans="3:17" x14ac:dyDescent="0.2">
      <c r="C40" s="206" t="s">
        <v>437</v>
      </c>
      <c r="D40" s="244"/>
      <c r="E40" s="244"/>
      <c r="F40" s="244"/>
      <c r="G40" s="244"/>
      <c r="H40" s="244"/>
      <c r="I40" s="244"/>
      <c r="J40" s="244"/>
      <c r="K40" s="244"/>
      <c r="L40" s="244"/>
      <c r="M40" s="244"/>
      <c r="N40" s="244"/>
      <c r="O40" s="244"/>
      <c r="P40" s="244"/>
      <c r="Q40" s="244"/>
    </row>
    <row r="41" spans="3:17" x14ac:dyDescent="0.2">
      <c r="C41" s="206" t="s">
        <v>438</v>
      </c>
      <c r="D41" s="244"/>
      <c r="E41" s="244"/>
      <c r="F41" s="244"/>
      <c r="G41" s="244"/>
      <c r="H41" s="244"/>
      <c r="I41" s="244"/>
      <c r="J41" s="244"/>
      <c r="K41" s="244"/>
      <c r="L41" s="244"/>
      <c r="M41" s="244"/>
      <c r="N41" s="244"/>
      <c r="O41" s="244"/>
      <c r="P41" s="244"/>
      <c r="Q41" s="244"/>
    </row>
    <row r="42" spans="3:17" x14ac:dyDescent="0.2">
      <c r="C42" s="206" t="s">
        <v>439</v>
      </c>
    </row>
    <row r="43" spans="3:17" x14ac:dyDescent="0.2">
      <c r="C43" s="246" t="s">
        <v>440</v>
      </c>
    </row>
    <row r="44" spans="3:17" x14ac:dyDescent="0.2">
      <c r="C44" s="246" t="s">
        <v>441</v>
      </c>
    </row>
    <row r="45" spans="3:17" x14ac:dyDescent="0.2">
      <c r="C45" s="404" t="s">
        <v>580</v>
      </c>
    </row>
    <row r="46" spans="3:17" x14ac:dyDescent="0.2">
      <c r="C46" s="244"/>
    </row>
  </sheetData>
  <sheetProtection sheet="1" selectLockedCells="1"/>
  <mergeCells count="3">
    <mergeCell ref="E2:Q2"/>
    <mergeCell ref="E3:Q3"/>
    <mergeCell ref="C26:Q26"/>
  </mergeCells>
  <conditionalFormatting sqref="E27:Q27">
    <cfRule type="containsText" dxfId="124" priority="60" operator="containsText" text="Check">
      <formula>NOT(ISERROR(SEARCH("Check",E27)))</formula>
    </cfRule>
  </conditionalFormatting>
  <conditionalFormatting sqref="E22:Q22">
    <cfRule type="containsText" dxfId="123" priority="59" operator="containsText" text="Check">
      <formula>NOT(ISERROR(SEARCH("Check",E22)))</formula>
    </cfRule>
  </conditionalFormatting>
  <conditionalFormatting sqref="E23:Q24">
    <cfRule type="containsText" dxfId="122" priority="44" operator="containsText" text="Check">
      <formula>NOT(ISERROR(SEARCH("Check",E23)))</formula>
    </cfRule>
  </conditionalFormatting>
  <conditionalFormatting sqref="E15">
    <cfRule type="expression" dxfId="121" priority="43">
      <formula>$E$13&gt;$E$15</formula>
    </cfRule>
  </conditionalFormatting>
  <conditionalFormatting sqref="F15">
    <cfRule type="expression" dxfId="120" priority="40">
      <formula>$F$13&gt;$F$15</formula>
    </cfRule>
  </conditionalFormatting>
  <conditionalFormatting sqref="G15">
    <cfRule type="expression" dxfId="119" priority="39">
      <formula>$G$13&gt;$G$15</formula>
    </cfRule>
  </conditionalFormatting>
  <conditionalFormatting sqref="H15">
    <cfRule type="expression" dxfId="118" priority="38">
      <formula>$H$13&gt;$H$15</formula>
    </cfRule>
  </conditionalFormatting>
  <conditionalFormatting sqref="I15">
    <cfRule type="expression" dxfId="117" priority="37">
      <formula>$I$13&gt;$I$15</formula>
    </cfRule>
  </conditionalFormatting>
  <conditionalFormatting sqref="J15">
    <cfRule type="expression" dxfId="116" priority="36">
      <formula>$J$13&gt;$J$15</formula>
    </cfRule>
  </conditionalFormatting>
  <conditionalFormatting sqref="K15">
    <cfRule type="expression" dxfId="115" priority="35">
      <formula>$K$13&gt;$K$15</formula>
    </cfRule>
  </conditionalFormatting>
  <conditionalFormatting sqref="L15">
    <cfRule type="expression" dxfId="114" priority="34">
      <formula>$L$13&gt;$L$15</formula>
    </cfRule>
  </conditionalFormatting>
  <conditionalFormatting sqref="M15">
    <cfRule type="expression" dxfId="113" priority="33">
      <formula>$M$13&gt;$M$15</formula>
    </cfRule>
  </conditionalFormatting>
  <conditionalFormatting sqref="N15">
    <cfRule type="expression" dxfId="112" priority="32">
      <formula>$N$13&gt;$N$15</formula>
    </cfRule>
  </conditionalFormatting>
  <conditionalFormatting sqref="O15">
    <cfRule type="expression" dxfId="111" priority="31">
      <formula>$O$13&gt;$O$15</formula>
    </cfRule>
  </conditionalFormatting>
  <conditionalFormatting sqref="P15">
    <cfRule type="expression" dxfId="110" priority="30">
      <formula>$P$13&gt;$P$15</formula>
    </cfRule>
  </conditionalFormatting>
  <conditionalFormatting sqref="Q15">
    <cfRule type="expression" dxfId="109" priority="29">
      <formula>$Q$13&gt;$Q$15</formula>
    </cfRule>
  </conditionalFormatting>
  <conditionalFormatting sqref="E15:Q15">
    <cfRule type="containsBlanks" priority="27" stopIfTrue="1">
      <formula>LEN(TRIM(E15))=0</formula>
    </cfRule>
  </conditionalFormatting>
  <conditionalFormatting sqref="E17:Q17">
    <cfRule type="containsBlanks" priority="16" stopIfTrue="1">
      <formula>LEN(TRIM(E17))=0</formula>
    </cfRule>
    <cfRule type="expression" dxfId="108" priority="17">
      <formula>E17&lt;&gt;SUM(E6:E10)</formula>
    </cfRule>
  </conditionalFormatting>
  <conditionalFormatting sqref="E11">
    <cfRule type="expression" dxfId="107" priority="14">
      <formula>AND(NOT(E17=0),(E11=""))</formula>
    </cfRule>
  </conditionalFormatting>
  <conditionalFormatting sqref="F11">
    <cfRule type="expression" dxfId="106" priority="13">
      <formula>AND(NOT(F17=0),(F11=""))</formula>
    </cfRule>
  </conditionalFormatting>
  <conditionalFormatting sqref="G11">
    <cfRule type="expression" dxfId="105" priority="12">
      <formula>AND(NOT(G17=0),(G11=""))</formula>
    </cfRule>
  </conditionalFormatting>
  <conditionalFormatting sqref="H11">
    <cfRule type="expression" dxfId="104" priority="11">
      <formula>AND(NOT(H17=0),(H11=""))</formula>
    </cfRule>
  </conditionalFormatting>
  <conditionalFormatting sqref="I11">
    <cfRule type="expression" dxfId="103" priority="10">
      <formula>AND(NOT(I17=0),(I11=""))</formula>
    </cfRule>
  </conditionalFormatting>
  <conditionalFormatting sqref="J11">
    <cfRule type="expression" dxfId="102" priority="9">
      <formula>AND(NOT(J17=0),(J11=""))</formula>
    </cfRule>
  </conditionalFormatting>
  <conditionalFormatting sqref="K11">
    <cfRule type="expression" dxfId="101" priority="8">
      <formula>AND(NOT(K17=0),(K11=""))</formula>
    </cfRule>
  </conditionalFormatting>
  <conditionalFormatting sqref="L11">
    <cfRule type="expression" dxfId="100" priority="7">
      <formula>AND(NOT(L17=0),(L11=""))</formula>
    </cfRule>
  </conditionalFormatting>
  <conditionalFormatting sqref="M11">
    <cfRule type="expression" dxfId="99" priority="6">
      <formula>AND(NOT(M17=0),(M11=""))</formula>
    </cfRule>
  </conditionalFormatting>
  <conditionalFormatting sqref="N11">
    <cfRule type="expression" dxfId="98" priority="5">
      <formula>AND(NOT(N17=0),(N11=""))</formula>
    </cfRule>
  </conditionalFormatting>
  <conditionalFormatting sqref="O11">
    <cfRule type="expression" dxfId="97" priority="4">
      <formula>AND(NOT(O17=0),(O11=""))</formula>
    </cfRule>
  </conditionalFormatting>
  <conditionalFormatting sqref="P11">
    <cfRule type="expression" dxfId="96" priority="3">
      <formula>AND(NOT(P17=0),(P11=""))</formula>
    </cfRule>
  </conditionalFormatting>
  <conditionalFormatting sqref="Q11">
    <cfRule type="expression" dxfId="95" priority="2">
      <formula>AND(NOT(Q17=0),(Q11=""))</formula>
    </cfRule>
  </conditionalFormatting>
  <conditionalFormatting sqref="E25:Q25">
    <cfRule type="containsText" dxfId="94" priority="1" operator="containsText" text="Check">
      <formula>NOT(ISERROR(SEARCH("Check",E25)))</formula>
    </cfRule>
  </conditionalFormatting>
  <dataValidations count="10">
    <dataValidation type="whole" errorStyle="warning" allowBlank="1" showInputMessage="1" showErrorMessage="1" error="Please enter a whole number between 0 and 999,999" sqref="D24:P25">
      <formula1>0</formula1>
      <formula2>999999</formula2>
    </dataValidation>
    <dataValidation type="decimal" allowBlank="1" showInputMessage="1" showErrorMessage="1" error="The percentage must be between 0% and 100%" sqref="E11:Q11 E13:Q13 E15:Q15">
      <formula1>0</formula1>
      <formula2>1</formula2>
    </dataValidation>
    <dataValidation type="custom" allowBlank="1" showInputMessage="1" showErrorMessage="1" sqref="C13:C16 C6:C11">
      <formula1>C6</formula1>
    </dataValidation>
    <dataValidation allowBlank="1" showInputMessage="1" showErrorMessage="1" promptTitle="Validation checks" prompt="This checks compare section B to Section A.   Please check the data to ensure section A (minus praise) is equal to or higher than Section B.  Praise should not be included within section B._x000a__x000a_" sqref="C22"/>
    <dataValidation type="whole" operator="equal" allowBlank="1" showInputMessage="1" showErrorMessage="1" error="value can not be greater than 100%" sqref="E14:Q14">
      <formula1>10</formula1>
    </dataValidation>
    <dataValidation type="whole" operator="equal" allowBlank="1" showInputMessage="1" showErrorMessage="1" error="value can not be greater than 100%" sqref="E16:Q16">
      <formula1>20</formula1>
    </dataValidation>
    <dataValidation type="custom" errorStyle="warning" allowBlank="1" showInputMessage="1" showErrorMessage="1" errorTitle="Error" sqref="A5:A10">
      <formula1>C2</formula1>
    </dataValidation>
    <dataValidation type="whole" allowBlank="1" showInputMessage="1" showErrorMessage="1" sqref="B6:B17">
      <formula1>1</formula1>
      <formula2>25</formula2>
    </dataValidation>
    <dataValidation type="custom" errorStyle="warning" allowBlank="1" showInputMessage="1" showErrorMessage="1" errorTitle="Error" sqref="A11:A21">
      <formula1>#REF!</formula1>
    </dataValidation>
    <dataValidation type="whole" errorStyle="warning" operator="greaterThanOrEqual" allowBlank="1" showInputMessage="1" showErrorMessage="1" error="Please enter a whole number greater than or equal to 0" sqref="E12:Q12 E6:Q10 E17:Q21">
      <formula1>0</formula1>
    </dataValidation>
  </dataValidations>
  <hyperlinks>
    <hyperlink ref="C45" r:id="rId1" display="http://orr.gov.uk/statistics/published-stats/core-data"/>
    <hyperlink ref="C30" r:id="rId2"/>
  </hyperlinks>
  <pageMargins left="0.75" right="0.75" top="1" bottom="1" header="0.5" footer="0.5"/>
  <pageSetup paperSize="9" scale="55" orientation="landscape"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14:formula1>
            <xm:f>TOC!$B$3:$B$26</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V29"/>
  <sheetViews>
    <sheetView showGridLines="0" zoomScaleNormal="100" workbookViewId="0"/>
  </sheetViews>
  <sheetFormatPr defaultColWidth="9.140625" defaultRowHeight="12.75" x14ac:dyDescent="0.2"/>
  <cols>
    <col min="1" max="1" width="11.5703125" style="206" customWidth="1"/>
    <col min="2" max="2" width="57.28515625" style="206" customWidth="1"/>
    <col min="3" max="15" width="7.7109375" style="206" customWidth="1"/>
    <col min="16" max="16384" width="9.140625" style="206"/>
  </cols>
  <sheetData>
    <row r="1" spans="1:22" ht="13.5" thickBot="1" x14ac:dyDescent="0.25">
      <c r="A1" s="59"/>
    </row>
    <row r="2" spans="1:22" ht="15" customHeight="1" thickBot="1" x14ac:dyDescent="0.25">
      <c r="C2" s="451" t="s">
        <v>442</v>
      </c>
      <c r="D2" s="452"/>
      <c r="E2" s="452"/>
      <c r="F2" s="452"/>
      <c r="G2" s="452"/>
      <c r="H2" s="452"/>
      <c r="I2" s="452"/>
      <c r="J2" s="452"/>
      <c r="K2" s="452"/>
      <c r="L2" s="452"/>
      <c r="M2" s="452"/>
      <c r="N2" s="452"/>
      <c r="O2" s="453"/>
    </row>
    <row r="3" spans="1:22" s="236" customFormat="1" ht="15.75" x14ac:dyDescent="0.25">
      <c r="A3" s="171" t="s">
        <v>369</v>
      </c>
      <c r="B3" s="27" t="s">
        <v>370</v>
      </c>
      <c r="C3" s="455" t="s">
        <v>576</v>
      </c>
      <c r="D3" s="455"/>
      <c r="E3" s="455"/>
      <c r="F3" s="455"/>
      <c r="G3" s="455"/>
      <c r="H3" s="455"/>
      <c r="I3" s="455"/>
      <c r="J3" s="455"/>
      <c r="K3" s="455"/>
      <c r="L3" s="455"/>
      <c r="M3" s="455"/>
      <c r="N3" s="455"/>
      <c r="O3" s="455"/>
    </row>
    <row r="4" spans="1:22" ht="13.5" thickBot="1" x14ac:dyDescent="0.25"/>
    <row r="5" spans="1:22" s="207" customFormat="1" ht="15" customHeight="1" thickBot="1" x14ac:dyDescent="0.25">
      <c r="A5" s="206"/>
      <c r="B5" s="208" t="s">
        <v>408</v>
      </c>
      <c r="C5" s="247" t="s">
        <v>376</v>
      </c>
      <c r="D5" s="248" t="s">
        <v>377</v>
      </c>
      <c r="E5" s="248" t="s">
        <v>378</v>
      </c>
      <c r="F5" s="248" t="s">
        <v>379</v>
      </c>
      <c r="G5" s="248" t="s">
        <v>380</v>
      </c>
      <c r="H5" s="248" t="s">
        <v>381</v>
      </c>
      <c r="I5" s="248" t="s">
        <v>382</v>
      </c>
      <c r="J5" s="248" t="s">
        <v>383</v>
      </c>
      <c r="K5" s="248" t="s">
        <v>384</v>
      </c>
      <c r="L5" s="248" t="s">
        <v>385</v>
      </c>
      <c r="M5" s="248" t="s">
        <v>386</v>
      </c>
      <c r="N5" s="248" t="s">
        <v>387</v>
      </c>
      <c r="O5" s="249" t="s">
        <v>388</v>
      </c>
      <c r="P5" s="206"/>
      <c r="Q5" s="206"/>
      <c r="R5" s="206"/>
      <c r="S5" s="206"/>
      <c r="T5" s="206"/>
      <c r="U5" s="206"/>
      <c r="V5" s="206"/>
    </row>
    <row r="6" spans="1:22" s="207" customFormat="1" ht="18.75" customHeight="1" x14ac:dyDescent="0.2">
      <c r="A6" s="250" t="str">
        <f t="shared" ref="A6:A11" si="0">$B$3</f>
        <v>Select your organisation</v>
      </c>
      <c r="B6" s="251" t="s">
        <v>443</v>
      </c>
      <c r="C6" s="324">
        <f>SUM(C7:C10)</f>
        <v>0</v>
      </c>
      <c r="D6" s="325">
        <f t="shared" ref="D6:O6" si="1">SUM(D7:D10)</f>
        <v>0</v>
      </c>
      <c r="E6" s="325">
        <f t="shared" si="1"/>
        <v>0</v>
      </c>
      <c r="F6" s="325">
        <f t="shared" si="1"/>
        <v>0</v>
      </c>
      <c r="G6" s="325">
        <f t="shared" si="1"/>
        <v>0</v>
      </c>
      <c r="H6" s="325">
        <f t="shared" si="1"/>
        <v>0</v>
      </c>
      <c r="I6" s="325">
        <f t="shared" si="1"/>
        <v>0</v>
      </c>
      <c r="J6" s="325">
        <f t="shared" si="1"/>
        <v>0</v>
      </c>
      <c r="K6" s="325">
        <f t="shared" si="1"/>
        <v>0</v>
      </c>
      <c r="L6" s="325">
        <f t="shared" si="1"/>
        <v>0</v>
      </c>
      <c r="M6" s="325">
        <f t="shared" si="1"/>
        <v>0</v>
      </c>
      <c r="N6" s="325">
        <f t="shared" si="1"/>
        <v>0</v>
      </c>
      <c r="O6" s="326">
        <f t="shared" si="1"/>
        <v>0</v>
      </c>
      <c r="P6" s="244"/>
      <c r="Q6" s="206"/>
      <c r="R6" s="206"/>
      <c r="S6" s="206"/>
      <c r="T6" s="206"/>
      <c r="U6" s="206"/>
      <c r="V6" s="206"/>
    </row>
    <row r="7" spans="1:22" s="207" customFormat="1" ht="18.75" customHeight="1" x14ac:dyDescent="0.2">
      <c r="A7" s="250" t="str">
        <f t="shared" si="0"/>
        <v>Select your organisation</v>
      </c>
      <c r="B7" s="253" t="s">
        <v>444</v>
      </c>
      <c r="C7" s="161"/>
      <c r="D7" s="131"/>
      <c r="E7" s="131"/>
      <c r="F7" s="131"/>
      <c r="G7" s="131"/>
      <c r="H7" s="131"/>
      <c r="I7" s="131"/>
      <c r="J7" s="131"/>
      <c r="K7" s="131"/>
      <c r="L7" s="131"/>
      <c r="M7" s="131"/>
      <c r="N7" s="131"/>
      <c r="O7" s="132"/>
      <c r="P7" s="244"/>
      <c r="Q7" s="206"/>
      <c r="R7" s="206"/>
      <c r="S7" s="206"/>
      <c r="T7" s="206"/>
      <c r="U7" s="206"/>
      <c r="V7" s="206"/>
    </row>
    <row r="8" spans="1:22" s="207" customFormat="1" ht="18.75" customHeight="1" x14ac:dyDescent="0.2">
      <c r="A8" s="250" t="str">
        <f t="shared" si="0"/>
        <v>Select your organisation</v>
      </c>
      <c r="B8" s="253" t="s">
        <v>445</v>
      </c>
      <c r="C8" s="161"/>
      <c r="D8" s="131"/>
      <c r="E8" s="131"/>
      <c r="F8" s="131"/>
      <c r="G8" s="131"/>
      <c r="H8" s="131"/>
      <c r="I8" s="131"/>
      <c r="J8" s="131"/>
      <c r="K8" s="131"/>
      <c r="L8" s="131"/>
      <c r="M8" s="131"/>
      <c r="N8" s="131"/>
      <c r="O8" s="132"/>
      <c r="P8" s="244"/>
      <c r="Q8" s="206"/>
      <c r="R8" s="206"/>
      <c r="S8" s="206"/>
      <c r="T8" s="206"/>
      <c r="U8" s="206"/>
      <c r="V8" s="206"/>
    </row>
    <row r="9" spans="1:22" s="207" customFormat="1" ht="18.75" customHeight="1" x14ac:dyDescent="0.2">
      <c r="A9" s="250" t="str">
        <f t="shared" si="0"/>
        <v>Select your organisation</v>
      </c>
      <c r="B9" s="253" t="s">
        <v>554</v>
      </c>
      <c r="C9" s="153"/>
      <c r="D9" s="130"/>
      <c r="E9" s="130"/>
      <c r="F9" s="130"/>
      <c r="G9" s="130"/>
      <c r="H9" s="130"/>
      <c r="I9" s="130"/>
      <c r="J9" s="130"/>
      <c r="K9" s="130"/>
      <c r="L9" s="130"/>
      <c r="M9" s="130"/>
      <c r="N9" s="130"/>
      <c r="O9" s="382"/>
      <c r="P9" s="200"/>
      <c r="Q9" s="206"/>
      <c r="R9" s="206"/>
      <c r="S9" s="206"/>
      <c r="T9" s="206"/>
      <c r="U9" s="206"/>
      <c r="V9" s="206"/>
    </row>
    <row r="10" spans="1:22" s="207" customFormat="1" ht="17.25" customHeight="1" x14ac:dyDescent="0.2">
      <c r="A10" s="250" t="str">
        <f t="shared" si="0"/>
        <v>Select your organisation</v>
      </c>
      <c r="B10" s="253" t="s">
        <v>555</v>
      </c>
      <c r="C10" s="161"/>
      <c r="D10" s="131"/>
      <c r="E10" s="131"/>
      <c r="F10" s="131"/>
      <c r="G10" s="131"/>
      <c r="H10" s="131"/>
      <c r="I10" s="131"/>
      <c r="J10" s="131"/>
      <c r="K10" s="131"/>
      <c r="L10" s="131"/>
      <c r="M10" s="131"/>
      <c r="N10" s="131"/>
      <c r="O10" s="132"/>
      <c r="P10" s="244"/>
      <c r="Q10" s="206"/>
      <c r="R10" s="206"/>
      <c r="S10" s="206"/>
      <c r="T10" s="206"/>
      <c r="U10" s="206"/>
      <c r="V10" s="206"/>
    </row>
    <row r="11" spans="1:22" s="207" customFormat="1" ht="17.25" customHeight="1" thickBot="1" x14ac:dyDescent="0.25">
      <c r="A11" s="250" t="str">
        <f t="shared" si="0"/>
        <v>Select your organisation</v>
      </c>
      <c r="B11" s="254" t="s">
        <v>446</v>
      </c>
      <c r="C11" s="432"/>
      <c r="D11" s="433"/>
      <c r="E11" s="433"/>
      <c r="F11" s="433"/>
      <c r="G11" s="433"/>
      <c r="H11" s="433"/>
      <c r="I11" s="433"/>
      <c r="J11" s="433"/>
      <c r="K11" s="433"/>
      <c r="L11" s="433"/>
      <c r="M11" s="433"/>
      <c r="N11" s="433"/>
      <c r="O11" s="434"/>
      <c r="P11" s="244"/>
      <c r="Q11" s="206"/>
      <c r="R11" s="206"/>
      <c r="S11" s="206"/>
      <c r="T11" s="206"/>
      <c r="U11" s="206"/>
      <c r="V11" s="206"/>
    </row>
    <row r="12" spans="1:22" s="207" customFormat="1" x14ac:dyDescent="0.2">
      <c r="A12" s="250"/>
      <c r="B12" s="255"/>
      <c r="C12" s="256"/>
      <c r="D12" s="256"/>
      <c r="E12" s="257"/>
      <c r="F12" s="257"/>
      <c r="G12" s="257"/>
      <c r="H12" s="257"/>
      <c r="I12" s="257"/>
      <c r="J12" s="257"/>
      <c r="K12" s="257"/>
      <c r="L12" s="257"/>
      <c r="M12" s="257"/>
      <c r="N12" s="257"/>
      <c r="O12" s="257"/>
      <c r="P12" s="244"/>
      <c r="Q12" s="206"/>
      <c r="R12" s="206"/>
      <c r="S12" s="206"/>
      <c r="T12" s="206"/>
      <c r="U12" s="206"/>
      <c r="V12" s="206"/>
    </row>
    <row r="13" spans="1:22" s="230" customFormat="1" ht="15" x14ac:dyDescent="0.25">
      <c r="A13" s="420"/>
      <c r="B13" s="258" t="s">
        <v>581</v>
      </c>
      <c r="C13" s="421"/>
      <c r="D13" s="421"/>
      <c r="E13" s="422"/>
      <c r="F13" s="422"/>
      <c r="G13" s="422"/>
      <c r="H13" s="422"/>
      <c r="I13" s="422"/>
      <c r="J13" s="422"/>
      <c r="K13" s="422"/>
      <c r="L13" s="422"/>
      <c r="M13" s="422"/>
      <c r="N13" s="422"/>
      <c r="O13" s="422"/>
      <c r="P13" s="422"/>
      <c r="Q13" s="229"/>
      <c r="R13" s="229"/>
      <c r="S13" s="229"/>
      <c r="T13" s="229"/>
      <c r="U13" s="229"/>
      <c r="V13" s="229"/>
    </row>
    <row r="14" spans="1:22" s="230" customFormat="1" ht="12.75" customHeight="1" x14ac:dyDescent="0.25">
      <c r="A14" s="420"/>
      <c r="B14" s="419" t="s">
        <v>592</v>
      </c>
      <c r="C14" s="423"/>
      <c r="D14" s="423"/>
      <c r="E14" s="423"/>
      <c r="F14" s="423"/>
      <c r="G14" s="423"/>
      <c r="H14" s="422"/>
      <c r="I14" s="422"/>
      <c r="J14" s="422"/>
      <c r="K14" s="422"/>
      <c r="L14" s="422"/>
      <c r="M14" s="422"/>
      <c r="N14" s="422"/>
      <c r="O14" s="422"/>
      <c r="P14" s="422"/>
      <c r="Q14" s="229"/>
      <c r="R14" s="229"/>
      <c r="S14" s="229"/>
      <c r="T14" s="229"/>
      <c r="U14" s="229"/>
      <c r="V14" s="229"/>
    </row>
    <row r="15" spans="1:22" s="207" customFormat="1" x14ac:dyDescent="0.2">
      <c r="A15" s="250"/>
      <c r="B15" s="255"/>
      <c r="C15" s="256"/>
      <c r="D15" s="256"/>
      <c r="E15" s="257"/>
      <c r="F15" s="257"/>
      <c r="G15" s="257"/>
      <c r="H15" s="257"/>
      <c r="I15" s="257"/>
      <c r="J15" s="257"/>
      <c r="K15" s="257"/>
      <c r="L15" s="257"/>
      <c r="M15" s="257"/>
      <c r="N15" s="257"/>
      <c r="O15" s="257"/>
      <c r="P15" s="244"/>
      <c r="Q15" s="206"/>
      <c r="R15" s="206"/>
      <c r="S15" s="206"/>
      <c r="T15" s="206"/>
      <c r="U15" s="206"/>
      <c r="V15" s="206"/>
    </row>
    <row r="16" spans="1:22" s="207" customFormat="1" ht="15" x14ac:dyDescent="0.2">
      <c r="A16" s="250"/>
      <c r="B16" s="258" t="s">
        <v>447</v>
      </c>
      <c r="C16" s="256"/>
      <c r="D16" s="256"/>
      <c r="E16" s="257"/>
      <c r="F16" s="257"/>
      <c r="G16" s="257"/>
      <c r="H16" s="257"/>
      <c r="I16" s="257"/>
      <c r="J16" s="257"/>
      <c r="K16" s="257"/>
      <c r="L16" s="257"/>
      <c r="M16" s="257"/>
      <c r="N16" s="257"/>
      <c r="O16" s="257"/>
      <c r="P16" s="206"/>
      <c r="Q16" s="206"/>
      <c r="R16" s="206"/>
      <c r="S16" s="206"/>
      <c r="T16" s="206"/>
      <c r="U16" s="206"/>
      <c r="V16" s="206"/>
    </row>
    <row r="17" spans="1:22" s="207" customFormat="1" ht="13.5" thickBot="1" x14ac:dyDescent="0.25">
      <c r="A17" s="250"/>
      <c r="B17" s="450" t="s">
        <v>595</v>
      </c>
      <c r="C17" s="450"/>
      <c r="D17" s="450"/>
      <c r="E17" s="450"/>
      <c r="F17" s="450"/>
      <c r="G17" s="450"/>
      <c r="H17" s="450"/>
      <c r="I17" s="450"/>
      <c r="J17" s="450"/>
      <c r="K17" s="450"/>
      <c r="L17" s="450"/>
      <c r="M17" s="450"/>
      <c r="N17" s="450"/>
      <c r="O17" s="450"/>
      <c r="P17" s="206"/>
      <c r="Q17" s="206"/>
      <c r="R17" s="206"/>
      <c r="S17" s="206"/>
      <c r="T17" s="206"/>
      <c r="U17" s="206"/>
      <c r="V17" s="206"/>
    </row>
    <row r="18" spans="1:22" s="207" customFormat="1" ht="99.95" customHeight="1" thickBot="1" x14ac:dyDescent="0.25">
      <c r="A18" s="250"/>
      <c r="B18" s="447"/>
      <c r="C18" s="448"/>
      <c r="D18" s="448"/>
      <c r="E18" s="448"/>
      <c r="F18" s="448"/>
      <c r="G18" s="448"/>
      <c r="H18" s="448"/>
      <c r="I18" s="448"/>
      <c r="J18" s="448"/>
      <c r="K18" s="448"/>
      <c r="L18" s="448"/>
      <c r="M18" s="448"/>
      <c r="N18" s="448"/>
      <c r="O18" s="449"/>
      <c r="P18" s="206"/>
      <c r="Q18" s="206"/>
      <c r="R18" s="206"/>
      <c r="S18" s="206"/>
      <c r="T18" s="206"/>
      <c r="U18" s="206"/>
      <c r="V18" s="206"/>
    </row>
    <row r="19" spans="1:22" s="207" customFormat="1" x14ac:dyDescent="0.2">
      <c r="A19" s="250"/>
      <c r="B19" s="255"/>
      <c r="C19" s="256"/>
      <c r="D19" s="256"/>
      <c r="E19" s="257"/>
      <c r="F19" s="257"/>
      <c r="G19" s="257"/>
      <c r="H19" s="257"/>
      <c r="I19" s="257"/>
      <c r="J19" s="257"/>
      <c r="K19" s="257"/>
      <c r="L19" s="257"/>
      <c r="M19" s="257"/>
      <c r="N19" s="257"/>
      <c r="O19" s="257"/>
      <c r="P19" s="244"/>
      <c r="Q19" s="206"/>
      <c r="R19" s="206"/>
      <c r="S19" s="206"/>
      <c r="T19" s="206"/>
      <c r="U19" s="206"/>
      <c r="V19" s="206"/>
    </row>
    <row r="20" spans="1:22" s="207" customFormat="1" ht="15" x14ac:dyDescent="0.3">
      <c r="A20" s="250"/>
      <c r="B20" s="199" t="s">
        <v>448</v>
      </c>
      <c r="C20" s="256"/>
      <c r="D20" s="256"/>
      <c r="E20" s="257"/>
      <c r="F20" s="257"/>
      <c r="G20" s="257"/>
      <c r="H20" s="257"/>
      <c r="I20" s="257"/>
      <c r="J20" s="257"/>
      <c r="K20" s="257"/>
      <c r="L20" s="257"/>
      <c r="M20" s="257"/>
      <c r="N20" s="257"/>
      <c r="O20" s="257"/>
      <c r="P20" s="244"/>
      <c r="Q20" s="206"/>
      <c r="R20" s="206"/>
      <c r="S20" s="206"/>
      <c r="T20" s="206"/>
      <c r="U20" s="206"/>
      <c r="V20" s="206"/>
    </row>
    <row r="21" spans="1:22" s="207" customFormat="1" x14ac:dyDescent="0.2">
      <c r="A21" s="250"/>
      <c r="B21" s="200" t="s">
        <v>449</v>
      </c>
      <c r="C21" s="256"/>
      <c r="D21" s="256"/>
      <c r="E21" s="257"/>
      <c r="F21" s="257"/>
      <c r="G21" s="257"/>
      <c r="H21" s="257"/>
      <c r="I21" s="257"/>
      <c r="J21" s="257"/>
      <c r="K21" s="257"/>
      <c r="L21" s="257"/>
      <c r="M21" s="257"/>
      <c r="N21" s="257"/>
      <c r="O21" s="257"/>
      <c r="P21" s="244"/>
      <c r="Q21" s="206"/>
      <c r="R21" s="206"/>
      <c r="S21" s="206"/>
      <c r="T21" s="206"/>
      <c r="U21" s="206"/>
      <c r="V21" s="206"/>
    </row>
    <row r="22" spans="1:22" s="207" customFormat="1" x14ac:dyDescent="0.2">
      <c r="A22" s="250"/>
      <c r="B22" s="323" t="s">
        <v>402</v>
      </c>
      <c r="C22" s="256"/>
      <c r="D22" s="256"/>
      <c r="E22" s="257"/>
      <c r="F22" s="257"/>
      <c r="G22" s="257"/>
      <c r="H22" s="257"/>
      <c r="I22" s="257"/>
      <c r="J22" s="257"/>
      <c r="K22" s="257"/>
      <c r="L22" s="257"/>
      <c r="M22" s="257"/>
      <c r="N22" s="257"/>
      <c r="O22" s="257"/>
      <c r="P22" s="244"/>
      <c r="Q22" s="206"/>
      <c r="R22" s="206"/>
      <c r="S22" s="206"/>
      <c r="T22" s="206"/>
      <c r="U22" s="206"/>
      <c r="V22" s="206"/>
    </row>
    <row r="23" spans="1:22" s="207" customFormat="1" x14ac:dyDescent="0.2">
      <c r="A23" s="250"/>
      <c r="B23" s="255"/>
      <c r="C23" s="256"/>
      <c r="D23" s="256"/>
      <c r="E23" s="257"/>
      <c r="F23" s="257"/>
      <c r="G23" s="257"/>
      <c r="H23" s="257"/>
      <c r="I23" s="257"/>
      <c r="J23" s="257"/>
      <c r="K23" s="257"/>
      <c r="L23" s="257"/>
      <c r="M23" s="257"/>
      <c r="N23" s="257"/>
      <c r="O23" s="257"/>
      <c r="P23" s="244"/>
      <c r="Q23" s="206"/>
      <c r="R23" s="206"/>
      <c r="S23" s="206"/>
      <c r="T23" s="206"/>
      <c r="U23" s="206"/>
      <c r="V23" s="206"/>
    </row>
    <row r="24" spans="1:22" s="207" customFormat="1" ht="15" x14ac:dyDescent="0.3">
      <c r="A24" s="206"/>
      <c r="B24" s="199" t="s">
        <v>450</v>
      </c>
      <c r="C24" s="206"/>
      <c r="D24" s="206"/>
      <c r="E24" s="206"/>
      <c r="F24" s="206"/>
      <c r="G24" s="206"/>
      <c r="H24" s="206"/>
      <c r="I24" s="206"/>
      <c r="J24" s="206"/>
      <c r="K24" s="206"/>
      <c r="L24" s="206"/>
      <c r="M24" s="206"/>
      <c r="N24" s="206"/>
      <c r="O24" s="206"/>
      <c r="P24" s="206"/>
      <c r="Q24" s="206"/>
      <c r="R24" s="206"/>
      <c r="S24" s="206"/>
      <c r="T24" s="206"/>
      <c r="U24" s="206"/>
      <c r="V24" s="206"/>
    </row>
    <row r="25" spans="1:22" x14ac:dyDescent="0.2">
      <c r="B25" s="259" t="s">
        <v>589</v>
      </c>
    </row>
    <row r="27" spans="1:22" s="207" customFormat="1" ht="15" x14ac:dyDescent="0.3">
      <c r="A27" s="173"/>
      <c r="B27" s="199" t="s">
        <v>403</v>
      </c>
      <c r="C27" s="250"/>
      <c r="D27" s="255"/>
      <c r="E27" s="256"/>
      <c r="F27" s="256"/>
      <c r="G27" s="257"/>
      <c r="H27" s="257"/>
      <c r="I27" s="257"/>
      <c r="J27" s="257"/>
      <c r="K27" s="257"/>
      <c r="L27" s="257"/>
      <c r="M27" s="257"/>
      <c r="N27" s="257"/>
      <c r="O27" s="257"/>
      <c r="P27" s="257"/>
      <c r="Q27" s="257"/>
      <c r="R27" s="206"/>
      <c r="S27" s="206"/>
      <c r="T27" s="206"/>
      <c r="U27" s="206"/>
      <c r="V27" s="206"/>
    </row>
    <row r="28" spans="1:22" s="207" customFormat="1" ht="15" x14ac:dyDescent="0.3">
      <c r="A28" s="173"/>
      <c r="B28" s="200" t="s">
        <v>404</v>
      </c>
      <c r="C28" s="199"/>
      <c r="D28" s="255"/>
      <c r="E28" s="256"/>
      <c r="F28" s="256"/>
      <c r="G28" s="257"/>
      <c r="H28" s="257"/>
      <c r="I28" s="257"/>
      <c r="J28" s="257"/>
      <c r="K28" s="257"/>
      <c r="L28" s="257"/>
      <c r="M28" s="257"/>
      <c r="N28" s="257"/>
      <c r="O28" s="257"/>
      <c r="P28" s="257"/>
      <c r="Q28" s="257"/>
      <c r="R28" s="206"/>
      <c r="S28" s="206"/>
      <c r="T28" s="206"/>
      <c r="U28" s="206"/>
      <c r="V28" s="206"/>
    </row>
    <row r="29" spans="1:22" s="207" customFormat="1" x14ac:dyDescent="0.2">
      <c r="A29" s="173"/>
      <c r="B29" s="374" t="s">
        <v>561</v>
      </c>
      <c r="C29" s="250"/>
      <c r="D29" s="255"/>
      <c r="E29" s="256"/>
      <c r="F29" s="256"/>
      <c r="G29" s="257"/>
      <c r="H29" s="257"/>
      <c r="I29" s="257"/>
      <c r="J29" s="257"/>
      <c r="K29" s="257"/>
      <c r="L29" s="257"/>
      <c r="M29" s="257"/>
      <c r="N29" s="257"/>
      <c r="O29" s="257"/>
      <c r="P29" s="257"/>
      <c r="Q29" s="257"/>
      <c r="R29" s="206"/>
      <c r="S29" s="206"/>
      <c r="T29" s="206"/>
      <c r="U29" s="206"/>
      <c r="V29" s="206"/>
    </row>
  </sheetData>
  <sheetProtection sheet="1" selectLockedCells="1"/>
  <mergeCells count="4">
    <mergeCell ref="C2:O2"/>
    <mergeCell ref="C3:O3"/>
    <mergeCell ref="B18:O18"/>
    <mergeCell ref="B17:O17"/>
  </mergeCells>
  <conditionalFormatting sqref="C6">
    <cfRule type="expression" dxfId="93" priority="13">
      <formula>NOT($C$6=SUM(C7:C10))</formula>
    </cfRule>
  </conditionalFormatting>
  <conditionalFormatting sqref="D6">
    <cfRule type="expression" dxfId="92" priority="12">
      <formula>NOT($D$6=SUM(D7:D10))</formula>
    </cfRule>
  </conditionalFormatting>
  <conditionalFormatting sqref="E6">
    <cfRule type="expression" dxfId="91" priority="11">
      <formula>NOT($E$6=SUM(E7:E10))</formula>
    </cfRule>
  </conditionalFormatting>
  <conditionalFormatting sqref="F6">
    <cfRule type="expression" dxfId="90" priority="10">
      <formula>NOT($F$6=SUM(F7:F10))</formula>
    </cfRule>
  </conditionalFormatting>
  <conditionalFormatting sqref="G6">
    <cfRule type="expression" dxfId="89" priority="9">
      <formula>NOT($G$6=SUM(G7:G10))</formula>
    </cfRule>
  </conditionalFormatting>
  <conditionalFormatting sqref="H6">
    <cfRule type="expression" dxfId="88" priority="8">
      <formula>NOT($H$6=SUM(H7:H10))</formula>
    </cfRule>
  </conditionalFormatting>
  <conditionalFormatting sqref="I6">
    <cfRule type="expression" dxfId="87" priority="7">
      <formula>NOT($I$6=SUM(I7:I10))</formula>
    </cfRule>
  </conditionalFormatting>
  <conditionalFormatting sqref="J6">
    <cfRule type="expression" dxfId="86" priority="6">
      <formula>NOT($J$6=SUM(J7:J10))</formula>
    </cfRule>
  </conditionalFormatting>
  <conditionalFormatting sqref="K6">
    <cfRule type="expression" dxfId="85" priority="5">
      <formula>NOT($K$6=SUM(K7:K10))</formula>
    </cfRule>
  </conditionalFormatting>
  <conditionalFormatting sqref="L6">
    <cfRule type="expression" dxfId="84" priority="4">
      <formula>NOT($L$6=SUM(L7:L10))</formula>
    </cfRule>
  </conditionalFormatting>
  <conditionalFormatting sqref="M6">
    <cfRule type="expression" dxfId="83" priority="3">
      <formula>NOT($M$6=SUM(M7:M10))</formula>
    </cfRule>
  </conditionalFormatting>
  <conditionalFormatting sqref="N6">
    <cfRule type="expression" dxfId="82" priority="2">
      <formula>NOT($N$6=SUM(N7:N10))</formula>
    </cfRule>
  </conditionalFormatting>
  <conditionalFormatting sqref="O6">
    <cfRule type="expression" dxfId="81" priority="1">
      <formula>NOT($O$6=SUM(O7:O10))</formula>
    </cfRule>
  </conditionalFormatting>
  <dataValidations count="3">
    <dataValidation type="whole" errorStyle="warning" allowBlank="1" showInputMessage="1" showErrorMessage="1" error="Please enter a whole number between 0 and 999,999" sqref="E27:Q29 H12:O16 C12:G13 C15:G16 C19:O23">
      <formula1>0</formula1>
      <formula2>999999</formula2>
    </dataValidation>
    <dataValidation type="whole" errorStyle="warning" operator="greaterThanOrEqual" allowBlank="1" showInputMessage="1" showErrorMessage="1" error="Please enter a whole number greater than or equal to 0" sqref="C6:O10">
      <formula1>0</formula1>
    </dataValidation>
    <dataValidation type="decimal" errorStyle="warning" operator="greaterThanOrEqual" allowBlank="1" showInputMessage="1" showErrorMessage="1" error="Please enter a whole number greater than or equal to 0" sqref="C11:O11">
      <formula1>0</formula1>
    </dataValidation>
  </dataValidations>
  <hyperlinks>
    <hyperlink ref="B22" r:id="rId1"/>
  </hyperlinks>
  <pageMargins left="0.75" right="0.75" top="1" bottom="1" header="0.5" footer="0.5"/>
  <pageSetup paperSize="9" scale="55" orientation="landscape" r:id="rId2"/>
  <headerFooter alignWithMargins="0"/>
  <ignoredErrors>
    <ignoredError sqref="C6:O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14:formula1>
            <xm:f>TOC!$B$3:$B$26</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R36"/>
  <sheetViews>
    <sheetView showGridLines="0" zoomScaleNormal="100" workbookViewId="0"/>
  </sheetViews>
  <sheetFormatPr defaultColWidth="9.140625" defaultRowHeight="12.75" x14ac:dyDescent="0.2"/>
  <cols>
    <col min="1" max="1" width="10.5703125" style="231" customWidth="1"/>
    <col min="2" max="2" width="10.7109375" style="206" customWidth="1"/>
    <col min="3" max="3" width="11.42578125" style="206" customWidth="1"/>
    <col min="4" max="4" width="77.85546875" style="206" customWidth="1"/>
    <col min="5" max="17" width="6.85546875" style="206" customWidth="1"/>
    <col min="18" max="16384" width="9.140625" style="206"/>
  </cols>
  <sheetData>
    <row r="1" spans="1:18" ht="13.5" thickBot="1" x14ac:dyDescent="0.25">
      <c r="A1" s="338"/>
      <c r="D1" s="236"/>
    </row>
    <row r="2" spans="1:18" ht="15" customHeight="1" thickBot="1" x14ac:dyDescent="0.25">
      <c r="B2" s="171"/>
      <c r="E2" s="451" t="s">
        <v>451</v>
      </c>
      <c r="F2" s="452"/>
      <c r="G2" s="452"/>
      <c r="H2" s="452"/>
      <c r="I2" s="452"/>
      <c r="J2" s="452"/>
      <c r="K2" s="452"/>
      <c r="L2" s="452"/>
      <c r="M2" s="452"/>
      <c r="N2" s="452"/>
      <c r="O2" s="452"/>
      <c r="P2" s="452"/>
      <c r="Q2" s="453"/>
    </row>
    <row r="3" spans="1:18" s="236" customFormat="1" ht="15.75" x14ac:dyDescent="0.25">
      <c r="A3" s="231"/>
      <c r="C3" s="171" t="s">
        <v>369</v>
      </c>
      <c r="D3" s="27" t="s">
        <v>370</v>
      </c>
      <c r="E3" s="455" t="s">
        <v>577</v>
      </c>
      <c r="F3" s="455"/>
      <c r="G3" s="455"/>
      <c r="H3" s="455"/>
      <c r="I3" s="455"/>
      <c r="J3" s="455"/>
      <c r="K3" s="455"/>
      <c r="L3" s="455"/>
      <c r="M3" s="455"/>
      <c r="N3" s="455"/>
      <c r="O3" s="455"/>
      <c r="P3" s="455"/>
      <c r="Q3" s="455"/>
    </row>
    <row r="4" spans="1:18" ht="15.75" thickBot="1" x14ac:dyDescent="0.3">
      <c r="E4" s="260"/>
      <c r="R4" s="207"/>
    </row>
    <row r="5" spans="1:18" s="207" customFormat="1" ht="30.75" thickBot="1" x14ac:dyDescent="0.25">
      <c r="A5" s="231"/>
      <c r="B5" s="174" t="s">
        <v>452</v>
      </c>
      <c r="C5" s="175" t="s">
        <v>453</v>
      </c>
      <c r="D5" s="203" t="s">
        <v>408</v>
      </c>
      <c r="E5" s="174" t="s">
        <v>376</v>
      </c>
      <c r="F5" s="175" t="s">
        <v>377</v>
      </c>
      <c r="G5" s="175" t="s">
        <v>378</v>
      </c>
      <c r="H5" s="175" t="s">
        <v>379</v>
      </c>
      <c r="I5" s="175" t="s">
        <v>380</v>
      </c>
      <c r="J5" s="175" t="s">
        <v>381</v>
      </c>
      <c r="K5" s="175" t="s">
        <v>382</v>
      </c>
      <c r="L5" s="175" t="s">
        <v>383</v>
      </c>
      <c r="M5" s="175" t="s">
        <v>384</v>
      </c>
      <c r="N5" s="175" t="s">
        <v>385</v>
      </c>
      <c r="O5" s="175" t="s">
        <v>386</v>
      </c>
      <c r="P5" s="175" t="s">
        <v>387</v>
      </c>
      <c r="Q5" s="203" t="s">
        <v>388</v>
      </c>
    </row>
    <row r="6" spans="1:18" s="207" customFormat="1" ht="24.95" customHeight="1" x14ac:dyDescent="0.2">
      <c r="A6" s="173" t="str">
        <f t="shared" ref="A6:A21" si="0">$D$3</f>
        <v>Select your organisation</v>
      </c>
      <c r="B6" s="261" t="s">
        <v>11</v>
      </c>
      <c r="C6" s="262" t="s">
        <v>454</v>
      </c>
      <c r="D6" s="391" t="s">
        <v>455</v>
      </c>
      <c r="E6" s="424"/>
      <c r="F6" s="425"/>
      <c r="G6" s="425"/>
      <c r="H6" s="425"/>
      <c r="I6" s="425"/>
      <c r="J6" s="425"/>
      <c r="K6" s="425"/>
      <c r="L6" s="425"/>
      <c r="M6" s="425"/>
      <c r="N6" s="425"/>
      <c r="O6" s="425"/>
      <c r="P6" s="425"/>
      <c r="Q6" s="264"/>
    </row>
    <row r="7" spans="1:18" s="207" customFormat="1" ht="24.95" customHeight="1" x14ac:dyDescent="0.2">
      <c r="A7" s="173" t="str">
        <f t="shared" si="0"/>
        <v>Select your organisation</v>
      </c>
      <c r="B7" s="265" t="s">
        <v>14</v>
      </c>
      <c r="C7" s="266" t="s">
        <v>454</v>
      </c>
      <c r="D7" s="392" t="s">
        <v>456</v>
      </c>
      <c r="E7" s="150"/>
      <c r="F7" s="151"/>
      <c r="G7" s="151"/>
      <c r="H7" s="151"/>
      <c r="I7" s="151"/>
      <c r="J7" s="151"/>
      <c r="K7" s="151"/>
      <c r="L7" s="151"/>
      <c r="M7" s="151"/>
      <c r="N7" s="151"/>
      <c r="O7" s="151"/>
      <c r="P7" s="151"/>
      <c r="Q7" s="152"/>
    </row>
    <row r="8" spans="1:18" s="207" customFormat="1" ht="24.95" customHeight="1" x14ac:dyDescent="0.2">
      <c r="A8" s="173" t="str">
        <f t="shared" si="0"/>
        <v>Select your organisation</v>
      </c>
      <c r="B8" s="265" t="s">
        <v>16</v>
      </c>
      <c r="C8" s="266" t="s">
        <v>454</v>
      </c>
      <c r="D8" s="392" t="s">
        <v>457</v>
      </c>
      <c r="E8" s="327">
        <f t="shared" ref="E8:Q8" si="1">SUM(E9:E13)</f>
        <v>0</v>
      </c>
      <c r="F8" s="328">
        <f t="shared" si="1"/>
        <v>0</v>
      </c>
      <c r="G8" s="328">
        <f t="shared" si="1"/>
        <v>0</v>
      </c>
      <c r="H8" s="328">
        <f t="shared" si="1"/>
        <v>0</v>
      </c>
      <c r="I8" s="328">
        <f t="shared" si="1"/>
        <v>0</v>
      </c>
      <c r="J8" s="328">
        <f t="shared" si="1"/>
        <v>0</v>
      </c>
      <c r="K8" s="328">
        <f t="shared" si="1"/>
        <v>0</v>
      </c>
      <c r="L8" s="328">
        <f t="shared" si="1"/>
        <v>0</v>
      </c>
      <c r="M8" s="328">
        <f t="shared" si="1"/>
        <v>0</v>
      </c>
      <c r="N8" s="328">
        <f t="shared" si="1"/>
        <v>0</v>
      </c>
      <c r="O8" s="328">
        <f t="shared" si="1"/>
        <v>0</v>
      </c>
      <c r="P8" s="328">
        <f t="shared" si="1"/>
        <v>0</v>
      </c>
      <c r="Q8" s="329">
        <f t="shared" si="1"/>
        <v>0</v>
      </c>
    </row>
    <row r="9" spans="1:18" s="207" customFormat="1" ht="24.95" customHeight="1" x14ac:dyDescent="0.2">
      <c r="A9" s="173" t="str">
        <f t="shared" si="0"/>
        <v>Select your organisation</v>
      </c>
      <c r="B9" s="265" t="s">
        <v>458</v>
      </c>
      <c r="C9" s="266" t="s">
        <v>454</v>
      </c>
      <c r="D9" s="393" t="s">
        <v>459</v>
      </c>
      <c r="E9" s="153"/>
      <c r="F9" s="130"/>
      <c r="G9" s="130"/>
      <c r="H9" s="130"/>
      <c r="I9" s="131"/>
      <c r="J9" s="131"/>
      <c r="K9" s="131"/>
      <c r="L9" s="131"/>
      <c r="M9" s="131"/>
      <c r="N9" s="131"/>
      <c r="O9" s="131"/>
      <c r="P9" s="131"/>
      <c r="Q9" s="132"/>
    </row>
    <row r="10" spans="1:18" s="207" customFormat="1" ht="24.95" customHeight="1" x14ac:dyDescent="0.2">
      <c r="A10" s="173" t="str">
        <f t="shared" si="0"/>
        <v>Select your organisation</v>
      </c>
      <c r="B10" s="265" t="s">
        <v>460</v>
      </c>
      <c r="C10" s="266" t="s">
        <v>454</v>
      </c>
      <c r="D10" s="393" t="s">
        <v>461</v>
      </c>
      <c r="E10" s="153"/>
      <c r="F10" s="130"/>
      <c r="G10" s="130"/>
      <c r="H10" s="130"/>
      <c r="I10" s="131"/>
      <c r="J10" s="131"/>
      <c r="K10" s="131"/>
      <c r="L10" s="131"/>
      <c r="M10" s="131"/>
      <c r="N10" s="131"/>
      <c r="O10" s="131"/>
      <c r="P10" s="131"/>
      <c r="Q10" s="132"/>
    </row>
    <row r="11" spans="1:18" s="207" customFormat="1" ht="24.95" customHeight="1" x14ac:dyDescent="0.2">
      <c r="A11" s="173" t="str">
        <f t="shared" si="0"/>
        <v>Select your organisation</v>
      </c>
      <c r="B11" s="265" t="s">
        <v>462</v>
      </c>
      <c r="C11" s="266" t="s">
        <v>454</v>
      </c>
      <c r="D11" s="393" t="s">
        <v>463</v>
      </c>
      <c r="E11" s="153"/>
      <c r="F11" s="130"/>
      <c r="G11" s="130"/>
      <c r="H11" s="130"/>
      <c r="I11" s="131"/>
      <c r="J11" s="131"/>
      <c r="K11" s="131"/>
      <c r="L11" s="131"/>
      <c r="M11" s="131"/>
      <c r="N11" s="131"/>
      <c r="O11" s="131"/>
      <c r="P11" s="131"/>
      <c r="Q11" s="132"/>
    </row>
    <row r="12" spans="1:18" s="207" customFormat="1" ht="24.95" customHeight="1" x14ac:dyDescent="0.2">
      <c r="A12" s="173" t="str">
        <f t="shared" si="0"/>
        <v>Select your organisation</v>
      </c>
      <c r="B12" s="265" t="s">
        <v>464</v>
      </c>
      <c r="C12" s="266" t="s">
        <v>454</v>
      </c>
      <c r="D12" s="393" t="s">
        <v>465</v>
      </c>
      <c r="E12" s="150"/>
      <c r="F12" s="151"/>
      <c r="G12" s="151"/>
      <c r="H12" s="151"/>
      <c r="I12" s="151"/>
      <c r="J12" s="151"/>
      <c r="K12" s="151"/>
      <c r="L12" s="151"/>
      <c r="M12" s="151"/>
      <c r="N12" s="151"/>
      <c r="O12" s="151"/>
      <c r="P12" s="151"/>
      <c r="Q12" s="152"/>
    </row>
    <row r="13" spans="1:18" s="207" customFormat="1" ht="24.95" customHeight="1" thickBot="1" x14ac:dyDescent="0.25">
      <c r="A13" s="173" t="str">
        <f t="shared" si="0"/>
        <v>Select your organisation</v>
      </c>
      <c r="B13" s="269" t="s">
        <v>466</v>
      </c>
      <c r="C13" s="270" t="s">
        <v>454</v>
      </c>
      <c r="D13" s="394" t="s">
        <v>467</v>
      </c>
      <c r="E13" s="154"/>
      <c r="F13" s="134"/>
      <c r="G13" s="134"/>
      <c r="H13" s="134"/>
      <c r="I13" s="135"/>
      <c r="J13" s="135"/>
      <c r="K13" s="135"/>
      <c r="L13" s="135"/>
      <c r="M13" s="135"/>
      <c r="N13" s="135"/>
      <c r="O13" s="135"/>
      <c r="P13" s="135"/>
      <c r="Q13" s="136"/>
    </row>
    <row r="14" spans="1:18" s="207" customFormat="1" ht="24.95" customHeight="1" x14ac:dyDescent="0.2">
      <c r="A14" s="173" t="str">
        <f t="shared" si="0"/>
        <v>Select your organisation</v>
      </c>
      <c r="B14" s="261" t="s">
        <v>19</v>
      </c>
      <c r="C14" s="262" t="s">
        <v>468</v>
      </c>
      <c r="D14" s="263" t="s">
        <v>469</v>
      </c>
      <c r="E14" s="155"/>
      <c r="F14" s="156"/>
      <c r="G14" s="156"/>
      <c r="H14" s="156"/>
      <c r="I14" s="156"/>
      <c r="J14" s="156"/>
      <c r="K14" s="156"/>
      <c r="L14" s="156"/>
      <c r="M14" s="156"/>
      <c r="N14" s="156"/>
      <c r="O14" s="156"/>
      <c r="P14" s="156"/>
      <c r="Q14" s="157"/>
    </row>
    <row r="15" spans="1:18" s="207" customFormat="1" ht="24.95" customHeight="1" x14ac:dyDescent="0.2">
      <c r="A15" s="173" t="str">
        <f t="shared" si="0"/>
        <v>Select your organisation</v>
      </c>
      <c r="B15" s="265" t="s">
        <v>21</v>
      </c>
      <c r="C15" s="266" t="s">
        <v>468</v>
      </c>
      <c r="D15" s="267" t="s">
        <v>470</v>
      </c>
      <c r="E15" s="158"/>
      <c r="F15" s="159"/>
      <c r="G15" s="159"/>
      <c r="H15" s="159"/>
      <c r="I15" s="159"/>
      <c r="J15" s="159"/>
      <c r="K15" s="159"/>
      <c r="L15" s="159"/>
      <c r="M15" s="159"/>
      <c r="N15" s="159"/>
      <c r="O15" s="159"/>
      <c r="P15" s="159"/>
      <c r="Q15" s="160"/>
    </row>
    <row r="16" spans="1:18" s="207" customFormat="1" ht="24.95" customHeight="1" x14ac:dyDescent="0.2">
      <c r="A16" s="173" t="str">
        <f t="shared" si="0"/>
        <v>Select your organisation</v>
      </c>
      <c r="B16" s="265" t="s">
        <v>23</v>
      </c>
      <c r="C16" s="266" t="s">
        <v>468</v>
      </c>
      <c r="D16" s="267" t="s">
        <v>471</v>
      </c>
      <c r="E16" s="327">
        <f t="shared" ref="E16:Q16" si="2">SUM(E17:E21)</f>
        <v>0</v>
      </c>
      <c r="F16" s="328">
        <f t="shared" si="2"/>
        <v>0</v>
      </c>
      <c r="G16" s="328">
        <f t="shared" si="2"/>
        <v>0</v>
      </c>
      <c r="H16" s="328">
        <f t="shared" si="2"/>
        <v>0</v>
      </c>
      <c r="I16" s="328">
        <f t="shared" si="2"/>
        <v>0</v>
      </c>
      <c r="J16" s="328">
        <f t="shared" si="2"/>
        <v>0</v>
      </c>
      <c r="K16" s="328">
        <f t="shared" si="2"/>
        <v>0</v>
      </c>
      <c r="L16" s="328">
        <f t="shared" si="2"/>
        <v>0</v>
      </c>
      <c r="M16" s="328">
        <f t="shared" si="2"/>
        <v>0</v>
      </c>
      <c r="N16" s="328">
        <f t="shared" si="2"/>
        <v>0</v>
      </c>
      <c r="O16" s="328">
        <f t="shared" si="2"/>
        <v>0</v>
      </c>
      <c r="P16" s="328">
        <f t="shared" si="2"/>
        <v>0</v>
      </c>
      <c r="Q16" s="329">
        <f t="shared" si="2"/>
        <v>0</v>
      </c>
    </row>
    <row r="17" spans="1:18" s="207" customFormat="1" ht="24.95" customHeight="1" x14ac:dyDescent="0.2">
      <c r="A17" s="173" t="str">
        <f t="shared" si="0"/>
        <v>Select your organisation</v>
      </c>
      <c r="B17" s="265" t="s">
        <v>472</v>
      </c>
      <c r="C17" s="266" t="s">
        <v>468</v>
      </c>
      <c r="D17" s="268" t="s">
        <v>459</v>
      </c>
      <c r="E17" s="153"/>
      <c r="F17" s="130"/>
      <c r="G17" s="130"/>
      <c r="H17" s="130"/>
      <c r="I17" s="131"/>
      <c r="J17" s="131"/>
      <c r="K17" s="131"/>
      <c r="L17" s="131"/>
      <c r="M17" s="131"/>
      <c r="N17" s="131"/>
      <c r="O17" s="131"/>
      <c r="P17" s="131"/>
      <c r="Q17" s="132"/>
    </row>
    <row r="18" spans="1:18" s="207" customFormat="1" ht="24.95" customHeight="1" x14ac:dyDescent="0.2">
      <c r="A18" s="173" t="str">
        <f t="shared" si="0"/>
        <v>Select your organisation</v>
      </c>
      <c r="B18" s="265" t="s">
        <v>473</v>
      </c>
      <c r="C18" s="266" t="s">
        <v>468</v>
      </c>
      <c r="D18" s="268" t="s">
        <v>461</v>
      </c>
      <c r="E18" s="153"/>
      <c r="F18" s="130"/>
      <c r="G18" s="130"/>
      <c r="H18" s="130"/>
      <c r="I18" s="131"/>
      <c r="J18" s="131"/>
      <c r="K18" s="131"/>
      <c r="L18" s="131"/>
      <c r="M18" s="131"/>
      <c r="N18" s="131"/>
      <c r="O18" s="131"/>
      <c r="P18" s="131"/>
      <c r="Q18" s="132"/>
    </row>
    <row r="19" spans="1:18" s="207" customFormat="1" ht="24.95" customHeight="1" x14ac:dyDescent="0.2">
      <c r="A19" s="173" t="str">
        <f t="shared" si="0"/>
        <v>Select your organisation</v>
      </c>
      <c r="B19" s="265" t="s">
        <v>474</v>
      </c>
      <c r="C19" s="266" t="s">
        <v>468</v>
      </c>
      <c r="D19" s="268" t="s">
        <v>463</v>
      </c>
      <c r="E19" s="153"/>
      <c r="F19" s="130"/>
      <c r="G19" s="130"/>
      <c r="H19" s="130"/>
      <c r="I19" s="131"/>
      <c r="J19" s="131"/>
      <c r="K19" s="131"/>
      <c r="L19" s="131"/>
      <c r="M19" s="131"/>
      <c r="N19" s="131"/>
      <c r="O19" s="131"/>
      <c r="P19" s="131"/>
      <c r="Q19" s="132"/>
    </row>
    <row r="20" spans="1:18" s="207" customFormat="1" ht="24.95" customHeight="1" x14ac:dyDescent="0.2">
      <c r="A20" s="173" t="str">
        <f t="shared" si="0"/>
        <v>Select your organisation</v>
      </c>
      <c r="B20" s="265" t="s">
        <v>475</v>
      </c>
      <c r="C20" s="266" t="s">
        <v>468</v>
      </c>
      <c r="D20" s="268" t="s">
        <v>476</v>
      </c>
      <c r="E20" s="150"/>
      <c r="F20" s="151"/>
      <c r="G20" s="151"/>
      <c r="H20" s="151"/>
      <c r="I20" s="151"/>
      <c r="J20" s="151"/>
      <c r="K20" s="151"/>
      <c r="L20" s="151"/>
      <c r="M20" s="151"/>
      <c r="N20" s="151"/>
      <c r="O20" s="151"/>
      <c r="P20" s="151"/>
      <c r="Q20" s="152"/>
    </row>
    <row r="21" spans="1:18" s="207" customFormat="1" ht="24.75" customHeight="1" thickBot="1" x14ac:dyDescent="0.25">
      <c r="A21" s="173" t="str">
        <f t="shared" si="0"/>
        <v>Select your organisation</v>
      </c>
      <c r="B21" s="269" t="s">
        <v>477</v>
      </c>
      <c r="C21" s="270" t="s">
        <v>468</v>
      </c>
      <c r="D21" s="271" t="s">
        <v>467</v>
      </c>
      <c r="E21" s="154"/>
      <c r="F21" s="134"/>
      <c r="G21" s="134"/>
      <c r="H21" s="134"/>
      <c r="I21" s="135"/>
      <c r="J21" s="135"/>
      <c r="K21" s="135"/>
      <c r="L21" s="135"/>
      <c r="M21" s="135"/>
      <c r="N21" s="135"/>
      <c r="O21" s="135"/>
      <c r="P21" s="135"/>
      <c r="Q21" s="136"/>
    </row>
    <row r="22" spans="1:18" s="207" customFormat="1" x14ac:dyDescent="0.2">
      <c r="A22" s="173"/>
      <c r="B22" s="250"/>
      <c r="C22" s="250"/>
      <c r="D22" s="250"/>
      <c r="E22" s="255"/>
      <c r="F22" s="256"/>
      <c r="G22" s="256"/>
      <c r="H22" s="257"/>
      <c r="I22" s="257"/>
      <c r="J22" s="257"/>
      <c r="K22" s="257"/>
      <c r="L22" s="257"/>
      <c r="M22" s="257"/>
      <c r="N22" s="257"/>
      <c r="O22" s="257"/>
      <c r="P22" s="257"/>
      <c r="Q22" s="257"/>
      <c r="R22" s="272"/>
    </row>
    <row r="23" spans="1:18" s="207" customFormat="1" ht="15" x14ac:dyDescent="0.2">
      <c r="A23" s="173"/>
      <c r="B23" s="273" t="s">
        <v>447</v>
      </c>
      <c r="C23" s="250"/>
      <c r="D23" s="250"/>
      <c r="E23" s="255" t="s">
        <v>478</v>
      </c>
      <c r="F23" s="256"/>
      <c r="G23" s="256"/>
      <c r="H23" s="257"/>
      <c r="I23" s="257"/>
      <c r="J23" s="257"/>
      <c r="K23" s="257"/>
      <c r="L23" s="257"/>
      <c r="M23" s="257"/>
      <c r="N23" s="257"/>
      <c r="O23" s="257"/>
      <c r="P23" s="257"/>
      <c r="Q23" s="257"/>
      <c r="R23" s="272"/>
    </row>
    <row r="24" spans="1:18" s="207" customFormat="1" ht="13.5" thickBot="1" x14ac:dyDescent="0.25">
      <c r="A24" s="250"/>
      <c r="B24" s="405" t="s">
        <v>596</v>
      </c>
      <c r="C24" s="256"/>
      <c r="D24" s="256"/>
      <c r="E24" s="257"/>
      <c r="F24" s="257"/>
      <c r="G24" s="257"/>
      <c r="H24" s="257"/>
      <c r="I24" s="257"/>
      <c r="J24" s="257"/>
      <c r="K24" s="257"/>
      <c r="L24" s="257"/>
      <c r="M24" s="257"/>
      <c r="N24" s="257"/>
      <c r="O24" s="257"/>
      <c r="P24" s="252"/>
    </row>
    <row r="25" spans="1:18" s="207" customFormat="1" ht="99.95" customHeight="1" thickBot="1" x14ac:dyDescent="0.25">
      <c r="A25" s="250"/>
      <c r="B25" s="447"/>
      <c r="C25" s="448"/>
      <c r="D25" s="448"/>
      <c r="E25" s="448"/>
      <c r="F25" s="448"/>
      <c r="G25" s="448"/>
      <c r="H25" s="448"/>
      <c r="I25" s="448"/>
      <c r="J25" s="448"/>
      <c r="K25" s="448"/>
      <c r="L25" s="448"/>
      <c r="M25" s="448"/>
      <c r="N25" s="448"/>
      <c r="O25" s="448"/>
      <c r="P25" s="448"/>
      <c r="Q25" s="449"/>
    </row>
    <row r="26" spans="1:18" s="207" customFormat="1" x14ac:dyDescent="0.2">
      <c r="A26" s="173"/>
      <c r="B26" s="250"/>
      <c r="C26" s="250"/>
      <c r="D26" s="250"/>
      <c r="E26" s="255" t="s">
        <v>478</v>
      </c>
      <c r="F26" s="256"/>
      <c r="G26" s="256"/>
      <c r="H26" s="257"/>
      <c r="I26" s="257"/>
      <c r="J26" s="257"/>
      <c r="K26" s="257"/>
      <c r="L26" s="257"/>
      <c r="M26" s="257"/>
      <c r="N26" s="257"/>
      <c r="O26" s="257"/>
      <c r="P26" s="257"/>
      <c r="Q26" s="257"/>
      <c r="R26" s="272"/>
    </row>
    <row r="27" spans="1:18" s="207" customFormat="1" x14ac:dyDescent="0.2">
      <c r="A27" s="173"/>
      <c r="B27" s="250"/>
      <c r="C27" s="250"/>
      <c r="D27" s="250"/>
      <c r="E27" s="255" t="s">
        <v>478</v>
      </c>
      <c r="F27" s="256"/>
      <c r="G27" s="256"/>
      <c r="H27" s="257"/>
      <c r="I27" s="257"/>
      <c r="J27" s="257"/>
      <c r="K27" s="257"/>
      <c r="L27" s="257"/>
      <c r="M27" s="257"/>
      <c r="N27" s="257"/>
      <c r="O27" s="257"/>
      <c r="P27" s="257"/>
      <c r="Q27" s="257"/>
      <c r="R27" s="272"/>
    </row>
    <row r="28" spans="1:18" s="207" customFormat="1" ht="15" x14ac:dyDescent="0.3">
      <c r="A28" s="173"/>
      <c r="B28" s="199" t="s">
        <v>479</v>
      </c>
      <c r="C28" s="250"/>
      <c r="D28" s="250"/>
      <c r="E28" s="255"/>
      <c r="F28" s="256"/>
      <c r="G28" s="256"/>
      <c r="H28" s="257"/>
      <c r="I28" s="257"/>
      <c r="J28" s="257"/>
      <c r="K28" s="257"/>
      <c r="L28" s="257"/>
      <c r="M28" s="257"/>
      <c r="N28" s="257"/>
      <c r="O28" s="257"/>
      <c r="P28" s="257"/>
      <c r="Q28" s="257"/>
      <c r="R28" s="272"/>
    </row>
    <row r="29" spans="1:18" s="207" customFormat="1" x14ac:dyDescent="0.2">
      <c r="A29" s="173"/>
      <c r="B29" s="200" t="s">
        <v>480</v>
      </c>
      <c r="C29" s="250"/>
      <c r="D29" s="255"/>
      <c r="E29" s="256"/>
      <c r="F29" s="256"/>
      <c r="G29" s="257"/>
      <c r="H29" s="257"/>
      <c r="I29" s="257"/>
      <c r="J29" s="257"/>
      <c r="K29" s="257"/>
      <c r="L29" s="257"/>
      <c r="M29" s="257"/>
      <c r="N29" s="257"/>
      <c r="O29" s="257"/>
      <c r="P29" s="257"/>
      <c r="Q29" s="257"/>
    </row>
    <row r="30" spans="1:18" s="237" customFormat="1" x14ac:dyDescent="0.2">
      <c r="A30" s="173"/>
      <c r="B30" s="456" t="s">
        <v>402</v>
      </c>
      <c r="C30" s="456"/>
      <c r="D30" s="255"/>
      <c r="E30" s="256"/>
      <c r="F30" s="256"/>
      <c r="G30" s="256"/>
      <c r="H30" s="256"/>
      <c r="I30" s="256"/>
      <c r="J30" s="256"/>
      <c r="K30" s="256"/>
      <c r="L30" s="256"/>
      <c r="M30" s="256"/>
      <c r="N30" s="256"/>
      <c r="O30" s="256"/>
      <c r="P30" s="256"/>
      <c r="Q30" s="256"/>
    </row>
    <row r="31" spans="1:18" s="207" customFormat="1" x14ac:dyDescent="0.2">
      <c r="A31" s="173"/>
      <c r="B31" s="250"/>
      <c r="C31" s="250"/>
      <c r="D31" s="255"/>
      <c r="E31" s="256"/>
      <c r="F31" s="256"/>
      <c r="G31" s="257"/>
      <c r="H31" s="257"/>
      <c r="I31" s="257"/>
      <c r="J31" s="257"/>
      <c r="K31" s="257"/>
      <c r="L31" s="257"/>
      <c r="M31" s="257"/>
      <c r="N31" s="257"/>
      <c r="O31" s="257"/>
      <c r="P31" s="257"/>
      <c r="Q31" s="257"/>
    </row>
    <row r="32" spans="1:18" s="207" customFormat="1" ht="15" x14ac:dyDescent="0.3">
      <c r="A32" s="173"/>
      <c r="B32" s="199" t="s">
        <v>403</v>
      </c>
      <c r="C32" s="250"/>
      <c r="D32" s="255"/>
      <c r="E32" s="256"/>
      <c r="F32" s="256"/>
      <c r="G32" s="257"/>
      <c r="H32" s="257"/>
      <c r="I32" s="257"/>
      <c r="J32" s="257"/>
      <c r="K32" s="257"/>
      <c r="L32" s="257"/>
      <c r="M32" s="257"/>
      <c r="N32" s="257"/>
      <c r="O32" s="257"/>
      <c r="P32" s="257"/>
      <c r="Q32" s="257"/>
    </row>
    <row r="33" spans="1:17" s="207" customFormat="1" ht="15" x14ac:dyDescent="0.3">
      <c r="A33" s="173"/>
      <c r="B33" s="200" t="s">
        <v>404</v>
      </c>
      <c r="C33" s="199"/>
      <c r="D33" s="255"/>
      <c r="E33" s="256"/>
      <c r="F33" s="256"/>
      <c r="G33" s="257"/>
      <c r="H33" s="257"/>
      <c r="I33" s="257"/>
      <c r="J33" s="257"/>
      <c r="K33" s="257"/>
      <c r="L33" s="257"/>
      <c r="M33" s="257"/>
      <c r="N33" s="257"/>
      <c r="O33" s="257"/>
      <c r="P33" s="257"/>
      <c r="Q33" s="257"/>
    </row>
    <row r="34" spans="1:17" s="207" customFormat="1" x14ac:dyDescent="0.2">
      <c r="A34" s="173"/>
      <c r="B34" s="274" t="s">
        <v>481</v>
      </c>
      <c r="C34" s="250"/>
      <c r="D34" s="255"/>
      <c r="E34" s="256"/>
      <c r="F34" s="256"/>
      <c r="G34" s="257"/>
      <c r="H34" s="257"/>
      <c r="I34" s="257"/>
      <c r="J34" s="257"/>
      <c r="K34" s="257"/>
      <c r="L34" s="257"/>
      <c r="M34" s="257"/>
      <c r="N34" s="257"/>
      <c r="O34" s="257"/>
      <c r="P34" s="257"/>
      <c r="Q34" s="257"/>
    </row>
    <row r="35" spans="1:17" s="207" customFormat="1" x14ac:dyDescent="0.2">
      <c r="A35" s="231"/>
      <c r="B35" s="274" t="s">
        <v>583</v>
      </c>
      <c r="C35" s="206"/>
      <c r="D35" s="206"/>
      <c r="E35" s="206"/>
      <c r="F35" s="206"/>
      <c r="G35" s="206"/>
      <c r="H35" s="206"/>
      <c r="I35" s="206"/>
      <c r="J35" s="206"/>
      <c r="K35" s="206"/>
      <c r="L35" s="206"/>
      <c r="M35" s="206"/>
      <c r="N35" s="206"/>
      <c r="O35" s="206"/>
      <c r="P35" s="206"/>
      <c r="Q35" s="206"/>
    </row>
    <row r="36" spans="1:17" x14ac:dyDescent="0.2">
      <c r="B36" s="275" t="s">
        <v>550</v>
      </c>
    </row>
  </sheetData>
  <sheetProtection sheet="1" selectLockedCells="1"/>
  <mergeCells count="4">
    <mergeCell ref="E2:Q2"/>
    <mergeCell ref="E3:Q3"/>
    <mergeCell ref="B30:C30"/>
    <mergeCell ref="B25:Q25"/>
  </mergeCells>
  <conditionalFormatting sqref="F8">
    <cfRule type="expression" dxfId="80" priority="53">
      <formula>NOT(F8=SUM(F9:F13))</formula>
    </cfRule>
  </conditionalFormatting>
  <conditionalFormatting sqref="G8">
    <cfRule type="expression" dxfId="79" priority="52">
      <formula>NOT(G8=SUM(G9:G13))</formula>
    </cfRule>
  </conditionalFormatting>
  <conditionalFormatting sqref="H8">
    <cfRule type="expression" dxfId="78" priority="51">
      <formula>NOT(H8=SUM(H9:H13))</formula>
    </cfRule>
  </conditionalFormatting>
  <conditionalFormatting sqref="I8">
    <cfRule type="expression" dxfId="77" priority="50">
      <formula>NOT(I8=SUM(I9:I13))</formula>
    </cfRule>
  </conditionalFormatting>
  <conditionalFormatting sqref="J8">
    <cfRule type="expression" dxfId="76" priority="49">
      <formula>NOT(J8=SUM(J9:J13))</formula>
    </cfRule>
  </conditionalFormatting>
  <conditionalFormatting sqref="K8">
    <cfRule type="expression" dxfId="75" priority="48">
      <formula>NOT(K8=SUM(K9:K13))</formula>
    </cfRule>
  </conditionalFormatting>
  <conditionalFormatting sqref="L8">
    <cfRule type="expression" dxfId="74" priority="47">
      <formula>NOT(L8=SUM(L9:L13))</formula>
    </cfRule>
  </conditionalFormatting>
  <conditionalFormatting sqref="M8">
    <cfRule type="expression" dxfId="73" priority="46">
      <formula>NOT(M8=SUM(M9:M13))</formula>
    </cfRule>
  </conditionalFormatting>
  <conditionalFormatting sqref="N8">
    <cfRule type="expression" dxfId="72" priority="45">
      <formula>NOT(N8=SUM(N9:N13))</formula>
    </cfRule>
  </conditionalFormatting>
  <conditionalFormatting sqref="O8">
    <cfRule type="expression" dxfId="71" priority="44">
      <formula>NOT(O8=SUM(O9:O13))</formula>
    </cfRule>
  </conditionalFormatting>
  <conditionalFormatting sqref="P8">
    <cfRule type="expression" dxfId="70" priority="43">
      <formula>NOT(P8=SUM(P9:P13))</formula>
    </cfRule>
  </conditionalFormatting>
  <conditionalFormatting sqref="Q8">
    <cfRule type="expression" dxfId="69" priority="42">
      <formula>NOT(Q8=SUM(Q9:Q13))</formula>
    </cfRule>
  </conditionalFormatting>
  <conditionalFormatting sqref="E16">
    <cfRule type="expression" dxfId="68" priority="28">
      <formula>NOT(E16=SUM(E17:E21))</formula>
    </cfRule>
  </conditionalFormatting>
  <conditionalFormatting sqref="F16">
    <cfRule type="expression" dxfId="67" priority="27">
      <formula>NOT(F16=SUM(F17:F21))</formula>
    </cfRule>
  </conditionalFormatting>
  <conditionalFormatting sqref="G16">
    <cfRule type="expression" dxfId="66" priority="26">
      <formula>NOT(G16=SUM(G17:G21))</formula>
    </cfRule>
  </conditionalFormatting>
  <conditionalFormatting sqref="H16">
    <cfRule type="expression" dxfId="65" priority="25">
      <formula>NOT(H16=SUM(H17:H21))</formula>
    </cfRule>
  </conditionalFormatting>
  <conditionalFormatting sqref="I16">
    <cfRule type="expression" dxfId="64" priority="24">
      <formula>NOT(I16=SUM(I17:I21))</formula>
    </cfRule>
  </conditionalFormatting>
  <conditionalFormatting sqref="J16">
    <cfRule type="expression" dxfId="63" priority="23">
      <formula>NOT(J16=SUM(J17:J21))</formula>
    </cfRule>
  </conditionalFormatting>
  <conditionalFormatting sqref="K16">
    <cfRule type="expression" dxfId="62" priority="22">
      <formula>NOT(K16=SUM(K17:K21))</formula>
    </cfRule>
  </conditionalFormatting>
  <conditionalFormatting sqref="L16">
    <cfRule type="expression" dxfId="61" priority="21">
      <formula>NOT(L16=SUM(L17:L21))</formula>
    </cfRule>
  </conditionalFormatting>
  <conditionalFormatting sqref="M16">
    <cfRule type="expression" dxfId="60" priority="20">
      <formula>NOT(M16=SUM(M17:M21))</formula>
    </cfRule>
  </conditionalFormatting>
  <conditionalFormatting sqref="N16">
    <cfRule type="expression" dxfId="59" priority="19">
      <formula>NOT(N16=SUM(N17:N21))</formula>
    </cfRule>
  </conditionalFormatting>
  <conditionalFormatting sqref="O16">
    <cfRule type="expression" dxfId="58" priority="18">
      <formula>NOT(O16=SUM(O17:O21))</formula>
    </cfRule>
  </conditionalFormatting>
  <conditionalFormatting sqref="P16">
    <cfRule type="expression" dxfId="57" priority="17">
      <formula>NOT(P16=SUM(P17:P21))</formula>
    </cfRule>
  </conditionalFormatting>
  <conditionalFormatting sqref="Q16">
    <cfRule type="expression" dxfId="56" priority="16">
      <formula>NOT(Q16=SUM(Q17:Q21))</formula>
    </cfRule>
  </conditionalFormatting>
  <conditionalFormatting sqref="E14">
    <cfRule type="expression" dxfId="55" priority="14">
      <formula>NOT(E14=(E15+E16))</formula>
    </cfRule>
  </conditionalFormatting>
  <conditionalFormatting sqref="F14">
    <cfRule type="expression" dxfId="54" priority="13">
      <formula>NOT(F14=(F15+F16))</formula>
    </cfRule>
  </conditionalFormatting>
  <conditionalFormatting sqref="G14">
    <cfRule type="expression" dxfId="53" priority="12">
      <formula>NOT(G14=(G15+G16))</formula>
    </cfRule>
  </conditionalFormatting>
  <conditionalFormatting sqref="H14">
    <cfRule type="expression" dxfId="52" priority="11">
      <formula>NOT(H14=(H15+H16))</formula>
    </cfRule>
  </conditionalFormatting>
  <conditionalFormatting sqref="I14">
    <cfRule type="expression" dxfId="51" priority="10">
      <formula>NOT(I14=(I15+I16))</formula>
    </cfRule>
  </conditionalFormatting>
  <conditionalFormatting sqref="J14">
    <cfRule type="expression" dxfId="50" priority="9">
      <formula>NOT(J14=(J15+J16))</formula>
    </cfRule>
  </conditionalFormatting>
  <conditionalFormatting sqref="K14">
    <cfRule type="expression" dxfId="49" priority="8">
      <formula>NOT(K14=(K15+K16))</formula>
    </cfRule>
  </conditionalFormatting>
  <conditionalFormatting sqref="L14">
    <cfRule type="expression" dxfId="48" priority="7">
      <formula>NOT(L14=(L15+L16))</formula>
    </cfRule>
  </conditionalFormatting>
  <conditionalFormatting sqref="M14">
    <cfRule type="expression" dxfId="47" priority="6">
      <formula>NOT(M14=(M15+M16))</formula>
    </cfRule>
  </conditionalFormatting>
  <conditionalFormatting sqref="N14">
    <cfRule type="expression" dxfId="46" priority="5">
      <formula>NOT(N14=(N15+N16))</formula>
    </cfRule>
  </conditionalFormatting>
  <conditionalFormatting sqref="O14">
    <cfRule type="expression" dxfId="45" priority="4">
      <formula>NOT(O14=(O15+O16))</formula>
    </cfRule>
  </conditionalFormatting>
  <conditionalFormatting sqref="P14">
    <cfRule type="expression" dxfId="44" priority="3">
      <formula>NOT(P14=(P15+P16))</formula>
    </cfRule>
  </conditionalFormatting>
  <conditionalFormatting sqref="Q14">
    <cfRule type="expression" dxfId="43" priority="2">
      <formula>NOT(Q14=(Q15+Q16))</formula>
    </cfRule>
  </conditionalFormatting>
  <conditionalFormatting sqref="E8">
    <cfRule type="expression" dxfId="42" priority="1">
      <formula>NOT(E8=SUM(E9:E13))</formula>
    </cfRule>
  </conditionalFormatting>
  <dataValidations count="2">
    <dataValidation type="whole" errorStyle="warning" allowBlank="1" showInputMessage="1" showErrorMessage="1" error="Please enter a whole number between 0 and 999,999" sqref="E29:Q34 F22:Q23 C24:O24 F26:Q28">
      <formula1>0</formula1>
      <formula2>999999</formula2>
    </dataValidation>
    <dataValidation type="whole" errorStyle="warning" operator="greaterThanOrEqual" allowBlank="1" showInputMessage="1" showErrorMessage="1" error="Please enter a whole number greater than or equal to 0" sqref="E6:Q21">
      <formula1>0</formula1>
    </dataValidation>
  </dataValidations>
  <hyperlinks>
    <hyperlink ref="B30" r:id="rId1" display="(Link)"/>
    <hyperlink ref="B30:C30" r:id="rId2" display="(Guidance link)"/>
  </hyperlinks>
  <pageMargins left="0.75" right="0.75" top="1" bottom="1" header="0.5" footer="0.5"/>
  <pageSetup paperSize="9" scale="55" orientation="landscape" r:id="rId3"/>
  <headerFooter alignWithMargins="0"/>
  <ignoredErrors>
    <ignoredError sqref="E8:Q8 E16:Q1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14:formula1>
            <xm:f>TOC!$B$3:$B$26</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Q30"/>
  <sheetViews>
    <sheetView showGridLines="0" zoomScaleNormal="100" workbookViewId="0"/>
  </sheetViews>
  <sheetFormatPr defaultColWidth="9.140625" defaultRowHeight="12.75" x14ac:dyDescent="0.2"/>
  <cols>
    <col min="1" max="1" width="11.5703125" style="206" customWidth="1"/>
    <col min="2" max="2" width="60.42578125" style="206" bestFit="1" customWidth="1"/>
    <col min="3" max="15" width="7.7109375" style="206" customWidth="1"/>
    <col min="16" max="16384" width="9.140625" style="206"/>
  </cols>
  <sheetData>
    <row r="1" spans="1:16" ht="13.5" thickBot="1" x14ac:dyDescent="0.25">
      <c r="A1" s="59"/>
      <c r="B1" s="236"/>
    </row>
    <row r="2" spans="1:16" ht="15" customHeight="1" thickBot="1" x14ac:dyDescent="0.25">
      <c r="C2" s="451" t="s">
        <v>482</v>
      </c>
      <c r="D2" s="452"/>
      <c r="E2" s="452"/>
      <c r="F2" s="452"/>
      <c r="G2" s="452"/>
      <c r="H2" s="452"/>
      <c r="I2" s="452"/>
      <c r="J2" s="452"/>
      <c r="K2" s="452"/>
      <c r="L2" s="452"/>
      <c r="M2" s="452"/>
      <c r="N2" s="452"/>
      <c r="O2" s="453"/>
    </row>
    <row r="3" spans="1:16" s="236" customFormat="1" ht="15.75" x14ac:dyDescent="0.25">
      <c r="A3" s="171" t="s">
        <v>369</v>
      </c>
      <c r="B3" s="27" t="s">
        <v>370</v>
      </c>
      <c r="C3" s="457" t="s">
        <v>483</v>
      </c>
      <c r="D3" s="457"/>
      <c r="E3" s="457"/>
      <c r="F3" s="457"/>
      <c r="G3" s="457"/>
      <c r="H3" s="457"/>
      <c r="I3" s="457"/>
      <c r="J3" s="457"/>
      <c r="K3" s="457"/>
      <c r="L3" s="457"/>
      <c r="M3" s="457"/>
      <c r="N3" s="457"/>
      <c r="O3" s="457"/>
    </row>
    <row r="4" spans="1:16" s="236" customFormat="1" ht="16.5" thickBot="1" x14ac:dyDescent="0.3">
      <c r="A4" s="171"/>
      <c r="B4" s="276"/>
      <c r="C4" s="353"/>
      <c r="D4" s="353"/>
      <c r="E4" s="353"/>
      <c r="F4" s="353"/>
      <c r="G4" s="353"/>
      <c r="H4" s="353"/>
      <c r="I4" s="353"/>
      <c r="J4" s="353"/>
      <c r="K4" s="353"/>
      <c r="L4" s="353"/>
      <c r="M4" s="353"/>
      <c r="N4" s="353"/>
      <c r="O4" s="353"/>
    </row>
    <row r="5" spans="1:16" s="207" customFormat="1" ht="15.75" thickBot="1" x14ac:dyDescent="0.25">
      <c r="A5" s="231"/>
      <c r="B5" s="208" t="s">
        <v>408</v>
      </c>
      <c r="C5" s="174" t="s">
        <v>376</v>
      </c>
      <c r="D5" s="175" t="s">
        <v>377</v>
      </c>
      <c r="E5" s="175" t="s">
        <v>378</v>
      </c>
      <c r="F5" s="175" t="s">
        <v>379</v>
      </c>
      <c r="G5" s="175" t="s">
        <v>380</v>
      </c>
      <c r="H5" s="175" t="s">
        <v>381</v>
      </c>
      <c r="I5" s="175" t="s">
        <v>382</v>
      </c>
      <c r="J5" s="175" t="s">
        <v>383</v>
      </c>
      <c r="K5" s="175" t="s">
        <v>384</v>
      </c>
      <c r="L5" s="175" t="s">
        <v>385</v>
      </c>
      <c r="M5" s="175" t="s">
        <v>386</v>
      </c>
      <c r="N5" s="175" t="s">
        <v>387</v>
      </c>
      <c r="O5" s="203" t="s">
        <v>388</v>
      </c>
    </row>
    <row r="6" spans="1:16" s="207" customFormat="1" ht="18" customHeight="1" x14ac:dyDescent="0.2">
      <c r="A6" s="173" t="str">
        <f>$B$3</f>
        <v>Select your organisation</v>
      </c>
      <c r="B6" s="277" t="s">
        <v>484</v>
      </c>
      <c r="C6" s="377"/>
      <c r="D6" s="378"/>
      <c r="E6" s="378"/>
      <c r="F6" s="378"/>
      <c r="G6" s="378"/>
      <c r="H6" s="378"/>
      <c r="I6" s="378"/>
      <c r="J6" s="378"/>
      <c r="K6" s="378"/>
      <c r="L6" s="378"/>
      <c r="M6" s="378"/>
      <c r="N6" s="378"/>
      <c r="O6" s="379"/>
      <c r="P6" s="252"/>
    </row>
    <row r="7" spans="1:16" s="207" customFormat="1" ht="18" customHeight="1" thickBot="1" x14ac:dyDescent="0.25">
      <c r="A7" s="173" t="str">
        <f>$B$3</f>
        <v>Select your organisation</v>
      </c>
      <c r="B7" s="278" t="s">
        <v>485</v>
      </c>
      <c r="C7" s="380"/>
      <c r="D7" s="135"/>
      <c r="E7" s="135"/>
      <c r="F7" s="135"/>
      <c r="G7" s="135"/>
      <c r="H7" s="135"/>
      <c r="I7" s="135"/>
      <c r="J7" s="135"/>
      <c r="K7" s="135"/>
      <c r="L7" s="135"/>
      <c r="M7" s="135"/>
      <c r="N7" s="135"/>
      <c r="O7" s="136"/>
      <c r="P7" s="252"/>
    </row>
    <row r="8" spans="1:16" s="207" customFormat="1" x14ac:dyDescent="0.2">
      <c r="A8" s="173"/>
      <c r="B8" s="255"/>
      <c r="C8" s="200"/>
      <c r="D8" s="200"/>
      <c r="E8" s="244"/>
      <c r="F8" s="244"/>
      <c r="G8" s="244"/>
      <c r="H8" s="244"/>
      <c r="I8" s="244"/>
      <c r="J8" s="244"/>
      <c r="K8" s="244"/>
      <c r="L8" s="244"/>
      <c r="M8" s="244"/>
      <c r="N8" s="244"/>
      <c r="O8" s="244"/>
      <c r="P8" s="252"/>
    </row>
    <row r="9" spans="1:16" s="207" customFormat="1" ht="15.75" thickBot="1" x14ac:dyDescent="0.3">
      <c r="A9" s="173"/>
      <c r="B9" s="279" t="s">
        <v>486</v>
      </c>
      <c r="C9" s="200"/>
      <c r="D9" s="200"/>
      <c r="E9" s="244"/>
      <c r="F9" s="244"/>
      <c r="G9" s="244"/>
      <c r="H9" s="244"/>
      <c r="I9" s="244"/>
      <c r="J9" s="244"/>
      <c r="K9" s="244"/>
      <c r="L9" s="244"/>
      <c r="M9" s="244"/>
      <c r="N9" s="244"/>
      <c r="O9" s="244"/>
      <c r="P9" s="252"/>
    </row>
    <row r="10" spans="1:16" s="207" customFormat="1" ht="18" customHeight="1" x14ac:dyDescent="0.2">
      <c r="A10" s="173" t="str">
        <f>$B$3</f>
        <v>Select your organisation</v>
      </c>
      <c r="B10" s="114" t="s">
        <v>487</v>
      </c>
      <c r="C10" s="377"/>
      <c r="D10" s="378"/>
      <c r="E10" s="378"/>
      <c r="F10" s="378"/>
      <c r="G10" s="378"/>
      <c r="H10" s="378"/>
      <c r="I10" s="378"/>
      <c r="J10" s="378"/>
      <c r="K10" s="378"/>
      <c r="L10" s="378"/>
      <c r="M10" s="378"/>
      <c r="N10" s="378"/>
      <c r="O10" s="379"/>
      <c r="P10" s="252"/>
    </row>
    <row r="11" spans="1:16" s="207" customFormat="1" ht="18" customHeight="1" x14ac:dyDescent="0.2">
      <c r="A11" s="173" t="str">
        <f>$B$3</f>
        <v>Select your organisation</v>
      </c>
      <c r="B11" s="115" t="s">
        <v>488</v>
      </c>
      <c r="C11" s="161"/>
      <c r="D11" s="131"/>
      <c r="E11" s="131"/>
      <c r="F11" s="131"/>
      <c r="G11" s="131"/>
      <c r="H11" s="131"/>
      <c r="I11" s="131"/>
      <c r="J11" s="131"/>
      <c r="K11" s="131"/>
      <c r="L11" s="131"/>
      <c r="M11" s="131"/>
      <c r="N11" s="131"/>
      <c r="O11" s="132"/>
      <c r="P11" s="252"/>
    </row>
    <row r="12" spans="1:16" s="207" customFormat="1" ht="18" customHeight="1" thickBot="1" x14ac:dyDescent="0.25">
      <c r="A12" s="173" t="str">
        <f>$B$3</f>
        <v>Select your organisation</v>
      </c>
      <c r="B12" s="116" t="s">
        <v>489</v>
      </c>
      <c r="C12" s="430"/>
      <c r="D12" s="431"/>
      <c r="E12" s="431"/>
      <c r="F12" s="431"/>
      <c r="G12" s="431"/>
      <c r="H12" s="431"/>
      <c r="I12" s="431"/>
      <c r="J12" s="431"/>
      <c r="K12" s="431"/>
      <c r="L12" s="431"/>
      <c r="M12" s="431"/>
      <c r="N12" s="431"/>
      <c r="O12" s="436"/>
      <c r="P12" s="252"/>
    </row>
    <row r="13" spans="1:16" s="207" customFormat="1" x14ac:dyDescent="0.2">
      <c r="A13" s="250"/>
      <c r="B13" s="255"/>
      <c r="C13" s="256"/>
      <c r="D13" s="256"/>
      <c r="E13" s="257"/>
      <c r="F13" s="257"/>
      <c r="G13" s="257"/>
      <c r="H13" s="257"/>
      <c r="I13" s="257"/>
      <c r="J13" s="257"/>
      <c r="K13" s="257"/>
      <c r="L13" s="257"/>
      <c r="M13" s="257"/>
      <c r="N13" s="257"/>
      <c r="O13" s="257"/>
      <c r="P13" s="252"/>
    </row>
    <row r="14" spans="1:16" s="207" customFormat="1" x14ac:dyDescent="0.2">
      <c r="A14" s="250"/>
      <c r="B14" s="255"/>
      <c r="C14" s="256"/>
      <c r="D14" s="256"/>
      <c r="E14" s="257"/>
      <c r="F14" s="257"/>
      <c r="G14" s="257"/>
      <c r="H14" s="257"/>
      <c r="I14" s="257"/>
      <c r="J14" s="257"/>
      <c r="K14" s="257"/>
      <c r="L14" s="257"/>
      <c r="M14" s="257"/>
      <c r="N14" s="257"/>
      <c r="O14" s="257"/>
      <c r="P14" s="252"/>
    </row>
    <row r="15" spans="1:16" s="207" customFormat="1" ht="15" x14ac:dyDescent="0.2">
      <c r="A15" s="250"/>
      <c r="B15" s="258" t="s">
        <v>447</v>
      </c>
      <c r="C15" s="256"/>
      <c r="D15" s="256"/>
      <c r="E15" s="257"/>
      <c r="F15" s="257"/>
      <c r="G15" s="257"/>
      <c r="H15" s="257"/>
      <c r="I15" s="257"/>
      <c r="J15" s="257"/>
      <c r="K15" s="257"/>
      <c r="L15" s="257"/>
      <c r="M15" s="257"/>
      <c r="N15" s="257"/>
      <c r="O15" s="257"/>
      <c r="P15" s="252"/>
    </row>
    <row r="16" spans="1:16" s="207" customFormat="1" ht="30.75" customHeight="1" thickBot="1" x14ac:dyDescent="0.25">
      <c r="A16" s="250"/>
      <c r="B16" s="450" t="s">
        <v>490</v>
      </c>
      <c r="C16" s="450"/>
      <c r="D16" s="450"/>
      <c r="E16" s="450"/>
      <c r="F16" s="450"/>
      <c r="G16" s="450"/>
      <c r="H16" s="450"/>
      <c r="I16" s="450"/>
      <c r="J16" s="450"/>
      <c r="K16" s="450"/>
      <c r="L16" s="450"/>
      <c r="M16" s="450"/>
      <c r="N16" s="450"/>
      <c r="O16" s="450"/>
      <c r="P16" s="252"/>
    </row>
    <row r="17" spans="1:17" s="207" customFormat="1" ht="99.95" customHeight="1" thickBot="1" x14ac:dyDescent="0.25">
      <c r="A17" s="250"/>
      <c r="B17" s="447"/>
      <c r="C17" s="448"/>
      <c r="D17" s="448"/>
      <c r="E17" s="448"/>
      <c r="F17" s="448"/>
      <c r="G17" s="448"/>
      <c r="H17" s="448"/>
      <c r="I17" s="448"/>
      <c r="J17" s="448"/>
      <c r="K17" s="448"/>
      <c r="L17" s="448"/>
      <c r="M17" s="448"/>
      <c r="N17" s="448"/>
      <c r="O17" s="449"/>
      <c r="P17" s="406"/>
      <c r="Q17" s="406"/>
    </row>
    <row r="18" spans="1:17" s="207" customFormat="1" x14ac:dyDescent="0.2">
      <c r="A18" s="250"/>
      <c r="B18" s="255"/>
      <c r="C18" s="256"/>
      <c r="D18" s="256"/>
      <c r="E18" s="257"/>
      <c r="F18" s="257"/>
      <c r="G18" s="257"/>
      <c r="H18" s="257"/>
      <c r="I18" s="257"/>
      <c r="J18" s="257"/>
      <c r="K18" s="257"/>
      <c r="L18" s="257"/>
      <c r="M18" s="257"/>
      <c r="N18" s="257"/>
      <c r="O18" s="257"/>
      <c r="P18" s="252"/>
    </row>
    <row r="19" spans="1:17" s="207" customFormat="1" x14ac:dyDescent="0.2">
      <c r="A19" s="250"/>
      <c r="B19" s="255"/>
      <c r="C19" s="256"/>
      <c r="D19" s="256"/>
      <c r="E19" s="257"/>
      <c r="F19" s="257"/>
      <c r="G19" s="257"/>
      <c r="H19" s="257"/>
      <c r="I19" s="257"/>
      <c r="J19" s="257"/>
      <c r="K19" s="257"/>
      <c r="L19" s="257"/>
      <c r="M19" s="257"/>
      <c r="N19" s="257"/>
      <c r="O19" s="257"/>
      <c r="P19" s="252"/>
    </row>
    <row r="20" spans="1:17" s="207" customFormat="1" ht="15" x14ac:dyDescent="0.3">
      <c r="A20" s="250"/>
      <c r="B20" s="199" t="s">
        <v>491</v>
      </c>
      <c r="C20" s="256"/>
      <c r="D20" s="256"/>
      <c r="E20" s="257"/>
      <c r="F20" s="257"/>
      <c r="G20" s="257"/>
      <c r="H20" s="257"/>
      <c r="I20" s="257"/>
      <c r="J20" s="257"/>
      <c r="K20" s="257"/>
      <c r="L20" s="257"/>
      <c r="M20" s="257"/>
      <c r="N20" s="257"/>
      <c r="O20" s="257"/>
      <c r="P20" s="252"/>
    </row>
    <row r="21" spans="1:17" s="207" customFormat="1" x14ac:dyDescent="0.2">
      <c r="A21" s="250"/>
      <c r="B21" s="200" t="s">
        <v>492</v>
      </c>
      <c r="C21" s="256"/>
      <c r="D21" s="256"/>
      <c r="E21" s="257"/>
      <c r="F21" s="257"/>
      <c r="G21" s="257"/>
      <c r="H21" s="257"/>
      <c r="I21" s="257"/>
      <c r="J21" s="257"/>
      <c r="K21" s="257"/>
      <c r="L21" s="257"/>
      <c r="M21" s="257"/>
      <c r="N21" s="257"/>
      <c r="O21" s="257"/>
      <c r="P21" s="252"/>
    </row>
    <row r="22" spans="1:17" s="237" customFormat="1" ht="12.75" customHeight="1" x14ac:dyDescent="0.2">
      <c r="A22" s="173"/>
      <c r="B22" s="456" t="s">
        <v>402</v>
      </c>
      <c r="C22" s="456"/>
      <c r="D22" s="280"/>
      <c r="E22" s="280"/>
      <c r="F22" s="280"/>
      <c r="G22" s="280"/>
      <c r="H22" s="280"/>
      <c r="I22" s="280"/>
      <c r="J22" s="280"/>
      <c r="K22" s="280"/>
      <c r="L22" s="280"/>
      <c r="M22" s="280"/>
      <c r="N22" s="280"/>
      <c r="O22" s="280"/>
      <c r="P22" s="281"/>
    </row>
    <row r="23" spans="1:17" s="207" customFormat="1" ht="14.45" customHeight="1" x14ac:dyDescent="0.3">
      <c r="A23" s="250"/>
      <c r="B23" s="282"/>
      <c r="C23" s="256"/>
      <c r="D23" s="256"/>
      <c r="E23" s="257"/>
      <c r="F23" s="257"/>
      <c r="G23" s="283"/>
      <c r="H23" s="283"/>
      <c r="I23" s="283"/>
      <c r="J23" s="283"/>
      <c r="K23" s="257"/>
      <c r="L23" s="257"/>
      <c r="M23" s="257"/>
      <c r="N23" s="257"/>
      <c r="O23" s="257"/>
      <c r="P23" s="252"/>
    </row>
    <row r="24" spans="1:17" ht="15" x14ac:dyDescent="0.3">
      <c r="B24" s="199" t="s">
        <v>450</v>
      </c>
    </row>
    <row r="25" spans="1:17" x14ac:dyDescent="0.2">
      <c r="B25" s="259" t="s">
        <v>589</v>
      </c>
    </row>
    <row r="27" spans="1:17" ht="15" x14ac:dyDescent="0.3">
      <c r="B27" s="199" t="s">
        <v>403</v>
      </c>
    </row>
    <row r="28" spans="1:17" x14ac:dyDescent="0.2">
      <c r="B28" s="200" t="s">
        <v>404</v>
      </c>
    </row>
    <row r="29" spans="1:17" x14ac:dyDescent="0.2">
      <c r="B29" s="274" t="s">
        <v>551</v>
      </c>
    </row>
    <row r="30" spans="1:17" x14ac:dyDescent="0.2">
      <c r="B30" s="374" t="s">
        <v>568</v>
      </c>
    </row>
  </sheetData>
  <sheetProtection sheet="1" selectLockedCells="1"/>
  <mergeCells count="5">
    <mergeCell ref="C2:O2"/>
    <mergeCell ref="C3:O3"/>
    <mergeCell ref="B22:C22"/>
    <mergeCell ref="B17:O17"/>
    <mergeCell ref="B16:O16"/>
  </mergeCells>
  <conditionalFormatting sqref="C7">
    <cfRule type="expression" dxfId="41" priority="15">
      <formula>C7&gt;C6</formula>
    </cfRule>
  </conditionalFormatting>
  <conditionalFormatting sqref="D7:O7">
    <cfRule type="expression" dxfId="40" priority="14">
      <formula>D7&gt;D6</formula>
    </cfRule>
  </conditionalFormatting>
  <conditionalFormatting sqref="C12">
    <cfRule type="expression" dxfId="39" priority="13">
      <formula>AND(C12&gt;0,OR((C10=""),(C10=0)))</formula>
    </cfRule>
  </conditionalFormatting>
  <conditionalFormatting sqref="D12">
    <cfRule type="expression" dxfId="38" priority="12">
      <formula>AND(D12&gt;0,OR((D10=""),(D10=0)))</formula>
    </cfRule>
  </conditionalFormatting>
  <conditionalFormatting sqref="E12">
    <cfRule type="expression" dxfId="37" priority="11">
      <formula>AND(E12&gt;0,OR((E10=""),(E10=0)))</formula>
    </cfRule>
  </conditionalFormatting>
  <conditionalFormatting sqref="F12">
    <cfRule type="expression" dxfId="36" priority="10">
      <formula>AND(F12&gt;0,OR((F10=""),(F10=0)))</formula>
    </cfRule>
  </conditionalFormatting>
  <conditionalFormatting sqref="G12">
    <cfRule type="expression" dxfId="35" priority="9">
      <formula>AND(G12&gt;0,OR((G10=""),(G10=0)))</formula>
    </cfRule>
  </conditionalFormatting>
  <conditionalFormatting sqref="H12">
    <cfRule type="expression" dxfId="34" priority="8">
      <formula>AND(H12&gt;0,OR((H10=""),(H10=0)))</formula>
    </cfRule>
  </conditionalFormatting>
  <conditionalFormatting sqref="I12">
    <cfRule type="expression" dxfId="33" priority="7">
      <formula>AND(I12&gt;0,OR((I10=""),(I10=0)))</formula>
    </cfRule>
  </conditionalFormatting>
  <conditionalFormatting sqref="J12">
    <cfRule type="expression" dxfId="32" priority="6">
      <formula>AND(J12&gt;0,OR((J10=""),(J10=0)))</formula>
    </cfRule>
  </conditionalFormatting>
  <conditionalFormatting sqref="K12">
    <cfRule type="expression" dxfId="31" priority="5">
      <formula>AND(K12&gt;0,OR((K10=""),(K10=0)))</formula>
    </cfRule>
  </conditionalFormatting>
  <conditionalFormatting sqref="L12">
    <cfRule type="expression" dxfId="30" priority="4">
      <formula>AND(L12&gt;0,OR((L10=""),(L10=0)))</formula>
    </cfRule>
  </conditionalFormatting>
  <conditionalFormatting sqref="M12">
    <cfRule type="expression" dxfId="29" priority="3">
      <formula>AND(M12&gt;0,OR((M10=""),(M10=0)))</formula>
    </cfRule>
  </conditionalFormatting>
  <conditionalFormatting sqref="N12">
    <cfRule type="expression" dxfId="28" priority="2">
      <formula>AND(N12&gt;0,OR((N10=""),(N10=0)))</formula>
    </cfRule>
  </conditionalFormatting>
  <conditionalFormatting sqref="O12">
    <cfRule type="expression" dxfId="27" priority="1">
      <formula>AND(O12&gt;0,OR((O10=""),(O10=0)))</formula>
    </cfRule>
  </conditionalFormatting>
  <dataValidations count="4">
    <dataValidation type="whole" errorStyle="warning" allowBlank="1" showInputMessage="1" showErrorMessage="1" error="Please enter a whole number between 0 and 999,999" sqref="K23:O23 C8:O9 C18:O21 C23:F23 C13:O15">
      <formula1>0</formula1>
      <formula2>999999</formula2>
    </dataValidation>
    <dataValidation allowBlank="1" showErrorMessage="1" errorTitle="TOC Name input" error="Incorrect value selected.  Please choose from one of the values from the drop-down list" promptTitle="TOC Name input" prompt="Please select one of the TOC names from the drop down list." sqref="B4"/>
    <dataValidation type="whole" errorStyle="warning" operator="greaterThanOrEqual" allowBlank="1" showInputMessage="1" showErrorMessage="1" error="Please enter a whole number greater than or equal to 0" sqref="C10:O11 C6:O7">
      <formula1>0</formula1>
    </dataValidation>
    <dataValidation type="decimal" errorStyle="warning" operator="greaterThanOrEqual" allowBlank="1" showInputMessage="1" showErrorMessage="1" error="Please enter a value greater than or equal to 0" sqref="C12:O12">
      <formula1>0</formula1>
    </dataValidation>
  </dataValidations>
  <hyperlinks>
    <hyperlink ref="B22" r:id="rId1" display="(Link)"/>
    <hyperlink ref="B22:C22" r:id="rId2" display="(Guidance link)"/>
  </hyperlinks>
  <pageMargins left="0.75" right="0.75" top="1" bottom="1" header="0.5" footer="0.5"/>
  <pageSetup paperSize="9" scale="55" orientation="landscape"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14:formula1>
            <xm:f>TOC!$B$3:$B$26</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U137"/>
  <sheetViews>
    <sheetView showGridLines="0" zoomScaleNormal="100" workbookViewId="0"/>
  </sheetViews>
  <sheetFormatPr defaultColWidth="9.140625" defaultRowHeight="15" x14ac:dyDescent="0.25"/>
  <cols>
    <col min="1" max="1" width="5.5703125" style="290" customWidth="1"/>
    <col min="2" max="2" width="5.5703125" style="291" customWidth="1"/>
    <col min="3" max="3" width="56.7109375" style="290" customWidth="1"/>
    <col min="4" max="16" width="7.7109375" style="290" customWidth="1"/>
    <col min="17" max="16384" width="9.140625" style="290"/>
  </cols>
  <sheetData>
    <row r="1" spans="1:21" s="206" customFormat="1" ht="13.5" thickBot="1" x14ac:dyDescent="0.25">
      <c r="A1" s="59"/>
      <c r="B1" s="284"/>
      <c r="S1" s="207"/>
      <c r="T1" s="207"/>
      <c r="U1" s="207"/>
    </row>
    <row r="2" spans="1:21" s="206" customFormat="1" ht="16.5" thickBot="1" x14ac:dyDescent="0.25">
      <c r="B2" s="284"/>
      <c r="D2" s="451" t="s">
        <v>493</v>
      </c>
      <c r="E2" s="452"/>
      <c r="F2" s="452"/>
      <c r="G2" s="452"/>
      <c r="H2" s="452"/>
      <c r="I2" s="452"/>
      <c r="J2" s="452"/>
      <c r="K2" s="452"/>
      <c r="L2" s="452"/>
      <c r="M2" s="452"/>
      <c r="N2" s="452"/>
      <c r="O2" s="452"/>
      <c r="P2" s="453"/>
      <c r="S2" s="207"/>
      <c r="T2" s="207"/>
      <c r="U2" s="207"/>
    </row>
    <row r="3" spans="1:21" s="206" customFormat="1" ht="15" customHeight="1" x14ac:dyDescent="0.25">
      <c r="A3" s="171" t="s">
        <v>369</v>
      </c>
      <c r="B3" s="284"/>
      <c r="C3" s="27" t="s">
        <v>370</v>
      </c>
      <c r="D3" s="458" t="s">
        <v>494</v>
      </c>
      <c r="E3" s="458"/>
      <c r="F3" s="458"/>
      <c r="G3" s="458"/>
      <c r="H3" s="458"/>
      <c r="I3" s="458"/>
      <c r="J3" s="458"/>
      <c r="K3" s="458"/>
      <c r="L3" s="458"/>
      <c r="M3" s="458"/>
      <c r="N3" s="458"/>
      <c r="O3" s="458"/>
      <c r="P3" s="458"/>
      <c r="S3" s="207"/>
      <c r="T3" s="207"/>
      <c r="U3" s="207"/>
    </row>
    <row r="5" spans="1:21" s="207" customFormat="1" ht="12.75" customHeight="1" x14ac:dyDescent="0.2">
      <c r="A5" s="285"/>
      <c r="B5" s="286"/>
      <c r="C5" s="287"/>
      <c r="D5" s="288"/>
      <c r="E5" s="288"/>
      <c r="F5" s="289"/>
      <c r="G5" s="289"/>
      <c r="H5" s="289"/>
      <c r="I5" s="289"/>
      <c r="J5" s="289"/>
      <c r="K5" s="289"/>
      <c r="L5" s="289"/>
      <c r="M5" s="289"/>
      <c r="N5" s="289"/>
      <c r="O5" s="289"/>
      <c r="P5" s="289"/>
      <c r="Q5" s="206"/>
      <c r="R5" s="206"/>
    </row>
    <row r="6" spans="1:21" ht="15.75" thickBot="1" x14ac:dyDescent="0.3">
      <c r="C6" s="292" t="s">
        <v>495</v>
      </c>
    </row>
    <row r="7" spans="1:21" s="207" customFormat="1" ht="15.75" thickBot="1" x14ac:dyDescent="0.25">
      <c r="A7" s="285"/>
      <c r="B7" s="293" t="s">
        <v>453</v>
      </c>
      <c r="C7" s="208" t="s">
        <v>9</v>
      </c>
      <c r="D7" s="174" t="s">
        <v>376</v>
      </c>
      <c r="E7" s="175" t="s">
        <v>377</v>
      </c>
      <c r="F7" s="175" t="s">
        <v>378</v>
      </c>
      <c r="G7" s="175" t="s">
        <v>379</v>
      </c>
      <c r="H7" s="175" t="s">
        <v>380</v>
      </c>
      <c r="I7" s="175" t="s">
        <v>381</v>
      </c>
      <c r="J7" s="175" t="s">
        <v>382</v>
      </c>
      <c r="K7" s="175" t="s">
        <v>383</v>
      </c>
      <c r="L7" s="175" t="s">
        <v>384</v>
      </c>
      <c r="M7" s="175" t="s">
        <v>385</v>
      </c>
      <c r="N7" s="175" t="s">
        <v>386</v>
      </c>
      <c r="O7" s="175" t="s">
        <v>387</v>
      </c>
      <c r="P7" s="203" t="s">
        <v>388</v>
      </c>
      <c r="Q7" s="206"/>
      <c r="R7" s="206"/>
    </row>
    <row r="8" spans="1:21" s="207" customFormat="1" ht="17.25" customHeight="1" x14ac:dyDescent="0.2">
      <c r="A8" s="285"/>
      <c r="B8" s="294" t="str">
        <f>$C$3</f>
        <v>Select your organisation</v>
      </c>
      <c r="C8" s="295" t="s">
        <v>496</v>
      </c>
      <c r="D8" s="381"/>
      <c r="E8" s="127"/>
      <c r="F8" s="127"/>
      <c r="G8" s="127"/>
      <c r="H8" s="127"/>
      <c r="I8" s="127"/>
      <c r="J8" s="127"/>
      <c r="K8" s="127"/>
      <c r="L8" s="127"/>
      <c r="M8" s="127"/>
      <c r="N8" s="127"/>
      <c r="O8" s="127"/>
      <c r="P8" s="128"/>
      <c r="Q8" s="368"/>
      <c r="R8" s="206"/>
    </row>
    <row r="9" spans="1:21" s="207" customFormat="1" ht="16.5" customHeight="1" x14ac:dyDescent="0.2">
      <c r="A9" s="285"/>
      <c r="B9" s="294" t="str">
        <f>$C$3</f>
        <v>Select your organisation</v>
      </c>
      <c r="C9" s="296" t="s">
        <v>497</v>
      </c>
      <c r="D9" s="150"/>
      <c r="E9" s="151"/>
      <c r="F9" s="151"/>
      <c r="G9" s="151"/>
      <c r="H9" s="151"/>
      <c r="I9" s="151"/>
      <c r="J9" s="151"/>
      <c r="K9" s="151"/>
      <c r="L9" s="151"/>
      <c r="M9" s="151"/>
      <c r="N9" s="151"/>
      <c r="O9" s="151"/>
      <c r="P9" s="152"/>
      <c r="Q9" s="368"/>
      <c r="R9" s="206"/>
    </row>
    <row r="10" spans="1:21" s="207" customFormat="1" ht="17.25" customHeight="1" x14ac:dyDescent="0.2">
      <c r="A10" s="285"/>
      <c r="B10" s="294" t="str">
        <f>$C$3</f>
        <v>Select your organisation</v>
      </c>
      <c r="C10" s="296" t="s">
        <v>498</v>
      </c>
      <c r="D10" s="153"/>
      <c r="E10" s="130"/>
      <c r="F10" s="130"/>
      <c r="G10" s="130"/>
      <c r="H10" s="130"/>
      <c r="I10" s="130"/>
      <c r="J10" s="130"/>
      <c r="K10" s="130"/>
      <c r="L10" s="130"/>
      <c r="M10" s="130"/>
      <c r="N10" s="130"/>
      <c r="O10" s="130"/>
      <c r="P10" s="382"/>
      <c r="Q10" s="368"/>
      <c r="R10" s="206"/>
    </row>
    <row r="11" spans="1:21" s="207" customFormat="1" ht="17.25" customHeight="1" thickBot="1" x14ac:dyDescent="0.25">
      <c r="A11" s="285"/>
      <c r="B11" s="294" t="str">
        <f>$C$3</f>
        <v>Select your organisation</v>
      </c>
      <c r="C11" s="297" t="s">
        <v>499</v>
      </c>
      <c r="D11" s="383"/>
      <c r="E11" s="384"/>
      <c r="F11" s="384"/>
      <c r="G11" s="384"/>
      <c r="H11" s="384"/>
      <c r="I11" s="384"/>
      <c r="J11" s="384"/>
      <c r="K11" s="384"/>
      <c r="L11" s="384"/>
      <c r="M11" s="384"/>
      <c r="N11" s="384"/>
      <c r="O11" s="384"/>
      <c r="P11" s="385"/>
      <c r="Q11" s="368"/>
      <c r="R11" s="206"/>
    </row>
    <row r="12" spans="1:21" s="207" customFormat="1" ht="12.75" customHeight="1" x14ac:dyDescent="0.2">
      <c r="A12" s="285"/>
      <c r="B12" s="286"/>
      <c r="C12" s="287"/>
      <c r="D12" s="288"/>
      <c r="E12" s="288"/>
      <c r="F12" s="289"/>
      <c r="G12" s="289"/>
      <c r="H12" s="289"/>
      <c r="I12" s="289"/>
      <c r="J12" s="289"/>
      <c r="K12" s="289"/>
      <c r="L12" s="289"/>
      <c r="M12" s="289"/>
      <c r="N12" s="289"/>
      <c r="O12" s="289"/>
      <c r="P12" s="289"/>
      <c r="Q12" s="206"/>
      <c r="R12" s="206"/>
    </row>
    <row r="13" spans="1:21" s="207" customFormat="1" ht="12.75" customHeight="1" x14ac:dyDescent="0.2">
      <c r="A13" s="285"/>
      <c r="B13" s="286"/>
      <c r="C13" s="287"/>
      <c r="D13" s="288"/>
      <c r="E13" s="288"/>
      <c r="F13" s="289"/>
      <c r="G13" s="289"/>
      <c r="H13" s="289"/>
      <c r="I13" s="289"/>
      <c r="J13" s="289"/>
      <c r="K13" s="289"/>
      <c r="L13" s="289"/>
      <c r="M13" s="289"/>
      <c r="N13" s="289"/>
      <c r="O13" s="289"/>
      <c r="P13" s="289"/>
      <c r="Q13" s="206"/>
      <c r="R13" s="206"/>
    </row>
    <row r="14" spans="1:21" ht="15.75" thickBot="1" x14ac:dyDescent="0.3">
      <c r="A14" s="298"/>
      <c r="B14" s="299"/>
      <c r="C14" s="292" t="s">
        <v>563</v>
      </c>
      <c r="H14" s="300"/>
    </row>
    <row r="15" spans="1:21" ht="15.75" customHeight="1" thickBot="1" x14ac:dyDescent="0.3">
      <c r="A15" s="285"/>
      <c r="B15" s="293" t="s">
        <v>453</v>
      </c>
      <c r="C15" s="208" t="s">
        <v>562</v>
      </c>
      <c r="D15" s="209"/>
      <c r="F15" s="301"/>
      <c r="G15" s="301"/>
      <c r="H15" s="301"/>
      <c r="I15" s="301"/>
      <c r="J15" s="301"/>
      <c r="K15" s="301"/>
      <c r="L15" s="301"/>
      <c r="M15" s="301"/>
      <c r="N15" s="301"/>
      <c r="O15" s="301"/>
      <c r="P15" s="301"/>
      <c r="Q15" s="302"/>
      <c r="R15" s="301"/>
    </row>
    <row r="16" spans="1:21" ht="33.75" customHeight="1" x14ac:dyDescent="0.25">
      <c r="A16" s="285"/>
      <c r="B16" s="294" t="str">
        <f t="shared" ref="B16:B17" si="0">$C$3</f>
        <v>Select your organisation</v>
      </c>
      <c r="C16" s="295" t="s">
        <v>500</v>
      </c>
      <c r="D16" s="386"/>
      <c r="E16" s="368"/>
      <c r="F16" s="301"/>
      <c r="G16" s="301"/>
      <c r="H16" s="301"/>
      <c r="I16" s="301"/>
      <c r="J16" s="301"/>
      <c r="K16" s="301"/>
      <c r="L16" s="301"/>
      <c r="M16" s="301"/>
      <c r="N16" s="301"/>
      <c r="O16" s="301"/>
      <c r="P16" s="301"/>
      <c r="Q16" s="302"/>
      <c r="R16" s="301"/>
    </row>
    <row r="17" spans="1:18" ht="33.75" customHeight="1" thickBot="1" x14ac:dyDescent="0.3">
      <c r="A17" s="285"/>
      <c r="B17" s="294" t="str">
        <f t="shared" si="0"/>
        <v>Select your organisation</v>
      </c>
      <c r="C17" s="297" t="s">
        <v>501</v>
      </c>
      <c r="D17" s="387"/>
      <c r="E17" s="368"/>
      <c r="F17" s="301"/>
      <c r="G17" s="301"/>
      <c r="H17" s="301"/>
      <c r="I17" s="301"/>
      <c r="J17" s="301"/>
      <c r="K17" s="301"/>
      <c r="L17" s="301"/>
      <c r="M17" s="301"/>
      <c r="N17" s="301"/>
      <c r="O17" s="301"/>
      <c r="P17" s="301"/>
      <c r="Q17" s="302"/>
      <c r="R17" s="301"/>
    </row>
    <row r="18" spans="1:18" x14ac:dyDescent="0.25">
      <c r="A18" s="285"/>
      <c r="B18" s="294"/>
      <c r="C18" s="375"/>
      <c r="D18" s="395"/>
      <c r="E18" s="368"/>
      <c r="F18" s="301"/>
      <c r="G18" s="301"/>
      <c r="H18" s="301"/>
      <c r="I18" s="301"/>
      <c r="J18" s="301"/>
      <c r="K18" s="301"/>
      <c r="L18" s="301"/>
      <c r="M18" s="301"/>
      <c r="N18" s="301"/>
      <c r="O18" s="301"/>
      <c r="P18" s="301"/>
      <c r="Q18" s="302"/>
      <c r="R18" s="301"/>
    </row>
    <row r="19" spans="1:18" ht="12.75" customHeight="1" x14ac:dyDescent="0.25">
      <c r="A19" s="285"/>
      <c r="B19" s="293"/>
      <c r="C19" s="303"/>
      <c r="D19" s="288"/>
      <c r="E19" s="200"/>
      <c r="F19" s="301"/>
      <c r="G19" s="301"/>
      <c r="H19" s="301"/>
      <c r="I19" s="301"/>
      <c r="J19" s="301"/>
      <c r="K19" s="301"/>
      <c r="L19" s="301"/>
      <c r="M19" s="301"/>
      <c r="N19" s="301"/>
      <c r="O19" s="301"/>
      <c r="P19" s="301"/>
      <c r="Q19" s="302"/>
      <c r="R19" s="301"/>
    </row>
    <row r="20" spans="1:18" s="306" customFormat="1" x14ac:dyDescent="0.25">
      <c r="A20" s="298"/>
      <c r="B20" s="299"/>
      <c r="C20" s="258" t="s">
        <v>447</v>
      </c>
      <c r="D20" s="256"/>
      <c r="E20" s="256"/>
      <c r="F20" s="257"/>
      <c r="G20" s="257"/>
      <c r="H20" s="257"/>
      <c r="I20" s="257"/>
      <c r="J20" s="257"/>
      <c r="K20" s="257"/>
      <c r="L20" s="257"/>
      <c r="M20" s="257"/>
      <c r="N20" s="257"/>
      <c r="O20" s="257"/>
      <c r="P20" s="257"/>
    </row>
    <row r="21" spans="1:18" s="306" customFormat="1" ht="30.75" customHeight="1" thickBot="1" x14ac:dyDescent="0.3">
      <c r="A21" s="298"/>
      <c r="B21" s="299"/>
      <c r="C21" s="450" t="s">
        <v>597</v>
      </c>
      <c r="D21" s="450"/>
      <c r="E21" s="450"/>
      <c r="F21" s="450"/>
      <c r="G21" s="450"/>
      <c r="H21" s="450"/>
      <c r="I21" s="450"/>
      <c r="J21" s="450"/>
      <c r="K21" s="450"/>
      <c r="L21" s="450"/>
      <c r="M21" s="450"/>
      <c r="N21" s="450"/>
      <c r="O21" s="450"/>
      <c r="P21" s="450"/>
    </row>
    <row r="22" spans="1:18" s="306" customFormat="1" ht="99.95" customHeight="1" thickBot="1" x14ac:dyDescent="0.3">
      <c r="A22" s="298"/>
      <c r="B22" s="299"/>
      <c r="C22" s="447"/>
      <c r="D22" s="448"/>
      <c r="E22" s="448"/>
      <c r="F22" s="448"/>
      <c r="G22" s="448"/>
      <c r="H22" s="448"/>
      <c r="I22" s="448"/>
      <c r="J22" s="448"/>
      <c r="K22" s="448"/>
      <c r="L22" s="448"/>
      <c r="M22" s="448"/>
      <c r="N22" s="448"/>
      <c r="O22" s="448"/>
      <c r="P22" s="449"/>
    </row>
    <row r="23" spans="1:18" s="306" customFormat="1" x14ac:dyDescent="0.25">
      <c r="A23" s="298"/>
      <c r="B23" s="299"/>
      <c r="C23" s="426"/>
      <c r="D23" s="426"/>
      <c r="E23" s="426"/>
      <c r="F23" s="426"/>
      <c r="G23" s="426"/>
      <c r="H23" s="426"/>
      <c r="I23" s="426"/>
      <c r="J23" s="426"/>
      <c r="K23" s="426"/>
      <c r="L23" s="426"/>
      <c r="M23" s="426"/>
      <c r="N23" s="426"/>
      <c r="O23" s="426"/>
      <c r="P23" s="426"/>
    </row>
    <row r="24" spans="1:18" s="306" customFormat="1" ht="12.75" customHeight="1" x14ac:dyDescent="0.25">
      <c r="A24" s="298"/>
      <c r="B24" s="299"/>
      <c r="C24" s="304"/>
      <c r="D24" s="305"/>
      <c r="E24" s="305"/>
      <c r="F24" s="305"/>
      <c r="G24" s="305"/>
      <c r="H24" s="305"/>
      <c r="I24" s="305"/>
      <c r="J24" s="305"/>
      <c r="K24" s="305"/>
      <c r="L24" s="305"/>
      <c r="M24" s="305"/>
      <c r="N24" s="305"/>
      <c r="O24" s="305"/>
      <c r="P24" s="305"/>
    </row>
    <row r="25" spans="1:18" ht="12.75" customHeight="1" x14ac:dyDescent="0.3">
      <c r="C25" s="199" t="s">
        <v>502</v>
      </c>
    </row>
    <row r="26" spans="1:18" ht="12.75" customHeight="1" x14ac:dyDescent="0.25">
      <c r="C26" s="200" t="s">
        <v>503</v>
      </c>
    </row>
    <row r="27" spans="1:18" ht="12.75" customHeight="1" x14ac:dyDescent="0.25">
      <c r="C27" s="456" t="s">
        <v>402</v>
      </c>
      <c r="D27" s="456"/>
      <c r="E27" s="307"/>
      <c r="F27" s="307"/>
      <c r="G27" s="307"/>
      <c r="H27" s="307"/>
      <c r="I27" s="307"/>
      <c r="J27" s="307"/>
      <c r="K27" s="307"/>
      <c r="L27" s="307"/>
      <c r="M27" s="307"/>
      <c r="N27" s="307"/>
      <c r="O27" s="307"/>
      <c r="P27" s="307"/>
    </row>
    <row r="28" spans="1:18" ht="12.75" customHeight="1" x14ac:dyDescent="0.25"/>
    <row r="29" spans="1:18" ht="12.75" customHeight="1" x14ac:dyDescent="0.3">
      <c r="C29" s="199" t="s">
        <v>403</v>
      </c>
    </row>
    <row r="30" spans="1:18" ht="12.75" customHeight="1" x14ac:dyDescent="0.25">
      <c r="C30" s="200" t="s">
        <v>404</v>
      </c>
    </row>
    <row r="31" spans="1:18" ht="12.75" customHeight="1" x14ac:dyDescent="0.25">
      <c r="C31" s="274" t="s">
        <v>504</v>
      </c>
    </row>
    <row r="32" spans="1:18" ht="12.75" customHeight="1" x14ac:dyDescent="0.25">
      <c r="C32" s="274" t="s">
        <v>552</v>
      </c>
    </row>
    <row r="33" spans="3:3" ht="12.75" customHeight="1" x14ac:dyDescent="0.25">
      <c r="C33" s="274" t="s">
        <v>505</v>
      </c>
    </row>
    <row r="34" spans="3:3" ht="12.75" customHeight="1" x14ac:dyDescent="0.25"/>
    <row r="35" spans="3:3" ht="12.75" customHeight="1" x14ac:dyDescent="0.25"/>
    <row r="36" spans="3:3" ht="12.75" customHeight="1" x14ac:dyDescent="0.25"/>
    <row r="37" spans="3:3" ht="12.75" customHeight="1" x14ac:dyDescent="0.25"/>
    <row r="38" spans="3:3" ht="12.75" customHeight="1" x14ac:dyDescent="0.25"/>
    <row r="39" spans="3:3" ht="12.75" customHeight="1" x14ac:dyDescent="0.25"/>
    <row r="40" spans="3:3" ht="12.75" customHeight="1" x14ac:dyDescent="0.25"/>
    <row r="41" spans="3:3" ht="12.75" customHeight="1" x14ac:dyDescent="0.25"/>
    <row r="42" spans="3:3" ht="12.75" customHeight="1" x14ac:dyDescent="0.25"/>
    <row r="43" spans="3:3" ht="12.75" customHeight="1" x14ac:dyDescent="0.25"/>
    <row r="44" spans="3:3" ht="12.75" customHeight="1" x14ac:dyDescent="0.25"/>
    <row r="45" spans="3:3" ht="12.75" customHeight="1" x14ac:dyDescent="0.25"/>
    <row r="46" spans="3:3" ht="12.75" customHeight="1" x14ac:dyDescent="0.25"/>
    <row r="47" spans="3:3" ht="12.75" customHeight="1" x14ac:dyDescent="0.25"/>
    <row r="48" spans="3: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sheetData>
  <sheetProtection sheet="1" selectLockedCells="1"/>
  <mergeCells count="5">
    <mergeCell ref="D2:P2"/>
    <mergeCell ref="D3:P3"/>
    <mergeCell ref="C27:D27"/>
    <mergeCell ref="C22:P22"/>
    <mergeCell ref="C21:P21"/>
  </mergeCells>
  <conditionalFormatting sqref="D10">
    <cfRule type="expression" dxfId="26" priority="14">
      <formula>$D$10&gt;$D$9</formula>
    </cfRule>
  </conditionalFormatting>
  <conditionalFormatting sqref="E10">
    <cfRule type="expression" dxfId="25" priority="13">
      <formula>$E$10&gt;$E$9</formula>
    </cfRule>
  </conditionalFormatting>
  <conditionalFormatting sqref="F10">
    <cfRule type="expression" dxfId="24" priority="12">
      <formula>$F$10&gt;$F$9</formula>
    </cfRule>
  </conditionalFormatting>
  <conditionalFormatting sqref="G10">
    <cfRule type="expression" dxfId="23" priority="11">
      <formula>$G$10&gt;$G$9</formula>
    </cfRule>
  </conditionalFormatting>
  <conditionalFormatting sqref="H10">
    <cfRule type="expression" dxfId="22" priority="10">
      <formula>$H$10&gt;$H$9</formula>
    </cfRule>
  </conditionalFormatting>
  <conditionalFormatting sqref="I10">
    <cfRule type="expression" dxfId="21" priority="9">
      <formula>$I$10&gt;$I$9</formula>
    </cfRule>
  </conditionalFormatting>
  <conditionalFormatting sqref="J10">
    <cfRule type="expression" dxfId="20" priority="8">
      <formula>$J$10&gt;$J$9</formula>
    </cfRule>
  </conditionalFormatting>
  <conditionalFormatting sqref="K10">
    <cfRule type="expression" dxfId="19" priority="7">
      <formula>$K$10&gt;$K$9</formula>
    </cfRule>
  </conditionalFormatting>
  <conditionalFormatting sqref="L10">
    <cfRule type="expression" dxfId="18" priority="6">
      <formula>$L$10&gt;$L$9</formula>
    </cfRule>
  </conditionalFormatting>
  <conditionalFormatting sqref="M10">
    <cfRule type="expression" dxfId="17" priority="5">
      <formula>$M$10&gt;$M$9</formula>
    </cfRule>
  </conditionalFormatting>
  <conditionalFormatting sqref="N10">
    <cfRule type="expression" dxfId="16" priority="4">
      <formula>$N$10&gt;$N$9</formula>
    </cfRule>
  </conditionalFormatting>
  <conditionalFormatting sqref="O10">
    <cfRule type="expression" dxfId="15" priority="3">
      <formula>$O$10&gt;$O$9</formula>
    </cfRule>
  </conditionalFormatting>
  <conditionalFormatting sqref="P10">
    <cfRule type="expression" dxfId="14" priority="2">
      <formula>$P$10&gt;$P$9</formula>
    </cfRule>
  </conditionalFormatting>
  <conditionalFormatting sqref="D17:D18">
    <cfRule type="expression" dxfId="13" priority="1">
      <formula>D17&gt;D16</formula>
    </cfRule>
  </conditionalFormatting>
  <dataValidations count="5">
    <dataValidation type="custom" errorStyle="warning" allowBlank="1" showInputMessage="1" showErrorMessage="1" errorTitle="Error" sqref="A7 A15:A19">
      <formula1>#REF!</formula1>
    </dataValidation>
    <dataValidation errorStyle="warning" allowBlank="1" showInputMessage="1" showErrorMessage="1" error="Please enter a whole number between 0 and 999,999" sqref="D5:P5 D12:P13"/>
    <dataValidation type="whole" errorStyle="warning" allowBlank="1" showInputMessage="1" showErrorMessage="1" error="Please enter a whole number between 0 and 999,999" sqref="E19 D20:P20">
      <formula1>0</formula1>
      <formula2>999999</formula2>
    </dataValidation>
    <dataValidation type="whole" errorStyle="warning" operator="greaterThanOrEqual" allowBlank="1" showInputMessage="1" showErrorMessage="1" error="Please enter a whole number greater than or equal to 0" sqref="D8:P10 D16:D18">
      <formula1>0</formula1>
    </dataValidation>
    <dataValidation type="decimal" allowBlank="1" showInputMessage="1" showErrorMessage="1" error="The percentage must be between 0% and 100%" sqref="D11:P11">
      <formula1>0</formula1>
      <formula2>1</formula2>
    </dataValidation>
  </dataValidations>
  <hyperlinks>
    <hyperlink ref="C27" r:id="rId1" display="(Link)"/>
    <hyperlink ref="C27:D27" r:id="rId2" display="(Guidance link)"/>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14:formula1>
            <xm:f>TOC!$B$3:$B$26</xm:f>
          </x14:formula1>
          <xm:sqref>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T84"/>
  <sheetViews>
    <sheetView showGridLines="0" zoomScaleNormal="100" workbookViewId="0"/>
  </sheetViews>
  <sheetFormatPr defaultColWidth="9.140625" defaultRowHeight="15" x14ac:dyDescent="0.25"/>
  <cols>
    <col min="1" max="1" width="5.5703125" style="290" customWidth="1"/>
    <col min="2" max="2" width="5.5703125" style="291" customWidth="1"/>
    <col min="3" max="3" width="50" style="290" customWidth="1"/>
    <col min="4" max="16" width="6.85546875" style="290" customWidth="1"/>
    <col min="17" max="16384" width="9.140625" style="290"/>
  </cols>
  <sheetData>
    <row r="1" spans="1:20" s="206" customFormat="1" ht="13.5" thickBot="1" x14ac:dyDescent="0.25">
      <c r="A1" s="59"/>
      <c r="B1" s="284"/>
      <c r="R1" s="207"/>
      <c r="S1" s="207"/>
      <c r="T1" s="207"/>
    </row>
    <row r="2" spans="1:20" s="206" customFormat="1" ht="16.5" thickBot="1" x14ac:dyDescent="0.25">
      <c r="B2" s="284"/>
      <c r="D2" s="451" t="s">
        <v>506</v>
      </c>
      <c r="E2" s="452"/>
      <c r="F2" s="452"/>
      <c r="G2" s="452"/>
      <c r="H2" s="452"/>
      <c r="I2" s="452"/>
      <c r="J2" s="452"/>
      <c r="K2" s="452"/>
      <c r="L2" s="452"/>
      <c r="M2" s="452"/>
      <c r="N2" s="452"/>
      <c r="O2" s="452"/>
      <c r="P2" s="453"/>
      <c r="R2" s="207"/>
      <c r="S2" s="207"/>
      <c r="T2" s="207"/>
    </row>
    <row r="3" spans="1:20" s="206" customFormat="1" ht="15" customHeight="1" x14ac:dyDescent="0.25">
      <c r="A3" s="171" t="s">
        <v>369</v>
      </c>
      <c r="B3" s="284"/>
      <c r="C3" s="27" t="s">
        <v>370</v>
      </c>
      <c r="D3" s="459" t="s">
        <v>578</v>
      </c>
      <c r="E3" s="459"/>
      <c r="F3" s="459"/>
      <c r="G3" s="459"/>
      <c r="H3" s="459"/>
      <c r="I3" s="459"/>
      <c r="J3" s="459"/>
      <c r="K3" s="459"/>
      <c r="L3" s="459"/>
      <c r="M3" s="459"/>
      <c r="N3" s="459"/>
      <c r="O3" s="459"/>
      <c r="P3" s="459"/>
      <c r="R3" s="207"/>
      <c r="S3" s="207"/>
      <c r="T3" s="207"/>
    </row>
    <row r="5" spans="1:20" ht="15.75" thickBot="1" x14ac:dyDescent="0.3">
      <c r="C5" s="310" t="s">
        <v>507</v>
      </c>
      <c r="D5" s="368"/>
    </row>
    <row r="6" spans="1:20" s="207" customFormat="1" ht="15" customHeight="1" thickBot="1" x14ac:dyDescent="0.25">
      <c r="A6" s="285"/>
      <c r="B6" s="293" t="s">
        <v>453</v>
      </c>
      <c r="C6" s="351" t="s">
        <v>9</v>
      </c>
      <c r="D6" s="350" t="s">
        <v>376</v>
      </c>
      <c r="E6" s="248" t="s">
        <v>377</v>
      </c>
      <c r="F6" s="248" t="s">
        <v>378</v>
      </c>
      <c r="G6" s="248" t="s">
        <v>379</v>
      </c>
      <c r="H6" s="248" t="s">
        <v>380</v>
      </c>
      <c r="I6" s="248" t="s">
        <v>381</v>
      </c>
      <c r="J6" s="248" t="s">
        <v>382</v>
      </c>
      <c r="K6" s="248" t="s">
        <v>383</v>
      </c>
      <c r="L6" s="248" t="s">
        <v>384</v>
      </c>
      <c r="M6" s="248" t="s">
        <v>385</v>
      </c>
      <c r="N6" s="248" t="s">
        <v>386</v>
      </c>
      <c r="O6" s="248" t="s">
        <v>387</v>
      </c>
      <c r="P6" s="249" t="s">
        <v>388</v>
      </c>
      <c r="Q6" s="206"/>
    </row>
    <row r="7" spans="1:20" s="237" customFormat="1" ht="30" customHeight="1" x14ac:dyDescent="0.2">
      <c r="A7" s="285"/>
      <c r="B7" s="293"/>
      <c r="C7" s="369" t="s">
        <v>508</v>
      </c>
      <c r="D7" s="388"/>
      <c r="E7" s="389"/>
      <c r="F7" s="389"/>
      <c r="G7" s="389"/>
      <c r="H7" s="389"/>
      <c r="I7" s="389"/>
      <c r="J7" s="389"/>
      <c r="K7" s="389"/>
      <c r="L7" s="389"/>
      <c r="M7" s="389"/>
      <c r="N7" s="389"/>
      <c r="O7" s="389"/>
      <c r="P7" s="390"/>
      <c r="Q7" s="236"/>
    </row>
    <row r="8" spans="1:20" s="207" customFormat="1" ht="30" customHeight="1" thickBot="1" x14ac:dyDescent="0.25">
      <c r="A8" s="285"/>
      <c r="B8" s="294" t="str">
        <f>$C$3</f>
        <v>Select your organisation</v>
      </c>
      <c r="C8" s="352" t="s">
        <v>509</v>
      </c>
      <c r="D8" s="144"/>
      <c r="E8" s="145"/>
      <c r="F8" s="145"/>
      <c r="G8" s="145"/>
      <c r="H8" s="145"/>
      <c r="I8" s="145"/>
      <c r="J8" s="145"/>
      <c r="K8" s="145"/>
      <c r="L8" s="145"/>
      <c r="M8" s="145"/>
      <c r="N8" s="145"/>
      <c r="O8" s="145"/>
      <c r="P8" s="146"/>
      <c r="Q8" s="206"/>
    </row>
    <row r="9" spans="1:20" s="207" customFormat="1" ht="12.75" x14ac:dyDescent="0.2">
      <c r="A9" s="285"/>
      <c r="B9" s="294"/>
      <c r="C9" s="375"/>
      <c r="D9" s="376"/>
      <c r="E9" s="376"/>
      <c r="F9" s="376"/>
      <c r="G9" s="376"/>
      <c r="H9" s="376"/>
      <c r="I9" s="376"/>
      <c r="J9" s="376"/>
      <c r="K9" s="376"/>
      <c r="L9" s="376"/>
      <c r="M9" s="376"/>
      <c r="N9" s="376"/>
      <c r="O9" s="376"/>
      <c r="P9" s="376"/>
      <c r="Q9" s="206"/>
    </row>
    <row r="10" spans="1:20" s="207" customFormat="1" ht="12.75" customHeight="1" x14ac:dyDescent="0.2">
      <c r="A10" s="285"/>
      <c r="B10" s="286"/>
      <c r="C10" s="287"/>
      <c r="D10" s="200"/>
      <c r="E10" s="288"/>
      <c r="F10" s="289"/>
      <c r="G10" s="289"/>
      <c r="H10" s="289"/>
      <c r="I10" s="289"/>
      <c r="J10" s="289"/>
      <c r="K10" s="289"/>
      <c r="L10" s="289"/>
      <c r="M10" s="289"/>
      <c r="N10" s="289"/>
      <c r="O10" s="289"/>
      <c r="P10" s="289"/>
      <c r="Q10" s="206"/>
    </row>
    <row r="11" spans="1:20" s="207" customFormat="1" x14ac:dyDescent="0.2">
      <c r="A11" s="285"/>
      <c r="B11" s="286"/>
      <c r="C11" s="258" t="s">
        <v>447</v>
      </c>
      <c r="D11" s="288"/>
      <c r="E11" s="288"/>
      <c r="F11" s="289"/>
      <c r="G11" s="289"/>
      <c r="H11" s="289"/>
      <c r="I11" s="289"/>
      <c r="J11" s="289"/>
      <c r="K11" s="289"/>
      <c r="L11" s="289"/>
      <c r="M11" s="289"/>
      <c r="N11" s="289"/>
      <c r="O11" s="289"/>
      <c r="P11" s="289"/>
      <c r="Q11" s="206"/>
    </row>
    <row r="12" spans="1:20" s="207" customFormat="1" ht="28.5" customHeight="1" thickBot="1" x14ac:dyDescent="0.25">
      <c r="A12" s="285"/>
      <c r="B12" s="286"/>
      <c r="C12" s="450" t="s">
        <v>597</v>
      </c>
      <c r="D12" s="450"/>
      <c r="E12" s="450"/>
      <c r="F12" s="450"/>
      <c r="G12" s="450"/>
      <c r="H12" s="450"/>
      <c r="I12" s="450"/>
      <c r="J12" s="450"/>
      <c r="K12" s="450"/>
      <c r="L12" s="450"/>
      <c r="M12" s="450"/>
      <c r="N12" s="450"/>
      <c r="O12" s="450"/>
      <c r="P12" s="450"/>
      <c r="Q12" s="206"/>
    </row>
    <row r="13" spans="1:20" s="207" customFormat="1" ht="99.95" customHeight="1" thickBot="1" x14ac:dyDescent="0.25">
      <c r="A13" s="285"/>
      <c r="B13" s="286"/>
      <c r="C13" s="447"/>
      <c r="D13" s="448"/>
      <c r="E13" s="448"/>
      <c r="F13" s="448"/>
      <c r="G13" s="448"/>
      <c r="H13" s="448"/>
      <c r="I13" s="448"/>
      <c r="J13" s="448"/>
      <c r="K13" s="448"/>
      <c r="L13" s="448"/>
      <c r="M13" s="448"/>
      <c r="N13" s="448"/>
      <c r="O13" s="448"/>
      <c r="P13" s="449"/>
      <c r="Q13" s="206"/>
    </row>
    <row r="14" spans="1:20" s="207" customFormat="1" ht="12.75" customHeight="1" x14ac:dyDescent="0.2">
      <c r="A14" s="285"/>
      <c r="B14" s="286"/>
      <c r="C14" s="287"/>
      <c r="D14" s="288"/>
      <c r="E14" s="288"/>
      <c r="F14" s="289"/>
      <c r="G14" s="289"/>
      <c r="H14" s="289"/>
      <c r="I14" s="289"/>
      <c r="J14" s="289"/>
      <c r="K14" s="289"/>
      <c r="L14" s="289"/>
      <c r="M14" s="289"/>
      <c r="N14" s="289"/>
      <c r="O14" s="289"/>
      <c r="P14" s="289"/>
      <c r="Q14" s="206"/>
    </row>
    <row r="15" spans="1:20" s="207" customFormat="1" ht="12.75" customHeight="1" x14ac:dyDescent="0.2">
      <c r="A15" s="285"/>
      <c r="B15" s="286"/>
      <c r="C15" s="287"/>
      <c r="D15" s="288"/>
      <c r="E15" s="288"/>
      <c r="F15" s="289"/>
      <c r="G15" s="289"/>
      <c r="H15" s="289"/>
      <c r="I15" s="289"/>
      <c r="J15" s="289"/>
      <c r="K15" s="289"/>
      <c r="L15" s="289"/>
      <c r="M15" s="289"/>
      <c r="N15" s="289"/>
      <c r="O15" s="289"/>
      <c r="P15" s="289"/>
      <c r="Q15" s="206"/>
    </row>
    <row r="16" spans="1:20" ht="12.75" customHeight="1" x14ac:dyDescent="0.3">
      <c r="C16" s="199" t="s">
        <v>510</v>
      </c>
    </row>
    <row r="17" spans="1:17" ht="12.75" customHeight="1" x14ac:dyDescent="0.25">
      <c r="C17" s="200" t="s">
        <v>511</v>
      </c>
    </row>
    <row r="18" spans="1:17" s="306" customFormat="1" ht="12.75" customHeight="1" x14ac:dyDescent="0.25">
      <c r="B18" s="308"/>
      <c r="C18" s="456" t="s">
        <v>402</v>
      </c>
      <c r="D18" s="456"/>
      <c r="E18" s="280"/>
      <c r="F18" s="280"/>
      <c r="G18" s="280"/>
      <c r="H18" s="280"/>
      <c r="I18" s="280"/>
      <c r="J18" s="280"/>
      <c r="K18" s="280"/>
      <c r="L18" s="280"/>
      <c r="M18" s="280"/>
      <c r="N18" s="280"/>
      <c r="O18" s="280"/>
      <c r="P18" s="280"/>
    </row>
    <row r="19" spans="1:17" ht="12.75" customHeight="1" x14ac:dyDescent="0.25"/>
    <row r="20" spans="1:17" ht="12.75" customHeight="1" x14ac:dyDescent="0.3">
      <c r="C20" s="199" t="s">
        <v>450</v>
      </c>
    </row>
    <row r="21" spans="1:17" ht="12.75" customHeight="1" x14ac:dyDescent="0.25">
      <c r="C21" s="259" t="s">
        <v>589</v>
      </c>
    </row>
    <row r="22" spans="1:17" ht="12.75" customHeight="1" x14ac:dyDescent="0.25">
      <c r="C22" s="206"/>
    </row>
    <row r="23" spans="1:17" s="207" customFormat="1" x14ac:dyDescent="0.3">
      <c r="A23" s="173"/>
      <c r="C23" s="199" t="s">
        <v>403</v>
      </c>
      <c r="D23" s="255"/>
      <c r="E23" s="256"/>
      <c r="F23" s="256"/>
      <c r="G23" s="257"/>
      <c r="H23" s="257"/>
      <c r="I23" s="257"/>
      <c r="J23" s="257"/>
      <c r="K23" s="257"/>
      <c r="L23" s="257"/>
      <c r="M23" s="257"/>
      <c r="N23" s="257"/>
      <c r="O23" s="257"/>
      <c r="P23" s="257"/>
      <c r="Q23" s="257"/>
    </row>
    <row r="24" spans="1:17" s="207" customFormat="1" ht="12.75" x14ac:dyDescent="0.2">
      <c r="A24" s="173"/>
      <c r="C24" s="200" t="s">
        <v>404</v>
      </c>
      <c r="D24" s="255"/>
      <c r="E24" s="256"/>
      <c r="F24" s="256"/>
      <c r="G24" s="257"/>
      <c r="H24" s="257"/>
      <c r="I24" s="257"/>
      <c r="J24" s="257"/>
      <c r="K24" s="257"/>
      <c r="L24" s="257"/>
      <c r="M24" s="257"/>
      <c r="N24" s="257"/>
      <c r="O24" s="257"/>
      <c r="P24" s="257"/>
      <c r="Q24" s="257"/>
    </row>
    <row r="25" spans="1:17" s="207" customFormat="1" ht="12.75" x14ac:dyDescent="0.2">
      <c r="A25" s="173"/>
      <c r="C25" s="274" t="s">
        <v>553</v>
      </c>
      <c r="D25" s="255"/>
      <c r="E25" s="256"/>
      <c r="F25" s="256"/>
      <c r="G25" s="257"/>
      <c r="H25" s="257"/>
      <c r="I25" s="257"/>
      <c r="J25" s="257"/>
      <c r="K25" s="257"/>
      <c r="L25" s="257"/>
      <c r="M25" s="257"/>
      <c r="N25" s="257"/>
      <c r="O25" s="257"/>
      <c r="P25" s="257"/>
      <c r="Q25" s="257"/>
    </row>
    <row r="26" spans="1:17" ht="12.75" customHeight="1" x14ac:dyDescent="0.25"/>
    <row r="27" spans="1:17" ht="12.75" customHeight="1" x14ac:dyDescent="0.25"/>
    <row r="28" spans="1:17" ht="12.75" customHeight="1" x14ac:dyDescent="0.25"/>
    <row r="29" spans="1:17" ht="12.75" customHeight="1" x14ac:dyDescent="0.25"/>
    <row r="30" spans="1:17" ht="12.75" customHeight="1" x14ac:dyDescent="0.25"/>
    <row r="31" spans="1:17" ht="12.75" customHeight="1" x14ac:dyDescent="0.25"/>
    <row r="32" spans="1:17"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sheetData>
  <sheetProtection sheet="1" selectLockedCells="1"/>
  <mergeCells count="5">
    <mergeCell ref="D2:P2"/>
    <mergeCell ref="D3:P3"/>
    <mergeCell ref="C13:P13"/>
    <mergeCell ref="C18:D18"/>
    <mergeCell ref="C12:P12"/>
  </mergeCells>
  <conditionalFormatting sqref="D8">
    <cfRule type="expression" dxfId="12" priority="13">
      <formula>D8&gt;D7</formula>
    </cfRule>
  </conditionalFormatting>
  <conditionalFormatting sqref="E8">
    <cfRule type="expression" dxfId="11" priority="12">
      <formula>E8&gt;E7</formula>
    </cfRule>
  </conditionalFormatting>
  <conditionalFormatting sqref="F8">
    <cfRule type="expression" dxfId="10" priority="11">
      <formula>F8&gt;F7</formula>
    </cfRule>
  </conditionalFormatting>
  <conditionalFormatting sqref="G8">
    <cfRule type="expression" dxfId="9" priority="10">
      <formula>G8&gt;G7</formula>
    </cfRule>
  </conditionalFormatting>
  <conditionalFormatting sqref="H8">
    <cfRule type="expression" dxfId="8" priority="9">
      <formula>H8&gt;H7</formula>
    </cfRule>
  </conditionalFormatting>
  <conditionalFormatting sqref="I8">
    <cfRule type="expression" dxfId="7" priority="8">
      <formula>I8&gt;I7</formula>
    </cfRule>
  </conditionalFormatting>
  <conditionalFormatting sqref="J8">
    <cfRule type="expression" dxfId="6" priority="7">
      <formula>J8&gt;J7</formula>
    </cfRule>
  </conditionalFormatting>
  <conditionalFormatting sqref="K8">
    <cfRule type="expression" dxfId="5" priority="6">
      <formula>K8&gt;K7</formula>
    </cfRule>
  </conditionalFormatting>
  <conditionalFormatting sqref="L8">
    <cfRule type="expression" dxfId="4" priority="5">
      <formula>L8&gt;L7</formula>
    </cfRule>
  </conditionalFormatting>
  <conditionalFormatting sqref="M8">
    <cfRule type="expression" dxfId="3" priority="4">
      <formula>M8&gt;M7</formula>
    </cfRule>
  </conditionalFormatting>
  <conditionalFormatting sqref="N8">
    <cfRule type="expression" dxfId="2" priority="3">
      <formula>N8&gt;N7</formula>
    </cfRule>
  </conditionalFormatting>
  <conditionalFormatting sqref="O8">
    <cfRule type="expression" dxfId="1" priority="2">
      <formula>O8&gt;O7</formula>
    </cfRule>
  </conditionalFormatting>
  <conditionalFormatting sqref="P8">
    <cfRule type="expression" dxfId="0" priority="1">
      <formula>P8&gt;P7</formula>
    </cfRule>
  </conditionalFormatting>
  <dataValidations count="4">
    <dataValidation type="custom" errorStyle="warning" allowBlank="1" showInputMessage="1" showErrorMessage="1" errorTitle="Error" sqref="A6:A7">
      <formula1>#REF!</formula1>
    </dataValidation>
    <dataValidation errorStyle="warning" allowBlank="1" showInputMessage="1" showErrorMessage="1" error="Please enter a whole number between 0 and 999,999" sqref="D14:P15 D11 E10:P11"/>
    <dataValidation type="whole" errorStyle="warning" allowBlank="1" showInputMessage="1" showErrorMessage="1" error="Please enter a whole number between 0 and 999,999" sqref="E23:Q25 D10">
      <formula1>0</formula1>
      <formula2>999999</formula2>
    </dataValidation>
    <dataValidation type="whole" errorStyle="warning" operator="greaterThanOrEqual" allowBlank="1" showInputMessage="1" showErrorMessage="1" error="Please enter a whole number greater than or equal to 0" sqref="D7:P9">
      <formula1>0</formula1>
    </dataValidation>
  </dataValidations>
  <hyperlinks>
    <hyperlink ref="C18" r:id="rId1" display="(Link)"/>
    <hyperlink ref="C18:D18" r:id="rId2" display="(Guidance link)"/>
  </hyperlinks>
  <pageMargins left="0.7" right="0.7" top="0.75" bottom="0.75" header="0.3" footer="0.3"/>
  <pageSetup paperSize="9" orientation="portrait" verticalDpi="0" r:id="rId3"/>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14:formula1>
            <xm:f>TOC!$B$3:$B$26</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Complaints mapping document</vt:lpstr>
      <vt:lpstr>Section A</vt:lpstr>
      <vt:lpstr>Section B </vt:lpstr>
      <vt:lpstr>Section C</vt:lpstr>
      <vt:lpstr>Section D</vt:lpstr>
      <vt:lpstr>Section G</vt:lpstr>
      <vt:lpstr>Section H</vt:lpstr>
      <vt:lpstr>Section I</vt:lpstr>
      <vt:lpstr>Section E (annual)</vt:lpstr>
      <vt:lpstr>Section F (annual)</vt:lpstr>
      <vt:lpstr>TOC</vt:lpstr>
    </vt:vector>
  </TitlesOfParts>
  <Manager/>
  <Company>Office of Rail Road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Complaints template for train operating companies</dc:title>
  <dc:subject/>
  <dc:creator>Office of Rail Road</dc:creator>
  <cp:keywords/>
  <dc:description/>
  <cp:lastModifiedBy>Angeriz-Santos, Paula</cp:lastModifiedBy>
  <cp:revision/>
  <dcterms:created xsi:type="dcterms:W3CDTF">2012-05-16T13:38:45Z</dcterms:created>
  <dcterms:modified xsi:type="dcterms:W3CDTF">2020-04-08T13:19:18Z</dcterms:modified>
  <cp:category/>
  <cp:contentStatus/>
</cp:coreProperties>
</file>