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angeriz-santos\Desktop\Website\Chris Casanovas\"/>
    </mc:Choice>
  </mc:AlternateContent>
  <bookViews>
    <workbookView xWindow="0" yWindow="0" windowWidth="20490" windowHeight="7620" tabRatio="736"/>
  </bookViews>
  <sheets>
    <sheet name="Cover sheet" sheetId="45" r:id="rId1"/>
    <sheet name="Complaints mapping document" sheetId="30" r:id="rId2"/>
    <sheet name="Section A" sheetId="48" r:id="rId3"/>
    <sheet name="Section B " sheetId="31" r:id="rId4"/>
    <sheet name="Section C" sheetId="40" r:id="rId5"/>
    <sheet name="Section D" sheetId="52" r:id="rId6"/>
    <sheet name="Section G" sheetId="50" r:id="rId7"/>
    <sheet name="Section H" sheetId="54" r:id="rId8"/>
    <sheet name="Section I" sheetId="55" r:id="rId9"/>
    <sheet name="Section E (annual)" sheetId="37" r:id="rId10"/>
    <sheet name="Section F (annual)" sheetId="38" r:id="rId11"/>
    <sheet name="TOC" sheetId="41" state="hidden" r:id="rId12"/>
  </sheets>
  <definedNames>
    <definedName name="_xlnm._FilterDatabase" localSheetId="2" hidden="1">'Section A'!$A$6:$R$79</definedName>
    <definedName name="_xlnm._FilterDatabase" localSheetId="11" hidden="1">TOC!$B$3:$B$26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9" i="48" l="1"/>
  <c r="Q79" i="48"/>
  <c r="P79" i="48"/>
  <c r="O79" i="48"/>
  <c r="N79" i="48"/>
  <c r="M79" i="48"/>
  <c r="L79" i="48"/>
  <c r="K79" i="48"/>
  <c r="J79" i="48"/>
  <c r="I79" i="48"/>
  <c r="H79" i="48"/>
  <c r="G79" i="48"/>
  <c r="F79" i="48"/>
  <c r="C6" i="40" l="1"/>
  <c r="D6" i="40"/>
  <c r="E6" i="40"/>
  <c r="F6" i="40"/>
  <c r="G6" i="40"/>
  <c r="H6" i="40"/>
  <c r="I6" i="40"/>
  <c r="J6" i="40"/>
  <c r="K6" i="40"/>
  <c r="L6" i="40"/>
  <c r="M6" i="40"/>
  <c r="N6" i="40"/>
  <c r="O6" i="40"/>
  <c r="E17" i="31" l="1"/>
  <c r="E8" i="52" l="1"/>
  <c r="Q16" i="52"/>
  <c r="P16" i="52"/>
  <c r="O16" i="52"/>
  <c r="N16" i="52"/>
  <c r="M16" i="52"/>
  <c r="L16" i="52"/>
  <c r="K16" i="52"/>
  <c r="J16" i="52"/>
  <c r="I16" i="52"/>
  <c r="H16" i="52"/>
  <c r="G16" i="52"/>
  <c r="F16" i="52"/>
  <c r="E16" i="52"/>
  <c r="Q8" i="52"/>
  <c r="P8" i="52"/>
  <c r="O8" i="52"/>
  <c r="N8" i="52"/>
  <c r="M8" i="52"/>
  <c r="L8" i="52"/>
  <c r="K8" i="52"/>
  <c r="J8" i="52"/>
  <c r="I8" i="52"/>
  <c r="H8" i="52"/>
  <c r="G8" i="52"/>
  <c r="F8" i="52"/>
  <c r="F80" i="48"/>
  <c r="F17" i="31"/>
  <c r="G17" i="31"/>
  <c r="H17" i="31"/>
  <c r="I17" i="31"/>
  <c r="J17" i="31"/>
  <c r="K17" i="31"/>
  <c r="L17" i="31"/>
  <c r="M17" i="31"/>
  <c r="N17" i="31"/>
  <c r="O17" i="31"/>
  <c r="P17" i="31"/>
  <c r="Q17" i="31"/>
  <c r="E22" i="31" l="1"/>
  <c r="A9" i="40"/>
  <c r="G80" i="48" l="1"/>
  <c r="H80" i="48"/>
  <c r="I80" i="48"/>
  <c r="B17" i="54"/>
  <c r="B16" i="54"/>
  <c r="J80" i="48"/>
  <c r="K80" i="48"/>
  <c r="L80" i="48"/>
  <c r="N80" i="48"/>
  <c r="O80" i="48"/>
  <c r="P80" i="48"/>
  <c r="Q80" i="48"/>
  <c r="R80" i="48"/>
  <c r="B8" i="55"/>
  <c r="B9" i="54"/>
  <c r="B10" i="54"/>
  <c r="B11" i="54"/>
  <c r="B8" i="54"/>
  <c r="A18" i="31"/>
  <c r="A19" i="31"/>
  <c r="A20" i="31"/>
  <c r="A21" i="31"/>
  <c r="F99" i="41"/>
  <c r="F100" i="41"/>
  <c r="B7" i="48"/>
  <c r="F101" i="41"/>
  <c r="F102" i="41"/>
  <c r="B9" i="48"/>
  <c r="F103" i="41"/>
  <c r="F104" i="41"/>
  <c r="B15" i="48"/>
  <c r="F105" i="41"/>
  <c r="F106" i="41"/>
  <c r="B20" i="48"/>
  <c r="F107" i="41"/>
  <c r="B8" i="48"/>
  <c r="B10" i="48"/>
  <c r="B17" i="48"/>
  <c r="B21" i="48"/>
  <c r="A79" i="48"/>
  <c r="A7" i="48"/>
  <c r="A8" i="48"/>
  <c r="A9" i="48"/>
  <c r="A10" i="48"/>
  <c r="A11" i="48"/>
  <c r="A12" i="48"/>
  <c r="A14" i="48"/>
  <c r="A15" i="48"/>
  <c r="A16" i="48"/>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54" i="48"/>
  <c r="A55" i="48"/>
  <c r="A56" i="48"/>
  <c r="A57" i="48"/>
  <c r="A58" i="48"/>
  <c r="A59" i="48"/>
  <c r="A60" i="48"/>
  <c r="A61" i="48"/>
  <c r="A62" i="48"/>
  <c r="A63" i="48"/>
  <c r="A64" i="48"/>
  <c r="A65" i="48"/>
  <c r="A66" i="48"/>
  <c r="A67" i="48"/>
  <c r="A68" i="48"/>
  <c r="A69" i="48"/>
  <c r="A70" i="48"/>
  <c r="A71" i="48"/>
  <c r="A72" i="48"/>
  <c r="A73" i="48"/>
  <c r="A74" i="48"/>
  <c r="A75" i="48"/>
  <c r="A76" i="48"/>
  <c r="A77" i="48"/>
  <c r="A78" i="48"/>
  <c r="A13" i="48"/>
  <c r="F33" i="41"/>
  <c r="B11" i="48"/>
  <c r="F34" i="41"/>
  <c r="B22" i="48"/>
  <c r="F35" i="41"/>
  <c r="B12" i="48"/>
  <c r="F36" i="41"/>
  <c r="B13" i="48"/>
  <c r="F37" i="41"/>
  <c r="F38" i="41"/>
  <c r="B18" i="48"/>
  <c r="F39" i="41"/>
  <c r="B19" i="48"/>
  <c r="F40" i="41"/>
  <c r="F41" i="41"/>
  <c r="B14" i="48"/>
  <c r="F42" i="41"/>
  <c r="B23" i="48"/>
  <c r="F43" i="41"/>
  <c r="B25" i="48"/>
  <c r="F44" i="41"/>
  <c r="B24" i="48"/>
  <c r="F45" i="41"/>
  <c r="B30" i="48"/>
  <c r="F46" i="41"/>
  <c r="B32" i="48"/>
  <c r="F47" i="41"/>
  <c r="B27" i="48"/>
  <c r="F48" i="41"/>
  <c r="B28" i="48"/>
  <c r="F49" i="41"/>
  <c r="B31" i="48"/>
  <c r="F50" i="41"/>
  <c r="B26" i="48"/>
  <c r="F51" i="41"/>
  <c r="B29" i="48"/>
  <c r="F52" i="41"/>
  <c r="B33" i="48"/>
  <c r="F53" i="41"/>
  <c r="B34" i="48"/>
  <c r="F54" i="41"/>
  <c r="B35" i="48"/>
  <c r="F55" i="41"/>
  <c r="B36" i="48"/>
  <c r="F56" i="41"/>
  <c r="B37" i="48"/>
  <c r="F57" i="41"/>
  <c r="B38" i="48"/>
  <c r="F58" i="41"/>
  <c r="B39" i="48"/>
  <c r="F59" i="41"/>
  <c r="B41" i="48"/>
  <c r="F60" i="41"/>
  <c r="B42" i="48"/>
  <c r="F61" i="41"/>
  <c r="B40" i="48"/>
  <c r="F62" i="41"/>
  <c r="B43" i="48"/>
  <c r="F63" i="41"/>
  <c r="B44" i="48"/>
  <c r="F64" i="41"/>
  <c r="B47" i="48"/>
  <c r="F65" i="41"/>
  <c r="B45" i="48"/>
  <c r="F66" i="41"/>
  <c r="B46" i="48"/>
  <c r="F67" i="41"/>
  <c r="B53" i="48"/>
  <c r="F68" i="41"/>
  <c r="B54" i="48"/>
  <c r="F69" i="41"/>
  <c r="B49" i="48"/>
  <c r="F70" i="41"/>
  <c r="B52" i="48"/>
  <c r="F71" i="41"/>
  <c r="B50" i="48"/>
  <c r="F72" i="41"/>
  <c r="B51" i="48"/>
  <c r="F73" i="41"/>
  <c r="B55" i="48"/>
  <c r="F74" i="41"/>
  <c r="B48" i="48"/>
  <c r="F75" i="41"/>
  <c r="B57" i="48"/>
  <c r="F76" i="41"/>
  <c r="B56" i="48"/>
  <c r="F77" i="41"/>
  <c r="B60" i="48"/>
  <c r="F78" i="41"/>
  <c r="B61" i="48"/>
  <c r="F79" i="41"/>
  <c r="B58" i="48"/>
  <c r="F80" i="41"/>
  <c r="B59" i="48"/>
  <c r="F81" i="41"/>
  <c r="B63" i="48"/>
  <c r="F82" i="41"/>
  <c r="B62" i="48"/>
  <c r="F83" i="41"/>
  <c r="B65" i="48"/>
  <c r="F84" i="41"/>
  <c r="B66" i="48"/>
  <c r="F85" i="41"/>
  <c r="B70" i="48"/>
  <c r="F86" i="41"/>
  <c r="B64" i="48"/>
  <c r="F87" i="41"/>
  <c r="B68" i="48"/>
  <c r="F88" i="41"/>
  <c r="B69" i="48"/>
  <c r="F89" i="41"/>
  <c r="B67" i="48"/>
  <c r="F90" i="41"/>
  <c r="B72" i="48"/>
  <c r="F91" i="41"/>
  <c r="B71" i="48"/>
  <c r="F92" i="41"/>
  <c r="B75" i="48"/>
  <c r="F93" i="41"/>
  <c r="B74" i="48"/>
  <c r="F94" i="41"/>
  <c r="B76" i="48"/>
  <c r="F95" i="41"/>
  <c r="B73" i="48"/>
  <c r="F96" i="41"/>
  <c r="B77" i="48"/>
  <c r="F97" i="41"/>
  <c r="B78" i="48"/>
  <c r="F98" i="41"/>
  <c r="F32" i="41"/>
  <c r="B16" i="48"/>
  <c r="A11" i="50"/>
  <c r="A12" i="50"/>
  <c r="A10" i="50"/>
  <c r="A21" i="52"/>
  <c r="A20" i="52"/>
  <c r="A19" i="52"/>
  <c r="A18" i="52"/>
  <c r="A17" i="52"/>
  <c r="A16" i="52"/>
  <c r="A15" i="52"/>
  <c r="A14" i="52"/>
  <c r="A13" i="52"/>
  <c r="A12" i="52"/>
  <c r="A11" i="52"/>
  <c r="A10" i="52"/>
  <c r="A9" i="52"/>
  <c r="A8" i="52"/>
  <c r="A7" i="52"/>
  <c r="A6" i="52"/>
  <c r="A7" i="50"/>
  <c r="A6" i="50"/>
  <c r="A17" i="31"/>
  <c r="A7" i="31"/>
  <c r="A8" i="31"/>
  <c r="A9" i="31"/>
  <c r="A10" i="31"/>
  <c r="A11" i="31"/>
  <c r="A12" i="31"/>
  <c r="A13" i="31"/>
  <c r="A14" i="31"/>
  <c r="A15" i="31"/>
  <c r="A16" i="31"/>
  <c r="A6" i="31"/>
  <c r="A7" i="40"/>
  <c r="A8" i="40"/>
  <c r="A10" i="40"/>
  <c r="A11" i="40"/>
  <c r="A6" i="40"/>
  <c r="L22" i="31" l="1"/>
  <c r="M80" i="48"/>
  <c r="O22" i="31"/>
  <c r="H22" i="31"/>
  <c r="K22" i="31"/>
  <c r="G22" i="31"/>
  <c r="N22" i="31"/>
  <c r="J22" i="31"/>
  <c r="F22" i="31"/>
  <c r="Q22" i="31"/>
  <c r="M22" i="31"/>
  <c r="I22" i="31"/>
  <c r="P22" i="31"/>
</calcChain>
</file>

<file path=xl/sharedStrings.xml><?xml version="1.0" encoding="utf-8"?>
<sst xmlns="http://schemas.openxmlformats.org/spreadsheetml/2006/main" count="1242" uniqueCount="601">
  <si>
    <t>Version:</t>
  </si>
  <si>
    <t>Issued:</t>
  </si>
  <si>
    <t>Periodic and delivery dates:</t>
  </si>
  <si>
    <t>Data delivery:</t>
  </si>
  <si>
    <t>Period</t>
  </si>
  <si>
    <t>Start Date</t>
  </si>
  <si>
    <t>End Date</t>
  </si>
  <si>
    <t>Data required by:</t>
  </si>
  <si>
    <t>Section</t>
  </si>
  <si>
    <t>Description</t>
  </si>
  <si>
    <t>Frequency</t>
  </si>
  <si>
    <t>A</t>
  </si>
  <si>
    <t>Complaint categories</t>
  </si>
  <si>
    <t>Periodic</t>
  </si>
  <si>
    <t>B</t>
  </si>
  <si>
    <t>Complaint volumes and response times</t>
  </si>
  <si>
    <t>C</t>
  </si>
  <si>
    <t>Alternative Accessible Transport</t>
  </si>
  <si>
    <t>Yearly (with P13 data)</t>
  </si>
  <si>
    <t>D</t>
  </si>
  <si>
    <t>Assisted journeys</t>
  </si>
  <si>
    <t>E</t>
  </si>
  <si>
    <t>Continuous improvement in complaints handling</t>
  </si>
  <si>
    <t>F</t>
  </si>
  <si>
    <t>Disability awareness and equality training</t>
  </si>
  <si>
    <t>G</t>
  </si>
  <si>
    <t>Ticket Vending Machine complaints and price guarantee</t>
  </si>
  <si>
    <t>Quarterly (with period 4,7,10 and 13)</t>
  </si>
  <si>
    <t>H</t>
  </si>
  <si>
    <t>Delay compensation and CRA claims</t>
  </si>
  <si>
    <t>Periodic (CRA claims with P13)</t>
  </si>
  <si>
    <t>I</t>
  </si>
  <si>
    <t>Redress for booked assistance failure</t>
  </si>
  <si>
    <t>We request that data is sent to us no later than 15 working days after the period ends.</t>
  </si>
  <si>
    <t>Rail.stats@orr.gov.uk</t>
  </si>
  <si>
    <t>Guidance:</t>
  </si>
  <si>
    <t>https://orr.gov.uk/rail/consumers/core-data</t>
  </si>
  <si>
    <t>Chris Casanovas</t>
  </si>
  <si>
    <t xml:space="preserve">Tel: 020 7282 3747  </t>
  </si>
  <si>
    <t>Email: Chris.Casanovas@orr.gov.uk</t>
  </si>
  <si>
    <t>or</t>
  </si>
  <si>
    <t>Email: Rail.stats@orr.gov.uk</t>
  </si>
  <si>
    <t>Complaints mapping guidance</t>
  </si>
  <si>
    <t>Level 2 categories</t>
  </si>
  <si>
    <t>Level 3 categories</t>
  </si>
  <si>
    <t>Examples</t>
  </si>
  <si>
    <t>Accessibility issues</t>
  </si>
  <si>
    <t>Assistance booking process</t>
  </si>
  <si>
    <t xml:space="preserve">Complaints about the assistance booking process e.g. a passenger is dissatisfied with the ease of making a booking, how their booking was handled by the agent, received a booking confirmation with inaccurate information, etc.  </t>
  </si>
  <si>
    <t>Assistance staff</t>
  </si>
  <si>
    <t xml:space="preserve">Complaints about staff related to the provision of assistance to disabled passengers, covers both booked and unbooked assistance or general assistance in and around the station </t>
  </si>
  <si>
    <t>Booked assistance not provided at station</t>
  </si>
  <si>
    <t>Complaints about a booked assistance failure at the station</t>
  </si>
  <si>
    <t>Booked assistance not provided on train</t>
  </si>
  <si>
    <t>Complaints about a booked assistance failure on the train</t>
  </si>
  <si>
    <t>Disabled parking</t>
  </si>
  <si>
    <t>Complaints about disabled parking in or around the station</t>
  </si>
  <si>
    <t>Disabled toilets at station/on train</t>
  </si>
  <si>
    <t>Disabled toilet did not lock</t>
  </si>
  <si>
    <t>Disabled toilet not available</t>
  </si>
  <si>
    <t>Lack of disabled facilities at station/on train</t>
  </si>
  <si>
    <t>Poor disabled access</t>
  </si>
  <si>
    <t>Poor disabled facilities</t>
  </si>
  <si>
    <t>Other accessibility</t>
  </si>
  <si>
    <t>If the complaint relates to an accessibility issue not captured by the other accessibility complaint categories</t>
  </si>
  <si>
    <t>Quality of service from Help Points (including requesting assistance)</t>
  </si>
  <si>
    <t xml:space="preserve">Complaints relating to a disabled passenger trying to use a Help Point and experiencing a poor level of service e.g. Help Point out of use, no response after they press the button, or received a response but felt it was unsatisfactory. This also covers instances where a disabled passenger tried to request assistance to travel via the Help Point and were dissatisfied with the response or arrangements offered. </t>
  </si>
  <si>
    <t>The ease of being able to get on and off</t>
  </si>
  <si>
    <t>Poor/no disabled access to board or alight the train</t>
  </si>
  <si>
    <t>TOC accessibility policy</t>
  </si>
  <si>
    <t xml:space="preserve">Could cover any expression of dissatisfaction about TOC's accessibility policy e.g. not accepting scooters on its trains. </t>
  </si>
  <si>
    <t>Unable to hear announcements at station/on train</t>
  </si>
  <si>
    <t>Unable to view information at station/on train</t>
  </si>
  <si>
    <t>Unbooked assistance not provided at station</t>
  </si>
  <si>
    <t>Complaints about an unbooked assistance failure at the station</t>
  </si>
  <si>
    <t>Unbooked assistance not provided on train</t>
  </si>
  <si>
    <t>Complaints about an unbooked assistance failure on the train</t>
  </si>
  <si>
    <t>Wheelchair space on train</t>
  </si>
  <si>
    <t>E.g. wheelchair space not available</t>
  </si>
  <si>
    <t>Company policy</t>
  </si>
  <si>
    <t>On board policy</t>
  </si>
  <si>
    <t>Animals</t>
  </si>
  <si>
    <t>Bicycles</t>
  </si>
  <si>
    <t>Cycle policy</t>
  </si>
  <si>
    <t>Scooters</t>
  </si>
  <si>
    <t>Smoking policy</t>
  </si>
  <si>
    <t>Unaccompanied children</t>
  </si>
  <si>
    <t>Ticketing and refunds policy</t>
  </si>
  <si>
    <t>Advanced Purchase Tickets</t>
  </si>
  <si>
    <t>Invalid Ticket Used</t>
  </si>
  <si>
    <t>Miscellaneous Charges</t>
  </si>
  <si>
    <t>Penalty fares</t>
  </si>
  <si>
    <t>Pricing structure / policy</t>
  </si>
  <si>
    <t>Railcards</t>
  </si>
  <si>
    <t>Refund conditions / Administration fee</t>
  </si>
  <si>
    <t>Reservations - Cost/Availability</t>
  </si>
  <si>
    <t>Season Tickets - Renewal/Lost/Availability</t>
  </si>
  <si>
    <t>Special promotions</t>
  </si>
  <si>
    <t>Ticket conditions</t>
  </si>
  <si>
    <t>Ticket Inspections</t>
  </si>
  <si>
    <t>Ticket restrictions/conditions</t>
  </si>
  <si>
    <t>Unable To Produce Ticket</t>
  </si>
  <si>
    <t>Other policy</t>
  </si>
  <si>
    <t>Leaflet/Poster</t>
  </si>
  <si>
    <t>Lost property</t>
  </si>
  <si>
    <t>Parking policy</t>
  </si>
  <si>
    <t>Passenger's Charter</t>
  </si>
  <si>
    <t>Complaints handling</t>
  </si>
  <si>
    <t>Response time</t>
  </si>
  <si>
    <t>Delayed response</t>
  </si>
  <si>
    <t>Long hold queue</t>
  </si>
  <si>
    <t>Unable to get through</t>
  </si>
  <si>
    <t>Unhappy at type/level of compensation</t>
  </si>
  <si>
    <t>Unhappy with compensation/ no compensation</t>
  </si>
  <si>
    <t>Complaints not fully addressed/fulfilled by TOC</t>
  </si>
  <si>
    <t>Enclosure not provided or incorrect</t>
  </si>
  <si>
    <t>Follow up action unfulfilled</t>
  </si>
  <si>
    <t>Follow Up actions unfulfilled by TOC</t>
  </si>
  <si>
    <t>Incorrect information in response</t>
  </si>
  <si>
    <t>Incorrect referral</t>
  </si>
  <si>
    <t>Response did not address complaints</t>
  </si>
  <si>
    <t>No response from TOC</t>
  </si>
  <si>
    <t>Staff member was impolite/unhelpful</t>
  </si>
  <si>
    <t>Complaint not received</t>
  </si>
  <si>
    <t>Other complaints handling</t>
  </si>
  <si>
    <t>Delay compensation schemes</t>
  </si>
  <si>
    <t>Awareness/ promotion of schemes</t>
  </si>
  <si>
    <t xml:space="preserve">Complaints pertaining to the complainants’ view that the Operator (or the industry) has not done enough to make passengers either aware of their delay compensation rights, or how to claim. </t>
  </si>
  <si>
    <t>Claim rejected</t>
  </si>
  <si>
    <t>Relates to complaints about a delay compensation claim being rejected by the Operator, irrespective of whether or not the claim was rejected for legitimate reasons e.g.
• claimant was not delayed by enough minutes to be eligible; or
• claim was rejected because of incorrect or inaccurate information provided by the claimant.  
 Regardless of why the claim was rejected, any complaint about a claim being rejected should be recorded under this category.</t>
  </si>
  <si>
    <t>Compensation claims process</t>
  </si>
  <si>
    <t>Relates to complaints from passengers about any aspect of the delay compensation claims process. For example:
• Claimant (or potential claimant) experienced difficulties in making a claim e.g. didn’t know where to get a form or couldn’t find where to make an online claim, didn’t know to retain ticket or provide proof of purchase, or an address to send their claim form, etc. 
• Frustrations that the claims process is too complex, confusing, or in some way too onerous e.g. didn’t understand some of the instructions or felt that too much form filling was required, etc.</t>
  </si>
  <si>
    <t>Level of compensation</t>
  </si>
  <si>
    <t>Relates to any complaint about the level of delay compensation paid out.  E.g. even if; 
• the claimant correctly received the amount they were due in line with the TOC’s delay compensation policy, or;
• the claimant received an amount that was correctly calculated on the basis of the information the claimant provided. 
 In either of these circumstances the claimant’s dissatisfaction with the level of payment by virtue of a complaint must nonetheless be recorded under this category. However, please note if the claimant has provided all the correct information, but the TOC has miscalculated the amount of compensation due then this would be recorded under the ‘TOC processing error’ category.</t>
  </si>
  <si>
    <t>Speed of response</t>
  </si>
  <si>
    <t>Relates to any complaint where the claimant was dissatisfied with the speed with which the TOC responded to the compensation claim. This could cover the length of time it took for the TOC to acknowledge the claim, or the length of time taken for the claimant to receive their compensation.
 It also covers claims made via others Operators. E.g. a scenario where the passenger was delayed on a TOC ‘X’ train but wrongly submitted their claim to TOC ‘Y’. TOC ‘Y’ then did not pass on the claim to TOC ‘X’ in a timely manner, leading to a delayed response to the passenger from TOC ‘X’ – and thus prompting a complaint. This means that despite the slow response probably being caused by TOC ‘Y’, the complaint about speed of response would still be recorded against TOC ‘X’ under this category.</t>
  </si>
  <si>
    <t>TOC processing error</t>
  </si>
  <si>
    <t xml:space="preserve">Relates to complaints about a TOC miscalculating the amount of delay compensation due to a claimant e.g. TOC has reimbursed the claimant by an incorrect amount which has led to a complaint. </t>
  </si>
  <si>
    <t>Environmental</t>
  </si>
  <si>
    <t>General appearance of station</t>
  </si>
  <si>
    <t>Heating at station</t>
  </si>
  <si>
    <t>Lighting of station</t>
  </si>
  <si>
    <t>Litter and contamination</t>
  </si>
  <si>
    <t>Noise pollution</t>
  </si>
  <si>
    <t>Overgrown vegetation</t>
  </si>
  <si>
    <t>Recycling</t>
  </si>
  <si>
    <t>Fares and retailing</t>
  </si>
  <si>
    <t>The value for money for the price of your ticket</t>
  </si>
  <si>
    <t>Cost Of Ticket</t>
  </si>
  <si>
    <t>Ticket buying facilities</t>
  </si>
  <si>
    <t>Booking Office/Retailing Facilities</t>
  </si>
  <si>
    <t>Change not provided</t>
  </si>
  <si>
    <t>Fast ticket</t>
  </si>
  <si>
    <t>Incorrect ticket sold/wrongly charged</t>
  </si>
  <si>
    <t>Machine not working</t>
  </si>
  <si>
    <t>No ticket office</t>
  </si>
  <si>
    <t>Queues</t>
  </si>
  <si>
    <t>Ticket Machine-Availability</t>
  </si>
  <si>
    <t>Ticket on departure</t>
  </si>
  <si>
    <t>Time taken to purchase tickets</t>
  </si>
  <si>
    <t>Unable To accept payment</t>
  </si>
  <si>
    <t>Unscheduled closing</t>
  </si>
  <si>
    <t>Smartcards</t>
  </si>
  <si>
    <t>Incorrect charge on smartcard</t>
  </si>
  <si>
    <t>Oyster</t>
  </si>
  <si>
    <t>Smartcard not working</t>
  </si>
  <si>
    <t>Ticket buying facilities - other</t>
  </si>
  <si>
    <t>Booking confirmation not received</t>
  </si>
  <si>
    <t>Customer did not receive all tickets</t>
  </si>
  <si>
    <t>E-tickets</t>
  </si>
  <si>
    <t>No option for TOD at station</t>
  </si>
  <si>
    <t>Phone app ticket</t>
  </si>
  <si>
    <t>Postal charge</t>
  </si>
  <si>
    <t>Postal fee</t>
  </si>
  <si>
    <t>Print at home</t>
  </si>
  <si>
    <t>Railcard discount not applied</t>
  </si>
  <si>
    <t>Site difficult to navigate</t>
  </si>
  <si>
    <t>Telesales</t>
  </si>
  <si>
    <t>Tickets not received</t>
  </si>
  <si>
    <t>Websales</t>
  </si>
  <si>
    <t>Other – miscellaneous</t>
  </si>
  <si>
    <t>Any complaint topic not covered by the categories listed</t>
  </si>
  <si>
    <t>Provision of information</t>
  </si>
  <si>
    <t>The provision of information during the journey</t>
  </si>
  <si>
    <t>Frequency of announcements</t>
  </si>
  <si>
    <t>Incorrect Information Displayed</t>
  </si>
  <si>
    <t>Lack of announcements</t>
  </si>
  <si>
    <t>Lack of detail in announcement / display</t>
  </si>
  <si>
    <t>Lack of information on customer information screens</t>
  </si>
  <si>
    <t>Poorly timed announcements</t>
  </si>
  <si>
    <t>Screen display difficult to read</t>
  </si>
  <si>
    <t>Sound quality / volume of announcements</t>
  </si>
  <si>
    <t>Too many announcements</t>
  </si>
  <si>
    <t>Provision of information about train times/platforms</t>
  </si>
  <si>
    <t>Late platform changes</t>
  </si>
  <si>
    <t>Provision of information on website or mobile apps</t>
  </si>
  <si>
    <t>Complaints about social media feed</t>
  </si>
  <si>
    <t>Disruption information incorrect</t>
  </si>
  <si>
    <t>General Information Incorrect</t>
  </si>
  <si>
    <t>Mobile phone apps</t>
  </si>
  <si>
    <t>Pre-journey planning</t>
  </si>
  <si>
    <t>Train Times / fares incorrect</t>
  </si>
  <si>
    <t>Website</t>
  </si>
  <si>
    <t>Quality on train</t>
  </si>
  <si>
    <t>The space for luggage</t>
  </si>
  <si>
    <t>No luggage racks</t>
  </si>
  <si>
    <t>Not enough space in luggage racks</t>
  </si>
  <si>
    <t>The toilet facilities</t>
  </si>
  <si>
    <t>Cleanliness of toilet</t>
  </si>
  <si>
    <t>Condition of toilet</t>
  </si>
  <si>
    <t>No soap / paper etc.</t>
  </si>
  <si>
    <t>No toilet facilities</t>
  </si>
  <si>
    <t>Toilet locked / out of use</t>
  </si>
  <si>
    <t>Sufficient room for all passengers to sit/stand</t>
  </si>
  <si>
    <t>First class declassified</t>
  </si>
  <si>
    <t>Standard class passengers in first class</t>
  </si>
  <si>
    <t>Train crowded</t>
  </si>
  <si>
    <t>The comfort of the seating area</t>
  </si>
  <si>
    <t>Layout/design of train</t>
  </si>
  <si>
    <t>Leg room</t>
  </si>
  <si>
    <t>Seating uncomfortable</t>
  </si>
  <si>
    <t>The cleanliness of the inside</t>
  </si>
  <si>
    <t>Cleanliness floors</t>
  </si>
  <si>
    <t>Cleanliness of train (inside)</t>
  </si>
  <si>
    <t>Cleanliness tables</t>
  </si>
  <si>
    <t>General cleanliness</t>
  </si>
  <si>
    <t>Litter/ graffiti</t>
  </si>
  <si>
    <t>The cleanliness of the outside</t>
  </si>
  <si>
    <t>Cleanliness of train (outside)</t>
  </si>
  <si>
    <t>Dirty</t>
  </si>
  <si>
    <t>Graffiti</t>
  </si>
  <si>
    <t>Upkeep and repair of the train</t>
  </si>
  <si>
    <t>Condition of seats</t>
  </si>
  <si>
    <t>Condition of tables</t>
  </si>
  <si>
    <t>Condition of walls</t>
  </si>
  <si>
    <t>Heating/ventilation/air conditioning</t>
  </si>
  <si>
    <t>Internal doors would not open/close</t>
  </si>
  <si>
    <t>Quality of rolling stock/ride</t>
  </si>
  <si>
    <t>Temperature too cold</t>
  </si>
  <si>
    <t>Temperature too hot</t>
  </si>
  <si>
    <t>Facilities on board</t>
  </si>
  <si>
    <t>1st class not provided</t>
  </si>
  <si>
    <t>Electrical sockets</t>
  </si>
  <si>
    <t>On train catering</t>
  </si>
  <si>
    <t>Quiet zone</t>
  </si>
  <si>
    <t>Reservations not displayed</t>
  </si>
  <si>
    <t>Seats taken by another customer</t>
  </si>
  <si>
    <t>Space for bicycles</t>
  </si>
  <si>
    <t>Standard passengers in 1st class</t>
  </si>
  <si>
    <t>Wi-Fi</t>
  </si>
  <si>
    <t>Safety and Security</t>
  </si>
  <si>
    <t>Your personal security whilst using station</t>
  </si>
  <si>
    <t>Accident</t>
  </si>
  <si>
    <t>Anti-social behaviour</t>
  </si>
  <si>
    <t>Damage To Property/Clothing</t>
  </si>
  <si>
    <t>Dangerous surface</t>
  </si>
  <si>
    <t>Gating at station</t>
  </si>
  <si>
    <t>Hazard Reported By Passenger</t>
  </si>
  <si>
    <t>Injury</t>
  </si>
  <si>
    <t>Lack Of CCTV / lighting</t>
  </si>
  <si>
    <t>Security of car park</t>
  </si>
  <si>
    <t>Security Of Station</t>
  </si>
  <si>
    <t>Theft</t>
  </si>
  <si>
    <t>Your personal security on board</t>
  </si>
  <si>
    <t>Overcrowding</t>
  </si>
  <si>
    <t>Security On Train</t>
  </si>
  <si>
    <t>Track safety/rough ride</t>
  </si>
  <si>
    <t>Trains without train managers</t>
  </si>
  <si>
    <t>Staff conduct and availability</t>
  </si>
  <si>
    <t>The availability of staff - at station</t>
  </si>
  <si>
    <t>Unavailable When Required/Insufficient Staff</t>
  </si>
  <si>
    <t>The availability of staff - on board</t>
  </si>
  <si>
    <t>How request to station staff was handled</t>
  </si>
  <si>
    <t>Misdirected/misinformed Passenger</t>
  </si>
  <si>
    <t>Poor Product/Service Knowledge</t>
  </si>
  <si>
    <t>Failed To Establish Passenger Needs</t>
  </si>
  <si>
    <t>The attitudes and helpfulness of the staff at station</t>
  </si>
  <si>
    <t>Failed to provide expected service</t>
  </si>
  <si>
    <t>Poor management of problem/incident</t>
  </si>
  <si>
    <t>Presentation</t>
  </si>
  <si>
    <t>Rude/Discourteous</t>
  </si>
  <si>
    <t>The helpfulness and attitude of staff on train</t>
  </si>
  <si>
    <t>The helpfulness and attitude of other staff (not on train/not at station)</t>
  </si>
  <si>
    <t>Advisor booking error</t>
  </si>
  <si>
    <t>Station quality</t>
  </si>
  <si>
    <t>Facilities for car parking</t>
  </si>
  <si>
    <t>Car parking payment options</t>
  </si>
  <si>
    <t>Car parking costs</t>
  </si>
  <si>
    <t>Size of space</t>
  </si>
  <si>
    <t>Availability of car parking</t>
  </si>
  <si>
    <t>Car park lighting</t>
  </si>
  <si>
    <t>Car park signage</t>
  </si>
  <si>
    <t>Access to car park</t>
  </si>
  <si>
    <t>Appeal Parking Ticket</t>
  </si>
  <si>
    <t>Unhappy with car park prices</t>
  </si>
  <si>
    <t>Unhappy with third party supplier</t>
  </si>
  <si>
    <t>Lack of customer drop off facility</t>
  </si>
  <si>
    <t>The upkeep/repair of the station buildings/platforms</t>
  </si>
  <si>
    <t>Barriers not working</t>
  </si>
  <si>
    <t>Clocks not working</t>
  </si>
  <si>
    <t>Customer Interface Screens not working</t>
  </si>
  <si>
    <t>Escalators not working</t>
  </si>
  <si>
    <t>Lifts not working</t>
  </si>
  <si>
    <t>Lights not working</t>
  </si>
  <si>
    <t>Cleanliness</t>
  </si>
  <si>
    <t>Bird droppings</t>
  </si>
  <si>
    <t>Litter</t>
  </si>
  <si>
    <t>Vermin</t>
  </si>
  <si>
    <t>The facilities and services</t>
  </si>
  <si>
    <t>Access To/Within Station</t>
  </si>
  <si>
    <t>Bicycle parking</t>
  </si>
  <si>
    <t>Heating in waiting rooms</t>
  </si>
  <si>
    <t>Help points</t>
  </si>
  <si>
    <t>Left luggage</t>
  </si>
  <si>
    <t>No barriers</t>
  </si>
  <si>
    <t>No clocks</t>
  </si>
  <si>
    <t>No escalators</t>
  </si>
  <si>
    <t>No lifts</t>
  </si>
  <si>
    <t>Toilets</t>
  </si>
  <si>
    <t>Waiting Rooms/Areas</t>
  </si>
  <si>
    <t>The provision of shelter facilities</t>
  </si>
  <si>
    <t>No shelter / waiting room</t>
  </si>
  <si>
    <t>Style of shelter</t>
  </si>
  <si>
    <t>The availability of seating</t>
  </si>
  <si>
    <t>Not enough seating</t>
  </si>
  <si>
    <t>Not enough waiting rooms</t>
  </si>
  <si>
    <t>Shelter / waiting room too small</t>
  </si>
  <si>
    <t>Timetabling and connection issues</t>
  </si>
  <si>
    <t>Connections with other train services</t>
  </si>
  <si>
    <t>Rail connections too tight</t>
  </si>
  <si>
    <t>Connections with other forms of public transport</t>
  </si>
  <si>
    <t>Integration with other forms of transport/non-rail connections</t>
  </si>
  <si>
    <t>The length of time the journey was scheduled to take (speed)</t>
  </si>
  <si>
    <t>Journey times</t>
  </si>
  <si>
    <t>The frequency of the trains on that route</t>
  </si>
  <si>
    <t>Insufficient frequency</t>
  </si>
  <si>
    <t>Number of trains</t>
  </si>
  <si>
    <t>Withdrawal of service</t>
  </si>
  <si>
    <t>Timetabling</t>
  </si>
  <si>
    <t>Line/station closure</t>
  </si>
  <si>
    <t>Retiming of service</t>
  </si>
  <si>
    <t>Timing of trains</t>
  </si>
  <si>
    <t>Routing</t>
  </si>
  <si>
    <t>Inappropriate route</t>
  </si>
  <si>
    <t>Re-routing</t>
  </si>
  <si>
    <t>Stopping pattern</t>
  </si>
  <si>
    <t>Train service performance</t>
  </si>
  <si>
    <t>Punctuality/reliability (i.e. the train arriving/departing on time)</t>
  </si>
  <si>
    <t>Alleged early departure</t>
  </si>
  <si>
    <t>Alternative transport - punctuality</t>
  </si>
  <si>
    <t>Delay</t>
  </si>
  <si>
    <t>Engineering Works</t>
  </si>
  <si>
    <t>Journey abandoned due to delay</t>
  </si>
  <si>
    <t>Missed onward connection</t>
  </si>
  <si>
    <t>Repeated poor performance</t>
  </si>
  <si>
    <t>Replacement Bus Service Instead Of Train</t>
  </si>
  <si>
    <t>Train cancelled</t>
  </si>
  <si>
    <t>Train failed to call at station (control decision)</t>
  </si>
  <si>
    <t>Train not held</t>
  </si>
  <si>
    <t>Train run fast (driver error)</t>
  </si>
  <si>
    <t>Train terminated short of destination</t>
  </si>
  <si>
    <t>Praise</t>
  </si>
  <si>
    <t>All praise comments (within Section B contact methods) e.g.:</t>
  </si>
  <si>
    <t>Customer relations</t>
  </si>
  <si>
    <t>Good information provision</t>
  </si>
  <si>
    <t>Happy with assistance provided</t>
  </si>
  <si>
    <t>Station facilities</t>
  </si>
  <si>
    <t>Wheelchair space</t>
  </si>
  <si>
    <t>Section A - Complaints categories</t>
  </si>
  <si>
    <t xml:space="preserve">Name of TOC: </t>
  </si>
  <si>
    <t>Select your organisation</t>
  </si>
  <si>
    <t>TOC</t>
  </si>
  <si>
    <t>Category Code</t>
  </si>
  <si>
    <t>Level 1 Category</t>
  </si>
  <si>
    <t>Level 2 Category</t>
  </si>
  <si>
    <t>Level 3 Category</t>
  </si>
  <si>
    <t>P1</t>
  </si>
  <si>
    <t>P2</t>
  </si>
  <si>
    <t>P3</t>
  </si>
  <si>
    <t>P4</t>
  </si>
  <si>
    <t>P5</t>
  </si>
  <si>
    <t>P6</t>
  </si>
  <si>
    <t>P7</t>
  </si>
  <si>
    <t>P8</t>
  </si>
  <si>
    <t>P9</t>
  </si>
  <si>
    <t>P10</t>
  </si>
  <si>
    <t>P11</t>
  </si>
  <si>
    <t>P12</t>
  </si>
  <si>
    <t>P13</t>
  </si>
  <si>
    <t>All Contact Methods</t>
  </si>
  <si>
    <t xml:space="preserve">Quality of service from Help Points (including requesting assistance) </t>
  </si>
  <si>
    <t>Unbooked  assistance not provided at station</t>
  </si>
  <si>
    <t>Unbooked  assistance not provided on train</t>
  </si>
  <si>
    <t>Awareness/ Promotion of schemes</t>
  </si>
  <si>
    <t>Quality on Train</t>
  </si>
  <si>
    <t>Staff Conduct and Availability</t>
  </si>
  <si>
    <t>Station Quality</t>
  </si>
  <si>
    <t>Overall environment</t>
  </si>
  <si>
    <t>Train Service Performance</t>
  </si>
  <si>
    <t>Grand total (of all complaints excluding praise)</t>
  </si>
  <si>
    <t>Section A guidance:</t>
  </si>
  <si>
    <t>Please see section 7 of the Core Data reference guide for further information.</t>
  </si>
  <si>
    <t>(Guidance link)</t>
  </si>
  <si>
    <t>Quality assurance checks:</t>
  </si>
  <si>
    <t>Below are the standard checks the ORR use. Please review the data quality using the checklist below before submitting your periodic data:</t>
  </si>
  <si>
    <t xml:space="preserve"> - A1). Grand total (row 79) must equal the sum of all complaint categories excluding praise.</t>
  </si>
  <si>
    <t>Section B - Case totals and response times</t>
  </si>
  <si>
    <t>(CHP indicators 1, 2 and 7)</t>
  </si>
  <si>
    <t>Metric</t>
  </si>
  <si>
    <t>Contact method</t>
  </si>
  <si>
    <t>Number of complaint correspondence</t>
  </si>
  <si>
    <t>Letter</t>
  </si>
  <si>
    <t>Email/Webform</t>
  </si>
  <si>
    <t>Telephone</t>
  </si>
  <si>
    <t>Meet the Manager</t>
  </si>
  <si>
    <t>Online Forums</t>
  </si>
  <si>
    <t>Percentage of complaints responded to within complaints handling target</t>
  </si>
  <si>
    <t>All contact methods (%)</t>
  </si>
  <si>
    <t>Complaints handling target - All contact methods</t>
  </si>
  <si>
    <t>Target (working days)</t>
  </si>
  <si>
    <t xml:space="preserve">Percentage of complaints responded to within 10 working days                        </t>
  </si>
  <si>
    <t>Complaints handling target (10 working days)</t>
  </si>
  <si>
    <t xml:space="preserve">Percentage of complaints responded to within 20 working days             </t>
  </si>
  <si>
    <t>Complaints handling requirement (20 working days)</t>
  </si>
  <si>
    <t>Total number of complaints closed</t>
  </si>
  <si>
    <t>Total number of complaints received</t>
  </si>
  <si>
    <t>Volume of complaints re-opened</t>
  </si>
  <si>
    <t>Complaints re-opened</t>
  </si>
  <si>
    <t>Volume of complaints sign-posted to the Ombudsman - deadlock letters</t>
  </si>
  <si>
    <t xml:space="preserve">Volume of ‘deadlock’ letters </t>
  </si>
  <si>
    <t>Volume of complaints sign-posted to the Ombudsman - 8 week letters</t>
  </si>
  <si>
    <t>Volume of 8 week letters</t>
  </si>
  <si>
    <t>Total complaints check against tab 'Section A' (excluding praise)</t>
  </si>
  <si>
    <t>Section B guidance:</t>
  </si>
  <si>
    <t>Please see sections 3-6 of the Core Data reference guide for further information.</t>
  </si>
  <si>
    <t>95% compliance within 20 working days:</t>
  </si>
  <si>
    <t xml:space="preserve">If the percentage of complaints closed is fewer than 95% within 20 working days, ORR should be informed of the following: 
</t>
  </si>
  <si>
    <t xml:space="preserve">     - the reason for the extended response times; </t>
  </si>
  <si>
    <t xml:space="preserve">     - the expected duration of the emergency timescales; </t>
  </si>
  <si>
    <t xml:space="preserve">     - the plans in place to remedy the situation; </t>
  </si>
  <si>
    <t xml:space="preserve">     - the procedures in place to ensure that the quality of responses is maintained; and </t>
  </si>
  <si>
    <t xml:space="preserve">     - any steps taken to advise affected complainants.</t>
  </si>
  <si>
    <t>Section C - Alternative Accessible Transport (AAT) volumes and expenditure</t>
  </si>
  <si>
    <t>Alternative accessible transport (AAT) - pre booked taxi volumes: TOTAL</t>
  </si>
  <si>
    <t>a) station inaccessible</t>
  </si>
  <si>
    <t>b) unmanned station</t>
  </si>
  <si>
    <r>
      <t>Expenditure for all AAT</t>
    </r>
    <r>
      <rPr>
        <i/>
        <sz val="10"/>
        <color indexed="8"/>
        <rFont val="Calibri"/>
        <family val="2"/>
      </rPr>
      <t xml:space="preserve"> - pre-booked and unbooked (optional) (£)</t>
    </r>
  </si>
  <si>
    <t>Commentary</t>
  </si>
  <si>
    <t>Section C guidance:</t>
  </si>
  <si>
    <t>Please see section 8 of the Core Data reference guide for further information.</t>
  </si>
  <si>
    <t>Supply of data:</t>
  </si>
  <si>
    <t>Section D - Assisted journeys</t>
  </si>
  <si>
    <t>Metric reference</t>
  </si>
  <si>
    <t>Type</t>
  </si>
  <si>
    <t>Booked</t>
  </si>
  <si>
    <r>
      <t xml:space="preserve">A).  Volume of booked assistance </t>
    </r>
    <r>
      <rPr>
        <b/>
        <sz val="10"/>
        <rFont val="Calibri"/>
        <family val="2"/>
      </rPr>
      <t>(this data is supplied by RDG)</t>
    </r>
  </si>
  <si>
    <t>B).  Volume of booked assistance completions</t>
  </si>
  <si>
    <t>C). Volume of booked assistance incomplete, and reasons for each incomplete assistance (below)</t>
  </si>
  <si>
    <t>Ci</t>
  </si>
  <si>
    <t>i). No space on train</t>
  </si>
  <si>
    <t>Cii</t>
  </si>
  <si>
    <t>II). No staff available</t>
  </si>
  <si>
    <t>Ciii</t>
  </si>
  <si>
    <t>iii). Disruption</t>
  </si>
  <si>
    <t>Civ</t>
  </si>
  <si>
    <t>iv). Passenger did not arrive / arrived too late for service</t>
  </si>
  <si>
    <t>Cv</t>
  </si>
  <si>
    <t>v). Other</t>
  </si>
  <si>
    <t>Unbooked</t>
  </si>
  <si>
    <t xml:space="preserve">D).  Volume of unbooked assistance (Turn Up and Go) requested </t>
  </si>
  <si>
    <t xml:space="preserve">E).  Volume of unbooked assistance (Turn Up and Go) completed </t>
  </si>
  <si>
    <t>F). Volume of unbooked assistance (Turn Up and Go) incomplete, and reasons for each incomplete assistance (below)</t>
  </si>
  <si>
    <t>Fi</t>
  </si>
  <si>
    <t>Fii</t>
  </si>
  <si>
    <t>Fiii</t>
  </si>
  <si>
    <t>Fiv</t>
  </si>
  <si>
    <t>iv). Passenger arrived too late for service</t>
  </si>
  <si>
    <t>Fv</t>
  </si>
  <si>
    <t xml:space="preserve"> </t>
  </si>
  <si>
    <t>Section D guidance:</t>
  </si>
  <si>
    <t>Please see section 9 of the Core Data reference guide for further information.</t>
  </si>
  <si>
    <t>- D1). Reasons for each incomplete booked assistance (row 9 to 13) should sum up to the volume of booked assistance incomplete (row 8). If this does not match (for example an assistance has more than one failure reason), please provide information in the commentary box;</t>
  </si>
  <si>
    <t>Section G - Ticket Vending Machine (TVM) data</t>
  </si>
  <si>
    <t>(TVM indicators 16 &amp; 17)</t>
  </si>
  <si>
    <t>Ticket Vending Machine complaints: TOTAL</t>
  </si>
  <si>
    <t>of which: how many related to information provision</t>
  </si>
  <si>
    <t xml:space="preserve">Price guarantee/refunds data for TVMs </t>
  </si>
  <si>
    <t>Total number of applications received</t>
  </si>
  <si>
    <t xml:space="preserve">Total number of applications granted </t>
  </si>
  <si>
    <t>Total value paid out (£)</t>
  </si>
  <si>
    <t>Please state what price guarantee applications or refunds are included. For example, does the data submitted include refunds made through the customer service centre only, or include other refund channels such as ticket offices?</t>
  </si>
  <si>
    <t>Section G guidance:</t>
  </si>
  <si>
    <t>Please see section 12 of the Core Data reference guide for further information, published at the following link</t>
  </si>
  <si>
    <t>Section H - Delay compensation</t>
  </si>
  <si>
    <t>(Delay compensation indicators 18 &amp; 19)</t>
  </si>
  <si>
    <t>Delay compensation claims made under TOC’s delay compensation scheme (i.e. Delay Repay or Charter Scheme)</t>
  </si>
  <si>
    <t>Volume of claims received within period</t>
  </si>
  <si>
    <t>Volume of claims closed within period</t>
  </si>
  <si>
    <t>Volume of claims approved within period</t>
  </si>
  <si>
    <t xml:space="preserve">% closed within 20 working days </t>
  </si>
  <si>
    <t>Volume of delay compensation claims received under the CRA</t>
  </si>
  <si>
    <t>Volume of delay compensation claims received under the CRA which were approved</t>
  </si>
  <si>
    <t>Section H guidance:</t>
  </si>
  <si>
    <t>Please see section 13 of the Core Data reference guide for further information.</t>
  </si>
  <si>
    <t xml:space="preserve"> - H1). Volume of claims approved within period (row 10) must be less than or equal to the volume of claims closed within period (row 9);</t>
  </si>
  <si>
    <t xml:space="preserve"> - H3). Volume of delay compensation claims received under the CRA which were approved (row 17) must be less than or equal to the volume of delay compensation claims received under the CRA (row 16).</t>
  </si>
  <si>
    <t>Section I - Redress for booked assistance failure</t>
  </si>
  <si>
    <t>Claims for redress for booked assistance failures</t>
  </si>
  <si>
    <t>a). Number of claims received for redress following booked assistance failure</t>
  </si>
  <si>
    <t>b). The number of times you provided redress for booked assistance failure</t>
  </si>
  <si>
    <t>Section I guidance:</t>
  </si>
  <si>
    <t>Please see section 14 of the Core Data reference guide for further information.</t>
  </si>
  <si>
    <t>Section E - Continuous improvement in complaints handling</t>
  </si>
  <si>
    <t>(CHP indicator 8)</t>
  </si>
  <si>
    <t>Example of complaint topic (level 3 category):
e.g. Provision of information on website or mobile apps</t>
  </si>
  <si>
    <t>Section A complaint volumes for each category</t>
  </si>
  <si>
    <t xml:space="preserve">Example (to be provided with level 3 examples): 
TOCs should provide some commentary as to what is driving the volumes of complaints in this category and explain clearly what actions they have made to address them, and what effect that has had. E.g. 'in May 2017 we noted an increase in the volume of complaints regarding the quality of information on our website and mobile apps. We brought in a specialist team to examine these issues and we made changes to our information channels which have had the following effect....'.  </t>
  </si>
  <si>
    <t>Section E guidance:</t>
  </si>
  <si>
    <t>Please see section 10 of the Core Data reference guide for further information.</t>
  </si>
  <si>
    <t>Section F - Disability awareness and equality training</t>
  </si>
  <si>
    <t>Section F guidance:</t>
  </si>
  <si>
    <t>TOC drop down list</t>
  </si>
  <si>
    <t>c2c</t>
  </si>
  <si>
    <t>Caledonian Sleeper</t>
  </si>
  <si>
    <t>Chiltern Railways</t>
  </si>
  <si>
    <t>CrossCountry</t>
  </si>
  <si>
    <t>East Midlands Trains</t>
  </si>
  <si>
    <t>Govia Thameslink Railway</t>
  </si>
  <si>
    <t>Grand Central</t>
  </si>
  <si>
    <t>Great Western Railway</t>
  </si>
  <si>
    <t>Greater Anglia</t>
  </si>
  <si>
    <t>Heathrow Express</t>
  </si>
  <si>
    <t>Hull Trains</t>
  </si>
  <si>
    <t>London North Eastern Railway</t>
  </si>
  <si>
    <t>London Overground</t>
  </si>
  <si>
    <t>Merseyrail</t>
  </si>
  <si>
    <t>Northern</t>
  </si>
  <si>
    <t>ScotRail</t>
  </si>
  <si>
    <t>South Western Railway</t>
  </si>
  <si>
    <t>Southeastern</t>
  </si>
  <si>
    <t>TfL Rail</t>
  </si>
  <si>
    <t>TransPennine Express</t>
  </si>
  <si>
    <t>Transport for Wales Rail</t>
  </si>
  <si>
    <t>Virgin Trains West Coast</t>
  </si>
  <si>
    <t>West Midlands Trains</t>
  </si>
  <si>
    <t>Complaint codes</t>
  </si>
  <si>
    <t>Accommodating assistance dogs</t>
  </si>
  <si>
    <t>No reply on assistance line/pre-booked assistance not provided</t>
  </si>
  <si>
    <t>Grand total</t>
  </si>
  <si>
    <t>Adequacy/lack of disabled facilities at station/on train</t>
  </si>
  <si>
    <t>- D3). The volume of unbooked assistance requested (row 14) should sum to the volume of unbooked assistance completed (row 15) plus the volume of unbooked assistance incomplete (row 16).</t>
  </si>
  <si>
    <t xml:space="preserve"> - G1). Volume of TVM complaints relating to information provision (row 7) must be less than or equal to the total volume of TVM complaints (row 6).</t>
  </si>
  <si>
    <t xml:space="preserve"> - H2). Volume of claims approved within period (row 10)  and percentage closed within 20 working days (row 11) should not change throughout the year once submitted. If your data does change, please explain the reasons in your report submission;</t>
  </si>
  <si>
    <t>- I1). The number of times redress was provided (row 8) must be less than or equal to the volume of claims received (row 7).</t>
  </si>
  <si>
    <t>c) rail replacement service</t>
  </si>
  <si>
    <t>d) other e.g. disruption</t>
  </si>
  <si>
    <t>2020-21 V1.0</t>
  </si>
  <si>
    <t>East Midlands Railway</t>
  </si>
  <si>
    <t>Arriva Trains Wales</t>
  </si>
  <si>
    <t>Avanti West Coast</t>
  </si>
  <si>
    <t>Previous name in 19-20</t>
  </si>
  <si>
    <t>- C1). Reasons for each AAT (rows 7 to 10) should sum up to the total volume of AATs used (row 6).</t>
  </si>
  <si>
    <t>Description for 2020-21</t>
  </si>
  <si>
    <t>Delay compensation claims made under the Consumer Rights Act (CRA). Annual total for 2020-21 required only.</t>
  </si>
  <si>
    <t xml:space="preserve"> - B1). Total number of complaints closed (row 17) must be less than or equal to tab Section A Grand total (Section A, row 79);</t>
  </si>
  <si>
    <t xml:space="preserve"> - B2). Complaints responded to (rows 11, 12, 13 and 15) and total number of complaints closed (row 17) should not change throughout the year (since they are based on complaints closed).  Any revisions must be explained during your submission;</t>
  </si>
  <si>
    <t>Section F is being revised during 2020-21.</t>
  </si>
  <si>
    <t>Please see section 11 of the Core Data reference guide for further information.</t>
  </si>
  <si>
    <t xml:space="preserve"> - G2). If there are any values paid out for price guarantee refunds (row 12) there must be at least one application received and granted (rows 10 and 11).</t>
  </si>
  <si>
    <t>Commentary boxes:</t>
  </si>
  <si>
    <t>Contact details:</t>
  </si>
  <si>
    <t>Please send to:</t>
  </si>
  <si>
    <t>The guidance for Core Data reporting can be found here (within the related documents box)</t>
  </si>
  <si>
    <t>If you are new to reporting, or require a refresher in any sections, please let us know, and we will be happy to provide support.</t>
  </si>
  <si>
    <t xml:space="preserve"> - A2). Grand total (row 79) must be equal to, or more than, the number of complaints closed (row 17) in section B.
</t>
  </si>
  <si>
    <t>(CHP indicator 3 and 4, ATP indicator 12)</t>
  </si>
  <si>
    <t>(ATP indicator 14)</t>
  </si>
  <si>
    <t>(ATP indicator 11)</t>
  </si>
  <si>
    <t>(ATP indicator 15)</t>
  </si>
  <si>
    <t>(ATP indicator 10)</t>
  </si>
  <si>
    <t>Please supply commentary within the box above.</t>
  </si>
  <si>
    <t>Note:</t>
  </si>
  <si>
    <r>
      <t xml:space="preserve"> - B3). Percentage of complaints responded to within 20 working days'</t>
    </r>
    <r>
      <rPr>
        <sz val="10"/>
        <color theme="4"/>
        <rFont val="Calibri"/>
        <family val="2"/>
        <scheme val="minor"/>
      </rPr>
      <t xml:space="preserve"> (row 15) must be greater than or equal to the 'Percentage of complaints responded to within 10 working days' (row 13).</t>
    </r>
  </si>
  <si>
    <t>- D2). Reasons for each unbooked assistance (row 17 to 21) should sum up to the volume of unbooked assistance incomplete (row 16). If this does not match (for example an assistance has more than one failure reason), please provide information in the commentary box;</t>
  </si>
  <si>
    <t>P1-P13 volumes 
(taken from section A level 3 category)</t>
  </si>
  <si>
    <t>Number</t>
  </si>
  <si>
    <t>Example</t>
  </si>
  <si>
    <t>Complaint category (level 3)</t>
  </si>
  <si>
    <t>We plan to update the disability and equality training questions (section F) throughout 2020-21 as the Accessible Travel Policy approvals and implementation process progresses. Be assured we will give plenty notice of the reporting requirement in relation to this ahead of the April 2021 training data submission deadline. Please see the attachment for further detail.</t>
  </si>
  <si>
    <t xml:space="preserve">Please submit with period 4, 7, 10 and 13 reports.  Although operators can provide this data every period if they wish. </t>
  </si>
  <si>
    <t>Northern Trains</t>
  </si>
  <si>
    <t>Total complaints (excluding praise) check against tab 'Section B'</t>
  </si>
  <si>
    <t>Please note, rail replacement service (item c, row 9) was introduced for 2020-21. Please see the guidance for more details.</t>
  </si>
  <si>
    <t>Please provide any additional commentary we should be aware of below.  For example, any data quality issues, or reasons behind big increases or decreases in certain complaint categories.</t>
  </si>
  <si>
    <t>Please provide any additional commentary we should be aware of below. For example, this could include any data quality issues, or reasons for missing the 95% within 20 working day requirement.</t>
  </si>
  <si>
    <t xml:space="preserve">Please provide any additional commentary we should be aware of below. </t>
  </si>
  <si>
    <t>If your assists above relate to a sample of stations, please provide a list of stations these assists refer to.  Please also provide commentary for any data quality or performance issues that we should be aware of.</t>
  </si>
  <si>
    <t>Please provide any additional commentary we should be aware of below.  For example, this could include any data quality issues, or particular reasons which are affecting claim volumes and/or reponse performance.</t>
  </si>
  <si>
    <t>We have included commentary boxes within each section for the first time this year.  Please use these boxes to inform us of any issues we should be aware of.  This could include any data quality issues, or operational issues which may be influencing performance or volumes.</t>
  </si>
  <si>
    <t>Please ensure your data passes the quality assurance rules listed within each section before sending to ORR.  This should help reduce the number of submissions required due to incorrect data.
There are a range of automated checks within this spreadsheet, as shown by the cell being shaded red.  If this is the case, please review the data.</t>
  </si>
  <si>
    <t>18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</si>
</sst>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
    <numFmt numFmtId="165" formatCode="[$-409]d/mmm/yy;@"/>
    <numFmt numFmtId="166" formatCode="_-[$£-809]* #,##0_-;\-[$£-809]* #,##0_-;_-[$£-809]* &quot;-&quot;??_-;_-@_-"/>
    <numFmt numFmtId="167" formatCode="&quot;£&quot;#,##0"/>
  </numFmts>
  <fonts count="60" x14ac:knownFonts="1">
    <font>
      <sz val="11"/>
      <color theme="1"/>
      <name val="Calibri"/>
      <family val="2"/>
      <scheme val="minor"/>
    </font>
    <font>
      <sz val="10"/>
      <name val="Arial"/>
      <family val="2"/>
    </font>
    <font>
      <sz val="10"/>
      <name val="Arial"/>
      <family val="2"/>
    </font>
    <font>
      <sz val="10"/>
      <color indexed="8"/>
      <name val="Calibri"/>
      <family val="2"/>
    </font>
    <font>
      <sz val="10"/>
      <name val="Calibri"/>
      <family val="2"/>
    </font>
    <font>
      <b/>
      <sz val="11"/>
      <color indexed="9"/>
      <name val="Calibri"/>
      <family val="2"/>
    </font>
    <font>
      <sz val="9"/>
      <name val="Calibri"/>
      <family val="2"/>
    </font>
    <font>
      <sz val="10"/>
      <name val="Arial"/>
      <family val="2"/>
    </font>
    <font>
      <b/>
      <sz val="10"/>
      <color indexed="8"/>
      <name val="Calibri"/>
      <family val="2"/>
    </font>
    <font>
      <sz val="11"/>
      <name val="Calibri"/>
      <family val="2"/>
    </font>
    <font>
      <sz val="10"/>
      <name val="Calibri"/>
      <family val="2"/>
      <scheme val="minor"/>
    </font>
    <font>
      <b/>
      <sz val="10"/>
      <name val="Calibri"/>
      <family val="2"/>
      <scheme val="minor"/>
    </font>
    <font>
      <b/>
      <sz val="11"/>
      <color indexed="9"/>
      <name val="Calibri"/>
      <family val="2"/>
      <scheme val="minor"/>
    </font>
    <font>
      <b/>
      <sz val="12"/>
      <color indexed="9"/>
      <name val="Calibri"/>
      <family val="2"/>
      <scheme val="minor"/>
    </font>
    <font>
      <sz val="9"/>
      <name val="Calibri"/>
      <family val="2"/>
      <scheme val="minor"/>
    </font>
    <font>
      <sz val="11"/>
      <name val="Calibri"/>
      <family val="2"/>
      <scheme val="minor"/>
    </font>
    <font>
      <sz val="10"/>
      <color theme="0"/>
      <name val="Calibri"/>
      <family val="2"/>
      <scheme val="minor"/>
    </font>
    <font>
      <b/>
      <sz val="11"/>
      <name val="Calibri"/>
      <family val="2"/>
      <scheme val="minor"/>
    </font>
    <font>
      <u/>
      <sz val="11"/>
      <color theme="10"/>
      <name val="Calibri"/>
      <family val="2"/>
      <scheme val="minor"/>
    </font>
    <font>
      <i/>
      <sz val="10"/>
      <color indexed="8"/>
      <name val="Calibri"/>
      <family val="2"/>
    </font>
    <font>
      <sz val="10"/>
      <color rgb="FFFFFFFF"/>
      <name val="Calibri"/>
      <family val="2"/>
      <scheme val="minor"/>
    </font>
    <font>
      <sz val="11"/>
      <color rgb="FFFFFFFF"/>
      <name val="Calibri"/>
      <family val="2"/>
      <scheme val="minor"/>
    </font>
    <font>
      <sz val="11"/>
      <color theme="0"/>
      <name val="Calibri"/>
      <family val="2"/>
      <scheme val="minor"/>
    </font>
    <font>
      <sz val="10"/>
      <color rgb="FFFF0000"/>
      <name val="Calibri"/>
      <family val="2"/>
    </font>
    <font>
      <sz val="10"/>
      <color theme="0"/>
      <name val="Calibri"/>
      <family val="2"/>
    </font>
    <font>
      <sz val="11"/>
      <color theme="1"/>
      <name val="Calibri"/>
      <family val="2"/>
      <scheme val="minor"/>
    </font>
    <font>
      <b/>
      <sz val="11"/>
      <color theme="1"/>
      <name val="Calibri"/>
      <family val="2"/>
      <scheme val="minor"/>
    </font>
    <font>
      <b/>
      <sz val="10"/>
      <name val="Calibri"/>
      <family val="2"/>
    </font>
    <font>
      <b/>
      <sz val="11"/>
      <color rgb="FFFF0000"/>
      <name val="Calibri"/>
      <family val="2"/>
    </font>
    <font>
      <sz val="10"/>
      <color rgb="FF0070C0"/>
      <name val="Arial Black"/>
      <family val="2"/>
    </font>
    <font>
      <sz val="12"/>
      <name val="Calibri"/>
      <family val="2"/>
    </font>
    <font>
      <sz val="12"/>
      <name val="Calibri"/>
      <family val="2"/>
      <scheme val="minor"/>
    </font>
    <font>
      <sz val="12"/>
      <color theme="1"/>
      <name val="Calibri"/>
      <family val="2"/>
      <scheme val="minor"/>
    </font>
    <font>
      <b/>
      <sz val="11"/>
      <color rgb="FF0070C0"/>
      <name val="Calibri"/>
      <family val="2"/>
      <scheme val="minor"/>
    </font>
    <font>
      <sz val="11"/>
      <color rgb="FFFF0000"/>
      <name val="Calibri"/>
      <family val="2"/>
      <scheme val="minor"/>
    </font>
    <font>
      <b/>
      <sz val="11"/>
      <name val="Calibri"/>
      <family val="2"/>
    </font>
    <font>
      <b/>
      <sz val="10"/>
      <color theme="0"/>
      <name val="Calibri"/>
      <family val="2"/>
      <scheme val="minor"/>
    </font>
    <font>
      <b/>
      <sz val="11"/>
      <color rgb="FF3366FF"/>
      <name val="Calibri"/>
      <family val="2"/>
    </font>
    <font>
      <sz val="10"/>
      <color theme="1"/>
      <name val="Calibri"/>
      <family val="2"/>
      <scheme val="minor"/>
    </font>
    <font>
      <b/>
      <sz val="11"/>
      <color theme="3"/>
      <name val="Calibri"/>
      <family val="2"/>
      <scheme val="minor"/>
    </font>
    <font>
      <u/>
      <sz val="10"/>
      <color theme="10"/>
      <name val="Calibri"/>
      <family val="2"/>
      <scheme val="minor"/>
    </font>
    <font>
      <sz val="10"/>
      <color rgb="FFFF0000"/>
      <name val="Calibri"/>
      <family val="2"/>
      <scheme val="minor"/>
    </font>
    <font>
      <sz val="11"/>
      <color rgb="FF006100"/>
      <name val="Calibri"/>
      <family val="2"/>
      <scheme val="minor"/>
    </font>
    <font>
      <sz val="10"/>
      <color rgb="FF0070C0"/>
      <name val="Calibri"/>
      <family val="2"/>
      <scheme val="minor"/>
    </font>
    <font>
      <b/>
      <sz val="11"/>
      <color indexed="8"/>
      <name val="Calibri"/>
      <family val="2"/>
    </font>
    <font>
      <sz val="11"/>
      <color theme="0"/>
      <name val="Calibri"/>
      <family val="2"/>
    </font>
    <font>
      <sz val="11"/>
      <color rgb="FFFF0000"/>
      <name val="Calibri"/>
      <family val="2"/>
    </font>
    <font>
      <u/>
      <sz val="11"/>
      <color rgb="FFFF0000"/>
      <name val="Calibri"/>
      <family val="2"/>
      <scheme val="minor"/>
    </font>
    <font>
      <sz val="10"/>
      <color theme="4"/>
      <name val="Calibri"/>
      <family val="2"/>
    </font>
    <font>
      <sz val="10"/>
      <color theme="4"/>
      <name val="Calibri"/>
      <family val="2"/>
      <scheme val="minor"/>
    </font>
    <font>
      <b/>
      <sz val="12"/>
      <name val="Calibri"/>
      <family val="2"/>
    </font>
    <font>
      <i/>
      <sz val="11"/>
      <color theme="1"/>
      <name val="Calibri"/>
      <family val="2"/>
      <scheme val="minor"/>
    </font>
    <font>
      <i/>
      <sz val="11"/>
      <name val="Calibri"/>
      <family val="2"/>
      <scheme val="minor"/>
    </font>
    <font>
      <b/>
      <sz val="14"/>
      <name val="Calibri"/>
      <family val="2"/>
    </font>
    <font>
      <b/>
      <sz val="14"/>
      <color rgb="FFFF0000"/>
      <name val="Calibri"/>
      <family val="2"/>
    </font>
    <font>
      <b/>
      <sz val="14"/>
      <color theme="0"/>
      <name val="Calibri"/>
      <family val="2"/>
    </font>
    <font>
      <i/>
      <sz val="10"/>
      <name val="Calibri"/>
      <family val="2"/>
    </font>
    <font>
      <i/>
      <sz val="9"/>
      <name val="Calibri"/>
      <family val="2"/>
      <scheme val="minor"/>
    </font>
    <font>
      <i/>
      <sz val="10"/>
      <name val="Calibri"/>
      <family val="2"/>
      <scheme val="minor"/>
    </font>
    <font>
      <sz val="11"/>
      <color indexed="8"/>
      <name val="Calibri"/>
      <family val="2"/>
    </font>
  </fonts>
  <fills count="10">
    <fill>
      <patternFill patternType="none"/>
    </fill>
    <fill>
      <patternFill patternType="gray125"/>
    </fill>
    <fill>
      <patternFill patternType="solid">
        <fgColor indexed="48"/>
        <bgColor indexed="64"/>
      </patternFill>
    </fill>
    <fill>
      <patternFill patternType="solid">
        <fgColor rgb="FFFFFF00"/>
        <bgColor indexed="64"/>
      </patternFill>
    </fill>
    <fill>
      <patternFill patternType="solid">
        <fgColor theme="4" tint="0.79998168889431442"/>
        <bgColor indexed="64"/>
      </patternFill>
    </fill>
    <fill>
      <patternFill patternType="solid">
        <fgColor rgb="FFDCE6F1"/>
        <bgColor indexed="64"/>
      </patternFill>
    </fill>
    <fill>
      <patternFill patternType="solid">
        <fgColor theme="0" tint="-0.499984740745262"/>
        <bgColor indexed="64"/>
      </patternFill>
    </fill>
    <fill>
      <patternFill patternType="solid">
        <fgColor theme="0"/>
        <bgColor indexed="64"/>
      </patternFill>
    </fill>
    <fill>
      <patternFill patternType="solid">
        <fgColor rgb="FFC6EFCE"/>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theme="4" tint="0.39997558519241921"/>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top/>
      <bottom style="medium">
        <color indexed="64"/>
      </bottom>
      <diagonal/>
    </border>
  </borders>
  <cellStyleXfs count="13">
    <xf numFmtId="0" fontId="0" fillId="0" borderId="0"/>
    <xf numFmtId="0" fontId="2" fillId="0" borderId="0"/>
    <xf numFmtId="0" fontId="1" fillId="0" borderId="0"/>
    <xf numFmtId="43" fontId="1"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0" fontId="18" fillId="0" borderId="0" applyNumberFormat="0" applyFill="0" applyBorder="0" applyAlignment="0" applyProtection="0"/>
    <xf numFmtId="0" fontId="1" fillId="0" borderId="0"/>
    <xf numFmtId="9" fontId="1" fillId="0" borderId="0" applyFont="0" applyFill="0" applyBorder="0" applyAlignment="0" applyProtection="0"/>
    <xf numFmtId="9" fontId="25" fillId="0" borderId="0" applyFont="0" applyFill="0" applyBorder="0" applyAlignment="0" applyProtection="0"/>
    <xf numFmtId="0" fontId="39" fillId="0" borderId="35" applyNumberFormat="0" applyFill="0" applyAlignment="0" applyProtection="0"/>
    <xf numFmtId="0" fontId="42" fillId="8" borderId="0" applyNumberFormat="0" applyBorder="0" applyAlignment="0" applyProtection="0"/>
  </cellStyleXfs>
  <cellXfs count="477">
    <xf numFmtId="0" fontId="0" fillId="0" borderId="0" xfId="0"/>
    <xf numFmtId="0" fontId="11" fillId="0" borderId="0" xfId="4" applyFont="1"/>
    <xf numFmtId="0" fontId="4" fillId="0" borderId="0" xfId="2" applyFont="1"/>
    <xf numFmtId="0" fontId="15" fillId="0" borderId="5" xfId="0" applyFont="1" applyFill="1" applyBorder="1" applyAlignment="1">
      <alignment wrapText="1"/>
    </xf>
    <xf numFmtId="0" fontId="15" fillId="0" borderId="1" xfId="0" applyFont="1" applyFill="1" applyBorder="1" applyAlignment="1">
      <alignment wrapText="1"/>
    </xf>
    <xf numFmtId="0" fontId="15" fillId="0" borderId="2" xfId="0" applyFont="1" applyFill="1" applyBorder="1" applyAlignment="1">
      <alignment wrapText="1"/>
    </xf>
    <xf numFmtId="0" fontId="9" fillId="0" borderId="1" xfId="0" applyFont="1" applyFill="1" applyBorder="1" applyAlignment="1">
      <alignment wrapText="1"/>
    </xf>
    <xf numFmtId="0" fontId="9" fillId="0" borderId="2" xfId="0" applyFont="1" applyFill="1" applyBorder="1" applyAlignment="1">
      <alignment wrapText="1"/>
    </xf>
    <xf numFmtId="0" fontId="15" fillId="0" borderId="1" xfId="0" applyFont="1" applyBorder="1" applyAlignment="1">
      <alignment wrapText="1"/>
    </xf>
    <xf numFmtId="0" fontId="0" fillId="0" borderId="0" xfId="0" applyFont="1" applyAlignment="1">
      <alignment wrapText="1"/>
    </xf>
    <xf numFmtId="0" fontId="18" fillId="0" borderId="0" xfId="7"/>
    <xf numFmtId="0" fontId="23" fillId="0" borderId="0" xfId="2" applyFont="1"/>
    <xf numFmtId="0" fontId="24" fillId="0" borderId="0" xfId="2" applyFont="1"/>
    <xf numFmtId="0" fontId="4" fillId="0" borderId="0" xfId="2" applyFont="1" applyFill="1"/>
    <xf numFmtId="0" fontId="12" fillId="0" borderId="0" xfId="2" applyFont="1" applyFill="1" applyBorder="1" applyAlignment="1">
      <alignment horizontal="center" vertical="top" wrapText="1"/>
    </xf>
    <xf numFmtId="0" fontId="6" fillId="0" borderId="0" xfId="2" applyFont="1" applyBorder="1" applyProtection="1">
      <protection locked="0"/>
    </xf>
    <xf numFmtId="0" fontId="9" fillId="0" borderId="12" xfId="2" applyFont="1" applyFill="1" applyBorder="1" applyAlignment="1">
      <alignment vertical="top" wrapText="1"/>
    </xf>
    <xf numFmtId="0" fontId="9" fillId="0" borderId="14" xfId="2" applyFont="1" applyFill="1" applyBorder="1" applyAlignment="1">
      <alignment vertical="top" wrapText="1"/>
    </xf>
    <xf numFmtId="0" fontId="9" fillId="0" borderId="21" xfId="2" applyFont="1" applyFill="1" applyBorder="1" applyAlignment="1">
      <alignment vertical="top" wrapText="1"/>
    </xf>
    <xf numFmtId="0" fontId="15" fillId="0" borderId="12" xfId="0" applyFont="1" applyFill="1" applyBorder="1" applyAlignment="1">
      <alignment wrapText="1"/>
    </xf>
    <xf numFmtId="0" fontId="15" fillId="0" borderId="14" xfId="0" applyFont="1" applyFill="1" applyBorder="1" applyAlignment="1">
      <alignment wrapText="1"/>
    </xf>
    <xf numFmtId="0" fontId="15" fillId="0" borderId="0" xfId="0" applyFont="1"/>
    <xf numFmtId="0" fontId="23" fillId="0" borderId="0" xfId="2" applyFont="1" applyFill="1"/>
    <xf numFmtId="0" fontId="24" fillId="0" borderId="0" xfId="2" applyFont="1" applyFill="1"/>
    <xf numFmtId="0" fontId="0" fillId="0" borderId="0" xfId="0" applyFill="1" applyAlignment="1">
      <alignment horizontal="center" vertical="top" wrapText="1"/>
    </xf>
    <xf numFmtId="0" fontId="17" fillId="0" borderId="0" xfId="0" applyFont="1"/>
    <xf numFmtId="0" fontId="29" fillId="0" borderId="0" xfId="0" applyFont="1" applyBorder="1"/>
    <xf numFmtId="0" fontId="10" fillId="3" borderId="0" xfId="2" applyFont="1" applyFill="1" applyProtection="1">
      <protection locked="0"/>
    </xf>
    <xf numFmtId="0" fontId="10" fillId="0" borderId="1" xfId="0" applyFont="1" applyFill="1" applyBorder="1" applyAlignment="1">
      <alignment horizontal="left" vertical="center" wrapText="1"/>
    </xf>
    <xf numFmtId="0" fontId="4" fillId="0" borderId="1" xfId="2" applyFont="1" applyBorder="1" applyAlignment="1">
      <alignment horizontal="left" vertical="center"/>
    </xf>
    <xf numFmtId="0" fontId="13" fillId="0" borderId="0" xfId="1" applyFont="1" applyFill="1" applyBorder="1" applyAlignment="1"/>
    <xf numFmtId="0" fontId="10" fillId="0" borderId="1" xfId="2" applyFont="1" applyFill="1" applyBorder="1" applyAlignment="1">
      <alignment horizontal="left" vertical="center" wrapText="1"/>
    </xf>
    <xf numFmtId="0" fontId="15" fillId="0" borderId="0" xfId="0" applyFont="1" applyAlignment="1">
      <alignment wrapText="1"/>
    </xf>
    <xf numFmtId="0" fontId="15" fillId="0" borderId="0" xfId="0" applyFont="1" applyAlignment="1">
      <alignment vertical="top"/>
    </xf>
    <xf numFmtId="0" fontId="33" fillId="0" borderId="0" xfId="0" applyFont="1"/>
    <xf numFmtId="0" fontId="5" fillId="2" borderId="1" xfId="2" applyFont="1" applyFill="1" applyBorder="1" applyAlignment="1">
      <alignment vertical="top" wrapText="1"/>
    </xf>
    <xf numFmtId="0" fontId="15" fillId="0" borderId="12" xfId="2" applyFont="1" applyFill="1" applyBorder="1" applyAlignment="1">
      <alignment vertical="top" wrapText="1"/>
    </xf>
    <xf numFmtId="0" fontId="9" fillId="0" borderId="12" xfId="0" applyFont="1" applyFill="1" applyBorder="1" applyAlignment="1">
      <alignment wrapText="1"/>
    </xf>
    <xf numFmtId="0" fontId="18" fillId="0" borderId="0" xfId="7" applyNumberFormat="1" applyFill="1" applyBorder="1" applyAlignment="1" applyProtection="1">
      <alignment horizontal="left"/>
      <protection locked="0"/>
    </xf>
    <xf numFmtId="9" fontId="0" fillId="0" borderId="0" xfId="10" applyFont="1"/>
    <xf numFmtId="0" fontId="15" fillId="0" borderId="1" xfId="0" applyFont="1" applyFill="1" applyBorder="1" applyAlignment="1">
      <alignment horizontal="left" vertical="center" wrapText="1"/>
    </xf>
    <xf numFmtId="0" fontId="10" fillId="0" borderId="0" xfId="2" applyFont="1" applyFill="1" applyBorder="1" applyAlignment="1">
      <alignment horizontal="left" vertical="top"/>
    </xf>
    <xf numFmtId="0" fontId="10" fillId="0" borderId="1" xfId="2" applyFont="1" applyBorder="1" applyAlignment="1">
      <alignment horizontal="left" vertical="top" wrapText="1"/>
    </xf>
    <xf numFmtId="0" fontId="10" fillId="0" borderId="1" xfId="0"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1" xfId="4" applyFont="1" applyFill="1" applyBorder="1" applyAlignment="1">
      <alignment horizontal="left" vertical="top"/>
    </xf>
    <xf numFmtId="0" fontId="4" fillId="0" borderId="1" xfId="2" applyFont="1" applyBorder="1" applyAlignment="1">
      <alignment horizontal="left" vertical="top"/>
    </xf>
    <xf numFmtId="0" fontId="10" fillId="5" borderId="1" xfId="2" applyFont="1" applyFill="1" applyBorder="1" applyAlignment="1">
      <alignment horizontal="left" vertical="top" wrapText="1"/>
    </xf>
    <xf numFmtId="0" fontId="10" fillId="5" borderId="1" xfId="0" applyFont="1" applyFill="1" applyBorder="1" applyAlignment="1">
      <alignment horizontal="left" vertical="top" wrapText="1"/>
    </xf>
    <xf numFmtId="0" fontId="35" fillId="2" borderId="1" xfId="2" applyFont="1" applyFill="1" applyBorder="1" applyAlignment="1">
      <alignment horizontal="left" vertical="top" wrapText="1"/>
    </xf>
    <xf numFmtId="0" fontId="39" fillId="0" borderId="35" xfId="11"/>
    <xf numFmtId="0" fontId="1" fillId="0" borderId="0" xfId="8" applyAlignment="1"/>
    <xf numFmtId="164" fontId="15" fillId="0" borderId="1" xfId="8" applyNumberFormat="1" applyFont="1" applyFill="1" applyBorder="1" applyAlignment="1" applyProtection="1">
      <alignment horizontal="left"/>
      <protection locked="0"/>
    </xf>
    <xf numFmtId="0" fontId="0" fillId="0" borderId="36" xfId="0" applyFont="1" applyFill="1" applyBorder="1" applyAlignment="1">
      <alignment wrapText="1"/>
    </xf>
    <xf numFmtId="0" fontId="26" fillId="0" borderId="0" xfId="0" applyFont="1"/>
    <xf numFmtId="0" fontId="34" fillId="0" borderId="0" xfId="0" applyFont="1"/>
    <xf numFmtId="0" fontId="15" fillId="7" borderId="12" xfId="2" applyFont="1" applyFill="1" applyBorder="1" applyAlignment="1">
      <alignment vertical="top" wrapText="1"/>
    </xf>
    <xf numFmtId="0" fontId="15" fillId="0" borderId="1" xfId="0" applyFont="1" applyFill="1" applyBorder="1" applyAlignment="1">
      <alignment vertical="center" wrapText="1"/>
    </xf>
    <xf numFmtId="0" fontId="0" fillId="0" borderId="0" xfId="0" applyFill="1"/>
    <xf numFmtId="0" fontId="4" fillId="0" borderId="0" xfId="2" applyFont="1" applyProtection="1">
      <protection locked="0"/>
    </xf>
    <xf numFmtId="0" fontId="15" fillId="0" borderId="0" xfId="0" applyFont="1" applyFill="1"/>
    <xf numFmtId="49" fontId="33" fillId="0" borderId="0" xfId="8" applyNumberFormat="1" applyFont="1" applyFill="1" applyBorder="1" applyAlignment="1" applyProtection="1">
      <alignment horizontal="left"/>
      <protection locked="0"/>
    </xf>
    <xf numFmtId="49" fontId="15" fillId="0" borderId="0" xfId="8" applyNumberFormat="1" applyFont="1" applyFill="1" applyBorder="1" applyAlignment="1" applyProtection="1">
      <alignment horizontal="left"/>
      <protection locked="0"/>
    </xf>
    <xf numFmtId="15" fontId="0" fillId="0" borderId="0" xfId="0" applyNumberFormat="1"/>
    <xf numFmtId="0" fontId="9" fillId="0" borderId="5" xfId="0" applyFont="1" applyFill="1" applyBorder="1" applyAlignment="1">
      <alignment wrapText="1"/>
    </xf>
    <xf numFmtId="0" fontId="15" fillId="0" borderId="21" xfId="2" applyFont="1" applyFill="1" applyBorder="1" applyAlignment="1">
      <alignment vertical="top" wrapText="1"/>
    </xf>
    <xf numFmtId="0" fontId="17" fillId="0" borderId="11" xfId="0" applyFont="1" applyFill="1" applyBorder="1" applyAlignment="1">
      <alignment wrapText="1"/>
    </xf>
    <xf numFmtId="0" fontId="35" fillId="0" borderId="20" xfId="0" applyFont="1" applyFill="1" applyBorder="1" applyAlignment="1">
      <alignment wrapText="1"/>
    </xf>
    <xf numFmtId="0" fontId="35" fillId="0" borderId="11" xfId="0" applyFont="1" applyFill="1" applyBorder="1" applyAlignment="1">
      <alignment wrapText="1"/>
    </xf>
    <xf numFmtId="0" fontId="11" fillId="0" borderId="11" xfId="0" applyFont="1" applyFill="1" applyBorder="1" applyAlignment="1">
      <alignment horizontal="left" vertical="center" wrapText="1"/>
    </xf>
    <xf numFmtId="0" fontId="17" fillId="0" borderId="20" xfId="0" applyFont="1" applyFill="1" applyBorder="1" applyAlignment="1">
      <alignment wrapText="1"/>
    </xf>
    <xf numFmtId="0" fontId="17" fillId="0" borderId="13" xfId="0" applyFont="1" applyFill="1" applyBorder="1" applyAlignment="1">
      <alignment wrapText="1"/>
    </xf>
    <xf numFmtId="0" fontId="17" fillId="0" borderId="48" xfId="0" applyFont="1" applyFill="1" applyBorder="1" applyAlignment="1">
      <alignment wrapText="1"/>
    </xf>
    <xf numFmtId="0" fontId="15" fillId="0" borderId="49" xfId="0" applyFont="1" applyFill="1" applyBorder="1" applyAlignment="1">
      <alignment wrapText="1"/>
    </xf>
    <xf numFmtId="0" fontId="15" fillId="0" borderId="50" xfId="2" applyFont="1" applyFill="1" applyBorder="1" applyAlignment="1">
      <alignment vertical="top" wrapText="1"/>
    </xf>
    <xf numFmtId="0" fontId="9" fillId="0" borderId="50" xfId="2" applyFont="1" applyFill="1" applyBorder="1" applyAlignment="1">
      <alignment vertical="top" wrapText="1"/>
    </xf>
    <xf numFmtId="0" fontId="17" fillId="0" borderId="51"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3" xfId="0" applyFont="1" applyFill="1" applyBorder="1" applyAlignment="1">
      <alignment wrapText="1"/>
    </xf>
    <xf numFmtId="0" fontId="9" fillId="0" borderId="21" xfId="0" applyFont="1" applyFill="1" applyBorder="1" applyAlignment="1">
      <alignment wrapText="1"/>
    </xf>
    <xf numFmtId="0" fontId="15" fillId="0" borderId="21" xfId="0" applyFont="1" applyFill="1" applyBorder="1" applyAlignment="1">
      <alignment wrapText="1"/>
    </xf>
    <xf numFmtId="0" fontId="15" fillId="0" borderId="50" xfId="0" applyFont="1" applyFill="1" applyBorder="1" applyAlignment="1">
      <alignment wrapText="1"/>
    </xf>
    <xf numFmtId="0" fontId="15" fillId="5" borderId="5" xfId="0" applyFont="1" applyFill="1" applyBorder="1" applyAlignment="1">
      <alignment wrapText="1"/>
    </xf>
    <xf numFmtId="0" fontId="15" fillId="5" borderId="1" xfId="0" applyFont="1" applyFill="1" applyBorder="1" applyAlignment="1">
      <alignment wrapText="1"/>
    </xf>
    <xf numFmtId="0" fontId="15" fillId="5" borderId="6" xfId="0" applyFont="1" applyFill="1" applyBorder="1" applyAlignment="1">
      <alignment wrapText="1"/>
    </xf>
    <xf numFmtId="0" fontId="9" fillId="5" borderId="5" xfId="0" applyFont="1" applyFill="1" applyBorder="1" applyAlignment="1">
      <alignment wrapText="1"/>
    </xf>
    <xf numFmtId="0" fontId="15" fillId="0" borderId="11" xfId="8" applyNumberFormat="1" applyFont="1" applyFill="1" applyBorder="1" applyAlignment="1" applyProtection="1">
      <alignment horizontal="center"/>
      <protection locked="0"/>
    </xf>
    <xf numFmtId="0" fontId="15" fillId="0" borderId="15" xfId="8" applyNumberFormat="1" applyFont="1" applyFill="1" applyBorder="1" applyAlignment="1" applyProtection="1">
      <alignment horizontal="center"/>
      <protection locked="0"/>
    </xf>
    <xf numFmtId="164" fontId="18" fillId="0" borderId="11" xfId="7" applyNumberFormat="1" applyFill="1" applyBorder="1" applyAlignment="1" applyProtection="1">
      <alignment horizontal="center"/>
      <protection locked="0"/>
    </xf>
    <xf numFmtId="164" fontId="15" fillId="0" borderId="12" xfId="8" applyNumberFormat="1" applyFont="1" applyFill="1" applyBorder="1" applyAlignment="1" applyProtection="1">
      <alignment horizontal="left"/>
      <protection locked="0"/>
    </xf>
    <xf numFmtId="0" fontId="34" fillId="0" borderId="0" xfId="0" applyFont="1" applyBorder="1" applyAlignment="1">
      <alignment wrapText="1"/>
    </xf>
    <xf numFmtId="0" fontId="0" fillId="0" borderId="0" xfId="0" applyFont="1" applyBorder="1" applyAlignment="1">
      <alignment wrapText="1"/>
    </xf>
    <xf numFmtId="0" fontId="17" fillId="5" borderId="20" xfId="0" applyFont="1" applyFill="1" applyBorder="1" applyAlignment="1">
      <alignment wrapText="1"/>
    </xf>
    <xf numFmtId="0" fontId="15" fillId="5" borderId="21" xfId="0" applyFont="1" applyFill="1" applyBorder="1" applyAlignment="1">
      <alignment wrapText="1"/>
    </xf>
    <xf numFmtId="0" fontId="17" fillId="5" borderId="11" xfId="0" applyFont="1" applyFill="1" applyBorder="1" applyAlignment="1">
      <alignment wrapText="1"/>
    </xf>
    <xf numFmtId="0" fontId="15" fillId="5" borderId="12" xfId="0" applyFont="1" applyFill="1" applyBorder="1" applyAlignment="1">
      <alignment wrapText="1"/>
    </xf>
    <xf numFmtId="0" fontId="17" fillId="5" borderId="15" xfId="0" applyFont="1" applyFill="1" applyBorder="1" applyAlignment="1">
      <alignment wrapText="1"/>
    </xf>
    <xf numFmtId="0" fontId="15" fillId="5" borderId="16" xfId="0" applyFont="1" applyFill="1" applyBorder="1" applyAlignment="1">
      <alignment wrapText="1"/>
    </xf>
    <xf numFmtId="0" fontId="13" fillId="2" borderId="18" xfId="2" applyFont="1" applyFill="1" applyBorder="1" applyAlignment="1">
      <alignment horizontal="left" vertical="top" wrapText="1"/>
    </xf>
    <xf numFmtId="0" fontId="13" fillId="2" borderId="7" xfId="2" applyFont="1" applyFill="1" applyBorder="1" applyAlignment="1">
      <alignment horizontal="left" vertical="top" wrapText="1"/>
    </xf>
    <xf numFmtId="0" fontId="13" fillId="2" borderId="19" xfId="2" applyFont="1" applyFill="1" applyBorder="1" applyAlignment="1">
      <alignment horizontal="left" vertical="top" wrapText="1"/>
    </xf>
    <xf numFmtId="0" fontId="32" fillId="0" borderId="0" xfId="0" applyFont="1"/>
    <xf numFmtId="0" fontId="15" fillId="0" borderId="20" xfId="8" applyNumberFormat="1" applyFont="1" applyFill="1" applyBorder="1" applyAlignment="1" applyProtection="1">
      <alignment horizontal="center"/>
      <protection locked="0"/>
    </xf>
    <xf numFmtId="0" fontId="17" fillId="0" borderId="18" xfId="8" applyFont="1" applyFill="1" applyBorder="1" applyAlignment="1">
      <alignment horizontal="center"/>
    </xf>
    <xf numFmtId="0" fontId="17" fillId="0" borderId="7" xfId="8" applyFont="1" applyFill="1" applyBorder="1" applyAlignment="1">
      <alignment horizontal="center"/>
    </xf>
    <xf numFmtId="0" fontId="17" fillId="0" borderId="19" xfId="8" applyFont="1" applyFill="1" applyBorder="1" applyAlignment="1">
      <alignment horizontal="center"/>
    </xf>
    <xf numFmtId="164" fontId="18" fillId="0" borderId="20" xfId="7" applyNumberFormat="1" applyFill="1" applyBorder="1" applyAlignment="1" applyProtection="1">
      <alignment horizontal="center"/>
      <protection locked="0"/>
    </xf>
    <xf numFmtId="164" fontId="15" fillId="0" borderId="5" xfId="8" applyNumberFormat="1" applyFont="1" applyFill="1" applyBorder="1" applyAlignment="1" applyProtection="1">
      <alignment horizontal="left"/>
      <protection locked="0"/>
    </xf>
    <xf numFmtId="164" fontId="15" fillId="0" borderId="21" xfId="8" applyNumberFormat="1" applyFont="1" applyFill="1" applyBorder="1" applyAlignment="1" applyProtection="1">
      <alignment horizontal="left"/>
      <protection locked="0"/>
    </xf>
    <xf numFmtId="164" fontId="17" fillId="0" borderId="18" xfId="8" applyNumberFormat="1" applyFont="1" applyFill="1" applyBorder="1" applyAlignment="1" applyProtection="1">
      <alignment horizontal="center"/>
      <protection locked="0"/>
    </xf>
    <xf numFmtId="164" fontId="17" fillId="0" borderId="7" xfId="8" applyNumberFormat="1" applyFont="1" applyFill="1" applyBorder="1" applyAlignment="1" applyProtection="1">
      <alignment horizontal="center"/>
      <protection locked="0"/>
    </xf>
    <xf numFmtId="164" fontId="17" fillId="0" borderId="19" xfId="8" applyNumberFormat="1" applyFont="1" applyFill="1" applyBorder="1" applyAlignment="1" applyProtection="1">
      <alignment horizontal="center"/>
      <protection locked="0"/>
    </xf>
    <xf numFmtId="0" fontId="4" fillId="0" borderId="1" xfId="0" applyFont="1" applyFill="1" applyBorder="1" applyAlignment="1">
      <alignment horizontal="left" vertical="top" wrapText="1"/>
    </xf>
    <xf numFmtId="0" fontId="4" fillId="5" borderId="1" xfId="2" applyFont="1" applyFill="1" applyBorder="1" applyAlignment="1">
      <alignment horizontal="left" vertical="top"/>
    </xf>
    <xf numFmtId="0" fontId="4" fillId="0" borderId="38" xfId="2" applyFont="1" applyBorder="1" applyAlignment="1" applyProtection="1">
      <alignment horizontal="right" vertical="center"/>
    </xf>
    <xf numFmtId="0" fontId="4" fillId="0" borderId="54" xfId="2" applyFont="1" applyBorder="1" applyAlignment="1" applyProtection="1">
      <alignment horizontal="right" vertical="center"/>
    </xf>
    <xf numFmtId="0" fontId="4" fillId="0" borderId="39" xfId="2" applyFont="1" applyBorder="1" applyAlignment="1" applyProtection="1">
      <alignment horizontal="right" vertical="center"/>
    </xf>
    <xf numFmtId="1" fontId="38" fillId="0" borderId="20" xfId="2" applyNumberFormat="1" applyFont="1" applyFill="1" applyBorder="1" applyAlignment="1" applyProtection="1">
      <alignment horizontal="right" wrapText="1"/>
      <protection locked="0"/>
    </xf>
    <xf numFmtId="1" fontId="38" fillId="0" borderId="5" xfId="2" applyNumberFormat="1" applyFont="1" applyFill="1" applyBorder="1" applyAlignment="1" applyProtection="1">
      <alignment horizontal="right" wrapText="1"/>
      <protection locked="0"/>
    </xf>
    <xf numFmtId="1" fontId="38" fillId="0" borderId="21" xfId="2" applyNumberFormat="1" applyFont="1" applyFill="1" applyBorder="1" applyAlignment="1" applyProtection="1">
      <alignment horizontal="right" wrapText="1"/>
      <protection locked="0"/>
    </xf>
    <xf numFmtId="1" fontId="38" fillId="0" borderId="11" xfId="2" applyNumberFormat="1" applyFont="1" applyFill="1" applyBorder="1" applyAlignment="1" applyProtection="1">
      <alignment horizontal="right" wrapText="1"/>
      <protection locked="0"/>
    </xf>
    <xf numFmtId="1" fontId="38" fillId="0" borderId="1" xfId="2" applyNumberFormat="1" applyFont="1" applyFill="1" applyBorder="1" applyAlignment="1" applyProtection="1">
      <alignment horizontal="right" wrapText="1"/>
      <protection locked="0"/>
    </xf>
    <xf numFmtId="1" fontId="38" fillId="0" borderId="12" xfId="2" applyNumberFormat="1" applyFont="1" applyFill="1" applyBorder="1" applyAlignment="1" applyProtection="1">
      <alignment horizontal="right" wrapText="1"/>
      <protection locked="0"/>
    </xf>
    <xf numFmtId="1" fontId="38" fillId="0" borderId="11" xfId="0" applyNumberFormat="1" applyFont="1" applyFill="1" applyBorder="1" applyAlignment="1" applyProtection="1">
      <alignment horizontal="right"/>
      <protection locked="0"/>
    </xf>
    <xf numFmtId="1" fontId="38" fillId="0" borderId="1" xfId="0" applyNumberFormat="1" applyFont="1" applyFill="1" applyBorder="1" applyAlignment="1" applyProtection="1">
      <alignment horizontal="right"/>
      <protection locked="0"/>
    </xf>
    <xf numFmtId="1" fontId="38" fillId="0" borderId="12" xfId="0" applyNumberFormat="1" applyFont="1" applyFill="1" applyBorder="1" applyAlignment="1" applyProtection="1">
      <alignment horizontal="right"/>
      <protection locked="0"/>
    </xf>
    <xf numFmtId="1" fontId="10" fillId="0" borderId="44" xfId="2" applyNumberFormat="1" applyFont="1" applyFill="1" applyBorder="1" applyAlignment="1" applyProtection="1">
      <alignment horizontal="right" wrapText="1"/>
      <protection locked="0"/>
    </xf>
    <xf numFmtId="1" fontId="10" fillId="0" borderId="5" xfId="2" applyNumberFormat="1" applyFont="1" applyFill="1" applyBorder="1" applyAlignment="1" applyProtection="1">
      <alignment horizontal="right" wrapText="1"/>
      <protection locked="0"/>
    </xf>
    <xf numFmtId="1" fontId="10" fillId="0" borderId="21" xfId="2" applyNumberFormat="1" applyFont="1" applyFill="1" applyBorder="1" applyAlignment="1" applyProtection="1">
      <alignment horizontal="right" wrapText="1"/>
      <protection locked="0"/>
    </xf>
    <xf numFmtId="1" fontId="4" fillId="0" borderId="3" xfId="2" applyNumberFormat="1" applyFont="1" applyFill="1" applyBorder="1" applyAlignment="1" applyProtection="1">
      <alignment horizontal="right"/>
      <protection locked="0"/>
    </xf>
    <xf numFmtId="1" fontId="4" fillId="0" borderId="1" xfId="2" applyNumberFormat="1" applyFont="1" applyFill="1" applyBorder="1" applyAlignment="1" applyProtection="1">
      <alignment horizontal="right"/>
      <protection locked="0"/>
    </xf>
    <xf numFmtId="1" fontId="4" fillId="0" borderId="1" xfId="2" applyNumberFormat="1" applyFont="1" applyBorder="1" applyAlignment="1" applyProtection="1">
      <alignment horizontal="right"/>
      <protection locked="0"/>
    </xf>
    <xf numFmtId="1" fontId="4" fillId="0" borderId="12" xfId="2" applyNumberFormat="1" applyFont="1" applyBorder="1" applyAlignment="1" applyProtection="1">
      <alignment horizontal="right"/>
      <protection locked="0"/>
    </xf>
    <xf numFmtId="1" fontId="4" fillId="0" borderId="34" xfId="2" applyNumberFormat="1" applyFont="1" applyFill="1" applyBorder="1" applyAlignment="1" applyProtection="1">
      <alignment horizontal="right"/>
      <protection locked="0"/>
    </xf>
    <xf numFmtId="1" fontId="4" fillId="0" borderId="6" xfId="2" applyNumberFormat="1" applyFont="1" applyFill="1" applyBorder="1" applyAlignment="1" applyProtection="1">
      <alignment horizontal="right"/>
      <protection locked="0"/>
    </xf>
    <xf numFmtId="1" fontId="4" fillId="0" borderId="6" xfId="2" applyNumberFormat="1" applyFont="1" applyBorder="1" applyAlignment="1" applyProtection="1">
      <alignment horizontal="right"/>
      <protection locked="0"/>
    </xf>
    <xf numFmtId="1" fontId="4" fillId="0" borderId="16" xfId="2" applyNumberFormat="1" applyFont="1" applyBorder="1" applyAlignment="1" applyProtection="1">
      <alignment horizontal="right"/>
      <protection locked="0"/>
    </xf>
    <xf numFmtId="10" fontId="27" fillId="0" borderId="9" xfId="2" applyNumberFormat="1" applyFont="1" applyFill="1" applyBorder="1" applyAlignment="1" applyProtection="1">
      <alignment horizontal="right"/>
      <protection locked="0"/>
    </xf>
    <xf numFmtId="10" fontId="27" fillId="0" borderId="10" xfId="2" applyNumberFormat="1" applyFont="1" applyFill="1" applyBorder="1" applyAlignment="1" applyProtection="1">
      <alignment horizontal="right"/>
      <protection locked="0"/>
    </xf>
    <xf numFmtId="1" fontId="27" fillId="4" borderId="1" xfId="2" applyNumberFormat="1" applyFont="1" applyFill="1" applyBorder="1" applyAlignment="1" applyProtection="1">
      <alignment horizontal="right"/>
      <protection locked="0"/>
    </xf>
    <xf numFmtId="1" fontId="27" fillId="4" borderId="12" xfId="2" applyNumberFormat="1" applyFont="1" applyFill="1" applyBorder="1" applyAlignment="1" applyProtection="1">
      <alignment horizontal="right"/>
      <protection locked="0"/>
    </xf>
    <xf numFmtId="10" fontId="27" fillId="0" borderId="44" xfId="10" applyNumberFormat="1" applyFont="1" applyFill="1" applyBorder="1" applyAlignment="1" applyProtection="1">
      <alignment horizontal="right"/>
      <protection locked="0"/>
    </xf>
    <xf numFmtId="10" fontId="27" fillId="0" borderId="5" xfId="10" applyNumberFormat="1" applyFont="1" applyFill="1" applyBorder="1" applyAlignment="1" applyProtection="1">
      <alignment horizontal="right"/>
      <protection locked="0"/>
    </xf>
    <xf numFmtId="10" fontId="27" fillId="0" borderId="21" xfId="10" applyNumberFormat="1" applyFont="1" applyFill="1" applyBorder="1" applyAlignment="1" applyProtection="1">
      <alignment horizontal="right"/>
      <protection locked="0"/>
    </xf>
    <xf numFmtId="1" fontId="10" fillId="0" borderId="34" xfId="2" applyNumberFormat="1" applyFont="1" applyFill="1" applyBorder="1" applyAlignment="1" applyProtection="1">
      <alignment horizontal="right" wrapText="1"/>
      <protection locked="0"/>
    </xf>
    <xf numFmtId="1" fontId="10" fillId="0" borderId="6" xfId="2" applyNumberFormat="1" applyFont="1" applyFill="1" applyBorder="1" applyAlignment="1" applyProtection="1">
      <alignment horizontal="right" wrapText="1"/>
      <protection locked="0"/>
    </xf>
    <xf numFmtId="1" fontId="10" fillId="0" borderId="16" xfId="2" applyNumberFormat="1" applyFont="1" applyFill="1" applyBorder="1" applyAlignment="1" applyProtection="1">
      <alignment horizontal="right" wrapText="1"/>
      <protection locked="0"/>
    </xf>
    <xf numFmtId="1" fontId="10" fillId="0" borderId="33" xfId="0" applyNumberFormat="1" applyFont="1" applyFill="1" applyBorder="1" applyAlignment="1" applyProtection="1">
      <alignment horizontal="right" wrapText="1"/>
      <protection locked="0"/>
    </xf>
    <xf numFmtId="1" fontId="10" fillId="0" borderId="9" xfId="0" applyNumberFormat="1" applyFont="1" applyFill="1" applyBorder="1" applyAlignment="1" applyProtection="1">
      <alignment horizontal="right" wrapText="1"/>
      <protection locked="0"/>
    </xf>
    <xf numFmtId="1" fontId="10" fillId="0" borderId="10" xfId="0" applyNumberFormat="1" applyFont="1" applyFill="1" applyBorder="1" applyAlignment="1" applyProtection="1">
      <alignment horizontal="right" wrapText="1"/>
      <protection locked="0"/>
    </xf>
    <xf numFmtId="1" fontId="10" fillId="0" borderId="11" xfId="2" applyNumberFormat="1" applyFont="1" applyFill="1" applyBorder="1" applyAlignment="1" applyProtection="1">
      <alignment horizontal="right" wrapText="1"/>
      <protection locked="0"/>
    </xf>
    <xf numFmtId="1" fontId="10" fillId="0" borderId="1" xfId="2" applyNumberFormat="1" applyFont="1" applyFill="1" applyBorder="1" applyAlignment="1" applyProtection="1">
      <alignment horizontal="right" wrapText="1"/>
      <protection locked="0"/>
    </xf>
    <xf numFmtId="1" fontId="10" fillId="0" borderId="12" xfId="2" applyNumberFormat="1" applyFont="1" applyFill="1" applyBorder="1" applyAlignment="1" applyProtection="1">
      <alignment horizontal="right" wrapText="1"/>
      <protection locked="0"/>
    </xf>
    <xf numFmtId="1" fontId="4" fillId="0" borderId="11" xfId="2" applyNumberFormat="1" applyFont="1" applyFill="1" applyBorder="1" applyAlignment="1" applyProtection="1">
      <alignment horizontal="right"/>
      <protection locked="0"/>
    </xf>
    <xf numFmtId="1" fontId="4" fillId="0" borderId="15" xfId="2" applyNumberFormat="1" applyFont="1" applyFill="1" applyBorder="1" applyAlignment="1" applyProtection="1">
      <alignment horizontal="right"/>
      <protection locked="0"/>
    </xf>
    <xf numFmtId="1" fontId="10" fillId="0" borderId="8" xfId="2" applyNumberFormat="1" applyFont="1" applyFill="1" applyBorder="1" applyAlignment="1" applyProtection="1">
      <alignment horizontal="right" wrapText="1"/>
      <protection locked="0"/>
    </xf>
    <xf numFmtId="1" fontId="10" fillId="0" borderId="9" xfId="2" applyNumberFormat="1" applyFont="1" applyFill="1" applyBorder="1" applyAlignment="1" applyProtection="1">
      <alignment horizontal="right" wrapText="1"/>
      <protection locked="0"/>
    </xf>
    <xf numFmtId="1" fontId="10" fillId="0" borderId="10" xfId="2" applyNumberFormat="1" applyFont="1" applyFill="1" applyBorder="1" applyAlignment="1" applyProtection="1">
      <alignment horizontal="right" wrapText="1"/>
      <protection locked="0"/>
    </xf>
    <xf numFmtId="1" fontId="4" fillId="7" borderId="11" xfId="2" applyNumberFormat="1" applyFont="1" applyFill="1" applyBorder="1" applyAlignment="1" applyProtection="1">
      <alignment horizontal="right"/>
      <protection locked="0"/>
    </xf>
    <xf numFmtId="1" fontId="4" fillId="7" borderId="1" xfId="2" applyNumberFormat="1" applyFont="1" applyFill="1" applyBorder="1" applyAlignment="1" applyProtection="1">
      <alignment horizontal="right"/>
      <protection locked="0"/>
    </xf>
    <xf numFmtId="1" fontId="4" fillId="7" borderId="12" xfId="2" applyNumberFormat="1" applyFont="1" applyFill="1" applyBorder="1" applyAlignment="1" applyProtection="1">
      <alignment horizontal="right"/>
      <protection locked="0"/>
    </xf>
    <xf numFmtId="1" fontId="4" fillId="0" borderId="11" xfId="2" applyNumberFormat="1" applyFont="1" applyBorder="1" applyAlignment="1" applyProtection="1">
      <alignment horizontal="right"/>
      <protection locked="0"/>
    </xf>
    <xf numFmtId="0" fontId="47" fillId="0" borderId="0" xfId="0" applyFont="1"/>
    <xf numFmtId="1" fontId="12" fillId="2" borderId="7" xfId="2" applyNumberFormat="1" applyFont="1" applyFill="1" applyBorder="1" applyAlignment="1" applyProtection="1">
      <alignment horizontal="right" wrapText="1"/>
    </xf>
    <xf numFmtId="1" fontId="27" fillId="4" borderId="1" xfId="2" applyNumberFormat="1" applyFont="1" applyFill="1" applyBorder="1" applyAlignment="1" applyProtection="1">
      <alignment horizontal="right"/>
    </xf>
    <xf numFmtId="1" fontId="27" fillId="4" borderId="12" xfId="2" applyNumberFormat="1" applyFont="1" applyFill="1" applyBorder="1" applyAlignment="1" applyProtection="1">
      <alignment horizontal="right"/>
    </xf>
    <xf numFmtId="1" fontId="27" fillId="4" borderId="6" xfId="2" applyNumberFormat="1" applyFont="1" applyFill="1" applyBorder="1" applyAlignment="1" applyProtection="1">
      <alignment horizontal="right"/>
    </xf>
    <xf numFmtId="1" fontId="27" fillId="4" borderId="16" xfId="2" applyNumberFormat="1" applyFont="1" applyFill="1" applyBorder="1" applyAlignment="1" applyProtection="1">
      <alignment horizontal="right"/>
    </xf>
    <xf numFmtId="0" fontId="0" fillId="0" borderId="0" xfId="0" applyAlignment="1">
      <alignment horizontal="right"/>
    </xf>
    <xf numFmtId="0" fontId="16" fillId="0" borderId="0" xfId="4" applyFont="1" applyFill="1" applyProtection="1"/>
    <xf numFmtId="0" fontId="10" fillId="0" borderId="0" xfId="4" applyFont="1" applyProtection="1"/>
    <xf numFmtId="0" fontId="11" fillId="0" borderId="0" xfId="4" applyFont="1" applyProtection="1"/>
    <xf numFmtId="0" fontId="41" fillId="0" borderId="0" xfId="4" applyFont="1" applyProtection="1"/>
    <xf numFmtId="0" fontId="16" fillId="0" borderId="0" xfId="2" applyFont="1" applyFill="1" applyBorder="1" applyProtection="1"/>
    <xf numFmtId="0" fontId="12" fillId="2" borderId="18" xfId="2" applyFont="1" applyFill="1" applyBorder="1" applyAlignment="1" applyProtection="1">
      <alignment vertical="top" wrapText="1"/>
    </xf>
    <xf numFmtId="0" fontId="12" fillId="2" borderId="7" xfId="2" applyFont="1" applyFill="1" applyBorder="1" applyAlignment="1" applyProtection="1">
      <alignment vertical="top" wrapText="1"/>
    </xf>
    <xf numFmtId="0" fontId="12" fillId="2" borderId="45" xfId="2" applyFont="1" applyFill="1" applyBorder="1" applyAlignment="1" applyProtection="1">
      <alignment vertical="top" wrapText="1"/>
    </xf>
    <xf numFmtId="0" fontId="4" fillId="0" borderId="57" xfId="2" applyFont="1" applyBorder="1" applyAlignment="1" applyProtection="1">
      <alignment horizontal="left" vertical="center"/>
    </xf>
    <xf numFmtId="0" fontId="10" fillId="0" borderId="5" xfId="2" applyFont="1" applyFill="1" applyBorder="1" applyAlignment="1" applyProtection="1">
      <alignment horizontal="left" vertical="center" wrapText="1"/>
    </xf>
    <xf numFmtId="0" fontId="10" fillId="0" borderId="56" xfId="2" applyFont="1" applyFill="1" applyBorder="1" applyAlignment="1" applyProtection="1">
      <alignment horizontal="left" vertical="center" wrapText="1"/>
    </xf>
    <xf numFmtId="0" fontId="4" fillId="0" borderId="13" xfId="2" applyFont="1" applyBorder="1" applyAlignment="1" applyProtection="1">
      <alignment horizontal="left" vertical="center"/>
    </xf>
    <xf numFmtId="0" fontId="10" fillId="0" borderId="1" xfId="2" applyFont="1" applyFill="1" applyBorder="1" applyAlignment="1" applyProtection="1">
      <alignment horizontal="left" vertical="center" wrapText="1"/>
    </xf>
    <xf numFmtId="0" fontId="10" fillId="0" borderId="37" xfId="2" applyFont="1" applyFill="1" applyBorder="1" applyAlignment="1" applyProtection="1">
      <alignment horizontal="left" vertical="center" wrapText="1"/>
    </xf>
    <xf numFmtId="0" fontId="10" fillId="0" borderId="55" xfId="2"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1" xfId="4" applyFont="1" applyFill="1" applyBorder="1" applyAlignment="1" applyProtection="1">
      <alignment horizontal="left" vertical="center"/>
    </xf>
    <xf numFmtId="0" fontId="10" fillId="0" borderId="37" xfId="4" applyFont="1" applyFill="1" applyBorder="1" applyAlignment="1" applyProtection="1">
      <alignment horizontal="left" vertical="center"/>
    </xf>
    <xf numFmtId="0" fontId="10" fillId="0" borderId="0" xfId="4" applyFont="1" applyFill="1" applyBorder="1" applyAlignment="1" applyProtection="1">
      <alignment horizontal="left" vertical="center"/>
    </xf>
    <xf numFmtId="0" fontId="4" fillId="0" borderId="56"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56"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37" xfId="2" applyFont="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1" xfId="2" applyFont="1" applyBorder="1" applyAlignment="1" applyProtection="1">
      <alignment horizontal="left" vertical="center" wrapText="1"/>
    </xf>
    <xf numFmtId="0" fontId="4" fillId="0" borderId="11" xfId="2" applyFont="1" applyBorder="1" applyAlignment="1" applyProtection="1">
      <alignment horizontal="left" vertical="center"/>
    </xf>
    <xf numFmtId="0" fontId="10" fillId="0" borderId="55" xfId="0" applyFont="1" applyFill="1" applyBorder="1" applyAlignment="1" applyProtection="1">
      <alignment horizontal="left" vertical="center" wrapText="1"/>
    </xf>
    <xf numFmtId="0" fontId="4" fillId="5" borderId="13" xfId="2" applyFont="1" applyFill="1" applyBorder="1" applyAlignment="1" applyProtection="1">
      <alignment horizontal="left" vertical="center"/>
    </xf>
    <xf numFmtId="0" fontId="29" fillId="0" borderId="0" xfId="0" applyFont="1" applyBorder="1" applyProtection="1"/>
    <xf numFmtId="0" fontId="4" fillId="0" borderId="0" xfId="2" applyFont="1" applyFill="1" applyBorder="1" applyProtection="1"/>
    <xf numFmtId="0" fontId="48" fillId="0" borderId="0" xfId="2" quotePrefix="1" applyFont="1" applyFill="1" applyBorder="1" applyProtection="1"/>
    <xf numFmtId="0" fontId="20" fillId="0" borderId="0" xfId="4" applyFont="1" applyProtection="1"/>
    <xf numFmtId="0" fontId="12" fillId="2" borderId="19" xfId="2" applyFont="1" applyFill="1" applyBorder="1" applyAlignment="1" applyProtection="1">
      <alignment vertical="top" wrapText="1"/>
    </xf>
    <xf numFmtId="0" fontId="21" fillId="0" borderId="0" xfId="0" applyFont="1" applyProtection="1"/>
    <xf numFmtId="0" fontId="24" fillId="0" borderId="0" xfId="2" applyFont="1" applyProtection="1"/>
    <xf numFmtId="0" fontId="4" fillId="0" borderId="0" xfId="2" applyFont="1" applyProtection="1"/>
    <xf numFmtId="0" fontId="23" fillId="0" borderId="0" xfId="2" applyFont="1" applyProtection="1"/>
    <xf numFmtId="0" fontId="12" fillId="2" borderId="31" xfId="2" applyFont="1" applyFill="1" applyBorder="1" applyAlignment="1" applyProtection="1">
      <alignment vertical="top" wrapText="1"/>
    </xf>
    <xf numFmtId="0" fontId="12" fillId="2" borderId="17" xfId="2" applyFont="1" applyFill="1" applyBorder="1" applyAlignment="1" applyProtection="1">
      <alignment vertical="top" wrapText="1"/>
    </xf>
    <xf numFmtId="0" fontId="12" fillId="2" borderId="42" xfId="2" applyFont="1" applyFill="1" applyBorder="1" applyAlignment="1" applyProtection="1">
      <alignment vertical="top" wrapText="1"/>
    </xf>
    <xf numFmtId="0" fontId="24" fillId="0" borderId="26" xfId="2" applyFont="1" applyFill="1" applyBorder="1" applyAlignment="1" applyProtection="1">
      <alignment vertical="center" wrapText="1"/>
    </xf>
    <xf numFmtId="2" fontId="4" fillId="0" borderId="27" xfId="2" applyNumberFormat="1" applyFont="1" applyBorder="1" applyAlignment="1" applyProtection="1">
      <alignment vertical="center" wrapText="1"/>
    </xf>
    <xf numFmtId="2" fontId="4" fillId="0" borderId="40" xfId="2" applyNumberFormat="1" applyFont="1" applyBorder="1" applyAlignment="1" applyProtection="1">
      <alignment vertical="center" wrapText="1"/>
    </xf>
    <xf numFmtId="0" fontId="3" fillId="0" borderId="26" xfId="2" applyFont="1" applyFill="1" applyBorder="1" applyAlignment="1" applyProtection="1">
      <alignment vertical="center" wrapText="1"/>
    </xf>
    <xf numFmtId="2" fontId="4" fillId="0" borderId="25" xfId="2" applyNumberFormat="1" applyFont="1" applyBorder="1" applyAlignment="1" applyProtection="1">
      <alignment vertical="center" wrapText="1"/>
    </xf>
    <xf numFmtId="0" fontId="10" fillId="0" borderId="29" xfId="0" applyFont="1" applyFill="1" applyBorder="1" applyAlignment="1" applyProtection="1">
      <alignment vertical="center" wrapText="1"/>
    </xf>
    <xf numFmtId="2" fontId="4" fillId="0" borderId="43" xfId="2" applyNumberFormat="1" applyFont="1" applyFill="1" applyBorder="1" applyAlignment="1" applyProtection="1">
      <alignment vertical="center" wrapText="1"/>
    </xf>
    <xf numFmtId="10" fontId="23" fillId="0" borderId="0" xfId="6" applyNumberFormat="1" applyFont="1" applyProtection="1"/>
    <xf numFmtId="2" fontId="4" fillId="0" borderId="24" xfId="2" applyNumberFormat="1" applyFont="1" applyFill="1" applyBorder="1" applyAlignment="1" applyProtection="1">
      <alignment vertical="center" wrapText="1"/>
    </xf>
    <xf numFmtId="2" fontId="27" fillId="4" borderId="40" xfId="2" applyNumberFormat="1" applyFont="1" applyFill="1" applyBorder="1" applyAlignment="1" applyProtection="1">
      <alignment vertical="center" wrapText="1"/>
    </xf>
    <xf numFmtId="2" fontId="4" fillId="0" borderId="26" xfId="2" applyNumberFormat="1" applyFont="1" applyFill="1" applyBorder="1" applyAlignment="1" applyProtection="1">
      <alignment vertical="center" wrapText="1"/>
    </xf>
    <xf numFmtId="2" fontId="4" fillId="0" borderId="27" xfId="2" applyNumberFormat="1" applyFont="1" applyFill="1" applyBorder="1" applyAlignment="1" applyProtection="1">
      <alignment vertical="center" wrapText="1"/>
    </xf>
    <xf numFmtId="0" fontId="10" fillId="0" borderId="26" xfId="0" applyFont="1" applyFill="1" applyBorder="1" applyAlignment="1" applyProtection="1">
      <alignment vertical="center" wrapText="1"/>
    </xf>
    <xf numFmtId="2" fontId="4" fillId="0" borderId="41" xfId="2" applyNumberFormat="1" applyFont="1" applyFill="1" applyBorder="1" applyAlignment="1" applyProtection="1">
      <alignment vertical="center" wrapText="1"/>
    </xf>
    <xf numFmtId="2" fontId="27" fillId="4" borderId="25" xfId="2" applyNumberFormat="1" applyFont="1" applyFill="1" applyBorder="1" applyAlignment="1" applyProtection="1">
      <alignment vertical="center" wrapText="1"/>
    </xf>
    <xf numFmtId="0" fontId="45" fillId="0" borderId="0" xfId="2" applyFont="1" applyProtection="1"/>
    <xf numFmtId="0" fontId="12" fillId="2" borderId="31" xfId="2" applyFont="1" applyFill="1" applyBorder="1" applyAlignment="1" applyProtection="1">
      <alignment vertical="center" wrapText="1"/>
    </xf>
    <xf numFmtId="0" fontId="12" fillId="2" borderId="17" xfId="2" applyFont="1" applyFill="1" applyBorder="1" applyAlignment="1" applyProtection="1">
      <alignment vertical="center" wrapText="1"/>
    </xf>
    <xf numFmtId="0" fontId="9" fillId="0" borderId="0" xfId="2" applyFont="1" applyProtection="1"/>
    <xf numFmtId="0" fontId="46" fillId="0" borderId="0" xfId="2" applyFont="1" applyProtection="1"/>
    <xf numFmtId="0" fontId="24" fillId="0" borderId="0" xfId="2" applyFont="1" applyFill="1" applyProtection="1"/>
    <xf numFmtId="0" fontId="10" fillId="0" borderId="38" xfId="0" applyFont="1" applyFill="1" applyBorder="1" applyAlignment="1" applyProtection="1">
      <alignment vertical="center" wrapText="1"/>
    </xf>
    <xf numFmtId="0" fontId="10" fillId="0" borderId="22" xfId="0" applyFont="1" applyFill="1" applyBorder="1" applyAlignment="1" applyProtection="1">
      <alignment vertical="center" wrapText="1"/>
    </xf>
    <xf numFmtId="0" fontId="10" fillId="0" borderId="39" xfId="0" applyFont="1" applyFill="1" applyBorder="1" applyAlignment="1" applyProtection="1">
      <alignment vertical="center" wrapText="1"/>
    </xf>
    <xf numFmtId="0" fontId="10" fillId="0" borderId="23" xfId="0" applyFont="1" applyFill="1" applyBorder="1" applyAlignment="1" applyProtection="1">
      <alignment vertical="center" wrapText="1"/>
    </xf>
    <xf numFmtId="0" fontId="4" fillId="0" borderId="0" xfId="2" applyFont="1" applyFill="1" applyProtection="1"/>
    <xf numFmtId="0" fontId="23" fillId="0" borderId="0" xfId="2" applyFont="1" applyFill="1" applyProtection="1"/>
    <xf numFmtId="0" fontId="10" fillId="0" borderId="32" xfId="0" applyFont="1" applyFill="1" applyBorder="1" applyAlignment="1" applyProtection="1">
      <alignment vertical="center" wrapText="1"/>
    </xf>
    <xf numFmtId="0" fontId="38" fillId="0" borderId="24" xfId="0" applyFont="1" applyBorder="1" applyAlignment="1" applyProtection="1">
      <alignment horizontal="left" vertical="center" wrapText="1"/>
    </xf>
    <xf numFmtId="0" fontId="38" fillId="0" borderId="23" xfId="0" applyFont="1" applyBorder="1" applyAlignment="1" applyProtection="1">
      <alignment horizontal="left" vertical="center"/>
    </xf>
    <xf numFmtId="0" fontId="19" fillId="0" borderId="0" xfId="2" applyFont="1" applyFill="1" applyBorder="1" applyAlignment="1" applyProtection="1">
      <alignment vertical="center" wrapText="1"/>
    </xf>
    <xf numFmtId="3" fontId="4" fillId="0" borderId="0" xfId="2" applyNumberFormat="1" applyFont="1" applyProtection="1"/>
    <xf numFmtId="3" fontId="4" fillId="0" borderId="0" xfId="2" applyNumberFormat="1" applyFont="1" applyBorder="1" applyAlignment="1" applyProtection="1"/>
    <xf numFmtId="0" fontId="4" fillId="0" borderId="0" xfId="2" applyFont="1" applyBorder="1" applyProtection="1"/>
    <xf numFmtId="0" fontId="38" fillId="0" borderId="0" xfId="0" applyFont="1" applyAlignment="1" applyProtection="1"/>
    <xf numFmtId="0" fontId="4" fillId="0" borderId="0" xfId="2" quotePrefix="1" applyFont="1" applyProtection="1"/>
    <xf numFmtId="0" fontId="12" fillId="2" borderId="58" xfId="2" applyFont="1" applyFill="1" applyBorder="1" applyAlignment="1" applyProtection="1">
      <alignment vertical="top" wrapText="1"/>
    </xf>
    <xf numFmtId="0" fontId="12" fillId="2" borderId="59" xfId="2" applyFont="1" applyFill="1" applyBorder="1" applyAlignment="1" applyProtection="1">
      <alignment vertical="top" wrapText="1"/>
    </xf>
    <xf numFmtId="0" fontId="12" fillId="2" borderId="60" xfId="2" applyFont="1" applyFill="1" applyBorder="1" applyAlignment="1" applyProtection="1">
      <alignment vertical="top" wrapText="1"/>
    </xf>
    <xf numFmtId="0" fontId="16" fillId="0" borderId="0" xfId="2" applyFont="1" applyBorder="1" applyProtection="1"/>
    <xf numFmtId="0" fontId="3" fillId="0" borderId="32" xfId="2" applyFont="1" applyFill="1" applyBorder="1" applyAlignment="1" applyProtection="1">
      <alignment vertical="center" wrapText="1"/>
    </xf>
    <xf numFmtId="0" fontId="23" fillId="0" borderId="0" xfId="2" applyFont="1" applyBorder="1" applyProtection="1"/>
    <xf numFmtId="0" fontId="3" fillId="0" borderId="54" xfId="2" applyFont="1" applyFill="1" applyBorder="1" applyAlignment="1" applyProtection="1">
      <alignment horizontal="right" vertical="center" wrapText="1"/>
    </xf>
    <xf numFmtId="0" fontId="3" fillId="0" borderId="39" xfId="2" applyFont="1" applyFill="1" applyBorder="1" applyAlignment="1" applyProtection="1">
      <alignment vertical="center" wrapText="1"/>
    </xf>
    <xf numFmtId="0" fontId="8" fillId="0" borderId="0" xfId="2" applyFont="1" applyFill="1" applyBorder="1" applyAlignment="1" applyProtection="1">
      <alignment vertical="center" wrapText="1"/>
    </xf>
    <xf numFmtId="0" fontId="6" fillId="0" borderId="0" xfId="2" applyFont="1" applyFill="1" applyBorder="1" applyProtection="1"/>
    <xf numFmtId="0" fontId="6" fillId="0" borderId="0" xfId="2" applyFont="1" applyBorder="1" applyProtection="1"/>
    <xf numFmtId="0" fontId="44" fillId="0" borderId="0" xfId="2" applyFont="1" applyFill="1" applyBorder="1" applyAlignment="1" applyProtection="1">
      <alignment vertical="center" wrapText="1"/>
    </xf>
    <xf numFmtId="0" fontId="4" fillId="0" borderId="0" xfId="2" applyFont="1" applyAlignment="1" applyProtection="1"/>
    <xf numFmtId="0" fontId="28" fillId="0" borderId="0" xfId="2" applyFont="1" applyProtection="1"/>
    <xf numFmtId="2" fontId="27" fillId="0" borderId="8" xfId="2" applyNumberFormat="1" applyFont="1" applyBorder="1" applyAlignment="1" applyProtection="1">
      <alignment vertical="center" wrapText="1"/>
    </xf>
    <xf numFmtId="2" fontId="4" fillId="0" borderId="9" xfId="2" applyNumberFormat="1" applyFont="1" applyBorder="1" applyAlignment="1" applyProtection="1">
      <alignment vertical="center" wrapText="1"/>
    </xf>
    <xf numFmtId="2" fontId="4" fillId="0" borderId="46" xfId="2" applyNumberFormat="1" applyFont="1" applyBorder="1" applyAlignment="1" applyProtection="1">
      <alignment horizontal="right" vertical="center" wrapText="1"/>
    </xf>
    <xf numFmtId="1" fontId="10" fillId="6" borderId="10" xfId="2" applyNumberFormat="1" applyFont="1" applyFill="1" applyBorder="1" applyAlignment="1" applyProtection="1">
      <alignment horizontal="right" wrapText="1"/>
    </xf>
    <xf numFmtId="2" fontId="27" fillId="0" borderId="11" xfId="2" applyNumberFormat="1" applyFont="1" applyBorder="1" applyAlignment="1" applyProtection="1">
      <alignment vertical="center" wrapText="1"/>
    </xf>
    <xf numFmtId="2" fontId="4" fillId="0" borderId="1" xfId="2" applyNumberFormat="1" applyFont="1" applyBorder="1" applyAlignment="1" applyProtection="1">
      <alignment vertical="center" wrapText="1"/>
    </xf>
    <xf numFmtId="2" fontId="4" fillId="0" borderId="37" xfId="2" applyNumberFormat="1" applyFont="1" applyBorder="1" applyAlignment="1" applyProtection="1">
      <alignment horizontal="right" vertical="center" wrapText="1"/>
    </xf>
    <xf numFmtId="2" fontId="4" fillId="0" borderId="37" xfId="2" applyNumberFormat="1" applyFont="1" applyFill="1" applyBorder="1" applyAlignment="1" applyProtection="1">
      <alignment horizontal="right" vertical="center" wrapText="1"/>
    </xf>
    <xf numFmtId="2" fontId="27" fillId="0" borderId="15" xfId="2" applyNumberFormat="1" applyFont="1" applyBorder="1" applyAlignment="1" applyProtection="1">
      <alignment vertical="center" wrapText="1"/>
    </xf>
    <xf numFmtId="2" fontId="4" fillId="0" borderId="6" xfId="2" applyNumberFormat="1" applyFont="1" applyBorder="1" applyAlignment="1" applyProtection="1">
      <alignment vertical="center" wrapText="1"/>
    </xf>
    <xf numFmtId="2" fontId="4" fillId="0" borderId="47" xfId="2" applyNumberFormat="1" applyFont="1" applyFill="1" applyBorder="1" applyAlignment="1" applyProtection="1">
      <alignment horizontal="right" vertical="center" wrapText="1"/>
    </xf>
    <xf numFmtId="0" fontId="23" fillId="0" borderId="0" xfId="2" applyFont="1" applyBorder="1" applyAlignment="1" applyProtection="1">
      <alignment horizontal="left" vertical="top" wrapText="1"/>
    </xf>
    <xf numFmtId="0" fontId="44" fillId="0" borderId="0" xfId="2" applyFont="1" applyFill="1" applyBorder="1" applyAlignment="1" applyProtection="1">
      <alignment vertical="center"/>
    </xf>
    <xf numFmtId="0" fontId="49" fillId="0" borderId="0" xfId="0" quotePrefix="1" applyFont="1" applyProtection="1"/>
    <xf numFmtId="0" fontId="48" fillId="0" borderId="0" xfId="2" quotePrefix="1" applyFont="1" applyProtection="1"/>
    <xf numFmtId="0" fontId="10" fillId="0" borderId="0" xfId="2" applyFont="1" applyFill="1" applyProtection="1"/>
    <xf numFmtId="0" fontId="3" fillId="0" borderId="32" xfId="2" applyFont="1" applyFill="1" applyBorder="1" applyAlignment="1" applyProtection="1">
      <alignment horizontal="right" vertical="center" wrapText="1"/>
    </xf>
    <xf numFmtId="0" fontId="3" fillId="0" borderId="39" xfId="2" applyFont="1" applyFill="1" applyBorder="1" applyAlignment="1" applyProtection="1">
      <alignment horizontal="right" vertical="center" wrapText="1"/>
    </xf>
    <xf numFmtId="0" fontId="35" fillId="0" borderId="0" xfId="2" applyFont="1" applyProtection="1"/>
    <xf numFmtId="0" fontId="38" fillId="0" borderId="0" xfId="0" applyFont="1" applyFill="1" applyAlignment="1" applyProtection="1">
      <alignment vertical="top" wrapText="1"/>
    </xf>
    <xf numFmtId="0" fontId="23" fillId="0" borderId="0" xfId="2" applyFont="1" applyFill="1" applyBorder="1" applyProtection="1"/>
    <xf numFmtId="0" fontId="29" fillId="0" borderId="0" xfId="0" applyFont="1" applyProtection="1"/>
    <xf numFmtId="0" fontId="34" fillId="0" borderId="0" xfId="0" applyFont="1" applyAlignment="1" applyProtection="1">
      <alignment vertical="center" wrapText="1"/>
    </xf>
    <xf numFmtId="0" fontId="24" fillId="0" borderId="0" xfId="2" applyFont="1" applyAlignment="1" applyProtection="1"/>
    <xf numFmtId="0" fontId="16" fillId="0" borderId="0" xfId="2" applyFont="1" applyFill="1" applyProtection="1"/>
    <xf numFmtId="0" fontId="16" fillId="0" borderId="0" xfId="2" applyFont="1" applyFill="1" applyAlignment="1" applyProtection="1"/>
    <xf numFmtId="0" fontId="4" fillId="0" borderId="0" xfId="2" applyFont="1" applyFill="1" applyBorder="1" applyAlignment="1" applyProtection="1">
      <alignment vertical="center" wrapText="1"/>
    </xf>
    <xf numFmtId="0" fontId="4" fillId="0" borderId="0" xfId="2" applyFont="1" applyFill="1" applyBorder="1" applyAlignment="1" applyProtection="1"/>
    <xf numFmtId="0" fontId="4" fillId="0" borderId="0" xfId="2" applyFont="1" applyBorder="1" applyAlignment="1" applyProtection="1"/>
    <xf numFmtId="0" fontId="0" fillId="0" borderId="0" xfId="0" applyProtection="1"/>
    <xf numFmtId="0" fontId="22" fillId="0" borderId="0" xfId="0" applyFont="1" applyAlignment="1" applyProtection="1"/>
    <xf numFmtId="0" fontId="26" fillId="0" borderId="0" xfId="0" applyFont="1" applyAlignment="1" applyProtection="1">
      <alignment vertical="center"/>
    </xf>
    <xf numFmtId="0" fontId="36" fillId="0" borderId="0" xfId="2" applyFont="1" applyFill="1" applyBorder="1" applyAlignment="1" applyProtection="1">
      <alignment vertical="top"/>
    </xf>
    <xf numFmtId="0" fontId="16" fillId="0" borderId="0" xfId="2" applyFont="1" applyFill="1" applyBorder="1" applyAlignment="1" applyProtection="1">
      <alignment vertical="center"/>
    </xf>
    <xf numFmtId="0" fontId="10" fillId="0" borderId="32" xfId="12" applyFont="1" applyFill="1" applyBorder="1" applyAlignment="1" applyProtection="1">
      <alignment vertical="center" wrapText="1"/>
    </xf>
    <xf numFmtId="0" fontId="10" fillId="0" borderId="54" xfId="12" applyFont="1" applyFill="1" applyBorder="1" applyAlignment="1" applyProtection="1">
      <alignment vertical="center" wrapText="1"/>
    </xf>
    <xf numFmtId="0" fontId="10" fillId="0" borderId="39" xfId="12" applyFont="1" applyFill="1" applyBorder="1" applyAlignment="1" applyProtection="1">
      <alignment vertical="center" wrapText="1"/>
    </xf>
    <xf numFmtId="0" fontId="16" fillId="0" borderId="0" xfId="0" applyFont="1" applyFill="1" applyProtection="1"/>
    <xf numFmtId="0" fontId="16" fillId="0" borderId="0" xfId="0" applyFont="1" applyFill="1" applyAlignment="1" applyProtection="1"/>
    <xf numFmtId="0" fontId="34" fillId="0" borderId="0" xfId="0" applyFont="1" applyProtection="1"/>
    <xf numFmtId="0" fontId="12" fillId="0" borderId="0" xfId="2" applyFont="1" applyFill="1" applyBorder="1" applyAlignment="1" applyProtection="1">
      <alignment vertical="top" wrapText="1"/>
    </xf>
    <xf numFmtId="0" fontId="0" fillId="0" borderId="0" xfId="0" applyFill="1" applyBorder="1" applyProtection="1"/>
    <xf numFmtId="0" fontId="15" fillId="0" borderId="0" xfId="12" applyFont="1" applyFill="1" applyBorder="1" applyAlignment="1" applyProtection="1">
      <alignment vertical="center" wrapText="1"/>
    </xf>
    <xf numFmtId="0" fontId="42" fillId="0" borderId="0" xfId="12" applyFill="1" applyBorder="1" applyAlignment="1" applyProtection="1">
      <alignment vertical="center" wrapText="1"/>
    </xf>
    <xf numFmtId="0" fontId="10" fillId="0" borderId="0" xfId="2" applyFont="1" applyFill="1" applyBorder="1" applyAlignment="1" applyProtection="1">
      <alignment wrapText="1"/>
    </xf>
    <xf numFmtId="0" fontId="0" fillId="0" borderId="0" xfId="0" applyFill="1" applyProtection="1"/>
    <xf numFmtId="0" fontId="38" fillId="0" borderId="0" xfId="0" applyFont="1" applyAlignment="1" applyProtection="1">
      <alignment vertical="top" wrapText="1"/>
    </xf>
    <xf numFmtId="0" fontId="22" fillId="0" borderId="0" xfId="0" applyFont="1" applyFill="1" applyAlignment="1" applyProtection="1"/>
    <xf numFmtId="0" fontId="4" fillId="7" borderId="0" xfId="2" applyFont="1" applyFill="1" applyBorder="1" applyProtection="1"/>
    <xf numFmtId="0" fontId="26" fillId="7" borderId="0" xfId="0" applyFont="1" applyFill="1" applyAlignment="1" applyProtection="1">
      <alignment vertical="center"/>
    </xf>
    <xf numFmtId="0" fontId="17"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9" fillId="0" borderId="10" xfId="2" applyFont="1" applyFill="1" applyBorder="1" applyAlignment="1">
      <alignment vertical="top" wrapText="1"/>
    </xf>
    <xf numFmtId="0" fontId="17" fillId="0" borderId="15" xfId="0" applyFont="1" applyFill="1" applyBorder="1" applyAlignment="1">
      <alignment wrapText="1"/>
    </xf>
    <xf numFmtId="0" fontId="15" fillId="0" borderId="6" xfId="0" applyFont="1" applyFill="1" applyBorder="1" applyAlignment="1">
      <alignment horizontal="left" vertical="center" wrapText="1"/>
    </xf>
    <xf numFmtId="0" fontId="9" fillId="0" borderId="16" xfId="2" applyFont="1" applyFill="1" applyBorder="1" applyAlignment="1">
      <alignment vertical="top" wrapText="1"/>
    </xf>
    <xf numFmtId="0" fontId="17" fillId="0" borderId="57" xfId="0" applyFont="1" applyFill="1" applyBorder="1" applyAlignment="1">
      <alignment wrapText="1"/>
    </xf>
    <xf numFmtId="0" fontId="9" fillId="0" borderId="61" xfId="0" applyFont="1" applyFill="1" applyBorder="1" applyAlignment="1">
      <alignment wrapText="1"/>
    </xf>
    <xf numFmtId="0" fontId="9" fillId="0" borderId="36" xfId="0" applyFont="1" applyFill="1" applyBorder="1" applyAlignment="1">
      <alignment wrapText="1"/>
    </xf>
    <xf numFmtId="164" fontId="18" fillId="7" borderId="15" xfId="7" applyNumberFormat="1" applyFill="1" applyBorder="1" applyAlignment="1" applyProtection="1">
      <alignment horizontal="center"/>
      <protection locked="0"/>
    </xf>
    <xf numFmtId="164" fontId="15" fillId="7" borderId="6" xfId="8" applyNumberFormat="1" applyFont="1" applyFill="1" applyBorder="1" applyAlignment="1" applyProtection="1">
      <alignment horizontal="left"/>
      <protection locked="0"/>
    </xf>
    <xf numFmtId="164" fontId="15" fillId="7" borderId="16" xfId="8" applyNumberFormat="1" applyFont="1" applyFill="1" applyBorder="1" applyAlignment="1" applyProtection="1">
      <alignment horizontal="left"/>
      <protection locked="0"/>
    </xf>
    <xf numFmtId="0" fontId="40" fillId="0" borderId="0" xfId="7" applyFont="1" applyFill="1" applyBorder="1" applyProtection="1">
      <protection locked="0"/>
    </xf>
    <xf numFmtId="1" fontId="4" fillId="9" borderId="8" xfId="2" applyNumberFormat="1" applyFont="1" applyFill="1" applyBorder="1" applyAlignment="1" applyProtection="1">
      <alignment horizontal="right"/>
      <protection locked="0"/>
    </xf>
    <xf numFmtId="1" fontId="4" fillId="9" borderId="9" xfId="2" applyNumberFormat="1" applyFont="1" applyFill="1" applyBorder="1" applyAlignment="1" applyProtection="1">
      <alignment horizontal="right"/>
      <protection locked="0"/>
    </xf>
    <xf numFmtId="1" fontId="4" fillId="9" borderId="10" xfId="2" applyNumberFormat="1" applyFont="1" applyFill="1" applyBorder="1" applyAlignment="1" applyProtection="1">
      <alignment horizontal="right"/>
      <protection locked="0"/>
    </xf>
    <xf numFmtId="1" fontId="4" fillId="9" borderId="11" xfId="2" applyNumberFormat="1" applyFont="1" applyFill="1" applyBorder="1" applyAlignment="1" applyProtection="1">
      <alignment horizontal="right"/>
      <protection locked="0"/>
    </xf>
    <xf numFmtId="1" fontId="4" fillId="9" borderId="1" xfId="2" applyNumberFormat="1" applyFont="1" applyFill="1" applyBorder="1" applyAlignment="1" applyProtection="1">
      <alignment horizontal="right"/>
      <protection locked="0"/>
    </xf>
    <xf numFmtId="1" fontId="4" fillId="9" borderId="12" xfId="2" applyNumberFormat="1" applyFont="1" applyFill="1" applyBorder="1" applyAlignment="1" applyProtection="1">
      <alignment horizontal="right"/>
      <protection locked="0"/>
    </xf>
    <xf numFmtId="10" fontId="27" fillId="0" borderId="8" xfId="2" applyNumberFormat="1" applyFont="1" applyFill="1" applyBorder="1" applyAlignment="1" applyProtection="1">
      <alignment horizontal="right"/>
      <protection locked="0"/>
    </xf>
    <xf numFmtId="1" fontId="27" fillId="4" borderId="11" xfId="2" applyNumberFormat="1" applyFont="1" applyFill="1" applyBorder="1" applyAlignment="1" applyProtection="1">
      <alignment horizontal="right"/>
      <protection locked="0"/>
    </xf>
    <xf numFmtId="10" fontId="27" fillId="0" borderId="20" xfId="10" applyNumberFormat="1" applyFont="1" applyFill="1" applyBorder="1" applyAlignment="1" applyProtection="1">
      <alignment horizontal="right"/>
      <protection locked="0"/>
    </xf>
    <xf numFmtId="1" fontId="27" fillId="4" borderId="11" xfId="2" applyNumberFormat="1" applyFont="1" applyFill="1" applyBorder="1" applyAlignment="1" applyProtection="1">
      <alignment horizontal="right"/>
    </xf>
    <xf numFmtId="10" fontId="27" fillId="0" borderId="27" xfId="10" applyNumberFormat="1" applyFont="1" applyFill="1" applyBorder="1" applyAlignment="1" applyProtection="1">
      <alignment horizontal="right"/>
      <protection locked="0"/>
    </xf>
    <xf numFmtId="1" fontId="27" fillId="4" borderId="15" xfId="2" applyNumberFormat="1" applyFont="1" applyFill="1" applyBorder="1" applyAlignment="1" applyProtection="1">
      <alignment horizontal="right"/>
    </xf>
    <xf numFmtId="0" fontId="24" fillId="0" borderId="0" xfId="2" applyFont="1" applyProtection="1">
      <protection locked="0"/>
    </xf>
    <xf numFmtId="0" fontId="16" fillId="0" borderId="0" xfId="4" applyFont="1" applyFill="1" applyProtection="1">
      <protection locked="0"/>
    </xf>
    <xf numFmtId="0" fontId="24" fillId="0" borderId="0" xfId="2" applyFont="1" applyFill="1" applyProtection="1">
      <protection locked="0"/>
    </xf>
    <xf numFmtId="0" fontId="10" fillId="5" borderId="2" xfId="2" applyFont="1" applyFill="1" applyBorder="1" applyAlignment="1" applyProtection="1">
      <alignment horizontal="left" vertical="center" wrapText="1"/>
    </xf>
    <xf numFmtId="0" fontId="10" fillId="5" borderId="55" xfId="0" applyFont="1" applyFill="1" applyBorder="1" applyAlignment="1" applyProtection="1">
      <alignment horizontal="left" vertical="center" wrapText="1"/>
    </xf>
    <xf numFmtId="1" fontId="38" fillId="5" borderId="13" xfId="0" applyNumberFormat="1" applyFont="1" applyFill="1" applyBorder="1" applyAlignment="1" applyProtection="1">
      <alignment horizontal="right" wrapText="1"/>
      <protection locked="0"/>
    </xf>
    <xf numFmtId="1" fontId="38" fillId="5" borderId="2" xfId="0" applyNumberFormat="1" applyFont="1" applyFill="1" applyBorder="1" applyAlignment="1" applyProtection="1">
      <alignment horizontal="right" wrapText="1"/>
      <protection locked="0"/>
    </xf>
    <xf numFmtId="1" fontId="38" fillId="5" borderId="14" xfId="0" applyNumberFormat="1" applyFont="1" applyFill="1" applyBorder="1" applyAlignment="1" applyProtection="1">
      <alignment horizontal="right" wrapText="1"/>
      <protection locked="0"/>
    </xf>
    <xf numFmtId="0" fontId="5" fillId="2" borderId="18" xfId="2" applyFont="1" applyFill="1" applyBorder="1" applyAlignment="1" applyProtection="1">
      <alignment vertical="top"/>
    </xf>
    <xf numFmtId="0" fontId="37" fillId="2" borderId="7" xfId="2" applyFont="1" applyFill="1" applyBorder="1" applyAlignment="1" applyProtection="1">
      <alignment vertical="top" wrapText="1"/>
    </xf>
    <xf numFmtId="0" fontId="37" fillId="2" borderId="45" xfId="2" applyFont="1" applyFill="1" applyBorder="1" applyAlignment="1" applyProtection="1">
      <alignment vertical="top" wrapText="1"/>
    </xf>
    <xf numFmtId="1" fontId="5" fillId="2" borderId="31" xfId="2" applyNumberFormat="1" applyFont="1" applyFill="1" applyBorder="1" applyAlignment="1" applyProtection="1">
      <alignment horizontal="right" wrapText="1"/>
    </xf>
    <xf numFmtId="1" fontId="5" fillId="2" borderId="7" xfId="2" applyNumberFormat="1" applyFont="1" applyFill="1" applyBorder="1" applyAlignment="1" applyProtection="1">
      <alignment horizontal="right" wrapText="1"/>
    </xf>
    <xf numFmtId="1" fontId="5" fillId="2" borderId="28" xfId="2" applyNumberFormat="1" applyFont="1" applyFill="1" applyBorder="1" applyAlignment="1" applyProtection="1">
      <alignment horizontal="right" wrapText="1"/>
    </xf>
    <xf numFmtId="0" fontId="12" fillId="2" borderId="62" xfId="2" applyFont="1" applyFill="1" applyBorder="1" applyAlignment="1" applyProtection="1">
      <alignment vertical="top" wrapText="1"/>
    </xf>
    <xf numFmtId="0" fontId="12" fillId="2" borderId="29" xfId="2" applyFont="1" applyFill="1" applyBorder="1" applyAlignment="1" applyProtection="1">
      <alignment vertical="top" wrapText="1"/>
    </xf>
    <xf numFmtId="0" fontId="10" fillId="0" borderId="23" xfId="12" applyFont="1" applyFill="1" applyBorder="1" applyAlignment="1" applyProtection="1">
      <alignment vertical="center" wrapText="1"/>
    </xf>
    <xf numFmtId="0" fontId="30" fillId="7" borderId="0" xfId="2" applyFont="1" applyFill="1" applyAlignment="1" applyProtection="1">
      <alignment horizontal="center"/>
    </xf>
    <xf numFmtId="0" fontId="51" fillId="0" borderId="0" xfId="0" applyFont="1"/>
    <xf numFmtId="0" fontId="52" fillId="0" borderId="0" xfId="0" applyFont="1"/>
    <xf numFmtId="165" fontId="15" fillId="0" borderId="5" xfId="8" applyNumberFormat="1" applyFont="1" applyFill="1" applyBorder="1" applyAlignment="1">
      <alignment horizontal="center"/>
    </xf>
    <xf numFmtId="165" fontId="15" fillId="0" borderId="5" xfId="0" applyNumberFormat="1" applyFont="1" applyFill="1" applyBorder="1" applyAlignment="1">
      <alignment horizontal="center" vertical="center" wrapText="1"/>
    </xf>
    <xf numFmtId="165" fontId="15" fillId="0" borderId="21" xfId="0" applyNumberFormat="1" applyFont="1" applyFill="1" applyBorder="1" applyAlignment="1">
      <alignment horizontal="center" vertical="center" wrapText="1"/>
    </xf>
    <xf numFmtId="165" fontId="15" fillId="0" borderId="1" xfId="8" applyNumberFormat="1" applyFont="1" applyFill="1" applyBorder="1" applyAlignment="1">
      <alignment horizontal="center"/>
    </xf>
    <xf numFmtId="165" fontId="15" fillId="0" borderId="1" xfId="0" applyNumberFormat="1" applyFont="1" applyFill="1" applyBorder="1" applyAlignment="1">
      <alignment horizontal="center" vertical="center" wrapText="1"/>
    </xf>
    <xf numFmtId="165" fontId="15" fillId="0" borderId="12" xfId="0" applyNumberFormat="1" applyFont="1" applyFill="1" applyBorder="1" applyAlignment="1">
      <alignment horizontal="center" vertical="center" wrapText="1"/>
    </xf>
    <xf numFmtId="165" fontId="15" fillId="0" borderId="6" xfId="8" applyNumberFormat="1" applyFont="1" applyFill="1" applyBorder="1" applyAlignment="1">
      <alignment horizontal="center"/>
    </xf>
    <xf numFmtId="165" fontId="15" fillId="0" borderId="6" xfId="0" applyNumberFormat="1" applyFont="1" applyFill="1" applyBorder="1" applyAlignment="1">
      <alignment horizontal="center" vertical="center" wrapText="1"/>
    </xf>
    <xf numFmtId="165" fontId="15" fillId="0" borderId="16" xfId="0" applyNumberFormat="1" applyFont="1" applyFill="1" applyBorder="1" applyAlignment="1">
      <alignment horizontal="center" vertical="center" wrapText="1"/>
    </xf>
    <xf numFmtId="164" fontId="15" fillId="0" borderId="0" xfId="8" applyNumberFormat="1" applyFont="1" applyFill="1" applyBorder="1" applyAlignment="1" applyProtection="1">
      <alignment horizontal="left"/>
      <protection locked="0"/>
    </xf>
    <xf numFmtId="0" fontId="17" fillId="0" borderId="0" xfId="2" applyFont="1" applyFill="1" applyBorder="1" applyAlignment="1">
      <alignment horizontal="left" vertical="top"/>
    </xf>
    <xf numFmtId="49" fontId="3" fillId="0" borderId="0" xfId="2" applyNumberFormat="1" applyFont="1" applyFill="1" applyBorder="1" applyAlignment="1" applyProtection="1">
      <alignment horizontal="center" vertical="center" wrapText="1"/>
      <protection locked="0"/>
    </xf>
    <xf numFmtId="0" fontId="10" fillId="0" borderId="0" xfId="4" applyFont="1" applyFill="1" applyProtection="1"/>
    <xf numFmtId="0" fontId="10" fillId="0" borderId="22" xfId="12" applyFont="1" applyFill="1" applyBorder="1" applyAlignment="1" applyProtection="1">
      <alignment vertical="center" wrapText="1"/>
    </xf>
    <xf numFmtId="0" fontId="53" fillId="0" borderId="0" xfId="2" applyFont="1"/>
    <xf numFmtId="0" fontId="54" fillId="0" borderId="0" xfId="2" applyFont="1"/>
    <xf numFmtId="0" fontId="55" fillId="0" borderId="0" xfId="2" applyFont="1"/>
    <xf numFmtId="0" fontId="19" fillId="0" borderId="0" xfId="2" applyFont="1" applyFill="1" applyBorder="1" applyAlignment="1" applyProtection="1">
      <alignment vertical="center"/>
    </xf>
    <xf numFmtId="0" fontId="49" fillId="0" borderId="0" xfId="0" quotePrefix="1" applyFont="1" applyFill="1" applyProtection="1"/>
    <xf numFmtId="0" fontId="10" fillId="0" borderId="0" xfId="12" applyFont="1" applyFill="1" applyBorder="1" applyAlignment="1" applyProtection="1">
      <alignment vertical="center" wrapText="1"/>
    </xf>
    <xf numFmtId="1" fontId="10" fillId="0" borderId="0" xfId="2" applyNumberFormat="1" applyFont="1" applyFill="1" applyBorder="1" applyAlignment="1" applyProtection="1">
      <alignment horizontal="center" vertical="center" wrapText="1"/>
      <protection locked="0"/>
    </xf>
    <xf numFmtId="1" fontId="4" fillId="0" borderId="8" xfId="2" applyNumberFormat="1" applyFont="1" applyBorder="1" applyAlignment="1" applyProtection="1">
      <alignment horizontal="right"/>
      <protection locked="0"/>
    </xf>
    <xf numFmtId="1" fontId="4" fillId="0" borderId="9" xfId="2" applyNumberFormat="1" applyFont="1" applyBorder="1" applyAlignment="1" applyProtection="1">
      <alignment horizontal="right"/>
      <protection locked="0"/>
    </xf>
    <xf numFmtId="1" fontId="4" fillId="0" borderId="10" xfId="2" applyNumberFormat="1" applyFont="1" applyBorder="1" applyAlignment="1" applyProtection="1">
      <alignment horizontal="right"/>
      <protection locked="0"/>
    </xf>
    <xf numFmtId="1" fontId="4" fillId="0" borderId="15" xfId="2" applyNumberFormat="1" applyFont="1" applyBorder="1" applyAlignment="1" applyProtection="1">
      <alignment horizontal="right"/>
      <protection locked="0"/>
    </xf>
    <xf numFmtId="1" fontId="10" fillId="0" borderId="20" xfId="2" applyNumberFormat="1" applyFont="1" applyFill="1" applyBorder="1" applyAlignment="1" applyProtection="1">
      <alignment horizontal="right" wrapText="1"/>
      <protection locked="0"/>
    </xf>
    <xf numFmtId="1" fontId="4" fillId="0" borderId="12" xfId="2" applyNumberFormat="1" applyFont="1" applyFill="1" applyBorder="1" applyAlignment="1" applyProtection="1">
      <alignment horizontal="right"/>
      <protection locked="0"/>
    </xf>
    <xf numFmtId="10" fontId="4" fillId="0" borderId="15" xfId="2" applyNumberFormat="1" applyFont="1" applyFill="1" applyBorder="1" applyAlignment="1" applyProtection="1">
      <alignment horizontal="right"/>
      <protection locked="0"/>
    </xf>
    <xf numFmtId="10" fontId="4" fillId="0" borderId="34" xfId="2" applyNumberFormat="1" applyFont="1" applyFill="1" applyBorder="1" applyAlignment="1" applyProtection="1">
      <alignment horizontal="right"/>
      <protection locked="0"/>
    </xf>
    <xf numFmtId="10" fontId="4" fillId="0" borderId="25" xfId="2" applyNumberFormat="1" applyFont="1" applyFill="1" applyBorder="1" applyAlignment="1" applyProtection="1">
      <alignment horizontal="right"/>
      <protection locked="0"/>
    </xf>
    <xf numFmtId="1" fontId="4" fillId="0" borderId="24" xfId="2" applyNumberFormat="1" applyFont="1" applyFill="1" applyBorder="1" applyAlignment="1" applyProtection="1">
      <alignment horizontal="right"/>
      <protection locked="0"/>
    </xf>
    <xf numFmtId="1" fontId="4" fillId="0" borderId="23" xfId="2" applyNumberFormat="1" applyFont="1" applyFill="1" applyBorder="1" applyAlignment="1" applyProtection="1">
      <alignment horizontal="right"/>
      <protection locked="0"/>
    </xf>
    <xf numFmtId="0" fontId="10" fillId="0" borderId="33" xfId="2" applyFont="1" applyFill="1" applyBorder="1" applyAlignment="1" applyProtection="1">
      <alignment horizontal="right" wrapText="1"/>
      <protection locked="0"/>
    </xf>
    <xf numFmtId="0" fontId="10" fillId="0" borderId="9" xfId="2" applyFont="1" applyFill="1" applyBorder="1" applyAlignment="1" applyProtection="1">
      <alignment horizontal="right" wrapText="1"/>
      <protection locked="0"/>
    </xf>
    <xf numFmtId="0" fontId="10" fillId="0" borderId="10" xfId="2" applyFont="1" applyFill="1" applyBorder="1" applyAlignment="1" applyProtection="1">
      <alignment horizontal="right" wrapText="1"/>
      <protection locked="0"/>
    </xf>
    <xf numFmtId="2" fontId="4" fillId="0" borderId="10" xfId="2" applyNumberFormat="1" applyFont="1" applyBorder="1" applyAlignment="1" applyProtection="1">
      <alignment horizontal="right" vertical="center" wrapText="1"/>
    </xf>
    <xf numFmtId="2" fontId="4" fillId="0" borderId="12" xfId="2" applyNumberFormat="1" applyFont="1" applyBorder="1" applyAlignment="1" applyProtection="1">
      <alignment horizontal="right" vertical="center" wrapText="1"/>
    </xf>
    <xf numFmtId="2" fontId="4" fillId="0" borderId="12" xfId="2" applyNumberFormat="1" applyFont="1" applyFill="1" applyBorder="1" applyAlignment="1" applyProtection="1">
      <alignment horizontal="right" vertical="center" wrapText="1"/>
    </xf>
    <xf numFmtId="2" fontId="4" fillId="0" borderId="16" xfId="2" applyNumberFormat="1" applyFont="1" applyFill="1" applyBorder="1" applyAlignment="1" applyProtection="1">
      <alignment horizontal="right" vertical="center" wrapText="1"/>
    </xf>
    <xf numFmtId="1" fontId="4" fillId="0" borderId="0" xfId="2" applyNumberFormat="1" applyFont="1" applyFill="1" applyBorder="1" applyAlignment="1" applyProtection="1">
      <alignment horizontal="right"/>
      <protection locked="0"/>
    </xf>
    <xf numFmtId="0" fontId="26" fillId="0" borderId="0" xfId="0" applyFont="1" applyFill="1"/>
    <xf numFmtId="0" fontId="17" fillId="0" borderId="0" xfId="0" applyFont="1" applyFill="1"/>
    <xf numFmtId="0" fontId="18" fillId="0" borderId="0" xfId="7" applyAlignment="1">
      <alignment horizontal="left" wrapText="1"/>
    </xf>
    <xf numFmtId="0" fontId="18" fillId="0" borderId="0" xfId="7" applyAlignment="1">
      <alignment wrapText="1"/>
    </xf>
    <xf numFmtId="0" fontId="0" fillId="0" borderId="0" xfId="0" applyAlignment="1">
      <alignment horizontal="left" vertical="top" wrapText="1"/>
    </xf>
    <xf numFmtId="0" fontId="0" fillId="0" borderId="0" xfId="0" applyFont="1"/>
    <xf numFmtId="0" fontId="48" fillId="0" borderId="0" xfId="2" quotePrefix="1" applyFont="1" applyFill="1" applyBorder="1" applyAlignment="1" applyProtection="1">
      <alignment vertical="top" wrapText="1"/>
    </xf>
    <xf numFmtId="0" fontId="48" fillId="0" borderId="0" xfId="2" quotePrefix="1" applyFont="1" applyFill="1" applyBorder="1" applyAlignment="1" applyProtection="1">
      <alignment vertical="top"/>
    </xf>
    <xf numFmtId="0" fontId="43" fillId="0" borderId="0" xfId="7" applyFont="1" applyFill="1" applyBorder="1" applyAlignment="1" applyProtection="1">
      <alignment vertical="center" wrapText="1"/>
    </xf>
    <xf numFmtId="0" fontId="3" fillId="0" borderId="0" xfId="2" applyFont="1" applyFill="1" applyBorder="1" applyAlignment="1" applyProtection="1">
      <alignment vertical="center"/>
    </xf>
    <xf numFmtId="49" fontId="3" fillId="0" borderId="0" xfId="2" applyNumberFormat="1" applyFont="1" applyFill="1" applyBorder="1" applyAlignment="1" applyProtection="1">
      <alignment vertical="center" wrapText="1"/>
      <protection locked="0"/>
    </xf>
    <xf numFmtId="0" fontId="50" fillId="7" borderId="0" xfId="2" applyFont="1" applyFill="1" applyBorder="1" applyProtection="1"/>
    <xf numFmtId="0" fontId="14" fillId="0" borderId="1" xfId="0" applyNumberFormat="1" applyFont="1" applyFill="1" applyBorder="1" applyAlignment="1" applyProtection="1">
      <alignment horizontal="center" vertical="center" wrapText="1"/>
      <protection locked="0"/>
    </xf>
    <xf numFmtId="49" fontId="56" fillId="9" borderId="1" xfId="2" applyNumberFormat="1" applyFont="1" applyFill="1" applyBorder="1" applyAlignment="1">
      <alignment vertical="center" wrapText="1"/>
    </xf>
    <xf numFmtId="49" fontId="57" fillId="9" borderId="1" xfId="0" applyNumberFormat="1" applyFont="1" applyFill="1" applyBorder="1" applyAlignment="1" applyProtection="1">
      <alignment vertical="center" wrapText="1"/>
      <protection locked="0"/>
    </xf>
    <xf numFmtId="0" fontId="11" fillId="0" borderId="11" xfId="2" applyFont="1" applyBorder="1" applyAlignment="1">
      <alignment horizontal="center" vertical="center"/>
    </xf>
    <xf numFmtId="0" fontId="27" fillId="0" borderId="11" xfId="2" applyFont="1" applyBorder="1" applyAlignment="1">
      <alignment horizontal="center" vertical="center"/>
    </xf>
    <xf numFmtId="0" fontId="27" fillId="0" borderId="15" xfId="2" applyFont="1" applyBorder="1" applyAlignment="1">
      <alignment horizontal="center" vertical="center"/>
    </xf>
    <xf numFmtId="0" fontId="14" fillId="0" borderId="6" xfId="0" applyNumberFormat="1" applyFont="1" applyFill="1" applyBorder="1" applyAlignment="1" applyProtection="1">
      <alignment horizontal="center" vertical="center" wrapText="1"/>
      <protection locked="0"/>
    </xf>
    <xf numFmtId="49" fontId="56" fillId="9" borderId="11" xfId="2" applyNumberFormat="1" applyFont="1" applyFill="1" applyBorder="1" applyAlignment="1">
      <alignment horizontal="center" vertical="center" wrapText="1"/>
    </xf>
    <xf numFmtId="0" fontId="12" fillId="2" borderId="8" xfId="2" applyFont="1" applyFill="1" applyBorder="1" applyAlignment="1">
      <alignment horizontal="left" vertical="center" wrapText="1"/>
    </xf>
    <xf numFmtId="0" fontId="12" fillId="2" borderId="9" xfId="2" applyFont="1" applyFill="1" applyBorder="1" applyAlignment="1">
      <alignment horizontal="left" vertical="center" wrapText="1"/>
    </xf>
    <xf numFmtId="0" fontId="22" fillId="0" borderId="0" xfId="0" applyFont="1" applyFill="1"/>
    <xf numFmtId="0" fontId="3" fillId="0" borderId="0" xfId="2" applyFont="1" applyFill="1" applyBorder="1" applyAlignment="1" applyProtection="1">
      <alignment vertical="top"/>
    </xf>
    <xf numFmtId="0" fontId="22" fillId="0" borderId="0" xfId="2" applyFont="1" applyBorder="1" applyProtection="1"/>
    <xf numFmtId="0" fontId="9" fillId="0" borderId="0" xfId="2" applyFont="1" applyFill="1" applyBorder="1" applyProtection="1"/>
    <xf numFmtId="0" fontId="9" fillId="0" borderId="0" xfId="2" applyFont="1" applyBorder="1" applyProtection="1"/>
    <xf numFmtId="0" fontId="59" fillId="0" borderId="0" xfId="2" applyFont="1" applyFill="1" applyBorder="1" applyAlignment="1" applyProtection="1">
      <alignment vertical="top"/>
    </xf>
    <xf numFmtId="1" fontId="10" fillId="6" borderId="8" xfId="2" applyNumberFormat="1" applyFont="1" applyFill="1" applyBorder="1" applyAlignment="1" applyProtection="1">
      <alignment horizontal="right" wrapText="1"/>
      <protection locked="0"/>
    </xf>
    <xf numFmtId="1" fontId="10" fillId="6" borderId="9" xfId="2" applyNumberFormat="1" applyFont="1" applyFill="1" applyBorder="1" applyAlignment="1" applyProtection="1">
      <alignment horizontal="right" wrapText="1"/>
      <protection locked="0"/>
    </xf>
    <xf numFmtId="49" fontId="3" fillId="0" borderId="0" xfId="2" applyNumberFormat="1" applyFont="1" applyFill="1" applyBorder="1" applyAlignment="1" applyProtection="1">
      <alignment horizontal="left" vertical="top" wrapText="1"/>
      <protection locked="0"/>
    </xf>
    <xf numFmtId="49" fontId="4" fillId="0" borderId="1" xfId="2" applyNumberFormat="1" applyFont="1" applyBorder="1" applyAlignment="1" applyProtection="1">
      <alignment horizontal="center" vertical="center"/>
      <protection locked="0"/>
    </xf>
    <xf numFmtId="49" fontId="4" fillId="0" borderId="6" xfId="2" applyNumberFormat="1" applyFont="1" applyBorder="1" applyAlignment="1" applyProtection="1">
      <alignment horizontal="center" vertical="center"/>
      <protection locked="0"/>
    </xf>
    <xf numFmtId="49" fontId="17" fillId="0" borderId="0" xfId="0" applyNumberFormat="1" applyFont="1" applyFill="1"/>
    <xf numFmtId="166" fontId="6" fillId="0" borderId="15" xfId="2" applyNumberFormat="1" applyFont="1" applyBorder="1" applyAlignment="1" applyProtection="1">
      <alignment horizontal="right"/>
      <protection locked="0"/>
    </xf>
    <xf numFmtId="166" fontId="6" fillId="0" borderId="6" xfId="2" applyNumberFormat="1" applyFont="1" applyBorder="1" applyAlignment="1" applyProtection="1">
      <alignment horizontal="right"/>
      <protection locked="0"/>
    </xf>
    <xf numFmtId="167" fontId="6" fillId="0" borderId="15" xfId="2" applyNumberFormat="1" applyFont="1" applyBorder="1" applyAlignment="1" applyProtection="1">
      <alignment horizontal="right"/>
      <protection locked="0"/>
    </xf>
    <xf numFmtId="167" fontId="6" fillId="0" borderId="6" xfId="2" applyNumberFormat="1" applyFont="1" applyBorder="1" applyAlignment="1" applyProtection="1">
      <alignment horizontal="right"/>
      <protection locked="0"/>
    </xf>
    <xf numFmtId="167" fontId="6" fillId="0" borderId="16" xfId="2" applyNumberFormat="1" applyFont="1" applyBorder="1" applyAlignment="1" applyProtection="1">
      <alignment horizontal="right"/>
      <protection locked="0"/>
    </xf>
    <xf numFmtId="49" fontId="4" fillId="0" borderId="1" xfId="2" applyNumberFormat="1" applyFont="1" applyBorder="1" applyAlignment="1" applyProtection="1">
      <alignment horizontal="center" vertical="center" wrapText="1"/>
      <protection locked="0"/>
    </xf>
    <xf numFmtId="166" fontId="6" fillId="0" borderId="16" xfId="2" applyNumberFormat="1" applyFont="1" applyBorder="1" applyAlignment="1" applyProtection="1">
      <alignment horizontal="right"/>
      <protection locked="0"/>
    </xf>
    <xf numFmtId="0" fontId="0" fillId="0" borderId="0" xfId="0" applyAlignment="1">
      <alignment horizontal="left" vertical="top" wrapText="1"/>
    </xf>
    <xf numFmtId="0" fontId="18" fillId="0" borderId="0" xfId="7" applyAlignment="1">
      <alignment horizontal="left" wrapText="1"/>
    </xf>
    <xf numFmtId="0" fontId="0" fillId="0" borderId="0" xfId="0" applyFont="1" applyAlignment="1">
      <alignment horizontal="left" vertical="top" wrapText="1"/>
    </xf>
    <xf numFmtId="0" fontId="13" fillId="2" borderId="31" xfId="1" applyFont="1" applyFill="1" applyBorder="1" applyAlignment="1">
      <alignment horizontal="center"/>
    </xf>
    <xf numFmtId="0" fontId="13" fillId="2" borderId="30" xfId="1" applyFont="1" applyFill="1" applyBorder="1" applyAlignment="1">
      <alignment horizontal="center"/>
    </xf>
    <xf numFmtId="0" fontId="13" fillId="2" borderId="28" xfId="1" applyFont="1" applyFill="1" applyBorder="1" applyAlignment="1">
      <alignment horizontal="center"/>
    </xf>
    <xf numFmtId="0" fontId="13" fillId="2" borderId="31" xfId="1" applyFont="1" applyFill="1" applyBorder="1" applyAlignment="1" applyProtection="1">
      <alignment horizontal="center"/>
    </xf>
    <xf numFmtId="0" fontId="13" fillId="2" borderId="30" xfId="1" applyFont="1" applyFill="1" applyBorder="1" applyAlignment="1" applyProtection="1">
      <alignment horizontal="center"/>
    </xf>
    <xf numFmtId="0" fontId="13" fillId="2" borderId="28" xfId="1" applyFont="1" applyFill="1" applyBorder="1" applyAlignment="1" applyProtection="1">
      <alignment horizontal="center"/>
    </xf>
    <xf numFmtId="0" fontId="31" fillId="0" borderId="0" xfId="4" applyFont="1" applyBorder="1" applyAlignment="1" applyProtection="1">
      <alignment horizontal="center"/>
    </xf>
    <xf numFmtId="49" fontId="3" fillId="0" borderId="31" xfId="2" applyNumberFormat="1" applyFont="1" applyFill="1" applyBorder="1" applyAlignment="1" applyProtection="1">
      <alignment horizontal="left" vertical="top" wrapText="1"/>
      <protection locked="0"/>
    </xf>
    <xf numFmtId="49" fontId="3" fillId="0" borderId="30" xfId="2" applyNumberFormat="1" applyFont="1" applyFill="1" applyBorder="1" applyAlignment="1" applyProtection="1">
      <alignment horizontal="left" vertical="top" wrapText="1"/>
      <protection locked="0"/>
    </xf>
    <xf numFmtId="49" fontId="3" fillId="0" borderId="28" xfId="2" applyNumberFormat="1" applyFont="1" applyFill="1" applyBorder="1" applyAlignment="1" applyProtection="1">
      <alignment horizontal="left" vertical="top" wrapText="1"/>
      <protection locked="0"/>
    </xf>
    <xf numFmtId="0" fontId="3" fillId="0" borderId="63" xfId="2" applyFont="1" applyFill="1" applyBorder="1" applyAlignment="1" applyProtection="1">
      <alignment horizontal="left" vertical="top" wrapText="1"/>
    </xf>
    <xf numFmtId="0" fontId="13" fillId="2" borderId="31" xfId="2" applyFont="1" applyFill="1" applyBorder="1" applyAlignment="1" applyProtection="1">
      <alignment horizontal="center" vertical="top" wrapText="1"/>
    </xf>
    <xf numFmtId="0" fontId="13" fillId="2" borderId="30" xfId="2" applyFont="1" applyFill="1" applyBorder="1" applyAlignment="1" applyProtection="1">
      <alignment horizontal="center" vertical="top" wrapText="1"/>
    </xf>
    <xf numFmtId="0" fontId="13" fillId="2" borderId="28" xfId="2" applyFont="1" applyFill="1" applyBorder="1" applyAlignment="1" applyProtection="1">
      <alignment horizontal="center" vertical="top" wrapText="1"/>
    </xf>
    <xf numFmtId="0" fontId="30" fillId="0" borderId="0" xfId="2" applyFont="1" applyAlignment="1" applyProtection="1">
      <alignment horizontal="center" wrapText="1"/>
    </xf>
    <xf numFmtId="0" fontId="30" fillId="0" borderId="0" xfId="2" applyFont="1" applyAlignment="1" applyProtection="1">
      <alignment horizontal="center"/>
    </xf>
    <xf numFmtId="0" fontId="40" fillId="0" borderId="0" xfId="7" applyFont="1" applyFill="1" applyBorder="1" applyAlignment="1" applyProtection="1">
      <alignment horizontal="left"/>
      <protection locked="0"/>
    </xf>
    <xf numFmtId="0" fontId="30" fillId="7" borderId="0" xfId="2" applyFont="1" applyFill="1" applyAlignment="1" applyProtection="1">
      <alignment horizontal="center"/>
    </xf>
    <xf numFmtId="0" fontId="30" fillId="7" borderId="0" xfId="2" applyFont="1" applyFill="1" applyAlignment="1" applyProtection="1">
      <alignment horizontal="center" wrapText="1"/>
    </xf>
    <xf numFmtId="0" fontId="30" fillId="0" borderId="0" xfId="2" applyFont="1" applyFill="1" applyAlignment="1" applyProtection="1">
      <alignment horizontal="center" wrapText="1"/>
    </xf>
    <xf numFmtId="49" fontId="4" fillId="0" borderId="1" xfId="2" applyNumberFormat="1" applyFont="1" applyBorder="1" applyAlignment="1" applyProtection="1">
      <alignment horizontal="center" vertical="center"/>
      <protection locked="0"/>
    </xf>
    <xf numFmtId="49" fontId="4" fillId="0" borderId="12" xfId="2" applyNumberFormat="1" applyFont="1" applyBorder="1" applyAlignment="1" applyProtection="1">
      <alignment horizontal="center" vertical="center"/>
      <protection locked="0"/>
    </xf>
    <xf numFmtId="49" fontId="4" fillId="0" borderId="6" xfId="2" applyNumberFormat="1" applyFont="1" applyBorder="1" applyAlignment="1" applyProtection="1">
      <alignment horizontal="center" vertical="center"/>
      <protection locked="0"/>
    </xf>
    <xf numFmtId="49" fontId="4" fillId="0" borderId="16" xfId="2" applyNumberFormat="1" applyFont="1" applyBorder="1" applyAlignment="1" applyProtection="1">
      <alignment horizontal="center" vertical="center"/>
      <protection locked="0"/>
    </xf>
    <xf numFmtId="0" fontId="13" fillId="2" borderId="31" xfId="2" applyFont="1" applyFill="1" applyBorder="1" applyAlignment="1">
      <alignment horizontal="center" vertical="top" wrapText="1"/>
    </xf>
    <xf numFmtId="0" fontId="32" fillId="0" borderId="30" xfId="0" applyFont="1" applyBorder="1" applyAlignment="1">
      <alignment horizontal="center" vertical="top" wrapText="1"/>
    </xf>
    <xf numFmtId="0" fontId="32" fillId="0" borderId="28" xfId="0" applyFont="1" applyBorder="1" applyAlignment="1">
      <alignment horizontal="center" vertical="top" wrapText="1"/>
    </xf>
    <xf numFmtId="0" fontId="12" fillId="2" borderId="9" xfId="2"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49" fontId="58" fillId="9" borderId="1" xfId="2" applyNumberFormat="1" applyFont="1" applyFill="1" applyBorder="1" applyAlignment="1">
      <alignment vertical="center" wrapText="1"/>
    </xf>
    <xf numFmtId="49" fontId="58" fillId="9" borderId="12" xfId="2" applyNumberFormat="1" applyFont="1" applyFill="1" applyBorder="1" applyAlignment="1">
      <alignment vertical="center" wrapText="1"/>
    </xf>
    <xf numFmtId="49" fontId="6" fillId="0" borderId="1" xfId="2" applyNumberFormat="1" applyFont="1" applyBorder="1" applyAlignment="1" applyProtection="1">
      <alignment horizontal="center" vertical="center"/>
      <protection locked="0"/>
    </xf>
    <xf numFmtId="49" fontId="6" fillId="0" borderId="12" xfId="2" applyNumberFormat="1" applyFont="1" applyBorder="1" applyAlignment="1" applyProtection="1">
      <alignment horizontal="center" vertical="center"/>
      <protection locked="0"/>
    </xf>
    <xf numFmtId="0" fontId="31" fillId="0" borderId="0" xfId="2" applyFont="1" applyFill="1" applyBorder="1" applyAlignment="1">
      <alignment horizontal="center" vertical="top" wrapText="1"/>
    </xf>
    <xf numFmtId="0" fontId="32" fillId="0" borderId="0" xfId="0" applyFont="1" applyFill="1" applyAlignment="1">
      <alignment horizontal="center" vertical="top" wrapText="1"/>
    </xf>
    <xf numFmtId="0" fontId="4" fillId="0" borderId="0" xfId="2" applyFont="1" applyAlignment="1">
      <alignment horizontal="left" vertical="top" wrapText="1"/>
    </xf>
  </cellXfs>
  <cellStyles count="13">
    <cellStyle name="%" xfId="1"/>
    <cellStyle name="% 2" xfId="2"/>
    <cellStyle name="Comma 2" xfId="3"/>
    <cellStyle name="Good" xfId="12" builtinId="26"/>
    <cellStyle name="Heading 3" xfId="11" builtinId="18"/>
    <cellStyle name="Hyperlink" xfId="7" builtinId="8"/>
    <cellStyle name="Normal" xfId="0" builtinId="0"/>
    <cellStyle name="Normal 2" xfId="4"/>
    <cellStyle name="Normal 3" xfId="5"/>
    <cellStyle name="Normal 3 2" xfId="8"/>
    <cellStyle name="Percent" xfId="10" builtinId="5"/>
    <cellStyle name="Percent 2" xfId="6"/>
    <cellStyle name="Percent 2 2" xfId="9"/>
  </cellStyles>
  <dxfs count="13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E6B8B7"/>
        </patternFill>
      </fill>
    </dxf>
    <dxf>
      <fill>
        <patternFill>
          <bgColor rgb="FFE6B8B7"/>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E6B8B7"/>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CCFFCC"/>
      <color rgb="FFE6B8B7"/>
      <color rgb="FFE6B8B9"/>
      <color rgb="FFFFFFFF"/>
      <color rgb="FFDCE6F1"/>
      <color rgb="FF3366FF"/>
      <color rgb="FFCCF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609600</xdr:colOff>
      <xdr:row>18</xdr:row>
      <xdr:rowOff>9525</xdr:rowOff>
    </xdr:from>
    <xdr:to>
      <xdr:col>10</xdr:col>
      <xdr:colOff>0</xdr:colOff>
      <xdr:row>41</xdr:row>
      <xdr:rowOff>38099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66775" y="8572500"/>
          <a:ext cx="8267700" cy="3752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70C0"/>
              </a:solidFill>
              <a:latin typeface="Arial Black" panose="020B0A04020102020204" pitchFamily="34" charset="0"/>
            </a:rPr>
            <a:t>Continuous improvement in complaints handling</a:t>
          </a:r>
          <a:r>
            <a:rPr lang="en-GB" sz="1000" b="0">
              <a:solidFill>
                <a:srgbClr val="0070C0"/>
              </a:solidFill>
              <a:latin typeface="Arial Black" panose="020B0A04020102020204" pitchFamily="34" charset="0"/>
            </a:rPr>
            <a:t>:</a:t>
          </a:r>
          <a:endParaRPr lang="en-GB" sz="1000">
            <a:solidFill>
              <a:srgbClr val="0070C0"/>
            </a:solidFill>
            <a:latin typeface="Arial Black" panose="020B0A040201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TOCs are to provide detail on the following question:</a:t>
          </a:r>
        </a:p>
        <a:p>
          <a:endParaRPr lang="en-GB" sz="1100" b="1" i="1" u="none" strike="noStrike">
            <a:solidFill>
              <a:schemeClr val="dk1"/>
            </a:solidFill>
            <a:effectLst/>
            <a:latin typeface="+mn-lt"/>
            <a:ea typeface="+mn-ea"/>
            <a:cs typeface="+mn-cs"/>
          </a:endParaRPr>
        </a:p>
        <a:p>
          <a:r>
            <a:rPr lang="en-GB" sz="1100" b="1" i="1" u="none" strike="noStrike">
              <a:solidFill>
                <a:schemeClr val="dk1"/>
              </a:solidFill>
              <a:effectLst/>
              <a:latin typeface="+mn-lt"/>
              <a:ea typeface="+mn-ea"/>
              <a:cs typeface="+mn-cs"/>
            </a:rPr>
            <a:t>"What are the five </a:t>
          </a:r>
          <a:r>
            <a:rPr lang="en-GB" sz="1100" b="1" i="1" u="sng" strike="noStrike">
              <a:solidFill>
                <a:schemeClr val="dk1"/>
              </a:solidFill>
              <a:effectLst/>
              <a:latin typeface="+mn-lt"/>
              <a:ea typeface="+mn-ea"/>
              <a:cs typeface="+mn-cs"/>
            </a:rPr>
            <a:t>key</a:t>
          </a:r>
          <a:r>
            <a:rPr lang="en-GB" sz="1100" b="1" i="1" u="none" strike="noStrike">
              <a:solidFill>
                <a:schemeClr val="dk1"/>
              </a:solidFill>
              <a:effectLst/>
              <a:latin typeface="+mn-lt"/>
              <a:ea typeface="+mn-ea"/>
              <a:cs typeface="+mn-cs"/>
            </a:rPr>
            <a:t> areas passengers have complained about in the past year and what action are you taking to address them? "</a:t>
          </a:r>
          <a:r>
            <a:rPr lang="en-GB" sz="1100" b="1" i="1">
              <a:latin typeface="+mn-lt"/>
            </a:rPr>
            <a:t> </a:t>
          </a:r>
        </a:p>
        <a:p>
          <a:endParaRPr lang="en-GB" sz="1000" b="0" i="0" u="none" strike="noStrike" baseline="0">
            <a:solidFill>
              <a:srgbClr val="0070C0"/>
            </a:solidFill>
            <a:latin typeface="Arial Black" panose="020B0A04020102020204" pitchFamily="34" charset="0"/>
            <a:ea typeface="+mn-ea"/>
            <a:cs typeface="+mn-cs"/>
          </a:endParaRPr>
        </a:p>
        <a:p>
          <a:pPr marL="0" indent="0"/>
          <a:r>
            <a:rPr lang="en-GB" sz="1100" b="1" i="0" u="none" strike="noStrike">
              <a:solidFill>
                <a:schemeClr val="dk1"/>
              </a:solidFill>
              <a:effectLst/>
              <a:latin typeface="+mn-lt"/>
              <a:ea typeface="+mn-ea"/>
              <a:cs typeface="+mn-cs"/>
            </a:rPr>
            <a:t>By ‘key areas’ we mean service issues clearly within the TOC’s area of responsibility (e.g. not issues clearly caused by another TOC or a third party beyond your</a:t>
          </a:r>
          <a:r>
            <a:rPr lang="en-GB" sz="1100" b="1" i="0" u="none" strike="noStrike" baseline="0">
              <a:solidFill>
                <a:schemeClr val="dk1"/>
              </a:solidFill>
              <a:effectLst/>
              <a:latin typeface="+mn-lt"/>
              <a:ea typeface="+mn-ea"/>
              <a:cs typeface="+mn-cs"/>
            </a:rPr>
            <a:t> control</a:t>
          </a:r>
          <a:r>
            <a:rPr lang="en-GB" sz="1100" b="1" i="0" u="none" strike="noStrike">
              <a:solidFill>
                <a:schemeClr val="dk1"/>
              </a:solidFill>
              <a:effectLst/>
              <a:latin typeface="+mn-lt"/>
              <a:ea typeface="+mn-ea"/>
              <a:cs typeface="+mn-cs"/>
            </a:rPr>
            <a:t>, such as Network Rail).</a:t>
          </a:r>
        </a:p>
        <a:p>
          <a:pPr marL="0" indent="0"/>
          <a:endParaRPr lang="en-GB" sz="1100" b="0" i="0" u="none" strike="noStrike">
            <a:solidFill>
              <a:schemeClr val="dk1"/>
            </a:solidFill>
            <a:effectLst/>
            <a:latin typeface="+mn-lt"/>
            <a:ea typeface="+mn-ea"/>
            <a:cs typeface="+mn-cs"/>
          </a:endParaRPr>
        </a:p>
        <a:p>
          <a:r>
            <a:rPr lang="en-GB" sz="1100" b="0" i="0">
              <a:solidFill>
                <a:schemeClr val="dk1"/>
              </a:solidFill>
              <a:effectLst/>
              <a:latin typeface="+mn-lt"/>
              <a:ea typeface="+mn-ea"/>
              <a:cs typeface="+mn-cs"/>
            </a:rPr>
            <a:t>At</a:t>
          </a:r>
          <a:r>
            <a:rPr lang="en-GB" sz="1100" b="0" i="0" baseline="0">
              <a:solidFill>
                <a:schemeClr val="dk1"/>
              </a:solidFill>
              <a:effectLst/>
              <a:latin typeface="+mn-lt"/>
              <a:ea typeface="+mn-ea"/>
              <a:cs typeface="+mn-cs"/>
            </a:rPr>
            <a:t> the 29 June 2015 workshop it was discussed how best to class issues pertaining to a TOC's area of responsibility.  As a reminder, it was agreed that complaints about delays to services caused by Network Rail engineering works were reasonably beyond the TOC's control and so should be </a:t>
          </a:r>
          <a:r>
            <a:rPr lang="en-GB" sz="1100" b="0" i="0" u="sng" baseline="0">
              <a:solidFill>
                <a:schemeClr val="dk1"/>
              </a:solidFill>
              <a:effectLst/>
              <a:latin typeface="+mn-lt"/>
              <a:ea typeface="+mn-ea"/>
              <a:cs typeface="+mn-cs"/>
            </a:rPr>
            <a:t>excluded</a:t>
          </a:r>
          <a:r>
            <a:rPr lang="en-GB" sz="1100" b="0" i="0" baseline="0">
              <a:solidFill>
                <a:schemeClr val="dk1"/>
              </a:solidFill>
              <a:effectLst/>
              <a:latin typeface="+mn-lt"/>
              <a:ea typeface="+mn-ea"/>
              <a:cs typeface="+mn-cs"/>
            </a:rPr>
            <a:t> from being reported under this indicator. Conversely, delays caused by factors largely attributable to the TOC (e.g. train faults, staff shortages,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be reported under this indicator. Likewise, complaints about overcrowding, staff, information, </a:t>
          </a:r>
          <a:r>
            <a:rPr lang="en-GB" sz="1100" b="0" i="1" baseline="0">
              <a:solidFill>
                <a:schemeClr val="dk1"/>
              </a:solidFill>
              <a:effectLst/>
              <a:latin typeface="+mn-lt"/>
              <a:ea typeface="+mn-ea"/>
              <a:cs typeface="+mn-cs"/>
            </a:rPr>
            <a:t>etc</a:t>
          </a:r>
          <a:r>
            <a:rPr lang="en-GB" sz="1100" b="0" i="0" baseline="0">
              <a:solidFill>
                <a:schemeClr val="dk1"/>
              </a:solidFill>
              <a:effectLst/>
              <a:latin typeface="+mn-lt"/>
              <a:ea typeface="+mn-ea"/>
              <a:cs typeface="+mn-cs"/>
            </a:rPr>
            <a:t>. </a:t>
          </a:r>
          <a:r>
            <a:rPr lang="en-GB" sz="1100" b="0" i="0" u="sng" baseline="0">
              <a:solidFill>
                <a:schemeClr val="dk1"/>
              </a:solidFill>
              <a:effectLst/>
              <a:latin typeface="+mn-lt"/>
              <a:ea typeface="+mn-ea"/>
              <a:cs typeface="+mn-cs"/>
            </a:rPr>
            <a:t>should</a:t>
          </a:r>
          <a:r>
            <a:rPr lang="en-GB" sz="1100" b="0" i="0" baseline="0">
              <a:solidFill>
                <a:schemeClr val="dk1"/>
              </a:solidFill>
              <a:effectLst/>
              <a:latin typeface="+mn-lt"/>
              <a:ea typeface="+mn-ea"/>
              <a:cs typeface="+mn-cs"/>
            </a:rPr>
            <a:t> also be reported under this indicator.  This is merely to illustrate the types of complaints topics that </a:t>
          </a:r>
          <a:r>
            <a:rPr lang="en-GB" sz="1100" b="0" i="0" u="sng" baseline="0">
              <a:solidFill>
                <a:schemeClr val="dk1"/>
              </a:solidFill>
              <a:effectLst/>
              <a:latin typeface="+mn-lt"/>
              <a:ea typeface="+mn-ea"/>
              <a:cs typeface="+mn-cs"/>
            </a:rPr>
            <a:t>may</a:t>
          </a:r>
          <a:r>
            <a:rPr lang="en-GB" sz="1100" b="0" i="0" baseline="0">
              <a:solidFill>
                <a:schemeClr val="dk1"/>
              </a:solidFill>
              <a:effectLst/>
              <a:latin typeface="+mn-lt"/>
              <a:ea typeface="+mn-ea"/>
              <a:cs typeface="+mn-cs"/>
            </a:rPr>
            <a:t> or </a:t>
          </a:r>
          <a:r>
            <a:rPr lang="en-GB" sz="1100" b="0" i="0" u="sng" baseline="0">
              <a:solidFill>
                <a:schemeClr val="dk1"/>
              </a:solidFill>
              <a:effectLst/>
              <a:latin typeface="+mn-lt"/>
              <a:ea typeface="+mn-ea"/>
              <a:cs typeface="+mn-cs"/>
            </a:rPr>
            <a:t>may not</a:t>
          </a:r>
          <a:r>
            <a:rPr lang="en-GB" sz="1100" b="0" i="0" baseline="0">
              <a:solidFill>
                <a:schemeClr val="dk1"/>
              </a:solidFill>
              <a:effectLst/>
              <a:latin typeface="+mn-lt"/>
              <a:ea typeface="+mn-ea"/>
              <a:cs typeface="+mn-cs"/>
            </a:rPr>
            <a:t> fall under reporting for this section. TOCs should therefore examine  their own high volume complaint topics over Period 1-13 and consider which should be reported to ORR under this indicator.  </a:t>
          </a:r>
        </a:p>
        <a:p>
          <a:endParaRPr lang="en-GB">
            <a:effectLst/>
          </a:endParaRPr>
        </a:p>
        <a:p>
          <a:r>
            <a:rPr lang="en-GB" sz="1100" b="0" i="0" baseline="0">
              <a:solidFill>
                <a:schemeClr val="dk1"/>
              </a:solidFill>
              <a:effectLst/>
              <a:latin typeface="+mn-lt"/>
              <a:ea typeface="+mn-ea"/>
              <a:cs typeface="+mn-cs"/>
            </a:rPr>
            <a:t>As agreed at the 29 June core data workshop, in the commentary box TOCs should look to include narrative on both </a:t>
          </a:r>
          <a:r>
            <a:rPr lang="en-GB" sz="1100" b="0" i="0" u="sng" baseline="0">
              <a:solidFill>
                <a:schemeClr val="dk1"/>
              </a:solidFill>
              <a:effectLst/>
              <a:latin typeface="+mn-lt"/>
              <a:ea typeface="+mn-ea"/>
              <a:cs typeface="+mn-cs"/>
            </a:rPr>
            <a:t>successes</a:t>
          </a:r>
          <a:r>
            <a:rPr lang="en-GB" sz="1100" b="0" i="0" baseline="0">
              <a:solidFill>
                <a:schemeClr val="dk1"/>
              </a:solidFill>
              <a:effectLst/>
              <a:latin typeface="+mn-lt"/>
              <a:ea typeface="+mn-ea"/>
              <a:cs typeface="+mn-cs"/>
            </a:rPr>
            <a:t> and </a:t>
          </a:r>
          <a:r>
            <a:rPr lang="en-GB" sz="1100" b="0" i="0" u="sng" baseline="0">
              <a:solidFill>
                <a:schemeClr val="dk1"/>
              </a:solidFill>
              <a:effectLst/>
              <a:latin typeface="+mn-lt"/>
              <a:ea typeface="+mn-ea"/>
              <a:cs typeface="+mn-cs"/>
            </a:rPr>
            <a:t>failures</a:t>
          </a:r>
          <a:r>
            <a:rPr lang="en-GB" sz="1100" b="0" i="0" baseline="0">
              <a:solidFill>
                <a:schemeClr val="dk1"/>
              </a:solidFill>
              <a:effectLst/>
              <a:latin typeface="+mn-lt"/>
              <a:ea typeface="+mn-ea"/>
              <a:cs typeface="+mn-cs"/>
            </a:rPr>
            <a:t>. ORR recognises that most customer service improvements are achieved through learning from trial and error and so we are keen to hear of the actions TOCs have been taking to seek improvements in complaint handling regardless of whether they delivered the desired outcomes. We are mindful that learning from what </a:t>
          </a:r>
          <a:r>
            <a:rPr lang="en-GB" sz="1100" b="0" i="0" u="sng" baseline="0">
              <a:solidFill>
                <a:schemeClr val="dk1"/>
              </a:solidFill>
              <a:effectLst/>
              <a:latin typeface="+mn-lt"/>
              <a:ea typeface="+mn-ea"/>
              <a:cs typeface="+mn-cs"/>
            </a:rPr>
            <a:t>did not work </a:t>
          </a:r>
          <a:r>
            <a:rPr lang="en-GB" sz="1100" b="0" i="0" baseline="0">
              <a:solidFill>
                <a:schemeClr val="dk1"/>
              </a:solidFill>
              <a:effectLst/>
              <a:latin typeface="+mn-lt"/>
              <a:ea typeface="+mn-ea"/>
              <a:cs typeface="+mn-cs"/>
            </a:rPr>
            <a:t>is often as equally important as </a:t>
          </a:r>
          <a:r>
            <a:rPr lang="en-GB" sz="1100" b="0" i="0" u="sng" baseline="0">
              <a:solidFill>
                <a:schemeClr val="dk1"/>
              </a:solidFill>
              <a:effectLst/>
              <a:latin typeface="+mn-lt"/>
              <a:ea typeface="+mn-ea"/>
              <a:cs typeface="+mn-cs"/>
            </a:rPr>
            <a:t>what did work </a:t>
          </a:r>
          <a:r>
            <a:rPr lang="en-GB" sz="1100" b="0" i="0" baseline="0">
              <a:solidFill>
                <a:schemeClr val="dk1"/>
              </a:solidFill>
              <a:effectLst/>
              <a:latin typeface="+mn-lt"/>
              <a:ea typeface="+mn-ea"/>
              <a:cs typeface="+mn-cs"/>
            </a:rPr>
            <a:t>and so we are keen to learn from TOC experiences and to share this insight across industry where appropriate. </a:t>
          </a:r>
          <a:endParaRPr lang="en-GB" sz="1100" b="0"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il.stats@orr.gov.uk" TargetMode="External"/><Relationship Id="rId2" Type="http://schemas.openxmlformats.org/officeDocument/2006/relationships/hyperlink" Target="mailto:Chris.Casanovas@orr.gov.uk" TargetMode="External"/><Relationship Id="rId1" Type="http://schemas.openxmlformats.org/officeDocument/2006/relationships/hyperlink" Target="mailto:Rail.stats@orr.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orr.gov.uk/rail/consumers/core-data" TargetMode="External"/><Relationship Id="rId1" Type="http://schemas.openxmlformats.org/officeDocument/2006/relationships/hyperlink" Target="http://orr.gov.uk/statistics/published-stats/core-data"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orr.gov.uk/rail/consumers/core-data" TargetMode="External"/><Relationship Id="rId1" Type="http://schemas.openxmlformats.org/officeDocument/2006/relationships/hyperlink" Target="http://orr.gov.uk/statistics/published-stats/core-data"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rr.gov.uk/rail/consumers/core-dat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orr.gov.uk/rail/consumers/core-data" TargetMode="External"/><Relationship Id="rId1" Type="http://schemas.openxmlformats.org/officeDocument/2006/relationships/hyperlink" Target="mailto:rail.stats@orr.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orr.gov.uk/rail/consumers/core-dat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orr.gov.uk/rail/consumers/core-data" TargetMode="External"/><Relationship Id="rId1" Type="http://schemas.openxmlformats.org/officeDocument/2006/relationships/hyperlink" Target="http://orr.gov.uk/statistics/published-stats/core-dat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orr.gov.uk/rail/consumers/core-data" TargetMode="External"/><Relationship Id="rId1" Type="http://schemas.openxmlformats.org/officeDocument/2006/relationships/hyperlink" Target="http://orr.gov.uk/statistics/published-stats/core-dat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orr.gov.uk/rail/consumers/core-data" TargetMode="External"/><Relationship Id="rId1" Type="http://schemas.openxmlformats.org/officeDocument/2006/relationships/hyperlink" Target="http://orr.gov.uk/statistics/published-stats/core-data"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orr.gov.uk/rail/consumers/core-data" TargetMode="External"/><Relationship Id="rId1" Type="http://schemas.openxmlformats.org/officeDocument/2006/relationships/hyperlink" Target="http://orr.gov.uk/statistics/published-stats/cor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tabSelected="1" zoomScaleNormal="100" workbookViewId="0">
      <selection activeCell="A2" sqref="A2"/>
    </sheetView>
  </sheetViews>
  <sheetFormatPr defaultRowHeight="15" x14ac:dyDescent="0.25"/>
  <cols>
    <col min="2" max="2" width="13" customWidth="1"/>
    <col min="3" max="4" width="12.7109375" customWidth="1"/>
    <col min="5" max="5" width="27.42578125" customWidth="1"/>
    <col min="6" max="6" width="15.28515625" customWidth="1"/>
    <col min="8" max="8" width="10.7109375" bestFit="1" customWidth="1"/>
    <col min="9" max="9" width="51.28515625" customWidth="1"/>
    <col min="10" max="10" width="35.42578125" customWidth="1"/>
  </cols>
  <sheetData>
    <row r="1" spans="1:15" s="54" customFormat="1" x14ac:dyDescent="0.25">
      <c r="A1" s="396" t="s">
        <v>0</v>
      </c>
      <c r="B1" s="397" t="s">
        <v>556</v>
      </c>
      <c r="C1" s="396" t="s">
        <v>1</v>
      </c>
      <c r="D1" s="429" t="s">
        <v>600</v>
      </c>
      <c r="E1" s="396"/>
    </row>
    <row r="3" spans="1:15" ht="15.75" thickBot="1" x14ac:dyDescent="0.3">
      <c r="B3" s="34" t="s">
        <v>2</v>
      </c>
      <c r="H3" s="34" t="s">
        <v>3</v>
      </c>
      <c r="I3" s="32"/>
      <c r="J3" s="32"/>
    </row>
    <row r="4" spans="1:15" ht="15.75" thickBot="1" x14ac:dyDescent="0.3">
      <c r="B4" s="103" t="s">
        <v>4</v>
      </c>
      <c r="C4" s="104" t="s">
        <v>5</v>
      </c>
      <c r="D4" s="104" t="s">
        <v>6</v>
      </c>
      <c r="E4" s="105" t="s">
        <v>7</v>
      </c>
      <c r="H4" s="109" t="s">
        <v>8</v>
      </c>
      <c r="I4" s="110" t="s">
        <v>9</v>
      </c>
      <c r="J4" s="111" t="s">
        <v>10</v>
      </c>
    </row>
    <row r="5" spans="1:15" x14ac:dyDescent="0.25">
      <c r="B5" s="102">
        <v>1</v>
      </c>
      <c r="C5" s="356">
        <v>43922</v>
      </c>
      <c r="D5" s="357">
        <v>43953</v>
      </c>
      <c r="E5" s="358">
        <v>43973</v>
      </c>
      <c r="F5" s="63"/>
      <c r="H5" s="106" t="s">
        <v>11</v>
      </c>
      <c r="I5" s="107" t="s">
        <v>12</v>
      </c>
      <c r="J5" s="108" t="s">
        <v>13</v>
      </c>
    </row>
    <row r="6" spans="1:15" x14ac:dyDescent="0.25">
      <c r="B6" s="86">
        <v>2</v>
      </c>
      <c r="C6" s="359">
        <v>43954</v>
      </c>
      <c r="D6" s="360">
        <v>43981</v>
      </c>
      <c r="E6" s="361">
        <v>44001</v>
      </c>
      <c r="F6" s="63"/>
      <c r="G6" s="32"/>
      <c r="H6" s="88" t="s">
        <v>14</v>
      </c>
      <c r="I6" s="52" t="s">
        <v>15</v>
      </c>
      <c r="J6" s="89" t="s">
        <v>13</v>
      </c>
      <c r="O6" s="32"/>
    </row>
    <row r="7" spans="1:15" x14ac:dyDescent="0.25">
      <c r="B7" s="86">
        <v>3</v>
      </c>
      <c r="C7" s="359">
        <v>43982</v>
      </c>
      <c r="D7" s="360">
        <v>44009</v>
      </c>
      <c r="E7" s="361">
        <v>44029</v>
      </c>
      <c r="F7" s="63"/>
      <c r="H7" s="88" t="s">
        <v>16</v>
      </c>
      <c r="I7" s="52" t="s">
        <v>17</v>
      </c>
      <c r="J7" s="89" t="s">
        <v>27</v>
      </c>
      <c r="K7" s="418"/>
    </row>
    <row r="8" spans="1:15" x14ac:dyDescent="0.25">
      <c r="B8" s="86">
        <v>4</v>
      </c>
      <c r="C8" s="359">
        <v>44010</v>
      </c>
      <c r="D8" s="360">
        <v>44037</v>
      </c>
      <c r="E8" s="361">
        <v>44057</v>
      </c>
      <c r="F8" s="63"/>
      <c r="H8" s="88" t="s">
        <v>19</v>
      </c>
      <c r="I8" s="52" t="s">
        <v>20</v>
      </c>
      <c r="J8" s="89" t="s">
        <v>13</v>
      </c>
    </row>
    <row r="9" spans="1:15" x14ac:dyDescent="0.25">
      <c r="B9" s="86">
        <v>5</v>
      </c>
      <c r="C9" s="359">
        <v>44038</v>
      </c>
      <c r="D9" s="360">
        <v>44065</v>
      </c>
      <c r="E9" s="361">
        <v>44085</v>
      </c>
      <c r="F9" s="63"/>
      <c r="H9" s="88" t="s">
        <v>21</v>
      </c>
      <c r="I9" s="52" t="s">
        <v>22</v>
      </c>
      <c r="J9" s="89" t="s">
        <v>18</v>
      </c>
    </row>
    <row r="10" spans="1:15" x14ac:dyDescent="0.25">
      <c r="B10" s="86">
        <v>6</v>
      </c>
      <c r="C10" s="359">
        <v>44066</v>
      </c>
      <c r="D10" s="360">
        <v>44093</v>
      </c>
      <c r="E10" s="361">
        <v>44113</v>
      </c>
      <c r="F10" s="63"/>
      <c r="G10" s="32"/>
      <c r="H10" s="88" t="s">
        <v>23</v>
      </c>
      <c r="I10" s="52" t="s">
        <v>24</v>
      </c>
      <c r="J10" s="89" t="s">
        <v>18</v>
      </c>
      <c r="K10" s="58"/>
    </row>
    <row r="11" spans="1:15" x14ac:dyDescent="0.25">
      <c r="B11" s="86">
        <v>7</v>
      </c>
      <c r="C11" s="359">
        <v>44094</v>
      </c>
      <c r="D11" s="360">
        <v>44121</v>
      </c>
      <c r="E11" s="361">
        <v>44141</v>
      </c>
      <c r="F11" s="63"/>
      <c r="H11" s="88" t="s">
        <v>25</v>
      </c>
      <c r="I11" s="52" t="s">
        <v>26</v>
      </c>
      <c r="J11" s="89" t="s">
        <v>27</v>
      </c>
      <c r="L11" s="21"/>
    </row>
    <row r="12" spans="1:15" x14ac:dyDescent="0.25">
      <c r="B12" s="86">
        <v>8</v>
      </c>
      <c r="C12" s="359">
        <v>44122</v>
      </c>
      <c r="D12" s="360">
        <v>44149</v>
      </c>
      <c r="E12" s="361">
        <v>44169</v>
      </c>
      <c r="F12" s="63"/>
      <c r="H12" s="88" t="s">
        <v>28</v>
      </c>
      <c r="I12" s="52" t="s">
        <v>29</v>
      </c>
      <c r="J12" s="89" t="s">
        <v>30</v>
      </c>
      <c r="L12" s="55"/>
    </row>
    <row r="13" spans="1:15" ht="15.75" thickBot="1" x14ac:dyDescent="0.3">
      <c r="B13" s="86">
        <v>9</v>
      </c>
      <c r="C13" s="359">
        <v>44150</v>
      </c>
      <c r="D13" s="360">
        <v>44177</v>
      </c>
      <c r="E13" s="361">
        <v>44200</v>
      </c>
      <c r="F13" s="63"/>
      <c r="H13" s="320" t="s">
        <v>31</v>
      </c>
      <c r="I13" s="321" t="s">
        <v>32</v>
      </c>
      <c r="J13" s="322" t="s">
        <v>27</v>
      </c>
    </row>
    <row r="14" spans="1:15" x14ac:dyDescent="0.25">
      <c r="B14" s="86">
        <v>10</v>
      </c>
      <c r="C14" s="359">
        <v>44178</v>
      </c>
      <c r="D14" s="360">
        <v>44205</v>
      </c>
      <c r="E14" s="361">
        <v>44225</v>
      </c>
      <c r="F14" s="63"/>
      <c r="J14" s="365"/>
    </row>
    <row r="15" spans="1:15" x14ac:dyDescent="0.25">
      <c r="B15" s="86">
        <v>11</v>
      </c>
      <c r="C15" s="359">
        <v>44206</v>
      </c>
      <c r="D15" s="360">
        <v>44233</v>
      </c>
      <c r="E15" s="361">
        <v>44253</v>
      </c>
      <c r="F15" s="63"/>
    </row>
    <row r="16" spans="1:15" x14ac:dyDescent="0.25">
      <c r="B16" s="86">
        <v>12</v>
      </c>
      <c r="C16" s="359">
        <v>44234</v>
      </c>
      <c r="D16" s="360">
        <v>44261</v>
      </c>
      <c r="E16" s="361">
        <v>44281</v>
      </c>
      <c r="F16" s="63"/>
    </row>
    <row r="17" spans="2:14" ht="15.75" thickBot="1" x14ac:dyDescent="0.3">
      <c r="B17" s="87">
        <v>13</v>
      </c>
      <c r="C17" s="362">
        <v>44262</v>
      </c>
      <c r="D17" s="363">
        <v>44286</v>
      </c>
      <c r="E17" s="364">
        <v>44309</v>
      </c>
      <c r="F17" s="63"/>
      <c r="H17" s="58"/>
    </row>
    <row r="19" spans="2:14" x14ac:dyDescent="0.25">
      <c r="B19" s="61" t="s">
        <v>3</v>
      </c>
      <c r="H19" s="10"/>
      <c r="I19" s="58"/>
      <c r="J19" s="58"/>
      <c r="K19" s="58"/>
      <c r="L19" s="58"/>
    </row>
    <row r="20" spans="2:14" x14ac:dyDescent="0.25">
      <c r="B20" s="401" t="s">
        <v>33</v>
      </c>
      <c r="H20" s="10"/>
      <c r="I20" s="58"/>
      <c r="J20" s="58"/>
      <c r="K20" s="58"/>
      <c r="L20" s="58"/>
    </row>
    <row r="21" spans="2:14" x14ac:dyDescent="0.25">
      <c r="B21" s="401" t="s">
        <v>571</v>
      </c>
      <c r="H21" s="10"/>
      <c r="I21" s="58"/>
      <c r="J21" s="58"/>
      <c r="K21" s="58"/>
      <c r="L21" s="58"/>
    </row>
    <row r="22" spans="2:14" x14ac:dyDescent="0.25">
      <c r="B22" s="38" t="s">
        <v>34</v>
      </c>
      <c r="H22" s="33"/>
      <c r="K22" s="32"/>
      <c r="L22" s="32"/>
      <c r="M22" s="32"/>
      <c r="N22" s="32"/>
    </row>
    <row r="23" spans="2:14" x14ac:dyDescent="0.25">
      <c r="H23" s="10"/>
      <c r="I23" s="51"/>
    </row>
    <row r="24" spans="2:14" x14ac:dyDescent="0.25">
      <c r="B24" s="34" t="s">
        <v>403</v>
      </c>
      <c r="H24" s="162"/>
      <c r="I24" s="51"/>
    </row>
    <row r="25" spans="2:14" ht="84.75" customHeight="1" x14ac:dyDescent="0.25">
      <c r="B25" s="439" t="s">
        <v>599</v>
      </c>
      <c r="C25" s="439"/>
      <c r="D25" s="439"/>
      <c r="E25" s="439"/>
      <c r="F25" s="439"/>
      <c r="G25" s="439"/>
      <c r="H25" s="162"/>
      <c r="I25" s="51"/>
    </row>
    <row r="26" spans="2:14" x14ac:dyDescent="0.25">
      <c r="B26" s="34" t="s">
        <v>35</v>
      </c>
      <c r="H26" s="398"/>
    </row>
    <row r="27" spans="2:14" x14ac:dyDescent="0.25">
      <c r="B27" t="s">
        <v>572</v>
      </c>
      <c r="H27" s="55"/>
      <c r="I27" s="51"/>
    </row>
    <row r="28" spans="2:14" x14ac:dyDescent="0.25">
      <c r="B28" s="438" t="s">
        <v>36</v>
      </c>
      <c r="C28" s="438"/>
      <c r="D28" s="438"/>
      <c r="E28" s="438"/>
      <c r="F28" s="399"/>
      <c r="G28" s="399"/>
      <c r="I28" s="51"/>
    </row>
    <row r="29" spans="2:14" x14ac:dyDescent="0.25">
      <c r="B29" s="34"/>
      <c r="H29" s="162"/>
      <c r="I29" s="51"/>
    </row>
    <row r="30" spans="2:14" ht="35.25" customHeight="1" x14ac:dyDescent="0.25">
      <c r="B30" s="437" t="s">
        <v>573</v>
      </c>
      <c r="C30" s="437"/>
      <c r="D30" s="437"/>
      <c r="E30" s="437"/>
      <c r="F30" s="437"/>
      <c r="G30" s="437"/>
      <c r="H30" s="162"/>
      <c r="I30" s="51"/>
    </row>
    <row r="31" spans="2:14" ht="7.5" customHeight="1" x14ac:dyDescent="0.25">
      <c r="B31" s="437"/>
      <c r="C31" s="437"/>
      <c r="D31" s="437"/>
      <c r="E31" s="437"/>
      <c r="F31" s="437"/>
      <c r="G31" s="437"/>
    </row>
    <row r="32" spans="2:14" x14ac:dyDescent="0.25">
      <c r="B32" s="34" t="s">
        <v>569</v>
      </c>
      <c r="C32" s="400"/>
      <c r="D32" s="400"/>
      <c r="E32" s="400"/>
      <c r="F32" s="400"/>
    </row>
    <row r="33" spans="1:8" ht="60.75" customHeight="1" x14ac:dyDescent="0.25">
      <c r="B33" s="437" t="s">
        <v>598</v>
      </c>
      <c r="C33" s="437"/>
      <c r="D33" s="437"/>
      <c r="E33" s="437"/>
      <c r="F33" s="437"/>
      <c r="G33" s="437"/>
      <c r="H33" s="399"/>
    </row>
    <row r="34" spans="1:8" x14ac:dyDescent="0.25">
      <c r="B34" s="61" t="s">
        <v>570</v>
      </c>
    </row>
    <row r="35" spans="1:8" x14ac:dyDescent="0.25">
      <c r="B35" s="62" t="s">
        <v>37</v>
      </c>
      <c r="F35" s="15"/>
    </row>
    <row r="36" spans="1:8" x14ac:dyDescent="0.25">
      <c r="B36" s="62" t="s">
        <v>38</v>
      </c>
      <c r="F36" s="15"/>
      <c r="G36" s="39"/>
    </row>
    <row r="37" spans="1:8" x14ac:dyDescent="0.25">
      <c r="B37" s="38" t="s">
        <v>39</v>
      </c>
    </row>
    <row r="38" spans="1:8" x14ac:dyDescent="0.25">
      <c r="A38" s="168" t="s">
        <v>40</v>
      </c>
      <c r="B38" s="10" t="s">
        <v>41</v>
      </c>
    </row>
  </sheetData>
  <mergeCells count="5">
    <mergeCell ref="B31:G31"/>
    <mergeCell ref="B33:G33"/>
    <mergeCell ref="B28:E28"/>
    <mergeCell ref="B25:G25"/>
    <mergeCell ref="B30:G30"/>
  </mergeCells>
  <dataValidations disablePrompts="1" count="1">
    <dataValidation type="whole" errorStyle="warning" allowBlank="1" showInputMessage="1" showErrorMessage="1" error="Please enter a whole number between 0 and 999,999" sqref="F35:F36">
      <formula1>0</formula1>
      <formula2>999999</formula2>
    </dataValidation>
  </dataValidations>
  <hyperlinks>
    <hyperlink ref="H5" location="'Section A'!A1" display="A"/>
    <hyperlink ref="H6" location="'Section B '!A1" display="B"/>
    <hyperlink ref="H7" location="'Section C'!A1" display="C"/>
    <hyperlink ref="H8" location="'Section D'!A1" display="D"/>
    <hyperlink ref="H9" location="'Section E (annual)'!A1" display="E"/>
    <hyperlink ref="H10" location="'Section F (annual)'!A1" display="F"/>
    <hyperlink ref="H11" location="'Section G'!A1" display="G"/>
    <hyperlink ref="H12" location="'Section H'!A1" display="H"/>
    <hyperlink ref="H13" location="'Section I'!A1" display="I"/>
    <hyperlink ref="B22" r:id="rId1"/>
    <hyperlink ref="B37" r:id="rId2"/>
    <hyperlink ref="B38" r:id="rId3"/>
  </hyperlinks>
  <pageMargins left="0.7" right="0.7" top="0.75" bottom="0.75" header="0.3" footer="0.3"/>
  <pageSetup paperSize="9" scale="71" fitToHeight="0" orientation="landscape" verticalDpi="3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16"/>
  <sheetViews>
    <sheetView showGridLines="0" zoomScaleNormal="100" workbookViewId="0"/>
  </sheetViews>
  <sheetFormatPr defaultColWidth="9.140625" defaultRowHeight="12.75" x14ac:dyDescent="0.2"/>
  <cols>
    <col min="1" max="1" width="3.85546875" style="2" customWidth="1"/>
    <col min="2" max="2" width="12.28515625" style="2" bestFit="1" customWidth="1"/>
    <col min="3" max="3" width="53.42578125" style="2" customWidth="1"/>
    <col min="4" max="4" width="21" style="2" customWidth="1"/>
    <col min="5" max="5" width="11" style="2" customWidth="1"/>
    <col min="6" max="6" width="8.5703125" style="2" customWidth="1"/>
    <col min="7" max="16" width="6.7109375" style="2" customWidth="1"/>
    <col min="17" max="17" width="6.7109375" style="13" customWidth="1"/>
    <col min="18" max="16384" width="9.140625" style="2"/>
  </cols>
  <sheetData>
    <row r="1" spans="2:17" ht="15.75" thickBot="1" x14ac:dyDescent="0.3">
      <c r="B1" s="10"/>
    </row>
    <row r="2" spans="2:17" ht="16.5" thickBot="1" x14ac:dyDescent="0.25">
      <c r="D2" s="464" t="s">
        <v>512</v>
      </c>
      <c r="E2" s="465"/>
      <c r="F2" s="465"/>
      <c r="G2" s="465"/>
      <c r="H2" s="465"/>
      <c r="I2" s="465"/>
      <c r="J2" s="465"/>
      <c r="K2" s="465"/>
      <c r="L2" s="465"/>
      <c r="M2" s="465"/>
      <c r="N2" s="465"/>
      <c r="O2" s="465"/>
      <c r="P2" s="466"/>
      <c r="Q2" s="14"/>
    </row>
    <row r="3" spans="2:17" s="13" customFormat="1" ht="15.75" x14ac:dyDescent="0.2">
      <c r="B3" s="1" t="s">
        <v>369</v>
      </c>
      <c r="C3" s="27" t="s">
        <v>370</v>
      </c>
      <c r="D3" s="474" t="s">
        <v>513</v>
      </c>
      <c r="E3" s="474"/>
      <c r="F3" s="474"/>
      <c r="G3" s="474"/>
      <c r="H3" s="474"/>
      <c r="I3" s="474"/>
      <c r="J3" s="474"/>
      <c r="K3" s="474"/>
      <c r="L3" s="474"/>
      <c r="M3" s="474"/>
      <c r="N3" s="474"/>
      <c r="O3" s="474"/>
      <c r="P3" s="474"/>
      <c r="Q3" s="14"/>
    </row>
    <row r="4" spans="2:17" ht="13.5" thickBot="1" x14ac:dyDescent="0.25"/>
    <row r="5" spans="2:17" ht="45" x14ac:dyDescent="0.2">
      <c r="B5" s="416" t="s">
        <v>585</v>
      </c>
      <c r="C5" s="417" t="s">
        <v>587</v>
      </c>
      <c r="D5" s="417" t="s">
        <v>584</v>
      </c>
      <c r="E5" s="467" t="s">
        <v>447</v>
      </c>
      <c r="F5" s="468"/>
      <c r="G5" s="468"/>
      <c r="H5" s="468"/>
      <c r="I5" s="468"/>
      <c r="J5" s="468"/>
      <c r="K5" s="468"/>
      <c r="L5" s="468"/>
      <c r="M5" s="468"/>
      <c r="N5" s="468"/>
      <c r="O5" s="468"/>
      <c r="P5" s="469"/>
    </row>
    <row r="6" spans="2:17" ht="78.75" customHeight="1" x14ac:dyDescent="0.2">
      <c r="B6" s="415" t="s">
        <v>586</v>
      </c>
      <c r="C6" s="409" t="s">
        <v>514</v>
      </c>
      <c r="D6" s="410" t="s">
        <v>515</v>
      </c>
      <c r="E6" s="470" t="s">
        <v>516</v>
      </c>
      <c r="F6" s="470"/>
      <c r="G6" s="470"/>
      <c r="H6" s="470"/>
      <c r="I6" s="470"/>
      <c r="J6" s="470"/>
      <c r="K6" s="470"/>
      <c r="L6" s="470"/>
      <c r="M6" s="470"/>
      <c r="N6" s="470"/>
      <c r="O6" s="470"/>
      <c r="P6" s="471"/>
    </row>
    <row r="7" spans="2:17" ht="80.099999999999994" customHeight="1" x14ac:dyDescent="0.2">
      <c r="B7" s="411">
        <v>1</v>
      </c>
      <c r="C7" s="435"/>
      <c r="D7" s="408"/>
      <c r="E7" s="472"/>
      <c r="F7" s="472"/>
      <c r="G7" s="472"/>
      <c r="H7" s="472"/>
      <c r="I7" s="472"/>
      <c r="J7" s="472"/>
      <c r="K7" s="472"/>
      <c r="L7" s="472"/>
      <c r="M7" s="472"/>
      <c r="N7" s="472"/>
      <c r="O7" s="472"/>
      <c r="P7" s="473"/>
    </row>
    <row r="8" spans="2:17" s="11" customFormat="1" ht="80.099999999999994" customHeight="1" x14ac:dyDescent="0.2">
      <c r="B8" s="411">
        <v>2</v>
      </c>
      <c r="C8" s="427"/>
      <c r="D8" s="408"/>
      <c r="E8" s="472"/>
      <c r="F8" s="472"/>
      <c r="G8" s="472"/>
      <c r="H8" s="472"/>
      <c r="I8" s="472"/>
      <c r="J8" s="472"/>
      <c r="K8" s="472"/>
      <c r="L8" s="472"/>
      <c r="M8" s="472"/>
      <c r="N8" s="472"/>
      <c r="O8" s="472"/>
      <c r="P8" s="473"/>
      <c r="Q8" s="13"/>
    </row>
    <row r="9" spans="2:17" s="11" customFormat="1" ht="80.099999999999994" customHeight="1" x14ac:dyDescent="0.2">
      <c r="B9" s="412">
        <v>3</v>
      </c>
      <c r="C9" s="427"/>
      <c r="D9" s="408"/>
      <c r="E9" s="460"/>
      <c r="F9" s="460"/>
      <c r="G9" s="460"/>
      <c r="H9" s="460"/>
      <c r="I9" s="460"/>
      <c r="J9" s="460"/>
      <c r="K9" s="460"/>
      <c r="L9" s="460"/>
      <c r="M9" s="460"/>
      <c r="N9" s="460"/>
      <c r="O9" s="460"/>
      <c r="P9" s="461"/>
      <c r="Q9" s="13"/>
    </row>
    <row r="10" spans="2:17" s="11" customFormat="1" ht="80.099999999999994" customHeight="1" x14ac:dyDescent="0.2">
      <c r="B10" s="412">
        <v>4</v>
      </c>
      <c r="C10" s="427"/>
      <c r="D10" s="408"/>
      <c r="E10" s="460"/>
      <c r="F10" s="460"/>
      <c r="G10" s="460"/>
      <c r="H10" s="460"/>
      <c r="I10" s="460"/>
      <c r="J10" s="460"/>
      <c r="K10" s="460"/>
      <c r="L10" s="460"/>
      <c r="M10" s="460"/>
      <c r="N10" s="460"/>
      <c r="O10" s="460"/>
      <c r="P10" s="461"/>
      <c r="Q10" s="13"/>
    </row>
    <row r="11" spans="2:17" ht="80.099999999999994" customHeight="1" thickBot="1" x14ac:dyDescent="0.25">
      <c r="B11" s="413">
        <v>5</v>
      </c>
      <c r="C11" s="428"/>
      <c r="D11" s="414"/>
      <c r="E11" s="462"/>
      <c r="F11" s="462"/>
      <c r="G11" s="462"/>
      <c r="H11" s="462"/>
      <c r="I11" s="462"/>
      <c r="J11" s="462"/>
      <c r="K11" s="462"/>
      <c r="L11" s="462"/>
      <c r="M11" s="462"/>
      <c r="N11" s="462"/>
      <c r="O11" s="462"/>
      <c r="P11" s="463"/>
    </row>
    <row r="14" spans="2:17" ht="15" x14ac:dyDescent="0.3">
      <c r="C14" s="26" t="s">
        <v>517</v>
      </c>
    </row>
    <row r="15" spans="2:17" x14ac:dyDescent="0.2">
      <c r="C15" s="309" t="s">
        <v>518</v>
      </c>
    </row>
    <row r="16" spans="2:17" x14ac:dyDescent="0.2">
      <c r="C16" s="456" t="s">
        <v>402</v>
      </c>
      <c r="D16" s="456"/>
    </row>
  </sheetData>
  <sheetProtection sheet="1" formatCells="0"/>
  <mergeCells count="10">
    <mergeCell ref="C16:D16"/>
    <mergeCell ref="E10:P10"/>
    <mergeCell ref="E11:P11"/>
    <mergeCell ref="D2:P2"/>
    <mergeCell ref="E5:P5"/>
    <mergeCell ref="E6:P6"/>
    <mergeCell ref="E7:P7"/>
    <mergeCell ref="E8:P8"/>
    <mergeCell ref="E9:P9"/>
    <mergeCell ref="D3:P3"/>
  </mergeCells>
  <dataValidations count="1">
    <dataValidation errorStyle="warning" allowBlank="1" showInputMessage="1" showErrorMessage="1" error="Please enter a whole number between 0 and 999,999" sqref="D6:D11"/>
  </dataValidations>
  <hyperlinks>
    <hyperlink ref="C16" r:id="rId1" display="(Link)"/>
    <hyperlink ref="C16:D16" r:id="rId2" display="(Guidance link)"/>
  </hyperlinks>
  <pageMargins left="0.75" right="0.75" top="1" bottom="1" header="0.5" footer="0.5"/>
  <pageSetup paperSize="9" scale="55" orientation="landscape" r:id="rId3"/>
  <headerFooter alignWithMargins="0"/>
  <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12"/>
  <sheetViews>
    <sheetView showGridLines="0" zoomScaleNormal="100" workbookViewId="0"/>
  </sheetViews>
  <sheetFormatPr defaultColWidth="9.140625" defaultRowHeight="12.75" x14ac:dyDescent="0.2"/>
  <cols>
    <col min="1" max="1" width="12.28515625" style="2" bestFit="1" customWidth="1"/>
    <col min="2" max="2" width="50" style="2" customWidth="1"/>
    <col min="3" max="3" width="11.85546875" style="2" customWidth="1"/>
    <col min="4" max="4" width="7.42578125" style="2" customWidth="1"/>
    <col min="5" max="15" width="6.7109375" style="2" customWidth="1"/>
    <col min="16" max="17" width="9.140625" style="2"/>
    <col min="18" max="22" width="9.140625" style="11"/>
    <col min="23" max="23" width="9.140625" style="12"/>
    <col min="24" max="25" width="9.140625" style="11"/>
    <col min="26" max="16384" width="9.140625" style="2"/>
  </cols>
  <sheetData>
    <row r="1" spans="1:27" ht="15.75" thickBot="1" x14ac:dyDescent="0.3">
      <c r="A1" s="10"/>
    </row>
    <row r="2" spans="1:27" ht="15" customHeight="1" thickBot="1" x14ac:dyDescent="0.25">
      <c r="C2" s="464" t="s">
        <v>519</v>
      </c>
      <c r="D2" s="465"/>
      <c r="E2" s="465"/>
      <c r="F2" s="465"/>
      <c r="G2" s="465"/>
      <c r="H2" s="465"/>
      <c r="I2" s="465"/>
      <c r="J2" s="465"/>
      <c r="K2" s="465"/>
      <c r="L2" s="465"/>
      <c r="M2" s="465"/>
      <c r="N2" s="466"/>
      <c r="O2" s="14"/>
      <c r="P2" s="14"/>
    </row>
    <row r="3" spans="1:27" s="13" customFormat="1" ht="15" customHeight="1" x14ac:dyDescent="0.2">
      <c r="A3" s="1" t="s">
        <v>369</v>
      </c>
      <c r="B3" s="27" t="s">
        <v>370</v>
      </c>
      <c r="C3" s="475" t="s">
        <v>579</v>
      </c>
      <c r="D3" s="475"/>
      <c r="E3" s="475"/>
      <c r="F3" s="475"/>
      <c r="G3" s="475"/>
      <c r="H3" s="475"/>
      <c r="I3" s="475"/>
      <c r="J3" s="475"/>
      <c r="K3" s="475"/>
      <c r="L3" s="475"/>
      <c r="M3" s="475"/>
      <c r="N3" s="475"/>
      <c r="O3" s="14"/>
      <c r="P3" s="14"/>
      <c r="R3" s="22"/>
      <c r="S3" s="22"/>
      <c r="T3" s="22"/>
      <c r="U3" s="22"/>
      <c r="V3" s="22"/>
      <c r="W3" s="23"/>
      <c r="X3" s="22"/>
      <c r="Y3" s="22"/>
    </row>
    <row r="4" spans="1:27" s="13" customFormat="1" ht="15" customHeight="1" x14ac:dyDescent="0.2">
      <c r="C4" s="366"/>
      <c r="D4" s="24"/>
      <c r="E4" s="24"/>
      <c r="F4" s="24"/>
      <c r="G4" s="24"/>
      <c r="H4" s="24"/>
      <c r="I4" s="24"/>
      <c r="J4" s="24"/>
      <c r="K4" s="24"/>
      <c r="L4" s="24"/>
      <c r="M4" s="24"/>
      <c r="N4" s="24"/>
      <c r="O4" s="14"/>
      <c r="P4" s="14"/>
      <c r="R4" s="22"/>
      <c r="S4" s="22"/>
      <c r="T4" s="22"/>
      <c r="U4" s="22"/>
      <c r="V4" s="22"/>
      <c r="W4" s="23"/>
      <c r="X4" s="22"/>
      <c r="Y4" s="22"/>
    </row>
    <row r="5" spans="1:27" s="13" customFormat="1" ht="15" customHeight="1" x14ac:dyDescent="0.2">
      <c r="C5" s="366"/>
      <c r="D5" s="24"/>
      <c r="E5" s="24"/>
      <c r="F5" s="24"/>
      <c r="G5" s="24"/>
      <c r="H5" s="24"/>
      <c r="I5" s="24"/>
      <c r="J5" s="24"/>
      <c r="K5" s="24"/>
      <c r="L5" s="24"/>
      <c r="M5" s="24"/>
      <c r="N5" s="24"/>
      <c r="O5" s="14"/>
      <c r="P5" s="14"/>
      <c r="R5" s="22"/>
      <c r="S5" s="22"/>
      <c r="T5" s="22"/>
      <c r="U5" s="22"/>
      <c r="V5" s="22"/>
      <c r="W5" s="23"/>
      <c r="X5" s="22"/>
      <c r="Y5" s="22"/>
    </row>
    <row r="6" spans="1:27" s="370" customFormat="1" ht="18.75" x14ac:dyDescent="0.3">
      <c r="B6" s="407" t="s">
        <v>566</v>
      </c>
      <c r="R6" s="371"/>
      <c r="S6" s="371"/>
      <c r="T6" s="371"/>
      <c r="U6" s="371"/>
      <c r="V6" s="371"/>
      <c r="W6" s="372"/>
      <c r="X6" s="371"/>
      <c r="Y6" s="371"/>
    </row>
    <row r="7" spans="1:27" s="370" customFormat="1" ht="52.5" customHeight="1" x14ac:dyDescent="0.3">
      <c r="B7" s="476" t="s">
        <v>588</v>
      </c>
      <c r="C7" s="476"/>
      <c r="D7" s="476"/>
      <c r="E7" s="476"/>
      <c r="F7" s="476"/>
      <c r="G7" s="476"/>
      <c r="H7" s="476"/>
      <c r="I7" s="476"/>
      <c r="J7" s="476"/>
      <c r="K7" s="476"/>
      <c r="L7" s="476"/>
      <c r="M7" s="476"/>
      <c r="N7" s="476"/>
      <c r="O7" s="476"/>
      <c r="R7" s="371"/>
      <c r="S7" s="371"/>
      <c r="T7" s="371"/>
      <c r="U7" s="371"/>
      <c r="V7" s="371"/>
      <c r="W7" s="372"/>
      <c r="X7" s="371"/>
      <c r="Y7" s="371"/>
    </row>
    <row r="8" spans="1:27" ht="18.75" customHeight="1" x14ac:dyDescent="0.2"/>
    <row r="10" spans="1:27" ht="15" x14ac:dyDescent="0.3">
      <c r="B10" s="26" t="s">
        <v>520</v>
      </c>
      <c r="P10" s="13"/>
      <c r="Q10" s="13"/>
      <c r="R10" s="2"/>
      <c r="S10" s="2"/>
      <c r="W10" s="11"/>
      <c r="Y10" s="12"/>
      <c r="Z10" s="11"/>
      <c r="AA10" s="11"/>
    </row>
    <row r="11" spans="1:27" x14ac:dyDescent="0.2">
      <c r="B11" s="200" t="s">
        <v>567</v>
      </c>
      <c r="P11" s="13"/>
      <c r="Q11" s="13"/>
      <c r="R11" s="2"/>
      <c r="S11" s="2"/>
      <c r="W11" s="11"/>
      <c r="Y11" s="12"/>
      <c r="Z11" s="11"/>
      <c r="AA11" s="11"/>
    </row>
    <row r="12" spans="1:27" x14ac:dyDescent="0.2">
      <c r="B12" s="456" t="s">
        <v>402</v>
      </c>
      <c r="C12" s="456"/>
      <c r="P12" s="13"/>
      <c r="Q12" s="13"/>
      <c r="R12" s="2"/>
      <c r="S12" s="2"/>
      <c r="W12" s="11"/>
      <c r="Y12" s="12"/>
      <c r="Z12" s="11"/>
      <c r="AA12" s="11"/>
    </row>
  </sheetData>
  <mergeCells count="4">
    <mergeCell ref="B12:C12"/>
    <mergeCell ref="C2:N2"/>
    <mergeCell ref="C3:N3"/>
    <mergeCell ref="B7:O7"/>
  </mergeCells>
  <hyperlinks>
    <hyperlink ref="B12" r:id="rId1" display="(Link)"/>
    <hyperlink ref="B12:C12" r:id="rId2" display="(Guidance link)"/>
  </hyperlinks>
  <pageMargins left="0.75" right="0.75" top="1" bottom="1" header="0.5" footer="0.5"/>
  <pageSetup paperSize="9" scale="55" orientation="landscape"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H107"/>
  <sheetViews>
    <sheetView workbookViewId="0">
      <selection activeCell="B20" sqref="B20"/>
    </sheetView>
  </sheetViews>
  <sheetFormatPr defaultRowHeight="15" x14ac:dyDescent="0.25"/>
  <cols>
    <col min="2" max="2" width="28" bestFit="1" customWidth="1"/>
    <col min="3" max="3" width="25.140625" customWidth="1"/>
    <col min="4" max="4" width="25.42578125" customWidth="1"/>
    <col min="5" max="5" width="35" customWidth="1"/>
  </cols>
  <sheetData>
    <row r="1" spans="2:3" ht="15.75" thickBot="1" x14ac:dyDescent="0.3">
      <c r="B1" s="50" t="s">
        <v>521</v>
      </c>
    </row>
    <row r="3" spans="2:3" x14ac:dyDescent="0.25">
      <c r="B3" s="25" t="s">
        <v>370</v>
      </c>
      <c r="C3" s="354" t="s">
        <v>560</v>
      </c>
    </row>
    <row r="4" spans="2:3" x14ac:dyDescent="0.25">
      <c r="B4" s="21" t="s">
        <v>559</v>
      </c>
      <c r="C4" s="355" t="s">
        <v>543</v>
      </c>
    </row>
    <row r="5" spans="2:3" x14ac:dyDescent="0.25">
      <c r="B5" s="21" t="s">
        <v>522</v>
      </c>
      <c r="C5" s="354"/>
    </row>
    <row r="6" spans="2:3" x14ac:dyDescent="0.25">
      <c r="B6" t="s">
        <v>523</v>
      </c>
      <c r="C6" s="354"/>
    </row>
    <row r="7" spans="2:3" x14ac:dyDescent="0.25">
      <c r="B7" s="21" t="s">
        <v>524</v>
      </c>
      <c r="C7" s="354"/>
    </row>
    <row r="8" spans="2:3" x14ac:dyDescent="0.25">
      <c r="B8" s="21" t="s">
        <v>525</v>
      </c>
      <c r="C8" s="354"/>
    </row>
    <row r="9" spans="2:3" x14ac:dyDescent="0.25">
      <c r="B9" s="21" t="s">
        <v>557</v>
      </c>
      <c r="C9" s="354" t="s">
        <v>526</v>
      </c>
    </row>
    <row r="10" spans="2:3" x14ac:dyDescent="0.25">
      <c r="B10" s="21" t="s">
        <v>527</v>
      </c>
      <c r="C10" s="354"/>
    </row>
    <row r="11" spans="2:3" x14ac:dyDescent="0.25">
      <c r="B11" s="21" t="s">
        <v>528</v>
      </c>
      <c r="C11" s="354"/>
    </row>
    <row r="12" spans="2:3" x14ac:dyDescent="0.25">
      <c r="B12" s="21" t="s">
        <v>529</v>
      </c>
      <c r="C12" s="354"/>
    </row>
    <row r="13" spans="2:3" x14ac:dyDescent="0.25">
      <c r="B13" s="60" t="s">
        <v>530</v>
      </c>
      <c r="C13" s="354"/>
    </row>
    <row r="14" spans="2:3" x14ac:dyDescent="0.25">
      <c r="B14" s="60" t="s">
        <v>531</v>
      </c>
      <c r="C14" s="354"/>
    </row>
    <row r="15" spans="2:3" x14ac:dyDescent="0.25">
      <c r="B15" s="60" t="s">
        <v>532</v>
      </c>
      <c r="C15" s="354"/>
    </row>
    <row r="16" spans="2:3" x14ac:dyDescent="0.25">
      <c r="B16" s="60" t="s">
        <v>533</v>
      </c>
      <c r="C16" s="355"/>
    </row>
    <row r="17" spans="2:6" x14ac:dyDescent="0.25">
      <c r="B17" s="60" t="s">
        <v>534</v>
      </c>
      <c r="C17" s="354"/>
    </row>
    <row r="18" spans="2:6" x14ac:dyDescent="0.25">
      <c r="B18" s="60" t="s">
        <v>535</v>
      </c>
      <c r="C18" s="354"/>
    </row>
    <row r="19" spans="2:6" x14ac:dyDescent="0.25">
      <c r="B19" s="60" t="s">
        <v>590</v>
      </c>
      <c r="C19" s="354" t="s">
        <v>536</v>
      </c>
    </row>
    <row r="20" spans="2:6" x14ac:dyDescent="0.25">
      <c r="B20" s="60" t="s">
        <v>537</v>
      </c>
      <c r="C20" s="354"/>
    </row>
    <row r="21" spans="2:6" x14ac:dyDescent="0.25">
      <c r="B21" s="60" t="s">
        <v>538</v>
      </c>
      <c r="C21" s="354"/>
    </row>
    <row r="22" spans="2:6" x14ac:dyDescent="0.25">
      <c r="B22" s="60" t="s">
        <v>539</v>
      </c>
      <c r="C22" s="354"/>
    </row>
    <row r="23" spans="2:6" x14ac:dyDescent="0.25">
      <c r="B23" s="60" t="s">
        <v>540</v>
      </c>
      <c r="C23" s="354"/>
    </row>
    <row r="24" spans="2:6" x14ac:dyDescent="0.25">
      <c r="B24" s="60" t="s">
        <v>541</v>
      </c>
      <c r="C24" s="354"/>
    </row>
    <row r="25" spans="2:6" x14ac:dyDescent="0.25">
      <c r="B25" s="60" t="s">
        <v>542</v>
      </c>
      <c r="C25" s="354" t="s">
        <v>558</v>
      </c>
    </row>
    <row r="26" spans="2:6" x14ac:dyDescent="0.25">
      <c r="B26" s="21" t="s">
        <v>544</v>
      </c>
      <c r="C26" s="354"/>
    </row>
    <row r="30" spans="2:6" ht="15.75" thickBot="1" x14ac:dyDescent="0.3">
      <c r="B30" s="50" t="s">
        <v>545</v>
      </c>
    </row>
    <row r="32" spans="2:6" x14ac:dyDescent="0.25">
      <c r="B32" s="41">
        <v>336</v>
      </c>
      <c r="C32" s="46" t="s">
        <v>389</v>
      </c>
      <c r="D32" s="42" t="s">
        <v>46</v>
      </c>
      <c r="E32" s="43" t="s">
        <v>67</v>
      </c>
      <c r="F32">
        <f>B32</f>
        <v>336</v>
      </c>
    </row>
    <row r="33" spans="2:8" x14ac:dyDescent="0.25">
      <c r="B33" s="41">
        <v>337</v>
      </c>
      <c r="C33" s="46" t="s">
        <v>389</v>
      </c>
      <c r="D33" s="42" t="s">
        <v>46</v>
      </c>
      <c r="E33" s="43" t="s">
        <v>55</v>
      </c>
      <c r="F33">
        <f t="shared" ref="F33:F96" si="0">B33</f>
        <v>337</v>
      </c>
    </row>
    <row r="34" spans="2:8" x14ac:dyDescent="0.25">
      <c r="B34" s="41">
        <v>338</v>
      </c>
      <c r="C34" s="46" t="s">
        <v>389</v>
      </c>
      <c r="D34" s="42" t="s">
        <v>46</v>
      </c>
      <c r="E34" s="43" t="s">
        <v>77</v>
      </c>
      <c r="F34">
        <f t="shared" si="0"/>
        <v>338</v>
      </c>
    </row>
    <row r="35" spans="2:8" x14ac:dyDescent="0.25">
      <c r="B35" s="41">
        <v>339</v>
      </c>
      <c r="C35" s="46" t="s">
        <v>389</v>
      </c>
      <c r="D35" s="42" t="s">
        <v>46</v>
      </c>
      <c r="E35" s="43" t="s">
        <v>57</v>
      </c>
      <c r="F35">
        <f t="shared" si="0"/>
        <v>339</v>
      </c>
    </row>
    <row r="36" spans="2:8" ht="25.5" x14ac:dyDescent="0.25">
      <c r="B36" s="41">
        <v>340</v>
      </c>
      <c r="C36" s="46" t="s">
        <v>389</v>
      </c>
      <c r="D36" s="42" t="s">
        <v>46</v>
      </c>
      <c r="E36" s="43" t="s">
        <v>60</v>
      </c>
      <c r="F36">
        <f t="shared" si="0"/>
        <v>340</v>
      </c>
    </row>
    <row r="37" spans="2:8" x14ac:dyDescent="0.25">
      <c r="B37" s="41">
        <v>341</v>
      </c>
      <c r="C37" s="46" t="s">
        <v>389</v>
      </c>
      <c r="D37" s="42" t="s">
        <v>46</v>
      </c>
      <c r="E37" s="43" t="s">
        <v>546</v>
      </c>
      <c r="F37">
        <f t="shared" si="0"/>
        <v>341</v>
      </c>
    </row>
    <row r="38" spans="2:8" ht="25.5" x14ac:dyDescent="0.25">
      <c r="B38" s="41">
        <v>342</v>
      </c>
      <c r="C38" s="46" t="s">
        <v>389</v>
      </c>
      <c r="D38" s="42" t="s">
        <v>46</v>
      </c>
      <c r="E38" s="43" t="s">
        <v>71</v>
      </c>
      <c r="F38">
        <f t="shared" si="0"/>
        <v>342</v>
      </c>
    </row>
    <row r="39" spans="2:8" ht="25.5" x14ac:dyDescent="0.25">
      <c r="B39" s="41">
        <v>343</v>
      </c>
      <c r="C39" s="46" t="s">
        <v>389</v>
      </c>
      <c r="D39" s="44" t="s">
        <v>46</v>
      </c>
      <c r="E39" s="43" t="s">
        <v>72</v>
      </c>
      <c r="F39">
        <f t="shared" si="0"/>
        <v>343</v>
      </c>
    </row>
    <row r="40" spans="2:8" ht="25.5" x14ac:dyDescent="0.25">
      <c r="B40" s="41">
        <v>344</v>
      </c>
      <c r="C40" s="46" t="s">
        <v>389</v>
      </c>
      <c r="D40" s="44" t="s">
        <v>46</v>
      </c>
      <c r="E40" s="43" t="s">
        <v>547</v>
      </c>
      <c r="F40">
        <f t="shared" si="0"/>
        <v>344</v>
      </c>
      <c r="H40" s="31"/>
    </row>
    <row r="41" spans="2:8" x14ac:dyDescent="0.25">
      <c r="B41" s="41">
        <v>345</v>
      </c>
      <c r="C41" s="46" t="s">
        <v>389</v>
      </c>
      <c r="D41" s="44" t="s">
        <v>46</v>
      </c>
      <c r="E41" s="43" t="s">
        <v>63</v>
      </c>
      <c r="F41">
        <f t="shared" si="0"/>
        <v>345</v>
      </c>
    </row>
    <row r="42" spans="2:8" x14ac:dyDescent="0.25">
      <c r="B42" s="41">
        <v>346</v>
      </c>
      <c r="C42" s="46" t="s">
        <v>389</v>
      </c>
      <c r="D42" s="45" t="s">
        <v>79</v>
      </c>
      <c r="E42" s="43" t="s">
        <v>80</v>
      </c>
      <c r="F42">
        <f t="shared" si="0"/>
        <v>346</v>
      </c>
    </row>
    <row r="43" spans="2:8" x14ac:dyDescent="0.25">
      <c r="B43" s="41">
        <v>347</v>
      </c>
      <c r="C43" s="46" t="s">
        <v>389</v>
      </c>
      <c r="D43" s="45" t="s">
        <v>79</v>
      </c>
      <c r="E43" s="43" t="s">
        <v>87</v>
      </c>
      <c r="F43">
        <f t="shared" si="0"/>
        <v>347</v>
      </c>
    </row>
    <row r="44" spans="2:8" x14ac:dyDescent="0.25">
      <c r="B44" s="41">
        <v>348</v>
      </c>
      <c r="C44" s="46" t="s">
        <v>389</v>
      </c>
      <c r="D44" s="45" t="s">
        <v>79</v>
      </c>
      <c r="E44" s="43" t="s">
        <v>102</v>
      </c>
      <c r="F44">
        <f t="shared" si="0"/>
        <v>348</v>
      </c>
    </row>
    <row r="45" spans="2:8" x14ac:dyDescent="0.25">
      <c r="B45" s="41">
        <v>349</v>
      </c>
      <c r="C45" s="46" t="s">
        <v>389</v>
      </c>
      <c r="D45" s="45" t="s">
        <v>107</v>
      </c>
      <c r="E45" s="112" t="s">
        <v>108</v>
      </c>
      <c r="F45">
        <f t="shared" si="0"/>
        <v>349</v>
      </c>
    </row>
    <row r="46" spans="2:8" x14ac:dyDescent="0.25">
      <c r="B46" s="41">
        <v>350</v>
      </c>
      <c r="C46" s="46" t="s">
        <v>389</v>
      </c>
      <c r="D46" s="45" t="s">
        <v>107</v>
      </c>
      <c r="E46" s="112" t="s">
        <v>112</v>
      </c>
      <c r="F46">
        <f t="shared" si="0"/>
        <v>350</v>
      </c>
    </row>
    <row r="47" spans="2:8" ht="25.5" x14ac:dyDescent="0.25">
      <c r="B47" s="41">
        <v>351</v>
      </c>
      <c r="C47" s="46" t="s">
        <v>389</v>
      </c>
      <c r="D47" s="45" t="s">
        <v>107</v>
      </c>
      <c r="E47" s="112" t="s">
        <v>114</v>
      </c>
      <c r="F47">
        <f t="shared" si="0"/>
        <v>351</v>
      </c>
    </row>
    <row r="48" spans="2:8" x14ac:dyDescent="0.25">
      <c r="B48" s="41">
        <v>352</v>
      </c>
      <c r="C48" s="46" t="s">
        <v>389</v>
      </c>
      <c r="D48" s="45" t="s">
        <v>107</v>
      </c>
      <c r="E48" s="112" t="s">
        <v>121</v>
      </c>
      <c r="F48">
        <f t="shared" si="0"/>
        <v>352</v>
      </c>
    </row>
    <row r="49" spans="2:6" x14ac:dyDescent="0.25">
      <c r="B49" s="41">
        <v>353</v>
      </c>
      <c r="C49" s="46" t="s">
        <v>389</v>
      </c>
      <c r="D49" s="45" t="s">
        <v>107</v>
      </c>
      <c r="E49" s="112" t="s">
        <v>122</v>
      </c>
      <c r="F49">
        <f t="shared" si="0"/>
        <v>353</v>
      </c>
    </row>
    <row r="50" spans="2:6" x14ac:dyDescent="0.25">
      <c r="B50" s="41">
        <v>354</v>
      </c>
      <c r="C50" s="46" t="s">
        <v>389</v>
      </c>
      <c r="D50" s="45" t="s">
        <v>107</v>
      </c>
      <c r="E50" s="112" t="s">
        <v>123</v>
      </c>
      <c r="F50">
        <f t="shared" si="0"/>
        <v>354</v>
      </c>
    </row>
    <row r="51" spans="2:6" x14ac:dyDescent="0.25">
      <c r="B51" s="41">
        <v>355</v>
      </c>
      <c r="C51" s="46" t="s">
        <v>389</v>
      </c>
      <c r="D51" s="45" t="s">
        <v>107</v>
      </c>
      <c r="E51" s="112" t="s">
        <v>124</v>
      </c>
      <c r="F51">
        <f t="shared" si="0"/>
        <v>355</v>
      </c>
    </row>
    <row r="52" spans="2:6" x14ac:dyDescent="0.25">
      <c r="B52" s="41">
        <v>356</v>
      </c>
      <c r="C52" s="46" t="s">
        <v>389</v>
      </c>
      <c r="D52" s="43" t="s">
        <v>125</v>
      </c>
      <c r="E52" s="112" t="s">
        <v>393</v>
      </c>
      <c r="F52">
        <f t="shared" si="0"/>
        <v>356</v>
      </c>
    </row>
    <row r="53" spans="2:6" x14ac:dyDescent="0.25">
      <c r="B53" s="41">
        <v>357</v>
      </c>
      <c r="C53" s="46" t="s">
        <v>389</v>
      </c>
      <c r="D53" s="43" t="s">
        <v>125</v>
      </c>
      <c r="E53" s="43" t="s">
        <v>128</v>
      </c>
      <c r="F53">
        <f t="shared" si="0"/>
        <v>357</v>
      </c>
    </row>
    <row r="54" spans="2:6" x14ac:dyDescent="0.25">
      <c r="B54" s="41">
        <v>358</v>
      </c>
      <c r="C54" s="46" t="s">
        <v>389</v>
      </c>
      <c r="D54" s="43" t="s">
        <v>125</v>
      </c>
      <c r="E54" s="43" t="s">
        <v>130</v>
      </c>
      <c r="F54">
        <f t="shared" si="0"/>
        <v>358</v>
      </c>
    </row>
    <row r="55" spans="2:6" x14ac:dyDescent="0.25">
      <c r="B55" s="41">
        <v>359</v>
      </c>
      <c r="C55" s="46" t="s">
        <v>389</v>
      </c>
      <c r="D55" s="43" t="s">
        <v>125</v>
      </c>
      <c r="E55" s="43" t="s">
        <v>132</v>
      </c>
      <c r="F55">
        <f t="shared" si="0"/>
        <v>359</v>
      </c>
    </row>
    <row r="56" spans="2:6" x14ac:dyDescent="0.25">
      <c r="B56" s="41">
        <v>360</v>
      </c>
      <c r="C56" s="46" t="s">
        <v>389</v>
      </c>
      <c r="D56" s="43" t="s">
        <v>125</v>
      </c>
      <c r="E56" s="43" t="s">
        <v>134</v>
      </c>
      <c r="F56">
        <f t="shared" si="0"/>
        <v>360</v>
      </c>
    </row>
    <row r="57" spans="2:6" x14ac:dyDescent="0.25">
      <c r="B57" s="41">
        <v>361</v>
      </c>
      <c r="C57" s="46" t="s">
        <v>389</v>
      </c>
      <c r="D57" s="43" t="s">
        <v>125</v>
      </c>
      <c r="E57" s="112" t="s">
        <v>136</v>
      </c>
      <c r="F57">
        <f t="shared" si="0"/>
        <v>361</v>
      </c>
    </row>
    <row r="58" spans="2:6" x14ac:dyDescent="0.25">
      <c r="B58" s="41">
        <v>362</v>
      </c>
      <c r="C58" s="46" t="s">
        <v>389</v>
      </c>
      <c r="D58" s="45" t="s">
        <v>138</v>
      </c>
      <c r="E58" s="43" t="s">
        <v>138</v>
      </c>
      <c r="F58">
        <f t="shared" si="0"/>
        <v>362</v>
      </c>
    </row>
    <row r="59" spans="2:6" ht="25.5" x14ac:dyDescent="0.25">
      <c r="B59" s="41">
        <v>363</v>
      </c>
      <c r="C59" s="46" t="s">
        <v>389</v>
      </c>
      <c r="D59" s="44" t="s">
        <v>146</v>
      </c>
      <c r="E59" s="43" t="s">
        <v>147</v>
      </c>
      <c r="F59">
        <f t="shared" si="0"/>
        <v>363</v>
      </c>
    </row>
    <row r="60" spans="2:6" x14ac:dyDescent="0.25">
      <c r="B60" s="41">
        <v>364</v>
      </c>
      <c r="C60" s="46" t="s">
        <v>389</v>
      </c>
      <c r="D60" s="44" t="s">
        <v>146</v>
      </c>
      <c r="E60" s="43" t="s">
        <v>149</v>
      </c>
      <c r="F60">
        <f t="shared" si="0"/>
        <v>364</v>
      </c>
    </row>
    <row r="61" spans="2:6" x14ac:dyDescent="0.25">
      <c r="B61" s="41">
        <v>365</v>
      </c>
      <c r="C61" s="46" t="s">
        <v>389</v>
      </c>
      <c r="D61" s="44" t="s">
        <v>146</v>
      </c>
      <c r="E61" s="42" t="s">
        <v>162</v>
      </c>
      <c r="F61">
        <f t="shared" si="0"/>
        <v>365</v>
      </c>
    </row>
    <row r="62" spans="2:6" x14ac:dyDescent="0.25">
      <c r="B62" s="41">
        <v>366</v>
      </c>
      <c r="C62" s="46" t="s">
        <v>389</v>
      </c>
      <c r="D62" s="44" t="s">
        <v>146</v>
      </c>
      <c r="E62" s="43" t="s">
        <v>166</v>
      </c>
      <c r="F62">
        <f t="shared" si="0"/>
        <v>366</v>
      </c>
    </row>
    <row r="63" spans="2:6" x14ac:dyDescent="0.25">
      <c r="B63" s="41">
        <v>367</v>
      </c>
      <c r="C63" s="46" t="s">
        <v>389</v>
      </c>
      <c r="D63" s="43" t="s">
        <v>180</v>
      </c>
      <c r="E63" s="43" t="s">
        <v>180</v>
      </c>
      <c r="F63">
        <f t="shared" si="0"/>
        <v>367</v>
      </c>
    </row>
    <row r="64" spans="2:6" ht="25.5" x14ac:dyDescent="0.25">
      <c r="B64" s="41">
        <v>368</v>
      </c>
      <c r="C64" s="46" t="s">
        <v>389</v>
      </c>
      <c r="D64" s="42" t="s">
        <v>182</v>
      </c>
      <c r="E64" s="43" t="s">
        <v>183</v>
      </c>
      <c r="F64">
        <f t="shared" si="0"/>
        <v>368</v>
      </c>
    </row>
    <row r="65" spans="2:6" ht="25.5" x14ac:dyDescent="0.25">
      <c r="B65" s="41">
        <v>369</v>
      </c>
      <c r="C65" s="46" t="s">
        <v>389</v>
      </c>
      <c r="D65" s="42" t="s">
        <v>182</v>
      </c>
      <c r="E65" s="43" t="s">
        <v>193</v>
      </c>
      <c r="F65">
        <f t="shared" si="0"/>
        <v>369</v>
      </c>
    </row>
    <row r="66" spans="2:6" ht="25.5" x14ac:dyDescent="0.25">
      <c r="B66" s="41">
        <v>370</v>
      </c>
      <c r="C66" s="46" t="s">
        <v>389</v>
      </c>
      <c r="D66" s="42" t="s">
        <v>182</v>
      </c>
      <c r="E66" s="43" t="s">
        <v>195</v>
      </c>
      <c r="F66">
        <f t="shared" si="0"/>
        <v>370</v>
      </c>
    </row>
    <row r="67" spans="2:6" x14ac:dyDescent="0.25">
      <c r="B67" s="41">
        <v>371</v>
      </c>
      <c r="C67" s="46" t="s">
        <v>389</v>
      </c>
      <c r="D67" s="42" t="s">
        <v>394</v>
      </c>
      <c r="E67" s="43" t="s">
        <v>204</v>
      </c>
      <c r="F67">
        <f t="shared" si="0"/>
        <v>371</v>
      </c>
    </row>
    <row r="68" spans="2:6" x14ac:dyDescent="0.25">
      <c r="B68" s="41">
        <v>372</v>
      </c>
      <c r="C68" s="46" t="s">
        <v>389</v>
      </c>
      <c r="D68" s="42" t="s">
        <v>394</v>
      </c>
      <c r="E68" s="43" t="s">
        <v>207</v>
      </c>
      <c r="F68">
        <f t="shared" si="0"/>
        <v>372</v>
      </c>
    </row>
    <row r="69" spans="2:6" ht="25.5" x14ac:dyDescent="0.25">
      <c r="B69" s="41">
        <v>373</v>
      </c>
      <c r="C69" s="46" t="s">
        <v>389</v>
      </c>
      <c r="D69" s="42" t="s">
        <v>394</v>
      </c>
      <c r="E69" s="43" t="s">
        <v>213</v>
      </c>
      <c r="F69">
        <f t="shared" si="0"/>
        <v>373</v>
      </c>
    </row>
    <row r="70" spans="2:6" x14ac:dyDescent="0.25">
      <c r="B70" s="41">
        <v>374</v>
      </c>
      <c r="C70" s="46" t="s">
        <v>389</v>
      </c>
      <c r="D70" s="42" t="s">
        <v>394</v>
      </c>
      <c r="E70" s="43" t="s">
        <v>217</v>
      </c>
      <c r="F70">
        <f t="shared" si="0"/>
        <v>374</v>
      </c>
    </row>
    <row r="71" spans="2:6" x14ac:dyDescent="0.25">
      <c r="B71" s="41">
        <v>375</v>
      </c>
      <c r="C71" s="46" t="s">
        <v>389</v>
      </c>
      <c r="D71" s="42" t="s">
        <v>394</v>
      </c>
      <c r="E71" s="43" t="s">
        <v>221</v>
      </c>
      <c r="F71">
        <f t="shared" si="0"/>
        <v>375</v>
      </c>
    </row>
    <row r="72" spans="2:6" x14ac:dyDescent="0.25">
      <c r="B72" s="41">
        <v>376</v>
      </c>
      <c r="C72" s="46" t="s">
        <v>389</v>
      </c>
      <c r="D72" s="42" t="s">
        <v>394</v>
      </c>
      <c r="E72" s="43" t="s">
        <v>227</v>
      </c>
      <c r="F72">
        <f t="shared" si="0"/>
        <v>376</v>
      </c>
    </row>
    <row r="73" spans="2:6" x14ac:dyDescent="0.25">
      <c r="B73" s="41">
        <v>377</v>
      </c>
      <c r="C73" s="46" t="s">
        <v>389</v>
      </c>
      <c r="D73" s="42" t="s">
        <v>394</v>
      </c>
      <c r="E73" s="43" t="s">
        <v>231</v>
      </c>
      <c r="F73">
        <f t="shared" si="0"/>
        <v>377</v>
      </c>
    </row>
    <row r="74" spans="2:6" x14ac:dyDescent="0.25">
      <c r="B74" s="41">
        <v>378</v>
      </c>
      <c r="C74" s="46" t="s">
        <v>389</v>
      </c>
      <c r="D74" s="42" t="s">
        <v>394</v>
      </c>
      <c r="E74" s="43" t="s">
        <v>240</v>
      </c>
      <c r="F74">
        <f t="shared" si="0"/>
        <v>378</v>
      </c>
    </row>
    <row r="75" spans="2:6" ht="25.5" x14ac:dyDescent="0.25">
      <c r="B75" s="41">
        <v>379</v>
      </c>
      <c r="C75" s="46" t="s">
        <v>389</v>
      </c>
      <c r="D75" s="42" t="s">
        <v>250</v>
      </c>
      <c r="E75" s="43" t="s">
        <v>251</v>
      </c>
      <c r="F75">
        <f t="shared" si="0"/>
        <v>379</v>
      </c>
    </row>
    <row r="76" spans="2:6" x14ac:dyDescent="0.25">
      <c r="B76" s="41">
        <v>380</v>
      </c>
      <c r="C76" s="46" t="s">
        <v>389</v>
      </c>
      <c r="D76" s="42" t="s">
        <v>250</v>
      </c>
      <c r="E76" s="43" t="s">
        <v>263</v>
      </c>
      <c r="F76">
        <f t="shared" si="0"/>
        <v>380</v>
      </c>
    </row>
    <row r="77" spans="2:6" x14ac:dyDescent="0.25">
      <c r="B77" s="41">
        <v>381</v>
      </c>
      <c r="C77" s="46" t="s">
        <v>389</v>
      </c>
      <c r="D77" s="42" t="s">
        <v>395</v>
      </c>
      <c r="E77" s="43" t="s">
        <v>269</v>
      </c>
      <c r="F77">
        <f t="shared" si="0"/>
        <v>381</v>
      </c>
    </row>
    <row r="78" spans="2:6" x14ac:dyDescent="0.25">
      <c r="B78" s="41">
        <v>382</v>
      </c>
      <c r="C78" s="46" t="s">
        <v>389</v>
      </c>
      <c r="D78" s="42" t="s">
        <v>395</v>
      </c>
      <c r="E78" s="43" t="s">
        <v>271</v>
      </c>
      <c r="F78">
        <f t="shared" si="0"/>
        <v>382</v>
      </c>
    </row>
    <row r="79" spans="2:6" x14ac:dyDescent="0.25">
      <c r="B79" s="41">
        <v>383</v>
      </c>
      <c r="C79" s="46" t="s">
        <v>389</v>
      </c>
      <c r="D79" s="42" t="s">
        <v>395</v>
      </c>
      <c r="E79" s="43" t="s">
        <v>272</v>
      </c>
      <c r="F79">
        <f t="shared" si="0"/>
        <v>383</v>
      </c>
    </row>
    <row r="80" spans="2:6" ht="25.5" x14ac:dyDescent="0.25">
      <c r="B80" s="41">
        <v>384</v>
      </c>
      <c r="C80" s="46" t="s">
        <v>389</v>
      </c>
      <c r="D80" s="42" t="s">
        <v>395</v>
      </c>
      <c r="E80" s="43" t="s">
        <v>276</v>
      </c>
      <c r="F80">
        <f t="shared" si="0"/>
        <v>384</v>
      </c>
    </row>
    <row r="81" spans="2:6" ht="25.5" x14ac:dyDescent="0.25">
      <c r="B81" s="41">
        <v>385</v>
      </c>
      <c r="C81" s="46" t="s">
        <v>389</v>
      </c>
      <c r="D81" s="42" t="s">
        <v>395</v>
      </c>
      <c r="E81" s="43" t="s">
        <v>281</v>
      </c>
      <c r="F81">
        <f t="shared" si="0"/>
        <v>385</v>
      </c>
    </row>
    <row r="82" spans="2:6" ht="25.5" x14ac:dyDescent="0.25">
      <c r="B82" s="41">
        <v>386</v>
      </c>
      <c r="C82" s="46" t="s">
        <v>389</v>
      </c>
      <c r="D82" s="42" t="s">
        <v>395</v>
      </c>
      <c r="E82" s="43" t="s">
        <v>282</v>
      </c>
      <c r="F82">
        <f t="shared" si="0"/>
        <v>386</v>
      </c>
    </row>
    <row r="83" spans="2:6" x14ac:dyDescent="0.25">
      <c r="B83" s="41">
        <v>387</v>
      </c>
      <c r="C83" s="46" t="s">
        <v>389</v>
      </c>
      <c r="D83" s="42" t="s">
        <v>396</v>
      </c>
      <c r="E83" s="43" t="s">
        <v>285</v>
      </c>
      <c r="F83">
        <f t="shared" si="0"/>
        <v>387</v>
      </c>
    </row>
    <row r="84" spans="2:6" x14ac:dyDescent="0.25">
      <c r="B84" s="41">
        <v>388</v>
      </c>
      <c r="C84" s="46" t="s">
        <v>389</v>
      </c>
      <c r="D84" s="42" t="s">
        <v>396</v>
      </c>
      <c r="E84" s="43" t="s">
        <v>397</v>
      </c>
      <c r="F84">
        <f t="shared" si="0"/>
        <v>388</v>
      </c>
    </row>
    <row r="85" spans="2:6" ht="25.5" x14ac:dyDescent="0.25">
      <c r="B85" s="41">
        <v>389</v>
      </c>
      <c r="C85" s="46" t="s">
        <v>389</v>
      </c>
      <c r="D85" s="42" t="s">
        <v>396</v>
      </c>
      <c r="E85" s="43" t="s">
        <v>297</v>
      </c>
      <c r="F85">
        <f t="shared" si="0"/>
        <v>389</v>
      </c>
    </row>
    <row r="86" spans="2:6" x14ac:dyDescent="0.25">
      <c r="B86" s="41">
        <v>390</v>
      </c>
      <c r="C86" s="46" t="s">
        <v>389</v>
      </c>
      <c r="D86" s="42" t="s">
        <v>396</v>
      </c>
      <c r="E86" s="43" t="s">
        <v>304</v>
      </c>
      <c r="F86">
        <f t="shared" si="0"/>
        <v>390</v>
      </c>
    </row>
    <row r="87" spans="2:6" x14ac:dyDescent="0.25">
      <c r="B87" s="41">
        <v>391</v>
      </c>
      <c r="C87" s="46" t="s">
        <v>389</v>
      </c>
      <c r="D87" s="42" t="s">
        <v>396</v>
      </c>
      <c r="E87" s="43" t="s">
        <v>308</v>
      </c>
      <c r="F87">
        <f t="shared" si="0"/>
        <v>391</v>
      </c>
    </row>
    <row r="88" spans="2:6" x14ac:dyDescent="0.25">
      <c r="B88" s="41">
        <v>392</v>
      </c>
      <c r="C88" s="46" t="s">
        <v>389</v>
      </c>
      <c r="D88" s="42" t="s">
        <v>396</v>
      </c>
      <c r="E88" s="43" t="s">
        <v>320</v>
      </c>
      <c r="F88">
        <f t="shared" si="0"/>
        <v>392</v>
      </c>
    </row>
    <row r="89" spans="2:6" x14ac:dyDescent="0.25">
      <c r="B89" s="41">
        <v>393</v>
      </c>
      <c r="C89" s="46" t="s">
        <v>389</v>
      </c>
      <c r="D89" s="42" t="s">
        <v>396</v>
      </c>
      <c r="E89" s="43" t="s">
        <v>323</v>
      </c>
      <c r="F89">
        <f t="shared" si="0"/>
        <v>393</v>
      </c>
    </row>
    <row r="90" spans="2:6" ht="25.5" x14ac:dyDescent="0.25">
      <c r="B90" s="41">
        <v>394</v>
      </c>
      <c r="C90" s="46" t="s">
        <v>389</v>
      </c>
      <c r="D90" s="42" t="s">
        <v>327</v>
      </c>
      <c r="E90" s="43" t="s">
        <v>328</v>
      </c>
      <c r="F90">
        <f t="shared" si="0"/>
        <v>394</v>
      </c>
    </row>
    <row r="91" spans="2:6" ht="25.5" x14ac:dyDescent="0.25">
      <c r="B91" s="41">
        <v>395</v>
      </c>
      <c r="C91" s="46" t="s">
        <v>389</v>
      </c>
      <c r="D91" s="42" t="s">
        <v>327</v>
      </c>
      <c r="E91" s="43" t="s">
        <v>330</v>
      </c>
      <c r="F91">
        <f t="shared" si="0"/>
        <v>395</v>
      </c>
    </row>
    <row r="92" spans="2:6" ht="25.5" x14ac:dyDescent="0.25">
      <c r="B92" s="41">
        <v>396</v>
      </c>
      <c r="C92" s="46" t="s">
        <v>389</v>
      </c>
      <c r="D92" s="42" t="s">
        <v>327</v>
      </c>
      <c r="E92" s="43" t="s">
        <v>332</v>
      </c>
      <c r="F92">
        <f t="shared" si="0"/>
        <v>396</v>
      </c>
    </row>
    <row r="93" spans="2:6" ht="25.5" x14ac:dyDescent="0.25">
      <c r="B93" s="41">
        <v>397</v>
      </c>
      <c r="C93" s="46" t="s">
        <v>389</v>
      </c>
      <c r="D93" s="42" t="s">
        <v>327</v>
      </c>
      <c r="E93" s="43" t="s">
        <v>334</v>
      </c>
      <c r="F93">
        <f t="shared" si="0"/>
        <v>397</v>
      </c>
    </row>
    <row r="94" spans="2:6" ht="25.5" x14ac:dyDescent="0.25">
      <c r="B94" s="41">
        <v>398</v>
      </c>
      <c r="C94" s="46" t="s">
        <v>389</v>
      </c>
      <c r="D94" s="42" t="s">
        <v>327</v>
      </c>
      <c r="E94" s="43" t="s">
        <v>338</v>
      </c>
      <c r="F94">
        <f t="shared" si="0"/>
        <v>398</v>
      </c>
    </row>
    <row r="95" spans="2:6" ht="25.5" x14ac:dyDescent="0.25">
      <c r="B95" s="41">
        <v>399</v>
      </c>
      <c r="C95" s="46" t="s">
        <v>389</v>
      </c>
      <c r="D95" s="42" t="s">
        <v>327</v>
      </c>
      <c r="E95" s="43" t="s">
        <v>342</v>
      </c>
      <c r="F95">
        <f t="shared" si="0"/>
        <v>399</v>
      </c>
    </row>
    <row r="96" spans="2:6" ht="25.5" x14ac:dyDescent="0.25">
      <c r="B96" s="41">
        <v>400</v>
      </c>
      <c r="C96" s="46" t="s">
        <v>389</v>
      </c>
      <c r="D96" s="42" t="s">
        <v>398</v>
      </c>
      <c r="E96" s="43" t="s">
        <v>347</v>
      </c>
      <c r="F96">
        <f t="shared" si="0"/>
        <v>400</v>
      </c>
    </row>
    <row r="97" spans="2:6" x14ac:dyDescent="0.25">
      <c r="B97" s="41">
        <v>401</v>
      </c>
      <c r="C97" s="113" t="s">
        <v>389</v>
      </c>
      <c r="D97" s="47" t="s">
        <v>361</v>
      </c>
      <c r="E97" s="48" t="s">
        <v>361</v>
      </c>
      <c r="F97">
        <f t="shared" ref="F97:F107" si="1">B97</f>
        <v>401</v>
      </c>
    </row>
    <row r="98" spans="2:6" x14ac:dyDescent="0.25">
      <c r="B98" s="41">
        <v>402</v>
      </c>
      <c r="C98" s="35" t="s">
        <v>548</v>
      </c>
      <c r="D98" s="49"/>
      <c r="E98" s="49"/>
      <c r="F98">
        <f t="shared" si="1"/>
        <v>402</v>
      </c>
    </row>
    <row r="99" spans="2:6" ht="25.5" x14ac:dyDescent="0.25">
      <c r="B99" s="41">
        <v>403</v>
      </c>
      <c r="C99" s="29" t="s">
        <v>389</v>
      </c>
      <c r="D99" s="31" t="s">
        <v>46</v>
      </c>
      <c r="E99" s="28" t="s">
        <v>549</v>
      </c>
      <c r="F99">
        <f t="shared" si="1"/>
        <v>403</v>
      </c>
    </row>
    <row r="100" spans="2:6" x14ac:dyDescent="0.25">
      <c r="B100" s="41">
        <v>404</v>
      </c>
      <c r="C100" s="29" t="s">
        <v>389</v>
      </c>
      <c r="D100" s="31" t="s">
        <v>46</v>
      </c>
      <c r="E100" s="31" t="s">
        <v>47</v>
      </c>
      <c r="F100">
        <f t="shared" si="1"/>
        <v>404</v>
      </c>
    </row>
    <row r="101" spans="2:6" x14ac:dyDescent="0.25">
      <c r="B101" s="41">
        <v>405</v>
      </c>
      <c r="C101" s="29" t="s">
        <v>389</v>
      </c>
      <c r="D101" s="31" t="s">
        <v>46</v>
      </c>
      <c r="E101" s="31" t="s">
        <v>49</v>
      </c>
      <c r="F101">
        <f t="shared" si="1"/>
        <v>405</v>
      </c>
    </row>
    <row r="102" spans="2:6" x14ac:dyDescent="0.25">
      <c r="B102" s="41">
        <v>406</v>
      </c>
      <c r="C102" s="29" t="s">
        <v>389</v>
      </c>
      <c r="D102" s="31" t="s">
        <v>46</v>
      </c>
      <c r="E102" s="31" t="s">
        <v>51</v>
      </c>
      <c r="F102">
        <f t="shared" si="1"/>
        <v>406</v>
      </c>
    </row>
    <row r="103" spans="2:6" x14ac:dyDescent="0.25">
      <c r="B103" s="41">
        <v>407</v>
      </c>
      <c r="C103" s="29" t="s">
        <v>389</v>
      </c>
      <c r="D103" s="31" t="s">
        <v>46</v>
      </c>
      <c r="E103" s="31" t="s">
        <v>53</v>
      </c>
      <c r="F103">
        <f t="shared" si="1"/>
        <v>407</v>
      </c>
    </row>
    <row r="104" spans="2:6" ht="25.5" x14ac:dyDescent="0.25">
      <c r="B104" s="41">
        <v>408</v>
      </c>
      <c r="C104" s="29" t="s">
        <v>389</v>
      </c>
      <c r="D104" s="31" t="s">
        <v>46</v>
      </c>
      <c r="E104" s="31" t="s">
        <v>390</v>
      </c>
      <c r="F104">
        <f t="shared" si="1"/>
        <v>408</v>
      </c>
    </row>
    <row r="105" spans="2:6" x14ac:dyDescent="0.25">
      <c r="B105" s="41">
        <v>409</v>
      </c>
      <c r="C105" s="29" t="s">
        <v>389</v>
      </c>
      <c r="D105" s="31" t="s">
        <v>46</v>
      </c>
      <c r="E105" s="28" t="s">
        <v>69</v>
      </c>
      <c r="F105">
        <f t="shared" si="1"/>
        <v>409</v>
      </c>
    </row>
    <row r="106" spans="2:6" ht="25.5" x14ac:dyDescent="0.25">
      <c r="B106" s="41">
        <v>410</v>
      </c>
      <c r="C106" s="29" t="s">
        <v>389</v>
      </c>
      <c r="D106" s="31" t="s">
        <v>46</v>
      </c>
      <c r="E106" s="31" t="s">
        <v>391</v>
      </c>
      <c r="F106">
        <f t="shared" si="1"/>
        <v>410</v>
      </c>
    </row>
    <row r="107" spans="2:6" ht="25.5" x14ac:dyDescent="0.25">
      <c r="B107" s="41">
        <v>411</v>
      </c>
      <c r="C107" s="29" t="s">
        <v>389</v>
      </c>
      <c r="D107" s="31" t="s">
        <v>46</v>
      </c>
      <c r="E107" s="31" t="s">
        <v>392</v>
      </c>
      <c r="F107">
        <f t="shared" si="1"/>
        <v>411</v>
      </c>
    </row>
  </sheetData>
  <autoFilter ref="B3:B27">
    <sortState ref="B4:B28">
      <sortCondition ref="B3:B28"/>
    </sortState>
  </autoFilter>
  <sortState ref="B4:C26">
    <sortCondition ref="B4:B2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9"/>
  <sheetViews>
    <sheetView showGridLines="0" zoomScaleNormal="100" workbookViewId="0">
      <selection sqref="A1:C1"/>
    </sheetView>
  </sheetViews>
  <sheetFormatPr defaultRowHeight="15" x14ac:dyDescent="0.25"/>
  <cols>
    <col min="1" max="1" width="30.140625" style="9" customWidth="1"/>
    <col min="2" max="2" width="55.140625" style="9" customWidth="1"/>
    <col min="3" max="3" width="115.42578125" style="9" customWidth="1"/>
  </cols>
  <sheetData>
    <row r="1" spans="1:13" ht="16.5" thickBot="1" x14ac:dyDescent="0.3">
      <c r="A1" s="440" t="s">
        <v>42</v>
      </c>
      <c r="B1" s="441"/>
      <c r="C1" s="442"/>
      <c r="D1" s="30"/>
      <c r="E1" s="30"/>
      <c r="F1" s="30"/>
      <c r="G1" s="30"/>
      <c r="H1" s="30"/>
      <c r="I1" s="30"/>
      <c r="J1" s="30"/>
      <c r="K1" s="30"/>
      <c r="L1" s="30"/>
      <c r="M1" s="30"/>
    </row>
    <row r="2" spans="1:13" ht="15.75" thickBot="1" x14ac:dyDescent="0.3"/>
    <row r="3" spans="1:13" s="101" customFormat="1" ht="16.5" thickBot="1" x14ac:dyDescent="0.3">
      <c r="A3" s="98" t="s">
        <v>43</v>
      </c>
      <c r="B3" s="99" t="s">
        <v>44</v>
      </c>
      <c r="C3" s="100" t="s">
        <v>45</v>
      </c>
    </row>
    <row r="4" spans="1:13" ht="30" x14ac:dyDescent="0.25">
      <c r="A4" s="70" t="s">
        <v>46</v>
      </c>
      <c r="B4" s="3" t="s">
        <v>47</v>
      </c>
      <c r="C4" s="65" t="s">
        <v>48</v>
      </c>
    </row>
    <row r="5" spans="1:13" ht="30" x14ac:dyDescent="0.25">
      <c r="A5" s="66"/>
      <c r="B5" s="4" t="s">
        <v>49</v>
      </c>
      <c r="C5" s="56" t="s">
        <v>50</v>
      </c>
    </row>
    <row r="6" spans="1:13" x14ac:dyDescent="0.25">
      <c r="A6" s="66"/>
      <c r="B6" s="4" t="s">
        <v>51</v>
      </c>
      <c r="C6" s="36" t="s">
        <v>52</v>
      </c>
      <c r="E6" s="55"/>
    </row>
    <row r="7" spans="1:13" x14ac:dyDescent="0.25">
      <c r="A7" s="66"/>
      <c r="B7" s="4" t="s">
        <v>53</v>
      </c>
      <c r="C7" s="36" t="s">
        <v>54</v>
      </c>
    </row>
    <row r="8" spans="1:13" x14ac:dyDescent="0.25">
      <c r="A8" s="66"/>
      <c r="B8" s="4" t="s">
        <v>55</v>
      </c>
      <c r="C8" s="36" t="s">
        <v>56</v>
      </c>
    </row>
    <row r="9" spans="1:13" x14ac:dyDescent="0.25">
      <c r="A9" s="66"/>
      <c r="B9" s="4" t="s">
        <v>57</v>
      </c>
      <c r="C9" s="36" t="s">
        <v>58</v>
      </c>
    </row>
    <row r="10" spans="1:13" x14ac:dyDescent="0.25">
      <c r="A10" s="66"/>
      <c r="B10" s="90"/>
      <c r="C10" s="36" t="s">
        <v>59</v>
      </c>
    </row>
    <row r="11" spans="1:13" x14ac:dyDescent="0.25">
      <c r="A11" s="66"/>
      <c r="B11" s="4" t="s">
        <v>60</v>
      </c>
      <c r="C11" s="36" t="s">
        <v>61</v>
      </c>
    </row>
    <row r="12" spans="1:13" x14ac:dyDescent="0.25">
      <c r="A12" s="66"/>
      <c r="B12" s="91"/>
      <c r="C12" s="36" t="s">
        <v>62</v>
      </c>
    </row>
    <row r="13" spans="1:13" x14ac:dyDescent="0.25">
      <c r="A13" s="66"/>
      <c r="B13" s="4" t="s">
        <v>63</v>
      </c>
      <c r="C13" s="53" t="s">
        <v>64</v>
      </c>
    </row>
    <row r="14" spans="1:13" ht="60" x14ac:dyDescent="0.25">
      <c r="A14" s="66"/>
      <c r="B14" s="57" t="s">
        <v>65</v>
      </c>
      <c r="C14" s="36" t="s">
        <v>66</v>
      </c>
    </row>
    <row r="15" spans="1:13" x14ac:dyDescent="0.25">
      <c r="A15" s="66"/>
      <c r="B15" s="4" t="s">
        <v>67</v>
      </c>
      <c r="C15" s="18" t="s">
        <v>68</v>
      </c>
    </row>
    <row r="16" spans="1:13" x14ac:dyDescent="0.25">
      <c r="A16" s="66"/>
      <c r="B16" s="4" t="s">
        <v>69</v>
      </c>
      <c r="C16" s="36" t="s">
        <v>70</v>
      </c>
    </row>
    <row r="17" spans="1:3" x14ac:dyDescent="0.25">
      <c r="A17" s="66"/>
      <c r="B17" s="4" t="s">
        <v>71</v>
      </c>
      <c r="C17" s="36"/>
    </row>
    <row r="18" spans="1:3" x14ac:dyDescent="0.25">
      <c r="A18" s="66"/>
      <c r="B18" s="4" t="s">
        <v>72</v>
      </c>
      <c r="C18" s="36"/>
    </row>
    <row r="19" spans="1:3" x14ac:dyDescent="0.25">
      <c r="A19" s="66"/>
      <c r="B19" s="4" t="s">
        <v>73</v>
      </c>
      <c r="C19" s="36" t="s">
        <v>74</v>
      </c>
    </row>
    <row r="20" spans="1:3" x14ac:dyDescent="0.25">
      <c r="A20" s="66"/>
      <c r="B20" s="4" t="s">
        <v>75</v>
      </c>
      <c r="C20" s="36" t="s">
        <v>76</v>
      </c>
    </row>
    <row r="21" spans="1:3" ht="15.75" thickBot="1" x14ac:dyDescent="0.3">
      <c r="A21" s="72"/>
      <c r="B21" s="73" t="s">
        <v>77</v>
      </c>
      <c r="C21" s="74" t="s">
        <v>78</v>
      </c>
    </row>
    <row r="22" spans="1:3" ht="15.75" thickTop="1" x14ac:dyDescent="0.25">
      <c r="A22" s="67" t="s">
        <v>79</v>
      </c>
      <c r="B22" s="64" t="s">
        <v>80</v>
      </c>
      <c r="C22" s="65" t="s">
        <v>81</v>
      </c>
    </row>
    <row r="23" spans="1:3" x14ac:dyDescent="0.25">
      <c r="A23" s="68"/>
      <c r="B23" s="4"/>
      <c r="C23" s="16" t="s">
        <v>82</v>
      </c>
    </row>
    <row r="24" spans="1:3" x14ac:dyDescent="0.25">
      <c r="A24" s="68"/>
      <c r="B24" s="4"/>
      <c r="C24" s="16" t="s">
        <v>83</v>
      </c>
    </row>
    <row r="25" spans="1:3" x14ac:dyDescent="0.25">
      <c r="A25" s="68"/>
      <c r="B25" s="4"/>
      <c r="C25" s="16" t="s">
        <v>84</v>
      </c>
    </row>
    <row r="26" spans="1:3" x14ac:dyDescent="0.25">
      <c r="A26" s="68"/>
      <c r="B26" s="4"/>
      <c r="C26" s="36" t="s">
        <v>85</v>
      </c>
    </row>
    <row r="27" spans="1:3" x14ac:dyDescent="0.25">
      <c r="A27" s="68"/>
      <c r="B27" s="4"/>
      <c r="C27" s="36" t="s">
        <v>86</v>
      </c>
    </row>
    <row r="28" spans="1:3" x14ac:dyDescent="0.25">
      <c r="A28" s="68"/>
      <c r="B28" s="6" t="s">
        <v>87</v>
      </c>
      <c r="C28" s="16" t="s">
        <v>88</v>
      </c>
    </row>
    <row r="29" spans="1:3" x14ac:dyDescent="0.25">
      <c r="A29" s="68"/>
      <c r="B29" s="6"/>
      <c r="C29" s="16" t="s">
        <v>89</v>
      </c>
    </row>
    <row r="30" spans="1:3" ht="15.75" customHeight="1" x14ac:dyDescent="0.25">
      <c r="A30" s="68"/>
      <c r="B30" s="4"/>
      <c r="C30" s="16" t="s">
        <v>90</v>
      </c>
    </row>
    <row r="31" spans="1:3" x14ac:dyDescent="0.25">
      <c r="A31" s="66"/>
      <c r="B31" s="8"/>
      <c r="C31" s="16" t="s">
        <v>91</v>
      </c>
    </row>
    <row r="32" spans="1:3" x14ac:dyDescent="0.25">
      <c r="A32" s="66"/>
      <c r="B32" s="4"/>
      <c r="C32" s="16" t="s">
        <v>92</v>
      </c>
    </row>
    <row r="33" spans="1:3" x14ac:dyDescent="0.25">
      <c r="A33" s="66"/>
      <c r="B33" s="4"/>
      <c r="C33" s="16" t="s">
        <v>93</v>
      </c>
    </row>
    <row r="34" spans="1:3" x14ac:dyDescent="0.25">
      <c r="A34" s="66"/>
      <c r="B34" s="4"/>
      <c r="C34" s="16" t="s">
        <v>94</v>
      </c>
    </row>
    <row r="35" spans="1:3" x14ac:dyDescent="0.25">
      <c r="A35" s="66"/>
      <c r="B35" s="4"/>
      <c r="C35" s="16" t="s">
        <v>95</v>
      </c>
    </row>
    <row r="36" spans="1:3" x14ac:dyDescent="0.25">
      <c r="A36" s="66"/>
      <c r="B36" s="4"/>
      <c r="C36" s="16" t="s">
        <v>96</v>
      </c>
    </row>
    <row r="37" spans="1:3" x14ac:dyDescent="0.25">
      <c r="A37" s="66"/>
      <c r="B37" s="4"/>
      <c r="C37" s="16" t="s">
        <v>97</v>
      </c>
    </row>
    <row r="38" spans="1:3" x14ac:dyDescent="0.25">
      <c r="A38" s="66"/>
      <c r="B38" s="4"/>
      <c r="C38" s="16" t="s">
        <v>98</v>
      </c>
    </row>
    <row r="39" spans="1:3" x14ac:dyDescent="0.25">
      <c r="A39" s="66"/>
      <c r="B39" s="4"/>
      <c r="C39" s="16" t="s">
        <v>99</v>
      </c>
    </row>
    <row r="40" spans="1:3" x14ac:dyDescent="0.25">
      <c r="A40" s="66"/>
      <c r="B40" s="4"/>
      <c r="C40" s="16" t="s">
        <v>100</v>
      </c>
    </row>
    <row r="41" spans="1:3" x14ac:dyDescent="0.25">
      <c r="A41" s="66"/>
      <c r="B41" s="4"/>
      <c r="C41" s="16" t="s">
        <v>101</v>
      </c>
    </row>
    <row r="42" spans="1:3" x14ac:dyDescent="0.25">
      <c r="A42" s="66"/>
      <c r="B42" s="4" t="s">
        <v>102</v>
      </c>
      <c r="C42" s="16" t="s">
        <v>103</v>
      </c>
    </row>
    <row r="43" spans="1:3" x14ac:dyDescent="0.25">
      <c r="A43" s="66"/>
      <c r="B43" s="4"/>
      <c r="C43" s="16" t="s">
        <v>104</v>
      </c>
    </row>
    <row r="44" spans="1:3" x14ac:dyDescent="0.25">
      <c r="A44" s="66"/>
      <c r="B44" s="4"/>
      <c r="C44" s="16" t="s">
        <v>105</v>
      </c>
    </row>
    <row r="45" spans="1:3" ht="15.75" thickBot="1" x14ac:dyDescent="0.3">
      <c r="A45" s="72"/>
      <c r="B45" s="73"/>
      <c r="C45" s="75" t="s">
        <v>106</v>
      </c>
    </row>
    <row r="46" spans="1:3" ht="15.75" thickTop="1" x14ac:dyDescent="0.25">
      <c r="A46" s="70" t="s">
        <v>107</v>
      </c>
      <c r="B46" s="64" t="s">
        <v>108</v>
      </c>
      <c r="C46" s="18" t="s">
        <v>109</v>
      </c>
    </row>
    <row r="47" spans="1:3" x14ac:dyDescent="0.25">
      <c r="A47" s="66"/>
      <c r="B47" s="6"/>
      <c r="C47" s="16" t="s">
        <v>110</v>
      </c>
    </row>
    <row r="48" spans="1:3" x14ac:dyDescent="0.25">
      <c r="A48" s="66"/>
      <c r="B48" s="6"/>
      <c r="C48" s="16" t="s">
        <v>111</v>
      </c>
    </row>
    <row r="49" spans="1:3" x14ac:dyDescent="0.25">
      <c r="A49" s="66"/>
      <c r="B49" s="6" t="s">
        <v>112</v>
      </c>
      <c r="C49" s="16" t="s">
        <v>113</v>
      </c>
    </row>
    <row r="50" spans="1:3" x14ac:dyDescent="0.25">
      <c r="A50" s="66"/>
      <c r="B50" s="6" t="s">
        <v>114</v>
      </c>
      <c r="C50" s="16" t="s">
        <v>115</v>
      </c>
    </row>
    <row r="51" spans="1:3" x14ac:dyDescent="0.25">
      <c r="A51" s="66"/>
      <c r="B51" s="6"/>
      <c r="C51" s="16" t="s">
        <v>116</v>
      </c>
    </row>
    <row r="52" spans="1:3" x14ac:dyDescent="0.25">
      <c r="A52" s="66"/>
      <c r="B52" s="6"/>
      <c r="C52" s="16" t="s">
        <v>117</v>
      </c>
    </row>
    <row r="53" spans="1:3" x14ac:dyDescent="0.25">
      <c r="A53" s="66"/>
      <c r="B53" s="6"/>
      <c r="C53" s="16" t="s">
        <v>118</v>
      </c>
    </row>
    <row r="54" spans="1:3" x14ac:dyDescent="0.25">
      <c r="A54" s="66"/>
      <c r="B54" s="6"/>
      <c r="C54" s="16" t="s">
        <v>119</v>
      </c>
    </row>
    <row r="55" spans="1:3" x14ac:dyDescent="0.25">
      <c r="A55" s="66"/>
      <c r="B55" s="6"/>
      <c r="C55" s="16" t="s">
        <v>120</v>
      </c>
    </row>
    <row r="56" spans="1:3" x14ac:dyDescent="0.25">
      <c r="A56" s="66"/>
      <c r="B56" s="6" t="s">
        <v>121</v>
      </c>
      <c r="C56" s="16"/>
    </row>
    <row r="57" spans="1:3" x14ac:dyDescent="0.25">
      <c r="A57" s="66"/>
      <c r="B57" s="6" t="s">
        <v>122</v>
      </c>
      <c r="C57" s="16"/>
    </row>
    <row r="58" spans="1:3" x14ac:dyDescent="0.25">
      <c r="A58" s="66"/>
      <c r="B58" s="6" t="s">
        <v>123</v>
      </c>
      <c r="C58" s="16"/>
    </row>
    <row r="59" spans="1:3" ht="15.75" thickBot="1" x14ac:dyDescent="0.3">
      <c r="A59" s="71"/>
      <c r="B59" s="7" t="s">
        <v>124</v>
      </c>
      <c r="C59" s="17"/>
    </row>
    <row r="60" spans="1:3" ht="30" x14ac:dyDescent="0.25">
      <c r="A60" s="311" t="s">
        <v>125</v>
      </c>
      <c r="B60" s="312" t="s">
        <v>126</v>
      </c>
      <c r="C60" s="313" t="s">
        <v>127</v>
      </c>
    </row>
    <row r="61" spans="1:3" ht="90" x14ac:dyDescent="0.25">
      <c r="A61" s="69"/>
      <c r="B61" s="40" t="s">
        <v>128</v>
      </c>
      <c r="C61" s="16" t="s">
        <v>129</v>
      </c>
    </row>
    <row r="62" spans="1:3" ht="90" x14ac:dyDescent="0.25">
      <c r="A62" s="66"/>
      <c r="B62" s="40" t="s">
        <v>130</v>
      </c>
      <c r="C62" s="16" t="s">
        <v>131</v>
      </c>
    </row>
    <row r="63" spans="1:3" ht="105" x14ac:dyDescent="0.25">
      <c r="A63" s="66"/>
      <c r="B63" s="40" t="s">
        <v>132</v>
      </c>
      <c r="C63" s="16" t="s">
        <v>133</v>
      </c>
    </row>
    <row r="64" spans="1:3" ht="120" x14ac:dyDescent="0.25">
      <c r="A64" s="66"/>
      <c r="B64" s="40" t="s">
        <v>134</v>
      </c>
      <c r="C64" s="16" t="s">
        <v>135</v>
      </c>
    </row>
    <row r="65" spans="1:3" ht="30.75" thickBot="1" x14ac:dyDescent="0.3">
      <c r="A65" s="314"/>
      <c r="B65" s="315" t="s">
        <v>136</v>
      </c>
      <c r="C65" s="316" t="s">
        <v>137</v>
      </c>
    </row>
    <row r="66" spans="1:3" x14ac:dyDescent="0.25">
      <c r="A66" s="317" t="s">
        <v>138</v>
      </c>
      <c r="B66" s="318" t="s">
        <v>138</v>
      </c>
      <c r="C66" s="319" t="s">
        <v>139</v>
      </c>
    </row>
    <row r="67" spans="1:3" x14ac:dyDescent="0.25">
      <c r="A67" s="66"/>
      <c r="B67" s="4"/>
      <c r="C67" s="16" t="s">
        <v>140</v>
      </c>
    </row>
    <row r="68" spans="1:3" x14ac:dyDescent="0.25">
      <c r="A68" s="66"/>
      <c r="B68" s="4"/>
      <c r="C68" s="16" t="s">
        <v>141</v>
      </c>
    </row>
    <row r="69" spans="1:3" x14ac:dyDescent="0.25">
      <c r="A69" s="71"/>
      <c r="B69" s="4"/>
      <c r="C69" s="16" t="s">
        <v>142</v>
      </c>
    </row>
    <row r="70" spans="1:3" x14ac:dyDescent="0.25">
      <c r="A70" s="71"/>
      <c r="B70" s="4"/>
      <c r="C70" s="16" t="s">
        <v>143</v>
      </c>
    </row>
    <row r="71" spans="1:3" x14ac:dyDescent="0.25">
      <c r="A71" s="71"/>
      <c r="B71" s="4"/>
      <c r="C71" s="16" t="s">
        <v>144</v>
      </c>
    </row>
    <row r="72" spans="1:3" ht="15.75" thickBot="1" x14ac:dyDescent="0.3">
      <c r="A72" s="72"/>
      <c r="B72" s="73"/>
      <c r="C72" s="75" t="s">
        <v>145</v>
      </c>
    </row>
    <row r="73" spans="1:3" ht="15.75" thickTop="1" x14ac:dyDescent="0.25">
      <c r="A73" s="70" t="s">
        <v>146</v>
      </c>
      <c r="B73" s="3" t="s">
        <v>147</v>
      </c>
      <c r="C73" s="18" t="s">
        <v>148</v>
      </c>
    </row>
    <row r="74" spans="1:3" x14ac:dyDescent="0.25">
      <c r="A74" s="66"/>
      <c r="B74" s="4" t="s">
        <v>149</v>
      </c>
      <c r="C74" s="16" t="s">
        <v>150</v>
      </c>
    </row>
    <row r="75" spans="1:3" x14ac:dyDescent="0.25">
      <c r="A75" s="66"/>
      <c r="B75" s="4"/>
      <c r="C75" s="16" t="s">
        <v>151</v>
      </c>
    </row>
    <row r="76" spans="1:3" x14ac:dyDescent="0.25">
      <c r="A76" s="66"/>
      <c r="B76" s="4"/>
      <c r="C76" s="16" t="s">
        <v>152</v>
      </c>
    </row>
    <row r="77" spans="1:3" x14ac:dyDescent="0.25">
      <c r="A77" s="66"/>
      <c r="B77" s="4"/>
      <c r="C77" s="16" t="s">
        <v>153</v>
      </c>
    </row>
    <row r="78" spans="1:3" x14ac:dyDescent="0.25">
      <c r="A78" s="66"/>
      <c r="B78" s="4"/>
      <c r="C78" s="16" t="s">
        <v>154</v>
      </c>
    </row>
    <row r="79" spans="1:3" x14ac:dyDescent="0.25">
      <c r="A79" s="66"/>
      <c r="B79" s="4"/>
      <c r="C79" s="16" t="s">
        <v>155</v>
      </c>
    </row>
    <row r="80" spans="1:3" x14ac:dyDescent="0.25">
      <c r="A80" s="66"/>
      <c r="B80" s="4"/>
      <c r="C80" s="16" t="s">
        <v>156</v>
      </c>
    </row>
    <row r="81" spans="1:3" x14ac:dyDescent="0.25">
      <c r="A81" s="66"/>
      <c r="B81" s="4"/>
      <c r="C81" s="16" t="s">
        <v>157</v>
      </c>
    </row>
    <row r="82" spans="1:3" x14ac:dyDescent="0.25">
      <c r="A82" s="66"/>
      <c r="B82" s="4"/>
      <c r="C82" s="16" t="s">
        <v>158</v>
      </c>
    </row>
    <row r="83" spans="1:3" x14ac:dyDescent="0.25">
      <c r="A83" s="66"/>
      <c r="B83" s="4"/>
      <c r="C83" s="16" t="s">
        <v>159</v>
      </c>
    </row>
    <row r="84" spans="1:3" x14ac:dyDescent="0.25">
      <c r="A84" s="66"/>
      <c r="B84" s="4"/>
      <c r="C84" s="16" t="s">
        <v>160</v>
      </c>
    </row>
    <row r="85" spans="1:3" x14ac:dyDescent="0.25">
      <c r="A85" s="66"/>
      <c r="B85" s="4"/>
      <c r="C85" s="16" t="s">
        <v>161</v>
      </c>
    </row>
    <row r="86" spans="1:3" x14ac:dyDescent="0.25">
      <c r="A86" s="66"/>
      <c r="B86" s="6" t="s">
        <v>162</v>
      </c>
      <c r="C86" s="16" t="s">
        <v>163</v>
      </c>
    </row>
    <row r="87" spans="1:3" x14ac:dyDescent="0.25">
      <c r="A87" s="66"/>
      <c r="B87" s="6"/>
      <c r="C87" s="16" t="s">
        <v>164</v>
      </c>
    </row>
    <row r="88" spans="1:3" x14ac:dyDescent="0.25">
      <c r="A88" s="66"/>
      <c r="B88" s="6"/>
      <c r="C88" s="16" t="s">
        <v>165</v>
      </c>
    </row>
    <row r="89" spans="1:3" x14ac:dyDescent="0.25">
      <c r="A89" s="66"/>
      <c r="B89" s="6" t="s">
        <v>166</v>
      </c>
      <c r="C89" s="16" t="s">
        <v>167</v>
      </c>
    </row>
    <row r="90" spans="1:3" x14ac:dyDescent="0.25">
      <c r="A90" s="66"/>
      <c r="B90" s="4"/>
      <c r="C90" s="16" t="s">
        <v>168</v>
      </c>
    </row>
    <row r="91" spans="1:3" x14ac:dyDescent="0.25">
      <c r="A91" s="66"/>
      <c r="B91" s="4"/>
      <c r="C91" s="16" t="s">
        <v>169</v>
      </c>
    </row>
    <row r="92" spans="1:3" x14ac:dyDescent="0.25">
      <c r="A92" s="66"/>
      <c r="B92" s="4"/>
      <c r="C92" s="16" t="s">
        <v>170</v>
      </c>
    </row>
    <row r="93" spans="1:3" x14ac:dyDescent="0.25">
      <c r="A93" s="66"/>
      <c r="B93" s="4"/>
      <c r="C93" s="16" t="s">
        <v>171</v>
      </c>
    </row>
    <row r="94" spans="1:3" x14ac:dyDescent="0.25">
      <c r="A94" s="66"/>
      <c r="B94" s="4"/>
      <c r="C94" s="16" t="s">
        <v>172</v>
      </c>
    </row>
    <row r="95" spans="1:3" x14ac:dyDescent="0.25">
      <c r="A95" s="66"/>
      <c r="B95" s="4"/>
      <c r="C95" s="16" t="s">
        <v>173</v>
      </c>
    </row>
    <row r="96" spans="1:3" x14ac:dyDescent="0.25">
      <c r="A96" s="66"/>
      <c r="B96" s="4"/>
      <c r="C96" s="16" t="s">
        <v>174</v>
      </c>
    </row>
    <row r="97" spans="1:3" x14ac:dyDescent="0.25">
      <c r="A97" s="66"/>
      <c r="B97" s="4"/>
      <c r="C97" s="16" t="s">
        <v>175</v>
      </c>
    </row>
    <row r="98" spans="1:3" x14ac:dyDescent="0.25">
      <c r="A98" s="66"/>
      <c r="B98" s="4"/>
      <c r="C98" s="16" t="s">
        <v>176</v>
      </c>
    </row>
    <row r="99" spans="1:3" x14ac:dyDescent="0.25">
      <c r="A99" s="66"/>
      <c r="B99" s="4"/>
      <c r="C99" s="16" t="s">
        <v>177</v>
      </c>
    </row>
    <row r="100" spans="1:3" x14ac:dyDescent="0.25">
      <c r="A100" s="66"/>
      <c r="B100" s="4"/>
      <c r="C100" s="16" t="s">
        <v>178</v>
      </c>
    </row>
    <row r="101" spans="1:3" ht="15.75" thickBot="1" x14ac:dyDescent="0.3">
      <c r="A101" s="72"/>
      <c r="B101" s="73"/>
      <c r="C101" s="75" t="s">
        <v>179</v>
      </c>
    </row>
    <row r="102" spans="1:3" ht="16.5" thickTop="1" thickBot="1" x14ac:dyDescent="0.3">
      <c r="A102" s="76" t="s">
        <v>180</v>
      </c>
      <c r="B102" s="77" t="s">
        <v>180</v>
      </c>
      <c r="C102" s="78" t="s">
        <v>181</v>
      </c>
    </row>
    <row r="103" spans="1:3" ht="15.75" thickTop="1" x14ac:dyDescent="0.25">
      <c r="A103" s="70" t="s">
        <v>182</v>
      </c>
      <c r="B103" s="3" t="s">
        <v>183</v>
      </c>
      <c r="C103" s="18" t="s">
        <v>184</v>
      </c>
    </row>
    <row r="104" spans="1:3" x14ac:dyDescent="0.25">
      <c r="A104" s="66"/>
      <c r="B104" s="4"/>
      <c r="C104" s="16" t="s">
        <v>185</v>
      </c>
    </row>
    <row r="105" spans="1:3" x14ac:dyDescent="0.25">
      <c r="A105" s="66"/>
      <c r="B105" s="4"/>
      <c r="C105" s="19" t="s">
        <v>186</v>
      </c>
    </row>
    <row r="106" spans="1:3" x14ac:dyDescent="0.25">
      <c r="A106" s="66"/>
      <c r="B106" s="4"/>
      <c r="C106" s="16" t="s">
        <v>187</v>
      </c>
    </row>
    <row r="107" spans="1:3" x14ac:dyDescent="0.25">
      <c r="A107" s="66"/>
      <c r="B107" s="4"/>
      <c r="C107" s="16" t="s">
        <v>188</v>
      </c>
    </row>
    <row r="108" spans="1:3" x14ac:dyDescent="0.25">
      <c r="A108" s="66"/>
      <c r="B108" s="4"/>
      <c r="C108" s="16" t="s">
        <v>189</v>
      </c>
    </row>
    <row r="109" spans="1:3" x14ac:dyDescent="0.25">
      <c r="A109" s="66"/>
      <c r="B109" s="4"/>
      <c r="C109" s="16" t="s">
        <v>190</v>
      </c>
    </row>
    <row r="110" spans="1:3" x14ac:dyDescent="0.25">
      <c r="A110" s="66"/>
      <c r="B110" s="4"/>
      <c r="C110" s="16" t="s">
        <v>191</v>
      </c>
    </row>
    <row r="111" spans="1:3" x14ac:dyDescent="0.25">
      <c r="A111" s="66"/>
      <c r="B111" s="4"/>
      <c r="C111" s="16" t="s">
        <v>192</v>
      </c>
    </row>
    <row r="112" spans="1:3" x14ac:dyDescent="0.25">
      <c r="A112" s="66"/>
      <c r="B112" s="4" t="s">
        <v>193</v>
      </c>
      <c r="C112" s="16" t="s">
        <v>184</v>
      </c>
    </row>
    <row r="113" spans="1:3" x14ac:dyDescent="0.25">
      <c r="A113" s="66"/>
      <c r="B113" s="4"/>
      <c r="C113" s="16" t="s">
        <v>186</v>
      </c>
    </row>
    <row r="114" spans="1:3" x14ac:dyDescent="0.25">
      <c r="A114" s="66"/>
      <c r="B114" s="4"/>
      <c r="C114" s="16" t="s">
        <v>187</v>
      </c>
    </row>
    <row r="115" spans="1:3" x14ac:dyDescent="0.25">
      <c r="A115" s="66"/>
      <c r="B115" s="4"/>
      <c r="C115" s="16" t="s">
        <v>188</v>
      </c>
    </row>
    <row r="116" spans="1:3" x14ac:dyDescent="0.25">
      <c r="A116" s="66"/>
      <c r="B116" s="4"/>
      <c r="C116" s="16" t="s">
        <v>194</v>
      </c>
    </row>
    <row r="117" spans="1:3" x14ac:dyDescent="0.25">
      <c r="A117" s="66"/>
      <c r="B117" s="4"/>
      <c r="C117" s="16" t="s">
        <v>189</v>
      </c>
    </row>
    <row r="118" spans="1:3" x14ac:dyDescent="0.25">
      <c r="A118" s="71"/>
      <c r="B118" s="5"/>
      <c r="C118" s="17" t="s">
        <v>190</v>
      </c>
    </row>
    <row r="119" spans="1:3" x14ac:dyDescent="0.25">
      <c r="A119" s="71"/>
      <c r="B119" s="5"/>
      <c r="C119" s="17" t="s">
        <v>191</v>
      </c>
    </row>
    <row r="120" spans="1:3" x14ac:dyDescent="0.25">
      <c r="A120" s="71"/>
      <c r="B120" s="5"/>
      <c r="C120" s="17" t="s">
        <v>192</v>
      </c>
    </row>
    <row r="121" spans="1:3" x14ac:dyDescent="0.25">
      <c r="A121" s="71"/>
      <c r="B121" s="4" t="s">
        <v>195</v>
      </c>
      <c r="C121" s="16" t="s">
        <v>196</v>
      </c>
    </row>
    <row r="122" spans="1:3" x14ac:dyDescent="0.25">
      <c r="A122" s="71"/>
      <c r="B122" s="5"/>
      <c r="C122" s="17" t="s">
        <v>197</v>
      </c>
    </row>
    <row r="123" spans="1:3" x14ac:dyDescent="0.25">
      <c r="A123" s="71"/>
      <c r="B123" s="5"/>
      <c r="C123" s="17" t="s">
        <v>198</v>
      </c>
    </row>
    <row r="124" spans="1:3" x14ac:dyDescent="0.25">
      <c r="A124" s="71"/>
      <c r="B124" s="5"/>
      <c r="C124" s="17" t="s">
        <v>199</v>
      </c>
    </row>
    <row r="125" spans="1:3" x14ac:dyDescent="0.25">
      <c r="A125" s="71"/>
      <c r="B125" s="5"/>
      <c r="C125" s="17" t="s">
        <v>200</v>
      </c>
    </row>
    <row r="126" spans="1:3" x14ac:dyDescent="0.25">
      <c r="A126" s="71"/>
      <c r="B126" s="5"/>
      <c r="C126" s="17" t="s">
        <v>201</v>
      </c>
    </row>
    <row r="127" spans="1:3" ht="15.75" thickBot="1" x14ac:dyDescent="0.3">
      <c r="A127" s="72"/>
      <c r="B127" s="73"/>
      <c r="C127" s="75" t="s">
        <v>202</v>
      </c>
    </row>
    <row r="128" spans="1:3" ht="15.75" thickTop="1" x14ac:dyDescent="0.25">
      <c r="A128" s="70" t="s">
        <v>203</v>
      </c>
      <c r="B128" s="3" t="s">
        <v>204</v>
      </c>
      <c r="C128" s="79" t="s">
        <v>205</v>
      </c>
    </row>
    <row r="129" spans="1:3" x14ac:dyDescent="0.25">
      <c r="A129" s="66"/>
      <c r="B129" s="4"/>
      <c r="C129" s="37" t="s">
        <v>206</v>
      </c>
    </row>
    <row r="130" spans="1:3" x14ac:dyDescent="0.25">
      <c r="A130" s="66"/>
      <c r="B130" s="4" t="s">
        <v>207</v>
      </c>
      <c r="C130" s="16" t="s">
        <v>208</v>
      </c>
    </row>
    <row r="131" spans="1:3" x14ac:dyDescent="0.25">
      <c r="A131" s="66"/>
      <c r="B131" s="4"/>
      <c r="C131" s="16" t="s">
        <v>209</v>
      </c>
    </row>
    <row r="132" spans="1:3" x14ac:dyDescent="0.25">
      <c r="A132" s="66"/>
      <c r="B132" s="4"/>
      <c r="C132" s="16" t="s">
        <v>210</v>
      </c>
    </row>
    <row r="133" spans="1:3" x14ac:dyDescent="0.25">
      <c r="A133" s="66"/>
      <c r="B133" s="4"/>
      <c r="C133" s="16" t="s">
        <v>211</v>
      </c>
    </row>
    <row r="134" spans="1:3" x14ac:dyDescent="0.25">
      <c r="A134" s="66"/>
      <c r="B134" s="4"/>
      <c r="C134" s="16" t="s">
        <v>212</v>
      </c>
    </row>
    <row r="135" spans="1:3" x14ac:dyDescent="0.25">
      <c r="A135" s="66"/>
      <c r="B135" s="4" t="s">
        <v>213</v>
      </c>
      <c r="C135" s="16" t="s">
        <v>214</v>
      </c>
    </row>
    <row r="136" spans="1:3" x14ac:dyDescent="0.25">
      <c r="A136" s="66"/>
      <c r="B136" s="4"/>
      <c r="C136" s="16" t="s">
        <v>215</v>
      </c>
    </row>
    <row r="137" spans="1:3" x14ac:dyDescent="0.25">
      <c r="A137" s="66"/>
      <c r="B137" s="4"/>
      <c r="C137" s="16" t="s">
        <v>216</v>
      </c>
    </row>
    <row r="138" spans="1:3" x14ac:dyDescent="0.25">
      <c r="A138" s="66"/>
      <c r="B138" s="4" t="s">
        <v>217</v>
      </c>
      <c r="C138" s="16" t="s">
        <v>218</v>
      </c>
    </row>
    <row r="139" spans="1:3" x14ac:dyDescent="0.25">
      <c r="A139" s="66"/>
      <c r="B139" s="4"/>
      <c r="C139" s="16" t="s">
        <v>219</v>
      </c>
    </row>
    <row r="140" spans="1:3" x14ac:dyDescent="0.25">
      <c r="A140" s="66"/>
      <c r="B140" s="4"/>
      <c r="C140" s="16" t="s">
        <v>220</v>
      </c>
    </row>
    <row r="141" spans="1:3" x14ac:dyDescent="0.25">
      <c r="A141" s="66"/>
      <c r="B141" s="4" t="s">
        <v>221</v>
      </c>
      <c r="C141" s="16" t="s">
        <v>222</v>
      </c>
    </row>
    <row r="142" spans="1:3" x14ac:dyDescent="0.25">
      <c r="A142" s="66"/>
      <c r="B142" s="4"/>
      <c r="C142" s="16" t="s">
        <v>223</v>
      </c>
    </row>
    <row r="143" spans="1:3" x14ac:dyDescent="0.25">
      <c r="A143" s="66"/>
      <c r="B143" s="4"/>
      <c r="C143" s="16" t="s">
        <v>224</v>
      </c>
    </row>
    <row r="144" spans="1:3" x14ac:dyDescent="0.25">
      <c r="A144" s="66"/>
      <c r="B144" s="4"/>
      <c r="C144" s="16" t="s">
        <v>225</v>
      </c>
    </row>
    <row r="145" spans="1:3" x14ac:dyDescent="0.25">
      <c r="A145" s="66"/>
      <c r="B145" s="4"/>
      <c r="C145" s="16" t="s">
        <v>226</v>
      </c>
    </row>
    <row r="146" spans="1:3" x14ac:dyDescent="0.25">
      <c r="A146" s="66"/>
      <c r="B146" s="4" t="s">
        <v>227</v>
      </c>
      <c r="C146" s="16" t="s">
        <v>228</v>
      </c>
    </row>
    <row r="147" spans="1:3" x14ac:dyDescent="0.25">
      <c r="A147" s="66"/>
      <c r="B147" s="4"/>
      <c r="C147" s="16" t="s">
        <v>229</v>
      </c>
    </row>
    <row r="148" spans="1:3" x14ac:dyDescent="0.25">
      <c r="A148" s="66"/>
      <c r="B148" s="4"/>
      <c r="C148" s="16" t="s">
        <v>230</v>
      </c>
    </row>
    <row r="149" spans="1:3" x14ac:dyDescent="0.25">
      <c r="A149" s="66"/>
      <c r="B149" s="4" t="s">
        <v>231</v>
      </c>
      <c r="C149" s="16" t="s">
        <v>232</v>
      </c>
    </row>
    <row r="150" spans="1:3" x14ac:dyDescent="0.25">
      <c r="A150" s="66"/>
      <c r="B150" s="4"/>
      <c r="C150" s="16" t="s">
        <v>233</v>
      </c>
    </row>
    <row r="151" spans="1:3" x14ac:dyDescent="0.25">
      <c r="A151" s="66"/>
      <c r="B151" s="4"/>
      <c r="C151" s="16" t="s">
        <v>234</v>
      </c>
    </row>
    <row r="152" spans="1:3" x14ac:dyDescent="0.25">
      <c r="A152" s="66"/>
      <c r="B152" s="4"/>
      <c r="C152" s="16" t="s">
        <v>235</v>
      </c>
    </row>
    <row r="153" spans="1:3" x14ac:dyDescent="0.25">
      <c r="A153" s="66"/>
      <c r="B153" s="4"/>
      <c r="C153" s="16" t="s">
        <v>236</v>
      </c>
    </row>
    <row r="154" spans="1:3" x14ac:dyDescent="0.25">
      <c r="A154" s="66"/>
      <c r="B154" s="4"/>
      <c r="C154" s="16" t="s">
        <v>237</v>
      </c>
    </row>
    <row r="155" spans="1:3" x14ac:dyDescent="0.25">
      <c r="A155" s="66"/>
      <c r="B155" s="4"/>
      <c r="C155" s="16" t="s">
        <v>238</v>
      </c>
    </row>
    <row r="156" spans="1:3" x14ac:dyDescent="0.25">
      <c r="A156" s="66"/>
      <c r="B156" s="4"/>
      <c r="C156" s="16" t="s">
        <v>239</v>
      </c>
    </row>
    <row r="157" spans="1:3" x14ac:dyDescent="0.25">
      <c r="A157" s="66"/>
      <c r="B157" s="6" t="s">
        <v>240</v>
      </c>
      <c r="C157" s="16" t="s">
        <v>241</v>
      </c>
    </row>
    <row r="158" spans="1:3" x14ac:dyDescent="0.25">
      <c r="A158" s="66"/>
      <c r="B158" s="4"/>
      <c r="C158" s="16" t="s">
        <v>242</v>
      </c>
    </row>
    <row r="159" spans="1:3" x14ac:dyDescent="0.25">
      <c r="A159" s="66"/>
      <c r="B159" s="4"/>
      <c r="C159" s="16" t="s">
        <v>243</v>
      </c>
    </row>
    <row r="160" spans="1:3" x14ac:dyDescent="0.25">
      <c r="A160" s="66"/>
      <c r="B160" s="4"/>
      <c r="C160" s="16" t="s">
        <v>244</v>
      </c>
    </row>
    <row r="161" spans="1:3" x14ac:dyDescent="0.25">
      <c r="A161" s="66"/>
      <c r="B161" s="4"/>
      <c r="C161" s="16" t="s">
        <v>245</v>
      </c>
    </row>
    <row r="162" spans="1:3" x14ac:dyDescent="0.25">
      <c r="A162" s="66"/>
      <c r="B162" s="4"/>
      <c r="C162" s="16" t="s">
        <v>246</v>
      </c>
    </row>
    <row r="163" spans="1:3" x14ac:dyDescent="0.25">
      <c r="A163" s="66"/>
      <c r="B163" s="4"/>
      <c r="C163" s="16" t="s">
        <v>247</v>
      </c>
    </row>
    <row r="164" spans="1:3" x14ac:dyDescent="0.25">
      <c r="A164" s="66"/>
      <c r="B164" s="4"/>
      <c r="C164" s="16" t="s">
        <v>248</v>
      </c>
    </row>
    <row r="165" spans="1:3" ht="15.75" thickBot="1" x14ac:dyDescent="0.3">
      <c r="A165" s="72"/>
      <c r="B165" s="73"/>
      <c r="C165" s="75" t="s">
        <v>249</v>
      </c>
    </row>
    <row r="166" spans="1:3" ht="15.75" thickTop="1" x14ac:dyDescent="0.25">
      <c r="A166" s="70" t="s">
        <v>250</v>
      </c>
      <c r="B166" s="3" t="s">
        <v>251</v>
      </c>
      <c r="C166" s="18" t="s">
        <v>252</v>
      </c>
    </row>
    <row r="167" spans="1:3" x14ac:dyDescent="0.25">
      <c r="A167" s="66"/>
      <c r="B167" s="4"/>
      <c r="C167" s="16" t="s">
        <v>253</v>
      </c>
    </row>
    <row r="168" spans="1:3" x14ac:dyDescent="0.25">
      <c r="A168" s="66"/>
      <c r="B168" s="4"/>
      <c r="C168" s="16" t="s">
        <v>254</v>
      </c>
    </row>
    <row r="169" spans="1:3" x14ac:dyDescent="0.25">
      <c r="A169" s="66"/>
      <c r="B169" s="4"/>
      <c r="C169" s="16" t="s">
        <v>255</v>
      </c>
    </row>
    <row r="170" spans="1:3" x14ac:dyDescent="0.25">
      <c r="A170" s="66"/>
      <c r="B170" s="4"/>
      <c r="C170" s="16" t="s">
        <v>256</v>
      </c>
    </row>
    <row r="171" spans="1:3" x14ac:dyDescent="0.25">
      <c r="A171" s="66"/>
      <c r="B171" s="4"/>
      <c r="C171" s="16" t="s">
        <v>257</v>
      </c>
    </row>
    <row r="172" spans="1:3" x14ac:dyDescent="0.25">
      <c r="A172" s="66"/>
      <c r="B172" s="4"/>
      <c r="C172" s="16" t="s">
        <v>258</v>
      </c>
    </row>
    <row r="173" spans="1:3" x14ac:dyDescent="0.25">
      <c r="A173" s="66"/>
      <c r="B173" s="4"/>
      <c r="C173" s="16" t="s">
        <v>259</v>
      </c>
    </row>
    <row r="174" spans="1:3" x14ac:dyDescent="0.25">
      <c r="A174" s="66"/>
      <c r="B174" s="4"/>
      <c r="C174" s="16" t="s">
        <v>260</v>
      </c>
    </row>
    <row r="175" spans="1:3" x14ac:dyDescent="0.25">
      <c r="A175" s="66"/>
      <c r="B175" s="4"/>
      <c r="C175" s="16" t="s">
        <v>261</v>
      </c>
    </row>
    <row r="176" spans="1:3" x14ac:dyDescent="0.25">
      <c r="A176" s="66"/>
      <c r="B176" s="4"/>
      <c r="C176" s="16" t="s">
        <v>262</v>
      </c>
    </row>
    <row r="177" spans="1:3" x14ac:dyDescent="0.25">
      <c r="A177" s="66"/>
      <c r="B177" s="4" t="s">
        <v>263</v>
      </c>
      <c r="C177" s="16" t="s">
        <v>252</v>
      </c>
    </row>
    <row r="178" spans="1:3" x14ac:dyDescent="0.25">
      <c r="A178" s="66"/>
      <c r="B178" s="4"/>
      <c r="C178" s="16" t="s">
        <v>253</v>
      </c>
    </row>
    <row r="179" spans="1:3" x14ac:dyDescent="0.25">
      <c r="A179" s="66"/>
      <c r="B179" s="4"/>
      <c r="C179" s="16" t="s">
        <v>254</v>
      </c>
    </row>
    <row r="180" spans="1:3" x14ac:dyDescent="0.25">
      <c r="A180" s="66"/>
      <c r="B180" s="4"/>
      <c r="C180" s="16" t="s">
        <v>257</v>
      </c>
    </row>
    <row r="181" spans="1:3" x14ac:dyDescent="0.25">
      <c r="A181" s="66"/>
      <c r="B181" s="4"/>
      <c r="C181" s="16" t="s">
        <v>258</v>
      </c>
    </row>
    <row r="182" spans="1:3" x14ac:dyDescent="0.25">
      <c r="A182" s="66"/>
      <c r="B182" s="4"/>
      <c r="C182" s="16" t="s">
        <v>259</v>
      </c>
    </row>
    <row r="183" spans="1:3" x14ac:dyDescent="0.25">
      <c r="A183" s="66"/>
      <c r="B183" s="4"/>
      <c r="C183" s="16" t="s">
        <v>264</v>
      </c>
    </row>
    <row r="184" spans="1:3" x14ac:dyDescent="0.25">
      <c r="A184" s="66"/>
      <c r="B184" s="4"/>
      <c r="C184" s="16" t="s">
        <v>265</v>
      </c>
    </row>
    <row r="185" spans="1:3" x14ac:dyDescent="0.25">
      <c r="A185" s="66"/>
      <c r="B185" s="4"/>
      <c r="C185" s="16" t="s">
        <v>262</v>
      </c>
    </row>
    <row r="186" spans="1:3" x14ac:dyDescent="0.25">
      <c r="A186" s="71"/>
      <c r="B186" s="5"/>
      <c r="C186" s="16" t="s">
        <v>266</v>
      </c>
    </row>
    <row r="187" spans="1:3" ht="15.75" thickBot="1" x14ac:dyDescent="0.3">
      <c r="A187" s="72"/>
      <c r="B187" s="73"/>
      <c r="C187" s="75" t="s">
        <v>267</v>
      </c>
    </row>
    <row r="188" spans="1:3" ht="15.75" thickTop="1" x14ac:dyDescent="0.25">
      <c r="A188" s="70" t="s">
        <v>268</v>
      </c>
      <c r="B188" s="3" t="s">
        <v>269</v>
      </c>
      <c r="C188" s="80" t="s">
        <v>270</v>
      </c>
    </row>
    <row r="189" spans="1:3" x14ac:dyDescent="0.25">
      <c r="A189" s="66"/>
      <c r="B189" s="4" t="s">
        <v>271</v>
      </c>
      <c r="C189" s="19" t="s">
        <v>270</v>
      </c>
    </row>
    <row r="190" spans="1:3" x14ac:dyDescent="0.25">
      <c r="A190" s="66"/>
      <c r="B190" s="4" t="s">
        <v>272</v>
      </c>
      <c r="C190" s="19" t="s">
        <v>273</v>
      </c>
    </row>
    <row r="191" spans="1:3" x14ac:dyDescent="0.25">
      <c r="A191" s="66"/>
      <c r="B191" s="4"/>
      <c r="C191" s="19" t="s">
        <v>274</v>
      </c>
    </row>
    <row r="192" spans="1:3" x14ac:dyDescent="0.25">
      <c r="A192" s="66"/>
      <c r="B192" s="4"/>
      <c r="C192" s="19" t="s">
        <v>275</v>
      </c>
    </row>
    <row r="193" spans="1:3" x14ac:dyDescent="0.25">
      <c r="A193" s="66"/>
      <c r="B193" s="4" t="s">
        <v>276</v>
      </c>
      <c r="C193" s="19" t="s">
        <v>277</v>
      </c>
    </row>
    <row r="194" spans="1:3" x14ac:dyDescent="0.25">
      <c r="A194" s="66"/>
      <c r="B194" s="4"/>
      <c r="C194" s="19" t="s">
        <v>278</v>
      </c>
    </row>
    <row r="195" spans="1:3" x14ac:dyDescent="0.25">
      <c r="A195" s="66"/>
      <c r="B195" s="4"/>
      <c r="C195" s="19" t="s">
        <v>279</v>
      </c>
    </row>
    <row r="196" spans="1:3" x14ac:dyDescent="0.25">
      <c r="A196" s="66"/>
      <c r="B196" s="4"/>
      <c r="C196" s="19" t="s">
        <v>280</v>
      </c>
    </row>
    <row r="197" spans="1:3" x14ac:dyDescent="0.25">
      <c r="A197" s="66"/>
      <c r="B197" s="4" t="s">
        <v>281</v>
      </c>
      <c r="C197" s="19" t="s">
        <v>275</v>
      </c>
    </row>
    <row r="198" spans="1:3" x14ac:dyDescent="0.25">
      <c r="A198" s="66"/>
      <c r="B198" s="4"/>
      <c r="C198" s="19" t="s">
        <v>277</v>
      </c>
    </row>
    <row r="199" spans="1:3" x14ac:dyDescent="0.25">
      <c r="A199" s="66"/>
      <c r="B199" s="4"/>
      <c r="C199" s="19" t="s">
        <v>273</v>
      </c>
    </row>
    <row r="200" spans="1:3" x14ac:dyDescent="0.25">
      <c r="A200" s="66"/>
      <c r="B200" s="4"/>
      <c r="C200" s="19" t="s">
        <v>278</v>
      </c>
    </row>
    <row r="201" spans="1:3" x14ac:dyDescent="0.25">
      <c r="A201" s="66"/>
      <c r="B201" s="4"/>
      <c r="C201" s="19" t="s">
        <v>274</v>
      </c>
    </row>
    <row r="202" spans="1:3" x14ac:dyDescent="0.25">
      <c r="A202" s="66"/>
      <c r="B202" s="4"/>
      <c r="C202" s="19" t="s">
        <v>279</v>
      </c>
    </row>
    <row r="203" spans="1:3" x14ac:dyDescent="0.25">
      <c r="A203" s="71"/>
      <c r="B203" s="5"/>
      <c r="C203" s="20" t="s">
        <v>280</v>
      </c>
    </row>
    <row r="204" spans="1:3" ht="30" x14ac:dyDescent="0.25">
      <c r="A204" s="71"/>
      <c r="B204" s="5" t="s">
        <v>282</v>
      </c>
      <c r="C204" s="19" t="s">
        <v>283</v>
      </c>
    </row>
    <row r="205" spans="1:3" x14ac:dyDescent="0.25">
      <c r="A205" s="71"/>
      <c r="B205" s="5"/>
      <c r="C205" s="19" t="s">
        <v>275</v>
      </c>
    </row>
    <row r="206" spans="1:3" x14ac:dyDescent="0.25">
      <c r="A206" s="71"/>
      <c r="B206" s="5"/>
      <c r="C206" s="19" t="s">
        <v>277</v>
      </c>
    </row>
    <row r="207" spans="1:3" x14ac:dyDescent="0.25">
      <c r="A207" s="71"/>
      <c r="B207" s="5"/>
      <c r="C207" s="19" t="s">
        <v>273</v>
      </c>
    </row>
    <row r="208" spans="1:3" x14ac:dyDescent="0.25">
      <c r="A208" s="71"/>
      <c r="B208" s="5"/>
      <c r="C208" s="19" t="s">
        <v>278</v>
      </c>
    </row>
    <row r="209" spans="1:3" x14ac:dyDescent="0.25">
      <c r="A209" s="71"/>
      <c r="B209" s="5"/>
      <c r="C209" s="20" t="s">
        <v>274</v>
      </c>
    </row>
    <row r="210" spans="1:3" ht="15.75" thickBot="1" x14ac:dyDescent="0.3">
      <c r="A210" s="72"/>
      <c r="B210" s="73"/>
      <c r="C210" s="81" t="s">
        <v>280</v>
      </c>
    </row>
    <row r="211" spans="1:3" ht="15.75" thickTop="1" x14ac:dyDescent="0.25">
      <c r="A211" s="70" t="s">
        <v>284</v>
      </c>
      <c r="B211" s="3" t="s">
        <v>285</v>
      </c>
      <c r="C211" s="18" t="s">
        <v>286</v>
      </c>
    </row>
    <row r="212" spans="1:3" x14ac:dyDescent="0.25">
      <c r="A212" s="66"/>
      <c r="B212" s="4"/>
      <c r="C212" s="16" t="s">
        <v>287</v>
      </c>
    </row>
    <row r="213" spans="1:3" x14ac:dyDescent="0.25">
      <c r="A213" s="66"/>
      <c r="B213" s="4"/>
      <c r="C213" s="16" t="s">
        <v>288</v>
      </c>
    </row>
    <row r="214" spans="1:3" x14ac:dyDescent="0.25">
      <c r="A214" s="66"/>
      <c r="B214" s="4"/>
      <c r="C214" s="16" t="s">
        <v>289</v>
      </c>
    </row>
    <row r="215" spans="1:3" x14ac:dyDescent="0.25">
      <c r="A215" s="66"/>
      <c r="B215" s="4"/>
      <c r="C215" s="16" t="s">
        <v>290</v>
      </c>
    </row>
    <row r="216" spans="1:3" x14ac:dyDescent="0.25">
      <c r="A216" s="66"/>
      <c r="B216" s="4"/>
      <c r="C216" s="16" t="s">
        <v>291</v>
      </c>
    </row>
    <row r="217" spans="1:3" x14ac:dyDescent="0.25">
      <c r="A217" s="66"/>
      <c r="B217" s="4"/>
      <c r="C217" s="16" t="s">
        <v>292</v>
      </c>
    </row>
    <row r="218" spans="1:3" x14ac:dyDescent="0.25">
      <c r="A218" s="66"/>
      <c r="B218" s="4"/>
      <c r="C218" s="16" t="s">
        <v>260</v>
      </c>
    </row>
    <row r="219" spans="1:3" x14ac:dyDescent="0.25">
      <c r="A219" s="66"/>
      <c r="B219" s="4"/>
      <c r="C219" s="16" t="s">
        <v>293</v>
      </c>
    </row>
    <row r="220" spans="1:3" x14ac:dyDescent="0.25">
      <c r="A220" s="66"/>
      <c r="B220" s="4"/>
      <c r="C220" s="16" t="s">
        <v>294</v>
      </c>
    </row>
    <row r="221" spans="1:3" x14ac:dyDescent="0.25">
      <c r="A221" s="66"/>
      <c r="B221" s="4"/>
      <c r="C221" s="16" t="s">
        <v>295</v>
      </c>
    </row>
    <row r="222" spans="1:3" x14ac:dyDescent="0.25">
      <c r="A222" s="66"/>
      <c r="B222" s="4"/>
      <c r="C222" s="16" t="s">
        <v>296</v>
      </c>
    </row>
    <row r="223" spans="1:3" x14ac:dyDescent="0.25">
      <c r="A223" s="66"/>
      <c r="B223" s="4" t="s">
        <v>297</v>
      </c>
      <c r="C223" s="16" t="s">
        <v>298</v>
      </c>
    </row>
    <row r="224" spans="1:3" x14ac:dyDescent="0.25">
      <c r="A224" s="66"/>
      <c r="B224" s="4"/>
      <c r="C224" s="16" t="s">
        <v>299</v>
      </c>
    </row>
    <row r="225" spans="1:3" x14ac:dyDescent="0.25">
      <c r="A225" s="66"/>
      <c r="B225" s="4"/>
      <c r="C225" s="16" t="s">
        <v>300</v>
      </c>
    </row>
    <row r="226" spans="1:3" x14ac:dyDescent="0.25">
      <c r="A226" s="66"/>
      <c r="B226" s="4"/>
      <c r="C226" s="16" t="s">
        <v>301</v>
      </c>
    </row>
    <row r="227" spans="1:3" x14ac:dyDescent="0.25">
      <c r="A227" s="66"/>
      <c r="B227" s="4"/>
      <c r="C227" s="16" t="s">
        <v>302</v>
      </c>
    </row>
    <row r="228" spans="1:3" x14ac:dyDescent="0.25">
      <c r="A228" s="66"/>
      <c r="B228" s="4"/>
      <c r="C228" s="16" t="s">
        <v>303</v>
      </c>
    </row>
    <row r="229" spans="1:3" x14ac:dyDescent="0.25">
      <c r="A229" s="66"/>
      <c r="B229" s="4" t="s">
        <v>304</v>
      </c>
      <c r="C229" s="16" t="s">
        <v>305</v>
      </c>
    </row>
    <row r="230" spans="1:3" x14ac:dyDescent="0.25">
      <c r="A230" s="66"/>
      <c r="B230" s="4"/>
      <c r="C230" s="16" t="s">
        <v>230</v>
      </c>
    </row>
    <row r="231" spans="1:3" x14ac:dyDescent="0.25">
      <c r="A231" s="66"/>
      <c r="B231" s="4"/>
      <c r="C231" s="16" t="s">
        <v>306</v>
      </c>
    </row>
    <row r="232" spans="1:3" x14ac:dyDescent="0.25">
      <c r="A232" s="66"/>
      <c r="B232" s="4"/>
      <c r="C232" s="16" t="s">
        <v>307</v>
      </c>
    </row>
    <row r="233" spans="1:3" x14ac:dyDescent="0.25">
      <c r="A233" s="66"/>
      <c r="B233" s="4" t="s">
        <v>308</v>
      </c>
      <c r="C233" s="16" t="s">
        <v>309</v>
      </c>
    </row>
    <row r="234" spans="1:3" x14ac:dyDescent="0.25">
      <c r="A234" s="66"/>
      <c r="B234" s="4"/>
      <c r="C234" s="16" t="s">
        <v>310</v>
      </c>
    </row>
    <row r="235" spans="1:3" x14ac:dyDescent="0.25">
      <c r="A235" s="66"/>
      <c r="B235" s="4"/>
      <c r="C235" s="16" t="s">
        <v>311</v>
      </c>
    </row>
    <row r="236" spans="1:3" x14ac:dyDescent="0.25">
      <c r="A236" s="66"/>
      <c r="B236" s="4"/>
      <c r="C236" s="16" t="s">
        <v>312</v>
      </c>
    </row>
    <row r="237" spans="1:3" x14ac:dyDescent="0.25">
      <c r="A237" s="66"/>
      <c r="B237" s="4"/>
      <c r="C237" s="16" t="s">
        <v>313</v>
      </c>
    </row>
    <row r="238" spans="1:3" x14ac:dyDescent="0.25">
      <c r="A238" s="66"/>
      <c r="B238" s="4"/>
      <c r="C238" s="16" t="s">
        <v>314</v>
      </c>
    </row>
    <row r="239" spans="1:3" x14ac:dyDescent="0.25">
      <c r="A239" s="66"/>
      <c r="B239" s="4"/>
      <c r="C239" s="16" t="s">
        <v>315</v>
      </c>
    </row>
    <row r="240" spans="1:3" x14ac:dyDescent="0.25">
      <c r="A240" s="66"/>
      <c r="B240" s="4"/>
      <c r="C240" s="16" t="s">
        <v>316</v>
      </c>
    </row>
    <row r="241" spans="1:3" x14ac:dyDescent="0.25">
      <c r="A241" s="66"/>
      <c r="B241" s="4"/>
      <c r="C241" s="16" t="s">
        <v>317</v>
      </c>
    </row>
    <row r="242" spans="1:3" x14ac:dyDescent="0.25">
      <c r="A242" s="66"/>
      <c r="B242" s="4"/>
      <c r="C242" s="16" t="s">
        <v>318</v>
      </c>
    </row>
    <row r="243" spans="1:3" x14ac:dyDescent="0.25">
      <c r="A243" s="66"/>
      <c r="B243" s="4"/>
      <c r="C243" s="16" t="s">
        <v>319</v>
      </c>
    </row>
    <row r="244" spans="1:3" x14ac:dyDescent="0.25">
      <c r="A244" s="66"/>
      <c r="B244" s="4" t="s">
        <v>320</v>
      </c>
      <c r="C244" s="16" t="s">
        <v>321</v>
      </c>
    </row>
    <row r="245" spans="1:3" x14ac:dyDescent="0.25">
      <c r="A245" s="66"/>
      <c r="B245" s="4"/>
      <c r="C245" s="16" t="s">
        <v>322</v>
      </c>
    </row>
    <row r="246" spans="1:3" x14ac:dyDescent="0.25">
      <c r="A246" s="66"/>
      <c r="B246" s="4" t="s">
        <v>323</v>
      </c>
      <c r="C246" s="16" t="s">
        <v>324</v>
      </c>
    </row>
    <row r="247" spans="1:3" x14ac:dyDescent="0.25">
      <c r="A247" s="71"/>
      <c r="B247" s="5"/>
      <c r="C247" s="17" t="s">
        <v>325</v>
      </c>
    </row>
    <row r="248" spans="1:3" ht="15.75" thickBot="1" x14ac:dyDescent="0.3">
      <c r="A248" s="72"/>
      <c r="B248" s="73"/>
      <c r="C248" s="75" t="s">
        <v>326</v>
      </c>
    </row>
    <row r="249" spans="1:3" ht="30.75" thickTop="1" x14ac:dyDescent="0.25">
      <c r="A249" s="70" t="s">
        <v>327</v>
      </c>
      <c r="B249" s="3" t="s">
        <v>328</v>
      </c>
      <c r="C249" s="18" t="s">
        <v>329</v>
      </c>
    </row>
    <row r="250" spans="1:3" x14ac:dyDescent="0.25">
      <c r="A250" s="66"/>
      <c r="B250" s="4" t="s">
        <v>330</v>
      </c>
      <c r="C250" s="16" t="s">
        <v>331</v>
      </c>
    </row>
    <row r="251" spans="1:3" ht="30" x14ac:dyDescent="0.25">
      <c r="A251" s="66"/>
      <c r="B251" s="4" t="s">
        <v>332</v>
      </c>
      <c r="C251" s="16" t="s">
        <v>333</v>
      </c>
    </row>
    <row r="252" spans="1:3" x14ac:dyDescent="0.25">
      <c r="A252" s="66"/>
      <c r="B252" s="4" t="s">
        <v>334</v>
      </c>
      <c r="C252" s="16" t="s">
        <v>335</v>
      </c>
    </row>
    <row r="253" spans="1:3" x14ac:dyDescent="0.25">
      <c r="A253" s="66"/>
      <c r="B253" s="4"/>
      <c r="C253" s="16" t="s">
        <v>336</v>
      </c>
    </row>
    <row r="254" spans="1:3" x14ac:dyDescent="0.25">
      <c r="A254" s="66"/>
      <c r="B254" s="4"/>
      <c r="C254" s="16" t="s">
        <v>337</v>
      </c>
    </row>
    <row r="255" spans="1:3" x14ac:dyDescent="0.25">
      <c r="A255" s="66"/>
      <c r="B255" s="6" t="s">
        <v>338</v>
      </c>
      <c r="C255" s="16" t="s">
        <v>339</v>
      </c>
    </row>
    <row r="256" spans="1:3" x14ac:dyDescent="0.25">
      <c r="A256" s="66"/>
      <c r="B256" s="4"/>
      <c r="C256" s="16" t="s">
        <v>340</v>
      </c>
    </row>
    <row r="257" spans="1:3" x14ac:dyDescent="0.25">
      <c r="A257" s="66"/>
      <c r="B257" s="4"/>
      <c r="C257" s="16" t="s">
        <v>341</v>
      </c>
    </row>
    <row r="258" spans="1:3" x14ac:dyDescent="0.25">
      <c r="A258" s="66"/>
      <c r="B258" s="6" t="s">
        <v>342</v>
      </c>
      <c r="C258" s="16" t="s">
        <v>343</v>
      </c>
    </row>
    <row r="259" spans="1:3" x14ac:dyDescent="0.25">
      <c r="A259" s="71"/>
      <c r="B259" s="7"/>
      <c r="C259" s="17" t="s">
        <v>344</v>
      </c>
    </row>
    <row r="260" spans="1:3" ht="15.75" thickBot="1" x14ac:dyDescent="0.3">
      <c r="A260" s="72"/>
      <c r="B260" s="73"/>
      <c r="C260" s="75" t="s">
        <v>345</v>
      </c>
    </row>
    <row r="261" spans="1:3" ht="30.75" thickTop="1" x14ac:dyDescent="0.25">
      <c r="A261" s="70" t="s">
        <v>346</v>
      </c>
      <c r="B261" s="3" t="s">
        <v>347</v>
      </c>
      <c r="C261" s="18" t="s">
        <v>348</v>
      </c>
    </row>
    <row r="262" spans="1:3" x14ac:dyDescent="0.25">
      <c r="A262" s="66"/>
      <c r="B262" s="4"/>
      <c r="C262" s="16" t="s">
        <v>349</v>
      </c>
    </row>
    <row r="263" spans="1:3" x14ac:dyDescent="0.25">
      <c r="A263" s="66"/>
      <c r="B263" s="4"/>
      <c r="C263" s="16" t="s">
        <v>350</v>
      </c>
    </row>
    <row r="264" spans="1:3" x14ac:dyDescent="0.25">
      <c r="A264" s="66"/>
      <c r="B264" s="4"/>
      <c r="C264" s="16" t="s">
        <v>351</v>
      </c>
    </row>
    <row r="265" spans="1:3" x14ac:dyDescent="0.25">
      <c r="A265" s="66"/>
      <c r="B265" s="4"/>
      <c r="C265" s="16" t="s">
        <v>352</v>
      </c>
    </row>
    <row r="266" spans="1:3" x14ac:dyDescent="0.25">
      <c r="A266" s="66"/>
      <c r="B266" s="4"/>
      <c r="C266" s="16" t="s">
        <v>353</v>
      </c>
    </row>
    <row r="267" spans="1:3" x14ac:dyDescent="0.25">
      <c r="A267" s="66"/>
      <c r="B267" s="4"/>
      <c r="C267" s="16" t="s">
        <v>354</v>
      </c>
    </row>
    <row r="268" spans="1:3" x14ac:dyDescent="0.25">
      <c r="A268" s="66"/>
      <c r="B268" s="4"/>
      <c r="C268" s="16" t="s">
        <v>355</v>
      </c>
    </row>
    <row r="269" spans="1:3" x14ac:dyDescent="0.25">
      <c r="A269" s="66"/>
      <c r="B269" s="4"/>
      <c r="C269" s="16" t="s">
        <v>356</v>
      </c>
    </row>
    <row r="270" spans="1:3" x14ac:dyDescent="0.25">
      <c r="A270" s="66"/>
      <c r="B270" s="4"/>
      <c r="C270" s="16" t="s">
        <v>357</v>
      </c>
    </row>
    <row r="271" spans="1:3" x14ac:dyDescent="0.25">
      <c r="A271" s="71"/>
      <c r="B271" s="5"/>
      <c r="C271" s="17" t="s">
        <v>358</v>
      </c>
    </row>
    <row r="272" spans="1:3" x14ac:dyDescent="0.25">
      <c r="A272" s="71"/>
      <c r="B272" s="5"/>
      <c r="C272" s="17" t="s">
        <v>359</v>
      </c>
    </row>
    <row r="273" spans="1:3" ht="15.75" thickBot="1" x14ac:dyDescent="0.3">
      <c r="A273" s="72"/>
      <c r="B273" s="73"/>
      <c r="C273" s="75" t="s">
        <v>360</v>
      </c>
    </row>
    <row r="274" spans="1:3" ht="15.75" thickTop="1" x14ac:dyDescent="0.25">
      <c r="A274" s="92" t="s">
        <v>361</v>
      </c>
      <c r="B274" s="85" t="s">
        <v>361</v>
      </c>
      <c r="C274" s="93" t="s">
        <v>362</v>
      </c>
    </row>
    <row r="275" spans="1:3" x14ac:dyDescent="0.25">
      <c r="A275" s="92"/>
      <c r="B275" s="82"/>
      <c r="C275" s="93" t="s">
        <v>363</v>
      </c>
    </row>
    <row r="276" spans="1:3" x14ac:dyDescent="0.25">
      <c r="A276" s="94"/>
      <c r="B276" s="83"/>
      <c r="C276" s="95" t="s">
        <v>364</v>
      </c>
    </row>
    <row r="277" spans="1:3" x14ac:dyDescent="0.25">
      <c r="A277" s="94"/>
      <c r="B277" s="83"/>
      <c r="C277" s="95" t="s">
        <v>365</v>
      </c>
    </row>
    <row r="278" spans="1:3" x14ac:dyDescent="0.25">
      <c r="A278" s="94"/>
      <c r="B278" s="83"/>
      <c r="C278" s="95" t="s">
        <v>366</v>
      </c>
    </row>
    <row r="279" spans="1:3" ht="15.75" thickBot="1" x14ac:dyDescent="0.3">
      <c r="A279" s="96"/>
      <c r="B279" s="84"/>
      <c r="C279" s="97" t="s">
        <v>367</v>
      </c>
    </row>
  </sheetData>
  <mergeCells count="1">
    <mergeCell ref="A1:C1"/>
  </mergeCells>
  <pageMargins left="0.70866141732283472" right="0.70866141732283472" top="0.74803149606299213" bottom="0.74803149606299213" header="0.31496062992125984" footer="0.31496062992125984"/>
  <pageSetup paperSize="9" scale="8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ECC"/>
  </sheetPr>
  <dimension ref="A1:X93"/>
  <sheetViews>
    <sheetView showGridLines="0" zoomScaleNormal="100" workbookViewId="0"/>
  </sheetViews>
  <sheetFormatPr defaultColWidth="9.140625" defaultRowHeight="12.75" x14ac:dyDescent="0.2"/>
  <cols>
    <col min="1" max="2" width="5.5703125" style="169" customWidth="1"/>
    <col min="3" max="3" width="17.140625" style="170" customWidth="1"/>
    <col min="4" max="4" width="29.42578125" style="170" customWidth="1"/>
    <col min="5" max="5" width="59" style="170" customWidth="1"/>
    <col min="6" max="18" width="6.7109375" style="170" customWidth="1"/>
    <col min="19" max="23" width="9.140625" style="170"/>
    <col min="24" max="24" width="9.140625" style="202"/>
    <col min="25" max="16384" width="9.140625" style="170"/>
  </cols>
  <sheetData>
    <row r="1" spans="1:24" ht="13.5" thickBot="1" x14ac:dyDescent="0.25">
      <c r="A1" s="337"/>
    </row>
    <row r="2" spans="1:24" ht="16.5" thickBot="1" x14ac:dyDescent="0.3">
      <c r="F2" s="443" t="s">
        <v>368</v>
      </c>
      <c r="G2" s="444"/>
      <c r="H2" s="444"/>
      <c r="I2" s="444"/>
      <c r="J2" s="444"/>
      <c r="K2" s="444"/>
      <c r="L2" s="444"/>
      <c r="M2" s="444"/>
      <c r="N2" s="444"/>
      <c r="O2" s="444"/>
      <c r="P2" s="444"/>
      <c r="Q2" s="444"/>
      <c r="R2" s="445"/>
    </row>
    <row r="3" spans="1:24" ht="15.75" x14ac:dyDescent="0.25">
      <c r="F3" s="446" t="s">
        <v>575</v>
      </c>
      <c r="G3" s="446"/>
      <c r="H3" s="446"/>
      <c r="I3" s="446"/>
      <c r="J3" s="446"/>
      <c r="K3" s="446"/>
      <c r="L3" s="446"/>
      <c r="M3" s="446"/>
      <c r="N3" s="446"/>
      <c r="O3" s="446"/>
      <c r="P3" s="446"/>
      <c r="Q3" s="446"/>
      <c r="R3" s="446"/>
    </row>
    <row r="4" spans="1:24" x14ac:dyDescent="0.2">
      <c r="C4" s="171" t="s">
        <v>369</v>
      </c>
      <c r="D4" s="27" t="s">
        <v>370</v>
      </c>
      <c r="E4" s="172"/>
    </row>
    <row r="5" spans="1:24" ht="13.5" thickBot="1" x14ac:dyDescent="0.25">
      <c r="C5" s="172"/>
      <c r="F5" s="368"/>
    </row>
    <row r="6" spans="1:24" ht="15.75" thickBot="1" x14ac:dyDescent="0.3">
      <c r="A6" s="169" t="s">
        <v>371</v>
      </c>
      <c r="B6" s="173" t="s">
        <v>372</v>
      </c>
      <c r="C6" s="174" t="s">
        <v>373</v>
      </c>
      <c r="D6" s="175" t="s">
        <v>374</v>
      </c>
      <c r="E6" s="176" t="s">
        <v>375</v>
      </c>
      <c r="F6" s="174" t="s">
        <v>376</v>
      </c>
      <c r="G6" s="175" t="s">
        <v>377</v>
      </c>
      <c r="H6" s="175" t="s">
        <v>378</v>
      </c>
      <c r="I6" s="175" t="s">
        <v>379</v>
      </c>
      <c r="J6" s="175" t="s">
        <v>380</v>
      </c>
      <c r="K6" s="175" t="s">
        <v>381</v>
      </c>
      <c r="L6" s="175" t="s">
        <v>382</v>
      </c>
      <c r="M6" s="175" t="s">
        <v>383</v>
      </c>
      <c r="N6" s="175" t="s">
        <v>384</v>
      </c>
      <c r="O6" s="175" t="s">
        <v>385</v>
      </c>
      <c r="P6" s="175" t="s">
        <v>386</v>
      </c>
      <c r="Q6" s="175" t="s">
        <v>387</v>
      </c>
      <c r="R6" s="203" t="s">
        <v>388</v>
      </c>
      <c r="X6" s="204"/>
    </row>
    <row r="7" spans="1:24" ht="14.25" customHeight="1" x14ac:dyDescent="0.25">
      <c r="A7" s="169" t="str">
        <f t="shared" ref="A7:A71" si="0">$D$4</f>
        <v>Select your organisation</v>
      </c>
      <c r="B7" s="173">
        <f>VLOOKUP(E7,TOC!$E$32:$F$108,2,FALSE)</f>
        <v>404</v>
      </c>
      <c r="C7" s="177" t="s">
        <v>389</v>
      </c>
      <c r="D7" s="178" t="s">
        <v>46</v>
      </c>
      <c r="E7" s="179" t="s">
        <v>47</v>
      </c>
      <c r="F7" s="117"/>
      <c r="G7" s="118"/>
      <c r="H7" s="118"/>
      <c r="I7" s="118"/>
      <c r="J7" s="118"/>
      <c r="K7" s="118"/>
      <c r="L7" s="118"/>
      <c r="M7" s="118"/>
      <c r="N7" s="118"/>
      <c r="O7" s="118"/>
      <c r="P7" s="118"/>
      <c r="Q7" s="118"/>
      <c r="R7" s="119"/>
      <c r="X7" s="204"/>
    </row>
    <row r="8" spans="1:24" ht="14.25" customHeight="1" x14ac:dyDescent="0.25">
      <c r="A8" s="169" t="str">
        <f t="shared" si="0"/>
        <v>Select your organisation</v>
      </c>
      <c r="B8" s="173">
        <f>VLOOKUP(E8,TOC!$E$32:$F$108,2,FALSE)</f>
        <v>405</v>
      </c>
      <c r="C8" s="180" t="s">
        <v>389</v>
      </c>
      <c r="D8" s="181" t="s">
        <v>46</v>
      </c>
      <c r="E8" s="182" t="s">
        <v>49</v>
      </c>
      <c r="F8" s="120"/>
      <c r="G8" s="121"/>
      <c r="H8" s="121"/>
      <c r="I8" s="121"/>
      <c r="J8" s="121"/>
      <c r="K8" s="121"/>
      <c r="L8" s="121"/>
      <c r="M8" s="121"/>
      <c r="N8" s="121"/>
      <c r="O8" s="121"/>
      <c r="P8" s="121"/>
      <c r="Q8" s="121"/>
      <c r="R8" s="122"/>
      <c r="X8" s="204"/>
    </row>
    <row r="9" spans="1:24" ht="14.25" customHeight="1" x14ac:dyDescent="0.25">
      <c r="A9" s="169" t="str">
        <f t="shared" si="0"/>
        <v>Select your organisation</v>
      </c>
      <c r="B9" s="173">
        <f>VLOOKUP(E9,TOC!$E$32:$F$108,2,FALSE)</f>
        <v>406</v>
      </c>
      <c r="C9" s="180" t="s">
        <v>389</v>
      </c>
      <c r="D9" s="181" t="s">
        <v>46</v>
      </c>
      <c r="E9" s="183" t="s">
        <v>51</v>
      </c>
      <c r="F9" s="120"/>
      <c r="G9" s="121"/>
      <c r="H9" s="121"/>
      <c r="I9" s="121"/>
      <c r="J9" s="121"/>
      <c r="K9" s="121"/>
      <c r="L9" s="121"/>
      <c r="M9" s="121"/>
      <c r="N9" s="121"/>
      <c r="O9" s="121"/>
      <c r="P9" s="121"/>
      <c r="Q9" s="121"/>
      <c r="R9" s="122"/>
      <c r="X9" s="204"/>
    </row>
    <row r="10" spans="1:24" ht="14.25" customHeight="1" x14ac:dyDescent="0.25">
      <c r="A10" s="169" t="str">
        <f t="shared" si="0"/>
        <v>Select your organisation</v>
      </c>
      <c r="B10" s="173">
        <f>VLOOKUP(E10,TOC!$E$32:$F$108,2,FALSE)</f>
        <v>407</v>
      </c>
      <c r="C10" s="180" t="s">
        <v>389</v>
      </c>
      <c r="D10" s="181" t="s">
        <v>46</v>
      </c>
      <c r="E10" s="183" t="s">
        <v>53</v>
      </c>
      <c r="F10" s="120"/>
      <c r="G10" s="121"/>
      <c r="H10" s="121"/>
      <c r="I10" s="121"/>
      <c r="J10" s="121"/>
      <c r="K10" s="121"/>
      <c r="L10" s="121"/>
      <c r="M10" s="121"/>
      <c r="N10" s="121"/>
      <c r="O10" s="121"/>
      <c r="P10" s="121"/>
      <c r="Q10" s="121"/>
      <c r="R10" s="122"/>
      <c r="X10" s="204"/>
    </row>
    <row r="11" spans="1:24" ht="14.25" customHeight="1" x14ac:dyDescent="0.2">
      <c r="A11" s="169" t="str">
        <f t="shared" si="0"/>
        <v>Select your organisation</v>
      </c>
      <c r="B11" s="173">
        <f>VLOOKUP(E11,TOC!$E$32:$F$108,2,FALSE)</f>
        <v>337</v>
      </c>
      <c r="C11" s="180" t="s">
        <v>389</v>
      </c>
      <c r="D11" s="181" t="s">
        <v>46</v>
      </c>
      <c r="E11" s="184" t="s">
        <v>55</v>
      </c>
      <c r="F11" s="123"/>
      <c r="G11" s="124"/>
      <c r="H11" s="124"/>
      <c r="I11" s="124"/>
      <c r="J11" s="124"/>
      <c r="K11" s="124"/>
      <c r="L11" s="124"/>
      <c r="M11" s="124"/>
      <c r="N11" s="124"/>
      <c r="O11" s="124"/>
      <c r="P11" s="124"/>
      <c r="Q11" s="124"/>
      <c r="R11" s="125"/>
    </row>
    <row r="12" spans="1:24" ht="14.25" customHeight="1" x14ac:dyDescent="0.2">
      <c r="A12" s="169" t="str">
        <f t="shared" si="0"/>
        <v>Select your organisation</v>
      </c>
      <c r="B12" s="173">
        <f>VLOOKUP(E12,TOC!$E$32:$F$108,2,FALSE)</f>
        <v>339</v>
      </c>
      <c r="C12" s="180" t="s">
        <v>389</v>
      </c>
      <c r="D12" s="181" t="s">
        <v>46</v>
      </c>
      <c r="E12" s="184" t="s">
        <v>57</v>
      </c>
      <c r="F12" s="123"/>
      <c r="G12" s="124"/>
      <c r="H12" s="124"/>
      <c r="I12" s="124"/>
      <c r="J12" s="124"/>
      <c r="K12" s="124"/>
      <c r="L12" s="124"/>
      <c r="M12" s="124"/>
      <c r="N12" s="124"/>
      <c r="O12" s="124"/>
      <c r="P12" s="124"/>
      <c r="Q12" s="124"/>
      <c r="R12" s="125"/>
    </row>
    <row r="13" spans="1:24" ht="14.25" customHeight="1" x14ac:dyDescent="0.25">
      <c r="A13" s="169" t="str">
        <f>$D$4</f>
        <v>Select your organisation</v>
      </c>
      <c r="B13" s="173">
        <f>VLOOKUP(E13,TOC!$E$32:$F$108,2,FALSE)</f>
        <v>340</v>
      </c>
      <c r="C13" s="180" t="s">
        <v>389</v>
      </c>
      <c r="D13" s="181" t="s">
        <v>46</v>
      </c>
      <c r="E13" s="184" t="s">
        <v>60</v>
      </c>
      <c r="F13" s="120"/>
      <c r="G13" s="121"/>
      <c r="H13" s="121"/>
      <c r="I13" s="121"/>
      <c r="J13" s="121"/>
      <c r="K13" s="121"/>
      <c r="L13" s="121"/>
      <c r="M13" s="121"/>
      <c r="N13" s="121"/>
      <c r="O13" s="121"/>
      <c r="P13" s="121"/>
      <c r="Q13" s="121"/>
      <c r="R13" s="122"/>
      <c r="X13" s="204"/>
    </row>
    <row r="14" spans="1:24" ht="14.25" customHeight="1" x14ac:dyDescent="0.2">
      <c r="A14" s="169" t="str">
        <f t="shared" si="0"/>
        <v>Select your organisation</v>
      </c>
      <c r="B14" s="173">
        <f>VLOOKUP(E14,TOC!$E$32:$F$108,2,FALSE)</f>
        <v>345</v>
      </c>
      <c r="C14" s="180" t="s">
        <v>389</v>
      </c>
      <c r="D14" s="181" t="s">
        <v>46</v>
      </c>
      <c r="E14" s="184" t="s">
        <v>63</v>
      </c>
      <c r="F14" s="123"/>
      <c r="G14" s="124"/>
      <c r="H14" s="124"/>
      <c r="I14" s="124"/>
      <c r="J14" s="124"/>
      <c r="K14" s="124"/>
      <c r="L14" s="124"/>
      <c r="M14" s="124"/>
      <c r="N14" s="124"/>
      <c r="O14" s="124"/>
      <c r="P14" s="124"/>
      <c r="Q14" s="124"/>
      <c r="R14" s="125"/>
    </row>
    <row r="15" spans="1:24" ht="14.25" customHeight="1" x14ac:dyDescent="0.2">
      <c r="A15" s="169" t="str">
        <f t="shared" si="0"/>
        <v>Select your organisation</v>
      </c>
      <c r="B15" s="173">
        <f>VLOOKUP(E15,TOC!$E$32:$F$108,2,FALSE)</f>
        <v>408</v>
      </c>
      <c r="C15" s="180" t="s">
        <v>389</v>
      </c>
      <c r="D15" s="181" t="s">
        <v>46</v>
      </c>
      <c r="E15" s="182" t="s">
        <v>390</v>
      </c>
      <c r="F15" s="123"/>
      <c r="G15" s="124"/>
      <c r="H15" s="124"/>
      <c r="I15" s="124"/>
      <c r="J15" s="124"/>
      <c r="K15" s="124"/>
      <c r="L15" s="124"/>
      <c r="M15" s="124"/>
      <c r="N15" s="124"/>
      <c r="O15" s="124"/>
      <c r="P15" s="124"/>
      <c r="Q15" s="124"/>
      <c r="R15" s="125"/>
    </row>
    <row r="16" spans="1:24" ht="14.25" customHeight="1" x14ac:dyDescent="0.2">
      <c r="A16" s="169" t="str">
        <f t="shared" si="0"/>
        <v>Select your organisation</v>
      </c>
      <c r="B16" s="173">
        <f>VLOOKUP(E16,TOC!$E$32:$F$108,2,FALSE)</f>
        <v>336</v>
      </c>
      <c r="C16" s="180" t="s">
        <v>389</v>
      </c>
      <c r="D16" s="181" t="s">
        <v>46</v>
      </c>
      <c r="E16" s="184" t="s">
        <v>67</v>
      </c>
      <c r="F16" s="123"/>
      <c r="G16" s="124"/>
      <c r="H16" s="124"/>
      <c r="I16" s="124"/>
      <c r="J16" s="124"/>
      <c r="K16" s="124"/>
      <c r="L16" s="124"/>
      <c r="M16" s="124"/>
      <c r="N16" s="124"/>
      <c r="O16" s="124"/>
      <c r="P16" s="124"/>
      <c r="Q16" s="124"/>
      <c r="R16" s="125"/>
    </row>
    <row r="17" spans="1:18" ht="14.25" customHeight="1" x14ac:dyDescent="0.2">
      <c r="A17" s="169" t="str">
        <f t="shared" si="0"/>
        <v>Select your organisation</v>
      </c>
      <c r="B17" s="173">
        <f>VLOOKUP(E17,TOC!$E$32:$F$108,2,FALSE)</f>
        <v>409</v>
      </c>
      <c r="C17" s="180" t="s">
        <v>389</v>
      </c>
      <c r="D17" s="181" t="s">
        <v>46</v>
      </c>
      <c r="E17" s="184" t="s">
        <v>69</v>
      </c>
      <c r="F17" s="123"/>
      <c r="G17" s="124"/>
      <c r="H17" s="124"/>
      <c r="I17" s="124"/>
      <c r="J17" s="124"/>
      <c r="K17" s="124"/>
      <c r="L17" s="124"/>
      <c r="M17" s="124"/>
      <c r="N17" s="124"/>
      <c r="O17" s="124"/>
      <c r="P17" s="124"/>
      <c r="Q17" s="124"/>
      <c r="R17" s="125"/>
    </row>
    <row r="18" spans="1:18" ht="14.25" customHeight="1" x14ac:dyDescent="0.2">
      <c r="A18" s="169" t="str">
        <f t="shared" si="0"/>
        <v>Select your organisation</v>
      </c>
      <c r="B18" s="173">
        <f>VLOOKUP(E18,TOC!$E$32:$F$108,2,FALSE)</f>
        <v>342</v>
      </c>
      <c r="C18" s="180" t="s">
        <v>389</v>
      </c>
      <c r="D18" s="181" t="s">
        <v>46</v>
      </c>
      <c r="E18" s="184" t="s">
        <v>71</v>
      </c>
      <c r="F18" s="123"/>
      <c r="G18" s="124"/>
      <c r="H18" s="124"/>
      <c r="I18" s="124"/>
      <c r="J18" s="124"/>
      <c r="K18" s="124"/>
      <c r="L18" s="124"/>
      <c r="M18" s="124"/>
      <c r="N18" s="124"/>
      <c r="O18" s="124"/>
      <c r="P18" s="124"/>
      <c r="Q18" s="124"/>
      <c r="R18" s="125"/>
    </row>
    <row r="19" spans="1:18" ht="14.25" customHeight="1" x14ac:dyDescent="0.2">
      <c r="A19" s="169" t="str">
        <f t="shared" si="0"/>
        <v>Select your organisation</v>
      </c>
      <c r="B19" s="173">
        <f>VLOOKUP(E19,TOC!$E$32:$F$108,2,FALSE)</f>
        <v>343</v>
      </c>
      <c r="C19" s="180" t="s">
        <v>389</v>
      </c>
      <c r="D19" s="181" t="s">
        <v>46</v>
      </c>
      <c r="E19" s="184" t="s">
        <v>72</v>
      </c>
      <c r="F19" s="123"/>
      <c r="G19" s="124"/>
      <c r="H19" s="124"/>
      <c r="I19" s="124"/>
      <c r="J19" s="124"/>
      <c r="K19" s="124"/>
      <c r="L19" s="124"/>
      <c r="M19" s="124"/>
      <c r="N19" s="124"/>
      <c r="O19" s="124"/>
      <c r="P19" s="124"/>
      <c r="Q19" s="124"/>
      <c r="R19" s="125"/>
    </row>
    <row r="20" spans="1:18" ht="14.25" customHeight="1" x14ac:dyDescent="0.2">
      <c r="A20" s="169" t="str">
        <f t="shared" si="0"/>
        <v>Select your organisation</v>
      </c>
      <c r="B20" s="173">
        <f>VLOOKUP(E20,TOC!$E$32:$F$108,2,FALSE)</f>
        <v>410</v>
      </c>
      <c r="C20" s="180" t="s">
        <v>389</v>
      </c>
      <c r="D20" s="181" t="s">
        <v>46</v>
      </c>
      <c r="E20" s="182" t="s">
        <v>391</v>
      </c>
      <c r="F20" s="123"/>
      <c r="G20" s="124"/>
      <c r="H20" s="124"/>
      <c r="I20" s="124"/>
      <c r="J20" s="124"/>
      <c r="K20" s="124"/>
      <c r="L20" s="124"/>
      <c r="M20" s="124"/>
      <c r="N20" s="124"/>
      <c r="O20" s="124"/>
      <c r="P20" s="124"/>
      <c r="Q20" s="124"/>
      <c r="R20" s="125"/>
    </row>
    <row r="21" spans="1:18" ht="14.25" customHeight="1" x14ac:dyDescent="0.2">
      <c r="A21" s="169" t="str">
        <f t="shared" si="0"/>
        <v>Select your organisation</v>
      </c>
      <c r="B21" s="173">
        <f>VLOOKUP(E21,TOC!$E$32:$F$108,2,FALSE)</f>
        <v>411</v>
      </c>
      <c r="C21" s="180" t="s">
        <v>389</v>
      </c>
      <c r="D21" s="181" t="s">
        <v>46</v>
      </c>
      <c r="E21" s="182" t="s">
        <v>392</v>
      </c>
      <c r="F21" s="123"/>
      <c r="G21" s="124"/>
      <c r="H21" s="124"/>
      <c r="I21" s="124"/>
      <c r="J21" s="124"/>
      <c r="K21" s="124"/>
      <c r="L21" s="124"/>
      <c r="M21" s="124"/>
      <c r="N21" s="124"/>
      <c r="O21" s="124"/>
      <c r="P21" s="124"/>
      <c r="Q21" s="124"/>
      <c r="R21" s="125"/>
    </row>
    <row r="22" spans="1:18" ht="14.25" customHeight="1" x14ac:dyDescent="0.2">
      <c r="A22" s="169" t="str">
        <f t="shared" si="0"/>
        <v>Select your organisation</v>
      </c>
      <c r="B22" s="173">
        <f>VLOOKUP(E22,TOC!$E$32:$F$108,2,FALSE)</f>
        <v>338</v>
      </c>
      <c r="C22" s="180" t="s">
        <v>389</v>
      </c>
      <c r="D22" s="181" t="s">
        <v>46</v>
      </c>
      <c r="E22" s="185" t="s">
        <v>77</v>
      </c>
      <c r="F22" s="123"/>
      <c r="G22" s="124"/>
      <c r="H22" s="124"/>
      <c r="I22" s="124"/>
      <c r="J22" s="124"/>
      <c r="K22" s="124"/>
      <c r="L22" s="124"/>
      <c r="M22" s="124"/>
      <c r="N22" s="124"/>
      <c r="O22" s="124"/>
      <c r="P22" s="124"/>
      <c r="Q22" s="124"/>
      <c r="R22" s="125"/>
    </row>
    <row r="23" spans="1:18" ht="14.25" customHeight="1" x14ac:dyDescent="0.2">
      <c r="A23" s="169" t="str">
        <f t="shared" si="0"/>
        <v>Select your organisation</v>
      </c>
      <c r="B23" s="173">
        <f>VLOOKUP(E23,TOC!$E$32:$F$108,2,FALSE)</f>
        <v>346</v>
      </c>
      <c r="C23" s="180" t="s">
        <v>389</v>
      </c>
      <c r="D23" s="186" t="s">
        <v>79</v>
      </c>
      <c r="E23" s="187" t="s">
        <v>80</v>
      </c>
      <c r="F23" s="123"/>
      <c r="G23" s="124"/>
      <c r="H23" s="124"/>
      <c r="I23" s="124"/>
      <c r="J23" s="124"/>
      <c r="K23" s="124"/>
      <c r="L23" s="124"/>
      <c r="M23" s="124"/>
      <c r="N23" s="124"/>
      <c r="O23" s="124"/>
      <c r="P23" s="124"/>
      <c r="Q23" s="124"/>
      <c r="R23" s="125"/>
    </row>
    <row r="24" spans="1:18" ht="14.25" customHeight="1" x14ac:dyDescent="0.2">
      <c r="A24" s="169" t="str">
        <f t="shared" si="0"/>
        <v>Select your organisation</v>
      </c>
      <c r="B24" s="173">
        <f>VLOOKUP(E24,TOC!$E$32:$F$108,2,FALSE)</f>
        <v>348</v>
      </c>
      <c r="C24" s="180" t="s">
        <v>389</v>
      </c>
      <c r="D24" s="186" t="s">
        <v>79</v>
      </c>
      <c r="E24" s="184" t="s">
        <v>102</v>
      </c>
      <c r="F24" s="123"/>
      <c r="G24" s="124"/>
      <c r="H24" s="124"/>
      <c r="I24" s="124"/>
      <c r="J24" s="124"/>
      <c r="K24" s="124"/>
      <c r="L24" s="124"/>
      <c r="M24" s="124"/>
      <c r="N24" s="124"/>
      <c r="O24" s="124"/>
      <c r="P24" s="124"/>
      <c r="Q24" s="124"/>
      <c r="R24" s="125"/>
    </row>
    <row r="25" spans="1:18" ht="14.25" customHeight="1" x14ac:dyDescent="0.2">
      <c r="A25" s="169" t="str">
        <f t="shared" si="0"/>
        <v>Select your organisation</v>
      </c>
      <c r="B25" s="173">
        <f>VLOOKUP(E25,TOC!$E$32:$F$108,2,FALSE)</f>
        <v>347</v>
      </c>
      <c r="C25" s="180" t="s">
        <v>389</v>
      </c>
      <c r="D25" s="186" t="s">
        <v>79</v>
      </c>
      <c r="E25" s="184" t="s">
        <v>87</v>
      </c>
      <c r="F25" s="123"/>
      <c r="G25" s="124"/>
      <c r="H25" s="124"/>
      <c r="I25" s="124"/>
      <c r="J25" s="124"/>
      <c r="K25" s="124"/>
      <c r="L25" s="124"/>
      <c r="M25" s="124"/>
      <c r="N25" s="124"/>
      <c r="O25" s="124"/>
      <c r="P25" s="124"/>
      <c r="Q25" s="124"/>
      <c r="R25" s="125"/>
    </row>
    <row r="26" spans="1:18" ht="14.25" customHeight="1" x14ac:dyDescent="0.2">
      <c r="A26" s="169" t="str">
        <f t="shared" si="0"/>
        <v>Select your organisation</v>
      </c>
      <c r="B26" s="173">
        <f>VLOOKUP(E26,TOC!$E$32:$F$108,2,FALSE)</f>
        <v>354</v>
      </c>
      <c r="C26" s="180" t="s">
        <v>389</v>
      </c>
      <c r="D26" s="188" t="s">
        <v>107</v>
      </c>
      <c r="E26" s="189" t="s">
        <v>123</v>
      </c>
      <c r="F26" s="123"/>
      <c r="G26" s="124"/>
      <c r="H26" s="124"/>
      <c r="I26" s="124"/>
      <c r="J26" s="124"/>
      <c r="K26" s="124"/>
      <c r="L26" s="124"/>
      <c r="M26" s="124"/>
      <c r="N26" s="124"/>
      <c r="O26" s="124"/>
      <c r="P26" s="124"/>
      <c r="Q26" s="124"/>
      <c r="R26" s="125"/>
    </row>
    <row r="27" spans="1:18" ht="14.25" customHeight="1" x14ac:dyDescent="0.2">
      <c r="A27" s="169" t="str">
        <f t="shared" si="0"/>
        <v>Select your organisation</v>
      </c>
      <c r="B27" s="173">
        <f>VLOOKUP(E27,TOC!$E$32:$F$108,2,FALSE)</f>
        <v>351</v>
      </c>
      <c r="C27" s="180" t="s">
        <v>389</v>
      </c>
      <c r="D27" s="186" t="s">
        <v>107</v>
      </c>
      <c r="E27" s="189" t="s">
        <v>114</v>
      </c>
      <c r="F27" s="123"/>
      <c r="G27" s="124"/>
      <c r="H27" s="124"/>
      <c r="I27" s="124"/>
      <c r="J27" s="124"/>
      <c r="K27" s="124"/>
      <c r="L27" s="124"/>
      <c r="M27" s="124"/>
      <c r="N27" s="124"/>
      <c r="O27" s="124"/>
      <c r="P27" s="124"/>
      <c r="Q27" s="124"/>
      <c r="R27" s="125"/>
    </row>
    <row r="28" spans="1:18" ht="14.25" customHeight="1" x14ac:dyDescent="0.2">
      <c r="A28" s="169" t="str">
        <f t="shared" si="0"/>
        <v>Select your organisation</v>
      </c>
      <c r="B28" s="173">
        <f>VLOOKUP(E28,TOC!$E$32:$F$108,2,FALSE)</f>
        <v>352</v>
      </c>
      <c r="C28" s="180" t="s">
        <v>389</v>
      </c>
      <c r="D28" s="186" t="s">
        <v>107</v>
      </c>
      <c r="E28" s="189" t="s">
        <v>121</v>
      </c>
      <c r="F28" s="123"/>
      <c r="G28" s="124"/>
      <c r="H28" s="124"/>
      <c r="I28" s="124"/>
      <c r="J28" s="124"/>
      <c r="K28" s="124"/>
      <c r="L28" s="124"/>
      <c r="M28" s="124"/>
      <c r="N28" s="124"/>
      <c r="O28" s="124"/>
      <c r="P28" s="124"/>
      <c r="Q28" s="124"/>
      <c r="R28" s="125"/>
    </row>
    <row r="29" spans="1:18" ht="14.25" customHeight="1" x14ac:dyDescent="0.2">
      <c r="A29" s="169" t="str">
        <f t="shared" si="0"/>
        <v>Select your organisation</v>
      </c>
      <c r="B29" s="173">
        <f>VLOOKUP(E29,TOC!$E$32:$F$108,2,FALSE)</f>
        <v>355</v>
      </c>
      <c r="C29" s="180" t="s">
        <v>389</v>
      </c>
      <c r="D29" s="186" t="s">
        <v>107</v>
      </c>
      <c r="E29" s="189" t="s">
        <v>124</v>
      </c>
      <c r="F29" s="123"/>
      <c r="G29" s="124"/>
      <c r="H29" s="124"/>
      <c r="I29" s="124"/>
      <c r="J29" s="124"/>
      <c r="K29" s="124"/>
      <c r="L29" s="124"/>
      <c r="M29" s="124"/>
      <c r="N29" s="124"/>
      <c r="O29" s="124"/>
      <c r="P29" s="124"/>
      <c r="Q29" s="124"/>
      <c r="R29" s="125"/>
    </row>
    <row r="30" spans="1:18" ht="14.25" customHeight="1" x14ac:dyDescent="0.2">
      <c r="A30" s="169" t="str">
        <f t="shared" si="0"/>
        <v>Select your organisation</v>
      </c>
      <c r="B30" s="173">
        <f>VLOOKUP(E30,TOC!$E$32:$F$108,2,FALSE)</f>
        <v>349</v>
      </c>
      <c r="C30" s="180" t="s">
        <v>389</v>
      </c>
      <c r="D30" s="186" t="s">
        <v>107</v>
      </c>
      <c r="E30" s="189" t="s">
        <v>108</v>
      </c>
      <c r="F30" s="123"/>
      <c r="G30" s="124"/>
      <c r="H30" s="124"/>
      <c r="I30" s="124"/>
      <c r="J30" s="124"/>
      <c r="K30" s="124"/>
      <c r="L30" s="124"/>
      <c r="M30" s="124"/>
      <c r="N30" s="124"/>
      <c r="O30" s="124"/>
      <c r="P30" s="124"/>
      <c r="Q30" s="124"/>
      <c r="R30" s="125"/>
    </row>
    <row r="31" spans="1:18" ht="14.25" customHeight="1" x14ac:dyDescent="0.2">
      <c r="A31" s="169" t="str">
        <f t="shared" si="0"/>
        <v>Select your organisation</v>
      </c>
      <c r="B31" s="173">
        <f>VLOOKUP(E31,TOC!$E$32:$F$108,2,FALSE)</f>
        <v>353</v>
      </c>
      <c r="C31" s="180" t="s">
        <v>389</v>
      </c>
      <c r="D31" s="186" t="s">
        <v>107</v>
      </c>
      <c r="E31" s="189" t="s">
        <v>122</v>
      </c>
      <c r="F31" s="123"/>
      <c r="G31" s="124"/>
      <c r="H31" s="124"/>
      <c r="I31" s="124"/>
      <c r="J31" s="124"/>
      <c r="K31" s="124"/>
      <c r="L31" s="124"/>
      <c r="M31" s="124"/>
      <c r="N31" s="124"/>
      <c r="O31" s="124"/>
      <c r="P31" s="124"/>
      <c r="Q31" s="124"/>
      <c r="R31" s="125"/>
    </row>
    <row r="32" spans="1:18" ht="14.25" customHeight="1" x14ac:dyDescent="0.2">
      <c r="A32" s="169" t="str">
        <f t="shared" si="0"/>
        <v>Select your organisation</v>
      </c>
      <c r="B32" s="173">
        <f>VLOOKUP(E32,TOC!$E$32:$F$108,2,FALSE)</f>
        <v>350</v>
      </c>
      <c r="C32" s="180" t="s">
        <v>389</v>
      </c>
      <c r="D32" s="186" t="s">
        <v>107</v>
      </c>
      <c r="E32" s="189" t="s">
        <v>112</v>
      </c>
      <c r="F32" s="123"/>
      <c r="G32" s="124"/>
      <c r="H32" s="124"/>
      <c r="I32" s="124"/>
      <c r="J32" s="124"/>
      <c r="K32" s="124"/>
      <c r="L32" s="124"/>
      <c r="M32" s="124"/>
      <c r="N32" s="124"/>
      <c r="O32" s="124"/>
      <c r="P32" s="124"/>
      <c r="Q32" s="124"/>
      <c r="R32" s="125"/>
    </row>
    <row r="33" spans="1:24" ht="14.25" customHeight="1" x14ac:dyDescent="0.25">
      <c r="A33" s="169" t="str">
        <f t="shared" si="0"/>
        <v>Select your organisation</v>
      </c>
      <c r="B33" s="173">
        <f>VLOOKUP(E33,TOC!$E$32:$F$108,2,FALSE)</f>
        <v>356</v>
      </c>
      <c r="C33" s="180" t="s">
        <v>389</v>
      </c>
      <c r="D33" s="190" t="s">
        <v>125</v>
      </c>
      <c r="E33" s="189" t="s">
        <v>393</v>
      </c>
      <c r="F33" s="123"/>
      <c r="G33" s="124"/>
      <c r="H33" s="124"/>
      <c r="I33" s="124"/>
      <c r="J33" s="124"/>
      <c r="K33" s="124"/>
      <c r="L33" s="124"/>
      <c r="M33" s="124"/>
      <c r="N33" s="124"/>
      <c r="O33" s="124"/>
      <c r="P33" s="124"/>
      <c r="Q33" s="124"/>
      <c r="R33" s="125"/>
      <c r="X33" s="204"/>
    </row>
    <row r="34" spans="1:24" ht="14.25" customHeight="1" x14ac:dyDescent="0.25">
      <c r="A34" s="169" t="str">
        <f t="shared" si="0"/>
        <v>Select your organisation</v>
      </c>
      <c r="B34" s="173">
        <f>VLOOKUP(E34,TOC!$E$32:$F$108,2,FALSE)</f>
        <v>357</v>
      </c>
      <c r="C34" s="180" t="s">
        <v>389</v>
      </c>
      <c r="D34" s="190" t="s">
        <v>125</v>
      </c>
      <c r="E34" s="191" t="s">
        <v>128</v>
      </c>
      <c r="F34" s="123"/>
      <c r="G34" s="124"/>
      <c r="H34" s="124"/>
      <c r="I34" s="124"/>
      <c r="J34" s="124"/>
      <c r="K34" s="124"/>
      <c r="L34" s="124"/>
      <c r="M34" s="124"/>
      <c r="N34" s="124"/>
      <c r="O34" s="124"/>
      <c r="P34" s="124"/>
      <c r="Q34" s="124"/>
      <c r="R34" s="125"/>
      <c r="X34" s="204"/>
    </row>
    <row r="35" spans="1:24" ht="14.25" customHeight="1" x14ac:dyDescent="0.25">
      <c r="A35" s="169" t="str">
        <f t="shared" si="0"/>
        <v>Select your organisation</v>
      </c>
      <c r="B35" s="173">
        <f>VLOOKUP(E35,TOC!$E$32:$F$108,2,FALSE)</f>
        <v>358</v>
      </c>
      <c r="C35" s="180" t="s">
        <v>389</v>
      </c>
      <c r="D35" s="190" t="s">
        <v>125</v>
      </c>
      <c r="E35" s="191" t="s">
        <v>130</v>
      </c>
      <c r="F35" s="123"/>
      <c r="G35" s="124"/>
      <c r="H35" s="124"/>
      <c r="I35" s="124"/>
      <c r="J35" s="124"/>
      <c r="K35" s="124"/>
      <c r="L35" s="124"/>
      <c r="M35" s="124"/>
      <c r="N35" s="124"/>
      <c r="O35" s="124"/>
      <c r="P35" s="124"/>
      <c r="Q35" s="124"/>
      <c r="R35" s="125"/>
      <c r="X35" s="204"/>
    </row>
    <row r="36" spans="1:24" ht="14.25" customHeight="1" x14ac:dyDescent="0.25">
      <c r="A36" s="169" t="str">
        <f t="shared" si="0"/>
        <v>Select your organisation</v>
      </c>
      <c r="B36" s="173">
        <f>VLOOKUP(E36,TOC!$E$32:$F$108,2,FALSE)</f>
        <v>359</v>
      </c>
      <c r="C36" s="180" t="s">
        <v>389</v>
      </c>
      <c r="D36" s="190" t="s">
        <v>125</v>
      </c>
      <c r="E36" s="191" t="s">
        <v>132</v>
      </c>
      <c r="F36" s="123"/>
      <c r="G36" s="124"/>
      <c r="H36" s="124"/>
      <c r="I36" s="124"/>
      <c r="J36" s="124"/>
      <c r="K36" s="124"/>
      <c r="L36" s="124"/>
      <c r="M36" s="124"/>
      <c r="N36" s="124"/>
      <c r="O36" s="124"/>
      <c r="P36" s="124"/>
      <c r="Q36" s="124"/>
      <c r="R36" s="125"/>
      <c r="X36" s="204"/>
    </row>
    <row r="37" spans="1:24" ht="14.25" customHeight="1" x14ac:dyDescent="0.25">
      <c r="A37" s="169" t="str">
        <f t="shared" si="0"/>
        <v>Select your organisation</v>
      </c>
      <c r="B37" s="173">
        <f>VLOOKUP(E37,TOC!$E$32:$F$108,2,FALSE)</f>
        <v>360</v>
      </c>
      <c r="C37" s="180" t="s">
        <v>389</v>
      </c>
      <c r="D37" s="190" t="s">
        <v>125</v>
      </c>
      <c r="E37" s="191" t="s">
        <v>134</v>
      </c>
      <c r="F37" s="123"/>
      <c r="G37" s="124"/>
      <c r="H37" s="124"/>
      <c r="I37" s="124"/>
      <c r="J37" s="124"/>
      <c r="K37" s="124"/>
      <c r="L37" s="124"/>
      <c r="M37" s="124"/>
      <c r="N37" s="124"/>
      <c r="O37" s="124"/>
      <c r="P37" s="124"/>
      <c r="Q37" s="124"/>
      <c r="R37" s="125"/>
      <c r="X37" s="204"/>
    </row>
    <row r="38" spans="1:24" ht="14.25" customHeight="1" x14ac:dyDescent="0.2">
      <c r="A38" s="169" t="str">
        <f t="shared" si="0"/>
        <v>Select your organisation</v>
      </c>
      <c r="B38" s="173">
        <f>VLOOKUP(E38,TOC!$E$32:$F$108,2,FALSE)</f>
        <v>361</v>
      </c>
      <c r="C38" s="180" t="s">
        <v>389</v>
      </c>
      <c r="D38" s="192" t="s">
        <v>125</v>
      </c>
      <c r="E38" s="189" t="s">
        <v>136</v>
      </c>
      <c r="F38" s="123"/>
      <c r="G38" s="124"/>
      <c r="H38" s="124"/>
      <c r="I38" s="124"/>
      <c r="J38" s="124"/>
      <c r="K38" s="124"/>
      <c r="L38" s="124"/>
      <c r="M38" s="124"/>
      <c r="N38" s="124"/>
      <c r="O38" s="124"/>
      <c r="P38" s="124"/>
      <c r="Q38" s="124"/>
      <c r="R38" s="125"/>
    </row>
    <row r="39" spans="1:24" ht="14.25" customHeight="1" x14ac:dyDescent="0.2">
      <c r="A39" s="169" t="str">
        <f t="shared" si="0"/>
        <v>Select your organisation</v>
      </c>
      <c r="B39" s="173">
        <f>VLOOKUP(E39,TOC!$E$32:$F$108,2,FALSE)</f>
        <v>362</v>
      </c>
      <c r="C39" s="180" t="s">
        <v>389</v>
      </c>
      <c r="D39" s="186" t="s">
        <v>138</v>
      </c>
      <c r="E39" s="191" t="s">
        <v>138</v>
      </c>
      <c r="F39" s="123"/>
      <c r="G39" s="124"/>
      <c r="H39" s="124"/>
      <c r="I39" s="124"/>
      <c r="J39" s="124"/>
      <c r="K39" s="124"/>
      <c r="L39" s="124"/>
      <c r="M39" s="124"/>
      <c r="N39" s="124"/>
      <c r="O39" s="124"/>
      <c r="P39" s="124"/>
      <c r="Q39" s="124"/>
      <c r="R39" s="125"/>
    </row>
    <row r="40" spans="1:24" ht="14.25" customHeight="1" x14ac:dyDescent="0.2">
      <c r="A40" s="169" t="str">
        <f t="shared" si="0"/>
        <v>Select your organisation</v>
      </c>
      <c r="B40" s="173">
        <f>VLOOKUP(E40,TOC!$E$32:$F$108,2,FALSE)</f>
        <v>365</v>
      </c>
      <c r="C40" s="180" t="s">
        <v>389</v>
      </c>
      <c r="D40" s="181" t="s">
        <v>146</v>
      </c>
      <c r="E40" s="193" t="s">
        <v>162</v>
      </c>
      <c r="F40" s="123"/>
      <c r="G40" s="124"/>
      <c r="H40" s="124"/>
      <c r="I40" s="124"/>
      <c r="J40" s="124"/>
      <c r="K40" s="124"/>
      <c r="L40" s="124"/>
      <c r="M40" s="124"/>
      <c r="N40" s="124"/>
      <c r="O40" s="124"/>
      <c r="P40" s="124"/>
      <c r="Q40" s="124"/>
      <c r="R40" s="125"/>
    </row>
    <row r="41" spans="1:24" ht="14.25" customHeight="1" x14ac:dyDescent="0.2">
      <c r="A41" s="169" t="str">
        <f t="shared" si="0"/>
        <v>Select your organisation</v>
      </c>
      <c r="B41" s="173">
        <f>VLOOKUP(E41,TOC!$E$32:$F$108,2,FALSE)</f>
        <v>363</v>
      </c>
      <c r="C41" s="180" t="s">
        <v>389</v>
      </c>
      <c r="D41" s="181" t="s">
        <v>146</v>
      </c>
      <c r="E41" s="184" t="s">
        <v>147</v>
      </c>
      <c r="F41" s="123"/>
      <c r="G41" s="124"/>
      <c r="H41" s="124"/>
      <c r="I41" s="124"/>
      <c r="J41" s="124"/>
      <c r="K41" s="124"/>
      <c r="L41" s="124"/>
      <c r="M41" s="124"/>
      <c r="N41" s="124"/>
      <c r="O41" s="124"/>
      <c r="P41" s="124"/>
      <c r="Q41" s="124"/>
      <c r="R41" s="125"/>
    </row>
    <row r="42" spans="1:24" ht="14.25" customHeight="1" x14ac:dyDescent="0.2">
      <c r="A42" s="169" t="str">
        <f t="shared" si="0"/>
        <v>Select your organisation</v>
      </c>
      <c r="B42" s="173">
        <f>VLOOKUP(E42,TOC!$E$32:$F$108,2,FALSE)</f>
        <v>364</v>
      </c>
      <c r="C42" s="180" t="s">
        <v>389</v>
      </c>
      <c r="D42" s="181" t="s">
        <v>146</v>
      </c>
      <c r="E42" s="184" t="s">
        <v>149</v>
      </c>
      <c r="F42" s="123"/>
      <c r="G42" s="124"/>
      <c r="H42" s="124"/>
      <c r="I42" s="124"/>
      <c r="J42" s="124"/>
      <c r="K42" s="124"/>
      <c r="L42" s="124"/>
      <c r="M42" s="124"/>
      <c r="N42" s="124"/>
      <c r="O42" s="124"/>
      <c r="P42" s="124"/>
      <c r="Q42" s="124"/>
      <c r="R42" s="125"/>
    </row>
    <row r="43" spans="1:24" ht="14.25" customHeight="1" x14ac:dyDescent="0.2">
      <c r="A43" s="169" t="str">
        <f t="shared" si="0"/>
        <v>Select your organisation</v>
      </c>
      <c r="B43" s="173">
        <f>VLOOKUP(E43,TOC!$E$32:$F$108,2,FALSE)</f>
        <v>366</v>
      </c>
      <c r="C43" s="180" t="s">
        <v>389</v>
      </c>
      <c r="D43" s="181" t="s">
        <v>146</v>
      </c>
      <c r="E43" s="184" t="s">
        <v>166</v>
      </c>
      <c r="F43" s="123"/>
      <c r="G43" s="124"/>
      <c r="H43" s="124"/>
      <c r="I43" s="124"/>
      <c r="J43" s="124"/>
      <c r="K43" s="124"/>
      <c r="L43" s="124"/>
      <c r="M43" s="124"/>
      <c r="N43" s="124"/>
      <c r="O43" s="124"/>
      <c r="P43" s="124"/>
      <c r="Q43" s="124"/>
      <c r="R43" s="125"/>
    </row>
    <row r="44" spans="1:24" ht="14.25" customHeight="1" x14ac:dyDescent="0.2">
      <c r="A44" s="169" t="str">
        <f t="shared" si="0"/>
        <v>Select your organisation</v>
      </c>
      <c r="B44" s="173">
        <f>VLOOKUP(E44,TOC!$E$32:$F$108,2,FALSE)</f>
        <v>367</v>
      </c>
      <c r="C44" s="180" t="s">
        <v>389</v>
      </c>
      <c r="D44" s="194" t="s">
        <v>180</v>
      </c>
      <c r="E44" s="184" t="s">
        <v>180</v>
      </c>
      <c r="F44" s="123"/>
      <c r="G44" s="124"/>
      <c r="H44" s="124"/>
      <c r="I44" s="124"/>
      <c r="J44" s="124"/>
      <c r="K44" s="124"/>
      <c r="L44" s="124"/>
      <c r="M44" s="124"/>
      <c r="N44" s="124"/>
      <c r="O44" s="124"/>
      <c r="P44" s="124"/>
      <c r="Q44" s="124"/>
      <c r="R44" s="125"/>
    </row>
    <row r="45" spans="1:24" ht="14.25" customHeight="1" x14ac:dyDescent="0.2">
      <c r="A45" s="169" t="str">
        <f t="shared" si="0"/>
        <v>Select your organisation</v>
      </c>
      <c r="B45" s="173">
        <f>VLOOKUP(E45,TOC!$E$32:$F$108,2,FALSE)</f>
        <v>369</v>
      </c>
      <c r="C45" s="180" t="s">
        <v>389</v>
      </c>
      <c r="D45" s="195" t="s">
        <v>182</v>
      </c>
      <c r="E45" s="184" t="s">
        <v>193</v>
      </c>
      <c r="F45" s="123"/>
      <c r="G45" s="124"/>
      <c r="H45" s="124"/>
      <c r="I45" s="124"/>
      <c r="J45" s="124"/>
      <c r="K45" s="124"/>
      <c r="L45" s="124"/>
      <c r="M45" s="124"/>
      <c r="N45" s="124"/>
      <c r="O45" s="124"/>
      <c r="P45" s="124"/>
      <c r="Q45" s="124"/>
      <c r="R45" s="125"/>
    </row>
    <row r="46" spans="1:24" ht="14.25" customHeight="1" x14ac:dyDescent="0.2">
      <c r="A46" s="169" t="str">
        <f t="shared" si="0"/>
        <v>Select your organisation</v>
      </c>
      <c r="B46" s="173">
        <f>VLOOKUP(E46,TOC!$E$32:$F$108,2,FALSE)</f>
        <v>370</v>
      </c>
      <c r="C46" s="180" t="s">
        <v>389</v>
      </c>
      <c r="D46" s="195" t="s">
        <v>182</v>
      </c>
      <c r="E46" s="191" t="s">
        <v>195</v>
      </c>
      <c r="F46" s="123"/>
      <c r="G46" s="124"/>
      <c r="H46" s="124"/>
      <c r="I46" s="124"/>
      <c r="J46" s="124"/>
      <c r="K46" s="124"/>
      <c r="L46" s="124"/>
      <c r="M46" s="124"/>
      <c r="N46" s="124"/>
      <c r="O46" s="124"/>
      <c r="P46" s="124"/>
      <c r="Q46" s="124"/>
      <c r="R46" s="125"/>
    </row>
    <row r="47" spans="1:24" ht="14.25" customHeight="1" x14ac:dyDescent="0.2">
      <c r="A47" s="169" t="str">
        <f t="shared" si="0"/>
        <v>Select your organisation</v>
      </c>
      <c r="B47" s="173">
        <f>VLOOKUP(E47,TOC!$E$32:$F$108,2,FALSE)</f>
        <v>368</v>
      </c>
      <c r="C47" s="180" t="s">
        <v>389</v>
      </c>
      <c r="D47" s="195" t="s">
        <v>182</v>
      </c>
      <c r="E47" s="184" t="s">
        <v>183</v>
      </c>
      <c r="F47" s="123"/>
      <c r="G47" s="124"/>
      <c r="H47" s="124"/>
      <c r="I47" s="124"/>
      <c r="J47" s="124"/>
      <c r="K47" s="124"/>
      <c r="L47" s="124"/>
      <c r="M47" s="124"/>
      <c r="N47" s="124"/>
      <c r="O47" s="124"/>
      <c r="P47" s="124"/>
      <c r="Q47" s="124"/>
      <c r="R47" s="125"/>
    </row>
    <row r="48" spans="1:24" ht="14.25" customHeight="1" x14ac:dyDescent="0.2">
      <c r="A48" s="169" t="str">
        <f t="shared" si="0"/>
        <v>Select your organisation</v>
      </c>
      <c r="B48" s="173">
        <f>VLOOKUP(E48,TOC!$E$32:$F$108,2,FALSE)</f>
        <v>378</v>
      </c>
      <c r="C48" s="180" t="s">
        <v>389</v>
      </c>
      <c r="D48" s="195" t="s">
        <v>394</v>
      </c>
      <c r="E48" s="184" t="s">
        <v>240</v>
      </c>
      <c r="F48" s="123"/>
      <c r="G48" s="124"/>
      <c r="H48" s="124"/>
      <c r="I48" s="124"/>
      <c r="J48" s="124"/>
      <c r="K48" s="124"/>
      <c r="L48" s="124"/>
      <c r="M48" s="124"/>
      <c r="N48" s="124"/>
      <c r="O48" s="124"/>
      <c r="P48" s="124"/>
      <c r="Q48" s="124"/>
      <c r="R48" s="125"/>
    </row>
    <row r="49" spans="1:18" ht="14.25" customHeight="1" x14ac:dyDescent="0.2">
      <c r="A49" s="169" t="str">
        <f t="shared" si="0"/>
        <v>Select your organisation</v>
      </c>
      <c r="B49" s="173">
        <f>VLOOKUP(E49,TOC!$E$32:$F$108,2,FALSE)</f>
        <v>373</v>
      </c>
      <c r="C49" s="180" t="s">
        <v>389</v>
      </c>
      <c r="D49" s="195" t="s">
        <v>394</v>
      </c>
      <c r="E49" s="184" t="s">
        <v>213</v>
      </c>
      <c r="F49" s="123"/>
      <c r="G49" s="124"/>
      <c r="H49" s="124"/>
      <c r="I49" s="124"/>
      <c r="J49" s="124"/>
      <c r="K49" s="124"/>
      <c r="L49" s="124"/>
      <c r="M49" s="124"/>
      <c r="N49" s="124"/>
      <c r="O49" s="124"/>
      <c r="P49" s="124"/>
      <c r="Q49" s="124"/>
      <c r="R49" s="125"/>
    </row>
    <row r="50" spans="1:18" ht="14.25" customHeight="1" x14ac:dyDescent="0.2">
      <c r="A50" s="169" t="str">
        <f t="shared" si="0"/>
        <v>Select your organisation</v>
      </c>
      <c r="B50" s="173">
        <f>VLOOKUP(E50,TOC!$E$32:$F$108,2,FALSE)</f>
        <v>375</v>
      </c>
      <c r="C50" s="180" t="s">
        <v>389</v>
      </c>
      <c r="D50" s="195" t="s">
        <v>394</v>
      </c>
      <c r="E50" s="184" t="s">
        <v>221</v>
      </c>
      <c r="F50" s="123"/>
      <c r="G50" s="124"/>
      <c r="H50" s="124"/>
      <c r="I50" s="124"/>
      <c r="J50" s="124"/>
      <c r="K50" s="124"/>
      <c r="L50" s="124"/>
      <c r="M50" s="124"/>
      <c r="N50" s="124"/>
      <c r="O50" s="124"/>
      <c r="P50" s="124"/>
      <c r="Q50" s="124"/>
      <c r="R50" s="125"/>
    </row>
    <row r="51" spans="1:18" ht="14.25" customHeight="1" x14ac:dyDescent="0.2">
      <c r="A51" s="169" t="str">
        <f t="shared" si="0"/>
        <v>Select your organisation</v>
      </c>
      <c r="B51" s="173">
        <f>VLOOKUP(E51,TOC!$E$32:$F$108,2,FALSE)</f>
        <v>376</v>
      </c>
      <c r="C51" s="180" t="s">
        <v>389</v>
      </c>
      <c r="D51" s="195" t="s">
        <v>394</v>
      </c>
      <c r="E51" s="184" t="s">
        <v>227</v>
      </c>
      <c r="F51" s="123"/>
      <c r="G51" s="124"/>
      <c r="H51" s="124"/>
      <c r="I51" s="124"/>
      <c r="J51" s="124"/>
      <c r="K51" s="124"/>
      <c r="L51" s="124"/>
      <c r="M51" s="124"/>
      <c r="N51" s="124"/>
      <c r="O51" s="124"/>
      <c r="P51" s="124"/>
      <c r="Q51" s="124"/>
      <c r="R51" s="125"/>
    </row>
    <row r="52" spans="1:18" ht="14.25" customHeight="1" x14ac:dyDescent="0.2">
      <c r="A52" s="169" t="str">
        <f t="shared" si="0"/>
        <v>Select your organisation</v>
      </c>
      <c r="B52" s="173">
        <f>VLOOKUP(E52,TOC!$E$32:$F$108,2,FALSE)</f>
        <v>374</v>
      </c>
      <c r="C52" s="180" t="s">
        <v>389</v>
      </c>
      <c r="D52" s="195" t="s">
        <v>394</v>
      </c>
      <c r="E52" s="184" t="s">
        <v>217</v>
      </c>
      <c r="F52" s="123"/>
      <c r="G52" s="124"/>
      <c r="H52" s="124"/>
      <c r="I52" s="124"/>
      <c r="J52" s="124"/>
      <c r="K52" s="124"/>
      <c r="L52" s="124"/>
      <c r="M52" s="124"/>
      <c r="N52" s="124"/>
      <c r="O52" s="124"/>
      <c r="P52" s="124"/>
      <c r="Q52" s="124"/>
      <c r="R52" s="125"/>
    </row>
    <row r="53" spans="1:18" ht="14.25" customHeight="1" x14ac:dyDescent="0.2">
      <c r="A53" s="169" t="str">
        <f t="shared" si="0"/>
        <v>Select your organisation</v>
      </c>
      <c r="B53" s="173">
        <f>VLOOKUP(E53,TOC!$E$32:$F$108,2,FALSE)</f>
        <v>371</v>
      </c>
      <c r="C53" s="180" t="s">
        <v>389</v>
      </c>
      <c r="D53" s="195" t="s">
        <v>394</v>
      </c>
      <c r="E53" s="184" t="s">
        <v>204</v>
      </c>
      <c r="F53" s="123"/>
      <c r="G53" s="124"/>
      <c r="H53" s="124"/>
      <c r="I53" s="124"/>
      <c r="J53" s="124"/>
      <c r="K53" s="124"/>
      <c r="L53" s="124"/>
      <c r="M53" s="124"/>
      <c r="N53" s="124"/>
      <c r="O53" s="124"/>
      <c r="P53" s="124"/>
      <c r="Q53" s="124"/>
      <c r="R53" s="125"/>
    </row>
    <row r="54" spans="1:18" ht="14.25" customHeight="1" x14ac:dyDescent="0.2">
      <c r="A54" s="169" t="str">
        <f t="shared" si="0"/>
        <v>Select your organisation</v>
      </c>
      <c r="B54" s="173">
        <f>VLOOKUP(E54,TOC!$E$32:$F$108,2,FALSE)</f>
        <v>372</v>
      </c>
      <c r="C54" s="180" t="s">
        <v>389</v>
      </c>
      <c r="D54" s="195" t="s">
        <v>394</v>
      </c>
      <c r="E54" s="184" t="s">
        <v>207</v>
      </c>
      <c r="F54" s="123"/>
      <c r="G54" s="124"/>
      <c r="H54" s="124"/>
      <c r="I54" s="124"/>
      <c r="J54" s="124"/>
      <c r="K54" s="124"/>
      <c r="L54" s="124"/>
      <c r="M54" s="124"/>
      <c r="N54" s="124"/>
      <c r="O54" s="124"/>
      <c r="P54" s="124"/>
      <c r="Q54" s="124"/>
      <c r="R54" s="125"/>
    </row>
    <row r="55" spans="1:18" ht="14.25" customHeight="1" x14ac:dyDescent="0.2">
      <c r="A55" s="169" t="str">
        <f t="shared" si="0"/>
        <v>Select your organisation</v>
      </c>
      <c r="B55" s="173">
        <f>VLOOKUP(E55,TOC!$E$32:$F$108,2,FALSE)</f>
        <v>377</v>
      </c>
      <c r="C55" s="196" t="s">
        <v>389</v>
      </c>
      <c r="D55" s="195" t="s">
        <v>394</v>
      </c>
      <c r="E55" s="184" t="s">
        <v>231</v>
      </c>
      <c r="F55" s="123"/>
      <c r="G55" s="124"/>
      <c r="H55" s="124"/>
      <c r="I55" s="124"/>
      <c r="J55" s="124"/>
      <c r="K55" s="124"/>
      <c r="L55" s="124"/>
      <c r="M55" s="124"/>
      <c r="N55" s="124"/>
      <c r="O55" s="124"/>
      <c r="P55" s="124"/>
      <c r="Q55" s="124"/>
      <c r="R55" s="125"/>
    </row>
    <row r="56" spans="1:18" ht="14.25" customHeight="1" x14ac:dyDescent="0.2">
      <c r="A56" s="169" t="str">
        <f t="shared" si="0"/>
        <v>Select your organisation</v>
      </c>
      <c r="B56" s="173">
        <f>VLOOKUP(E56,TOC!$E$32:$F$108,2,FALSE)</f>
        <v>380</v>
      </c>
      <c r="C56" s="180" t="s">
        <v>389</v>
      </c>
      <c r="D56" s="195" t="s">
        <v>250</v>
      </c>
      <c r="E56" s="191" t="s">
        <v>263</v>
      </c>
      <c r="F56" s="123"/>
      <c r="G56" s="124"/>
      <c r="H56" s="124"/>
      <c r="I56" s="124"/>
      <c r="J56" s="124"/>
      <c r="K56" s="124"/>
      <c r="L56" s="124"/>
      <c r="M56" s="124"/>
      <c r="N56" s="124"/>
      <c r="O56" s="124"/>
      <c r="P56" s="124"/>
      <c r="Q56" s="124"/>
      <c r="R56" s="125"/>
    </row>
    <row r="57" spans="1:18" ht="14.25" customHeight="1" x14ac:dyDescent="0.2">
      <c r="A57" s="169" t="str">
        <f t="shared" si="0"/>
        <v>Select your organisation</v>
      </c>
      <c r="B57" s="173">
        <f>VLOOKUP(E57,TOC!$E$32:$F$108,2,FALSE)</f>
        <v>379</v>
      </c>
      <c r="C57" s="180" t="s">
        <v>389</v>
      </c>
      <c r="D57" s="195" t="s">
        <v>250</v>
      </c>
      <c r="E57" s="184" t="s">
        <v>251</v>
      </c>
      <c r="F57" s="123"/>
      <c r="G57" s="124"/>
      <c r="H57" s="124"/>
      <c r="I57" s="124"/>
      <c r="J57" s="124"/>
      <c r="K57" s="124"/>
      <c r="L57" s="124"/>
      <c r="M57" s="124"/>
      <c r="N57" s="124"/>
      <c r="O57" s="124"/>
      <c r="P57" s="124"/>
      <c r="Q57" s="124"/>
      <c r="R57" s="125"/>
    </row>
    <row r="58" spans="1:18" ht="14.25" customHeight="1" x14ac:dyDescent="0.2">
      <c r="A58" s="169" t="str">
        <f t="shared" si="0"/>
        <v>Select your organisation</v>
      </c>
      <c r="B58" s="173">
        <f>VLOOKUP(E58,TOC!$E$32:$F$108,2,FALSE)</f>
        <v>383</v>
      </c>
      <c r="C58" s="180" t="s">
        <v>389</v>
      </c>
      <c r="D58" s="195" t="s">
        <v>395</v>
      </c>
      <c r="E58" s="184" t="s">
        <v>272</v>
      </c>
      <c r="F58" s="123"/>
      <c r="G58" s="124"/>
      <c r="H58" s="124"/>
      <c r="I58" s="124"/>
      <c r="J58" s="124"/>
      <c r="K58" s="124"/>
      <c r="L58" s="124"/>
      <c r="M58" s="124"/>
      <c r="N58" s="124"/>
      <c r="O58" s="124"/>
      <c r="P58" s="124"/>
      <c r="Q58" s="124"/>
      <c r="R58" s="125"/>
    </row>
    <row r="59" spans="1:18" ht="14.25" customHeight="1" x14ac:dyDescent="0.2">
      <c r="A59" s="169" t="str">
        <f t="shared" si="0"/>
        <v>Select your organisation</v>
      </c>
      <c r="B59" s="173">
        <f>VLOOKUP(E59,TOC!$E$32:$F$108,2,FALSE)</f>
        <v>384</v>
      </c>
      <c r="C59" s="180" t="s">
        <v>389</v>
      </c>
      <c r="D59" s="195" t="s">
        <v>395</v>
      </c>
      <c r="E59" s="184" t="s">
        <v>276</v>
      </c>
      <c r="F59" s="123"/>
      <c r="G59" s="124"/>
      <c r="H59" s="124"/>
      <c r="I59" s="124"/>
      <c r="J59" s="124"/>
      <c r="K59" s="124"/>
      <c r="L59" s="124"/>
      <c r="M59" s="124"/>
      <c r="N59" s="124"/>
      <c r="O59" s="124"/>
      <c r="P59" s="124"/>
      <c r="Q59" s="124"/>
      <c r="R59" s="125"/>
    </row>
    <row r="60" spans="1:18" ht="14.25" customHeight="1" x14ac:dyDescent="0.2">
      <c r="A60" s="169" t="str">
        <f t="shared" si="0"/>
        <v>Select your organisation</v>
      </c>
      <c r="B60" s="173">
        <f>VLOOKUP(E60,TOC!$E$32:$F$108,2,FALSE)</f>
        <v>381</v>
      </c>
      <c r="C60" s="180" t="s">
        <v>389</v>
      </c>
      <c r="D60" s="195" t="s">
        <v>395</v>
      </c>
      <c r="E60" s="184" t="s">
        <v>269</v>
      </c>
      <c r="F60" s="123"/>
      <c r="G60" s="124"/>
      <c r="H60" s="124"/>
      <c r="I60" s="124"/>
      <c r="J60" s="124"/>
      <c r="K60" s="124"/>
      <c r="L60" s="124"/>
      <c r="M60" s="124"/>
      <c r="N60" s="124"/>
      <c r="O60" s="124"/>
      <c r="P60" s="124"/>
      <c r="Q60" s="124"/>
      <c r="R60" s="125"/>
    </row>
    <row r="61" spans="1:18" ht="14.25" customHeight="1" x14ac:dyDescent="0.2">
      <c r="A61" s="169" t="str">
        <f t="shared" si="0"/>
        <v>Select your organisation</v>
      </c>
      <c r="B61" s="173">
        <f>VLOOKUP(E61,TOC!$E$32:$F$108,2,FALSE)</f>
        <v>382</v>
      </c>
      <c r="C61" s="180" t="s">
        <v>389</v>
      </c>
      <c r="D61" s="195" t="s">
        <v>395</v>
      </c>
      <c r="E61" s="197" t="s">
        <v>271</v>
      </c>
      <c r="F61" s="123"/>
      <c r="G61" s="124"/>
      <c r="H61" s="124"/>
      <c r="I61" s="124"/>
      <c r="J61" s="124"/>
      <c r="K61" s="124"/>
      <c r="L61" s="124"/>
      <c r="M61" s="124"/>
      <c r="N61" s="124"/>
      <c r="O61" s="124"/>
      <c r="P61" s="124"/>
      <c r="Q61" s="124"/>
      <c r="R61" s="125"/>
    </row>
    <row r="62" spans="1:18" ht="14.25" customHeight="1" x14ac:dyDescent="0.2">
      <c r="A62" s="169" t="str">
        <f t="shared" si="0"/>
        <v>Select your organisation</v>
      </c>
      <c r="B62" s="173">
        <f>VLOOKUP(E62,TOC!$E$32:$F$108,2,FALSE)</f>
        <v>386</v>
      </c>
      <c r="C62" s="180" t="s">
        <v>389</v>
      </c>
      <c r="D62" s="195" t="s">
        <v>395</v>
      </c>
      <c r="E62" s="184" t="s">
        <v>282</v>
      </c>
      <c r="F62" s="123"/>
      <c r="G62" s="124"/>
      <c r="H62" s="124"/>
      <c r="I62" s="124"/>
      <c r="J62" s="124"/>
      <c r="K62" s="124"/>
      <c r="L62" s="124"/>
      <c r="M62" s="124"/>
      <c r="N62" s="124"/>
      <c r="O62" s="124"/>
      <c r="P62" s="124"/>
      <c r="Q62" s="124"/>
      <c r="R62" s="125"/>
    </row>
    <row r="63" spans="1:18" ht="14.25" customHeight="1" x14ac:dyDescent="0.2">
      <c r="A63" s="169" t="str">
        <f t="shared" si="0"/>
        <v>Select your organisation</v>
      </c>
      <c r="B63" s="173">
        <f>VLOOKUP(E63,TOC!$E$32:$F$108,2,FALSE)</f>
        <v>385</v>
      </c>
      <c r="C63" s="180" t="s">
        <v>389</v>
      </c>
      <c r="D63" s="195" t="s">
        <v>395</v>
      </c>
      <c r="E63" s="184" t="s">
        <v>281</v>
      </c>
      <c r="F63" s="123"/>
      <c r="G63" s="124"/>
      <c r="H63" s="124"/>
      <c r="I63" s="124"/>
      <c r="J63" s="124"/>
      <c r="K63" s="124"/>
      <c r="L63" s="124"/>
      <c r="M63" s="124"/>
      <c r="N63" s="124"/>
      <c r="O63" s="124"/>
      <c r="P63" s="124"/>
      <c r="Q63" s="124"/>
      <c r="R63" s="125"/>
    </row>
    <row r="64" spans="1:18" ht="14.25" customHeight="1" x14ac:dyDescent="0.2">
      <c r="A64" s="169" t="str">
        <f t="shared" si="0"/>
        <v>Select your organisation</v>
      </c>
      <c r="B64" s="173">
        <f>VLOOKUP(E64,TOC!$E$32:$F$108,2,FALSE)</f>
        <v>390</v>
      </c>
      <c r="C64" s="180" t="s">
        <v>389</v>
      </c>
      <c r="D64" s="195" t="s">
        <v>396</v>
      </c>
      <c r="E64" s="184" t="s">
        <v>304</v>
      </c>
      <c r="F64" s="123"/>
      <c r="G64" s="124"/>
      <c r="H64" s="124"/>
      <c r="I64" s="124"/>
      <c r="J64" s="124"/>
      <c r="K64" s="124"/>
      <c r="L64" s="124"/>
      <c r="M64" s="124"/>
      <c r="N64" s="124"/>
      <c r="O64" s="124"/>
      <c r="P64" s="124"/>
      <c r="Q64" s="124"/>
      <c r="R64" s="125"/>
    </row>
    <row r="65" spans="1:24" ht="14.25" customHeight="1" x14ac:dyDescent="0.2">
      <c r="A65" s="169" t="str">
        <f t="shared" si="0"/>
        <v>Select your organisation</v>
      </c>
      <c r="B65" s="173">
        <f>VLOOKUP(E65,TOC!$E$32:$F$108,2,FALSE)</f>
        <v>387</v>
      </c>
      <c r="C65" s="180" t="s">
        <v>389</v>
      </c>
      <c r="D65" s="195" t="s">
        <v>396</v>
      </c>
      <c r="E65" s="184" t="s">
        <v>285</v>
      </c>
      <c r="F65" s="123"/>
      <c r="G65" s="124"/>
      <c r="H65" s="124"/>
      <c r="I65" s="124"/>
      <c r="J65" s="124"/>
      <c r="K65" s="124"/>
      <c r="L65" s="124"/>
      <c r="M65" s="124"/>
      <c r="N65" s="124"/>
      <c r="O65" s="124"/>
      <c r="P65" s="124"/>
      <c r="Q65" s="124"/>
      <c r="R65" s="125"/>
    </row>
    <row r="66" spans="1:24" ht="14.25" customHeight="1" x14ac:dyDescent="0.2">
      <c r="A66" s="169" t="str">
        <f t="shared" si="0"/>
        <v>Select your organisation</v>
      </c>
      <c r="B66" s="173">
        <f>VLOOKUP(E66,TOC!$E$32:$F$108,2,FALSE)</f>
        <v>388</v>
      </c>
      <c r="C66" s="180" t="s">
        <v>389</v>
      </c>
      <c r="D66" s="195" t="s">
        <v>396</v>
      </c>
      <c r="E66" s="184" t="s">
        <v>397</v>
      </c>
      <c r="F66" s="123"/>
      <c r="G66" s="124"/>
      <c r="H66" s="124"/>
      <c r="I66" s="124"/>
      <c r="J66" s="124"/>
      <c r="K66" s="124"/>
      <c r="L66" s="124"/>
      <c r="M66" s="124"/>
      <c r="N66" s="124"/>
      <c r="O66" s="124"/>
      <c r="P66" s="124"/>
      <c r="Q66" s="124"/>
      <c r="R66" s="125"/>
    </row>
    <row r="67" spans="1:24" ht="14.25" customHeight="1" x14ac:dyDescent="0.2">
      <c r="A67" s="169" t="str">
        <f t="shared" si="0"/>
        <v>Select your organisation</v>
      </c>
      <c r="B67" s="173">
        <f>VLOOKUP(E67,TOC!$E$32:$F$108,2,FALSE)</f>
        <v>393</v>
      </c>
      <c r="C67" s="180" t="s">
        <v>389</v>
      </c>
      <c r="D67" s="195" t="s">
        <v>396</v>
      </c>
      <c r="E67" s="184" t="s">
        <v>323</v>
      </c>
      <c r="F67" s="123"/>
      <c r="G67" s="124"/>
      <c r="H67" s="124"/>
      <c r="I67" s="124"/>
      <c r="J67" s="124"/>
      <c r="K67" s="124"/>
      <c r="L67" s="124"/>
      <c r="M67" s="124"/>
      <c r="N67" s="124"/>
      <c r="O67" s="124"/>
      <c r="P67" s="124"/>
      <c r="Q67" s="124"/>
      <c r="R67" s="125"/>
    </row>
    <row r="68" spans="1:24" ht="14.25" customHeight="1" x14ac:dyDescent="0.2">
      <c r="A68" s="169" t="str">
        <f t="shared" si="0"/>
        <v>Select your organisation</v>
      </c>
      <c r="B68" s="173">
        <f>VLOOKUP(E68,TOC!$E$32:$F$108,2,FALSE)</f>
        <v>391</v>
      </c>
      <c r="C68" s="180" t="s">
        <v>389</v>
      </c>
      <c r="D68" s="195" t="s">
        <v>396</v>
      </c>
      <c r="E68" s="184" t="s">
        <v>308</v>
      </c>
      <c r="F68" s="123"/>
      <c r="G68" s="124"/>
      <c r="H68" s="124"/>
      <c r="I68" s="124"/>
      <c r="J68" s="124"/>
      <c r="K68" s="124"/>
      <c r="L68" s="124"/>
      <c r="M68" s="124"/>
      <c r="N68" s="124"/>
      <c r="O68" s="124"/>
      <c r="P68" s="124"/>
      <c r="Q68" s="124"/>
      <c r="R68" s="125"/>
    </row>
    <row r="69" spans="1:24" ht="14.25" customHeight="1" x14ac:dyDescent="0.2">
      <c r="A69" s="169" t="str">
        <f t="shared" si="0"/>
        <v>Select your organisation</v>
      </c>
      <c r="B69" s="173">
        <f>VLOOKUP(E69,TOC!$E$32:$F$108,2,FALSE)</f>
        <v>392</v>
      </c>
      <c r="C69" s="180" t="s">
        <v>389</v>
      </c>
      <c r="D69" s="195" t="s">
        <v>396</v>
      </c>
      <c r="E69" s="191" t="s">
        <v>320</v>
      </c>
      <c r="F69" s="123"/>
      <c r="G69" s="124"/>
      <c r="H69" s="124"/>
      <c r="I69" s="124"/>
      <c r="J69" s="124"/>
      <c r="K69" s="124"/>
      <c r="L69" s="124"/>
      <c r="M69" s="124"/>
      <c r="N69" s="124"/>
      <c r="O69" s="124"/>
      <c r="P69" s="124"/>
      <c r="Q69" s="124"/>
      <c r="R69" s="125"/>
    </row>
    <row r="70" spans="1:24" ht="14.25" customHeight="1" x14ac:dyDescent="0.2">
      <c r="A70" s="169" t="str">
        <f t="shared" si="0"/>
        <v>Select your organisation</v>
      </c>
      <c r="B70" s="173">
        <f>VLOOKUP(E70,TOC!$E$32:$F$108,2,FALSE)</f>
        <v>389</v>
      </c>
      <c r="C70" s="180" t="s">
        <v>389</v>
      </c>
      <c r="D70" s="195" t="s">
        <v>396</v>
      </c>
      <c r="E70" s="184" t="s">
        <v>297</v>
      </c>
      <c r="F70" s="123"/>
      <c r="G70" s="124"/>
      <c r="H70" s="124"/>
      <c r="I70" s="124"/>
      <c r="J70" s="124"/>
      <c r="K70" s="124"/>
      <c r="L70" s="124"/>
      <c r="M70" s="124"/>
      <c r="N70" s="124"/>
      <c r="O70" s="124"/>
      <c r="P70" s="124"/>
      <c r="Q70" s="124"/>
      <c r="R70" s="125"/>
    </row>
    <row r="71" spans="1:24" ht="14.25" customHeight="1" x14ac:dyDescent="0.2">
      <c r="A71" s="169" t="str">
        <f t="shared" si="0"/>
        <v>Select your organisation</v>
      </c>
      <c r="B71" s="173">
        <f>VLOOKUP(E71,TOC!$E$32:$F$108,2,FALSE)</f>
        <v>395</v>
      </c>
      <c r="C71" s="180" t="s">
        <v>389</v>
      </c>
      <c r="D71" s="195" t="s">
        <v>327</v>
      </c>
      <c r="E71" s="184" t="s">
        <v>330</v>
      </c>
      <c r="F71" s="123"/>
      <c r="G71" s="124"/>
      <c r="H71" s="124"/>
      <c r="I71" s="124"/>
      <c r="J71" s="124"/>
      <c r="K71" s="124"/>
      <c r="L71" s="124"/>
      <c r="M71" s="124"/>
      <c r="N71" s="124"/>
      <c r="O71" s="124"/>
      <c r="P71" s="124"/>
      <c r="Q71" s="124"/>
      <c r="R71" s="125"/>
    </row>
    <row r="72" spans="1:24" ht="14.25" customHeight="1" x14ac:dyDescent="0.2">
      <c r="A72" s="169" t="str">
        <f t="shared" ref="A72:A79" si="1">$D$4</f>
        <v>Select your organisation</v>
      </c>
      <c r="B72" s="173">
        <f>VLOOKUP(E72,TOC!$E$32:$F$108,2,FALSE)</f>
        <v>394</v>
      </c>
      <c r="C72" s="180" t="s">
        <v>389</v>
      </c>
      <c r="D72" s="195" t="s">
        <v>327</v>
      </c>
      <c r="E72" s="184" t="s">
        <v>328</v>
      </c>
      <c r="F72" s="123"/>
      <c r="G72" s="124"/>
      <c r="H72" s="124"/>
      <c r="I72" s="124"/>
      <c r="J72" s="124"/>
      <c r="K72" s="124"/>
      <c r="L72" s="124"/>
      <c r="M72" s="124"/>
      <c r="N72" s="124"/>
      <c r="O72" s="124"/>
      <c r="P72" s="124"/>
      <c r="Q72" s="124"/>
      <c r="R72" s="125"/>
    </row>
    <row r="73" spans="1:24" ht="14.25" customHeight="1" x14ac:dyDescent="0.2">
      <c r="A73" s="169" t="str">
        <f t="shared" si="1"/>
        <v>Select your organisation</v>
      </c>
      <c r="B73" s="173">
        <f>VLOOKUP(E73,TOC!$E$32:$F$108,2,FALSE)</f>
        <v>399</v>
      </c>
      <c r="C73" s="180" t="s">
        <v>389</v>
      </c>
      <c r="D73" s="195" t="s">
        <v>327</v>
      </c>
      <c r="E73" s="184" t="s">
        <v>342</v>
      </c>
      <c r="F73" s="123"/>
      <c r="G73" s="124"/>
      <c r="H73" s="124"/>
      <c r="I73" s="124"/>
      <c r="J73" s="124"/>
      <c r="K73" s="124"/>
      <c r="L73" s="124"/>
      <c r="M73" s="124"/>
      <c r="N73" s="124"/>
      <c r="O73" s="124"/>
      <c r="P73" s="124"/>
      <c r="Q73" s="124"/>
      <c r="R73" s="125"/>
    </row>
    <row r="74" spans="1:24" ht="14.25" customHeight="1" x14ac:dyDescent="0.2">
      <c r="A74" s="169" t="str">
        <f t="shared" si="1"/>
        <v>Select your organisation</v>
      </c>
      <c r="B74" s="173">
        <f>VLOOKUP(E74,TOC!$E$32:$F$108,2,FALSE)</f>
        <v>397</v>
      </c>
      <c r="C74" s="180" t="s">
        <v>389</v>
      </c>
      <c r="D74" s="195" t="s">
        <v>327</v>
      </c>
      <c r="E74" s="184" t="s">
        <v>334</v>
      </c>
      <c r="F74" s="123"/>
      <c r="G74" s="124"/>
      <c r="H74" s="124"/>
      <c r="I74" s="124"/>
      <c r="J74" s="124"/>
      <c r="K74" s="124"/>
      <c r="L74" s="124"/>
      <c r="M74" s="124"/>
      <c r="N74" s="124"/>
      <c r="O74" s="124"/>
      <c r="P74" s="124"/>
      <c r="Q74" s="124"/>
      <c r="R74" s="125"/>
    </row>
    <row r="75" spans="1:24" ht="14.25" customHeight="1" x14ac:dyDescent="0.2">
      <c r="A75" s="169" t="str">
        <f t="shared" si="1"/>
        <v>Select your organisation</v>
      </c>
      <c r="B75" s="173">
        <f>VLOOKUP(E75,TOC!$E$32:$F$108,2,FALSE)</f>
        <v>396</v>
      </c>
      <c r="C75" s="180" t="s">
        <v>389</v>
      </c>
      <c r="D75" s="195" t="s">
        <v>327</v>
      </c>
      <c r="E75" s="191" t="s">
        <v>332</v>
      </c>
      <c r="F75" s="123"/>
      <c r="G75" s="124"/>
      <c r="H75" s="124"/>
      <c r="I75" s="124"/>
      <c r="J75" s="124"/>
      <c r="K75" s="124"/>
      <c r="L75" s="124"/>
      <c r="M75" s="124"/>
      <c r="N75" s="124"/>
      <c r="O75" s="124"/>
      <c r="P75" s="124"/>
      <c r="Q75" s="124"/>
      <c r="R75" s="125"/>
    </row>
    <row r="76" spans="1:24" ht="14.25" customHeight="1" x14ac:dyDescent="0.2">
      <c r="A76" s="169" t="str">
        <f t="shared" si="1"/>
        <v>Select your organisation</v>
      </c>
      <c r="B76" s="173">
        <f>VLOOKUP(E76,TOC!$E$32:$F$108,2,FALSE)</f>
        <v>398</v>
      </c>
      <c r="C76" s="180" t="s">
        <v>389</v>
      </c>
      <c r="D76" s="195" t="s">
        <v>327</v>
      </c>
      <c r="E76" s="184" t="s">
        <v>338</v>
      </c>
      <c r="F76" s="123"/>
      <c r="G76" s="124"/>
      <c r="H76" s="124"/>
      <c r="I76" s="124"/>
      <c r="J76" s="124"/>
      <c r="K76" s="124"/>
      <c r="L76" s="124"/>
      <c r="M76" s="124"/>
      <c r="N76" s="124"/>
      <c r="O76" s="124"/>
      <c r="P76" s="124"/>
      <c r="Q76" s="124"/>
      <c r="R76" s="125"/>
    </row>
    <row r="77" spans="1:24" ht="14.25" customHeight="1" x14ac:dyDescent="0.2">
      <c r="A77" s="169" t="str">
        <f t="shared" si="1"/>
        <v>Select your organisation</v>
      </c>
      <c r="B77" s="173">
        <f>VLOOKUP(E77,TOC!$E$32:$F$108,2,FALSE)</f>
        <v>400</v>
      </c>
      <c r="C77" s="196" t="s">
        <v>389</v>
      </c>
      <c r="D77" s="195" t="s">
        <v>398</v>
      </c>
      <c r="E77" s="184" t="s">
        <v>347</v>
      </c>
      <c r="F77" s="123"/>
      <c r="G77" s="124"/>
      <c r="H77" s="124"/>
      <c r="I77" s="124"/>
      <c r="J77" s="124"/>
      <c r="K77" s="124"/>
      <c r="L77" s="124"/>
      <c r="M77" s="124"/>
      <c r="N77" s="124"/>
      <c r="O77" s="124"/>
      <c r="P77" s="124"/>
      <c r="Q77" s="124"/>
      <c r="R77" s="125"/>
    </row>
    <row r="78" spans="1:24" ht="14.25" customHeight="1" thickBot="1" x14ac:dyDescent="0.25">
      <c r="A78" s="169" t="str">
        <f t="shared" si="1"/>
        <v>Select your organisation</v>
      </c>
      <c r="B78" s="173">
        <f>VLOOKUP(E78,TOC!$E$32:$F$108,2,FALSE)</f>
        <v>401</v>
      </c>
      <c r="C78" s="198" t="s">
        <v>389</v>
      </c>
      <c r="D78" s="339" t="s">
        <v>361</v>
      </c>
      <c r="E78" s="340" t="s">
        <v>361</v>
      </c>
      <c r="F78" s="341"/>
      <c r="G78" s="342"/>
      <c r="H78" s="342"/>
      <c r="I78" s="342"/>
      <c r="J78" s="342"/>
      <c r="K78" s="342"/>
      <c r="L78" s="342"/>
      <c r="M78" s="342"/>
      <c r="N78" s="342"/>
      <c r="O78" s="342"/>
      <c r="P78" s="342"/>
      <c r="Q78" s="342"/>
      <c r="R78" s="343"/>
    </row>
    <row r="79" spans="1:24" ht="15.75" thickBot="1" x14ac:dyDescent="0.3">
      <c r="A79" s="169" t="str">
        <f t="shared" si="1"/>
        <v>Select your organisation</v>
      </c>
      <c r="B79" s="173">
        <v>402</v>
      </c>
      <c r="C79" s="344" t="s">
        <v>399</v>
      </c>
      <c r="D79" s="345"/>
      <c r="E79" s="346"/>
      <c r="F79" s="347">
        <f>SUM($F$7:$F$77)</f>
        <v>0</v>
      </c>
      <c r="G79" s="348">
        <f>SUM($G$7:$G$77)</f>
        <v>0</v>
      </c>
      <c r="H79" s="348">
        <f>SUM($H$7:$H$77)</f>
        <v>0</v>
      </c>
      <c r="I79" s="348">
        <f>SUM($I$7:$I$77)</f>
        <v>0</v>
      </c>
      <c r="J79" s="348">
        <f>SUM($J$7:$J$77)</f>
        <v>0</v>
      </c>
      <c r="K79" s="348">
        <f>SUM($K$7:$K$77)</f>
        <v>0</v>
      </c>
      <c r="L79" s="348">
        <f>SUM($L$7:$L$77)</f>
        <v>0</v>
      </c>
      <c r="M79" s="348">
        <f>SUM($M$7:$M$77)</f>
        <v>0</v>
      </c>
      <c r="N79" s="348">
        <f>SUM($N$7:$N$77)</f>
        <v>0</v>
      </c>
      <c r="O79" s="348">
        <f>SUM($O$7:$O$77)</f>
        <v>0</v>
      </c>
      <c r="P79" s="348">
        <f>SUM($P$7:$P$77)</f>
        <v>0</v>
      </c>
      <c r="Q79" s="348">
        <f>SUM($Q$7:$Q$77)</f>
        <v>0</v>
      </c>
      <c r="R79" s="349">
        <f>SUM($R$7:$R$77)</f>
        <v>0</v>
      </c>
      <c r="X79" s="204"/>
    </row>
    <row r="80" spans="1:24" x14ac:dyDescent="0.2">
      <c r="C80" s="373" t="s">
        <v>591</v>
      </c>
      <c r="F80" s="242" t="str">
        <f>IF(('Section B '!E17)&gt;('Section A'!F79),"Check","")</f>
        <v/>
      </c>
      <c r="G80" s="242" t="str">
        <f>IF(('Section B '!F17)&gt;('Section A'!G79),"Check","")</f>
        <v/>
      </c>
      <c r="H80" s="242" t="str">
        <f>IF(('Section B '!G17)&gt;('Section A'!H79),"Check","")</f>
        <v/>
      </c>
      <c r="I80" s="242" t="str">
        <f>IF(('Section B '!H17)&gt;('Section A'!I79),"Check","")</f>
        <v/>
      </c>
      <c r="J80" s="242" t="str">
        <f>IF(('Section B '!I17)&gt;('Section A'!J79),"Check","")</f>
        <v/>
      </c>
      <c r="K80" s="242" t="str">
        <f>IF(('Section B '!J17)&gt;('Section A'!K79),"Check","")</f>
        <v/>
      </c>
      <c r="L80" s="242" t="str">
        <f>IF(('Section B '!K17)&gt;('Section A'!L79),"Check","")</f>
        <v/>
      </c>
      <c r="M80" s="242" t="str">
        <f>IF(('Section B '!L17)&gt;('Section A'!M79),"Check","")</f>
        <v/>
      </c>
      <c r="N80" s="242" t="str">
        <f>IF(('Section B '!M17)&gt;('Section A'!N79),"Check","")</f>
        <v/>
      </c>
      <c r="O80" s="242" t="str">
        <f>IF(('Section B '!N17)&gt;('Section A'!O79),"Check","")</f>
        <v/>
      </c>
      <c r="P80" s="242" t="str">
        <f>IF(('Section B '!O17)&gt;('Section A'!P79),"Check","")</f>
        <v/>
      </c>
      <c r="Q80" s="242" t="str">
        <f>IF(('Section B '!P17)&gt;('Section A'!Q79),"Check","")</f>
        <v/>
      </c>
      <c r="R80" s="242" t="str">
        <f>IF(('Section B '!Q17)&gt;('Section A'!R79),"Check","")</f>
        <v/>
      </c>
    </row>
    <row r="81" spans="2:18" x14ac:dyDescent="0.2">
      <c r="C81" s="368"/>
    </row>
    <row r="82" spans="2:18" ht="15" x14ac:dyDescent="0.2">
      <c r="B82" s="250"/>
      <c r="C82" s="258" t="s">
        <v>447</v>
      </c>
      <c r="D82" s="256"/>
      <c r="E82" s="256"/>
      <c r="F82" s="257"/>
      <c r="G82" s="257"/>
      <c r="H82" s="257"/>
      <c r="I82" s="257"/>
      <c r="J82" s="257"/>
      <c r="K82" s="257"/>
      <c r="L82" s="257"/>
      <c r="M82" s="257"/>
      <c r="N82" s="257"/>
      <c r="O82" s="257"/>
      <c r="P82" s="257"/>
    </row>
    <row r="83" spans="2:18" ht="13.5" thickBot="1" x14ac:dyDescent="0.25">
      <c r="B83" s="250"/>
      <c r="C83" s="450" t="s">
        <v>593</v>
      </c>
      <c r="D83" s="450"/>
      <c r="E83" s="450"/>
      <c r="F83" s="450"/>
      <c r="G83" s="450"/>
      <c r="H83" s="450"/>
      <c r="I83" s="450"/>
      <c r="J83" s="450"/>
      <c r="K83" s="450"/>
      <c r="L83" s="450"/>
      <c r="M83" s="450"/>
      <c r="N83" s="450"/>
      <c r="O83" s="450"/>
      <c r="P83" s="450"/>
      <c r="Q83" s="450"/>
      <c r="R83" s="450"/>
    </row>
    <row r="84" spans="2:18" ht="99.95" customHeight="1" thickBot="1" x14ac:dyDescent="0.25">
      <c r="B84" s="250"/>
      <c r="C84" s="447"/>
      <c r="D84" s="448"/>
      <c r="E84" s="448"/>
      <c r="F84" s="448"/>
      <c r="G84" s="448"/>
      <c r="H84" s="448"/>
      <c r="I84" s="448"/>
      <c r="J84" s="448"/>
      <c r="K84" s="448"/>
      <c r="L84" s="448"/>
      <c r="M84" s="448"/>
      <c r="N84" s="448"/>
      <c r="O84" s="448"/>
      <c r="P84" s="448"/>
      <c r="Q84" s="448"/>
      <c r="R84" s="449"/>
    </row>
    <row r="85" spans="2:18" x14ac:dyDescent="0.2">
      <c r="B85" s="250"/>
      <c r="C85" s="367"/>
      <c r="D85" s="367"/>
      <c r="E85" s="367"/>
      <c r="F85" s="367"/>
      <c r="G85" s="367"/>
      <c r="H85" s="367"/>
      <c r="I85" s="367"/>
      <c r="J85" s="367"/>
      <c r="K85" s="367"/>
      <c r="L85" s="367"/>
      <c r="M85" s="367"/>
      <c r="N85" s="367"/>
      <c r="O85" s="367"/>
      <c r="P85" s="367"/>
    </row>
    <row r="86" spans="2:18" ht="15" x14ac:dyDescent="0.3">
      <c r="C86" s="199" t="s">
        <v>400</v>
      </c>
    </row>
    <row r="87" spans="2:18" x14ac:dyDescent="0.2">
      <c r="C87" s="200" t="s">
        <v>401</v>
      </c>
    </row>
    <row r="88" spans="2:18" x14ac:dyDescent="0.2">
      <c r="C88" s="323" t="s">
        <v>402</v>
      </c>
    </row>
    <row r="90" spans="2:18" ht="15" x14ac:dyDescent="0.3">
      <c r="C90" s="199" t="s">
        <v>403</v>
      </c>
    </row>
    <row r="91" spans="2:18" x14ac:dyDescent="0.2">
      <c r="C91" s="200" t="s">
        <v>404</v>
      </c>
    </row>
    <row r="92" spans="2:18" x14ac:dyDescent="0.2">
      <c r="C92" s="403" t="s">
        <v>405</v>
      </c>
    </row>
    <row r="93" spans="2:18" x14ac:dyDescent="0.2">
      <c r="C93" s="403" t="s">
        <v>574</v>
      </c>
      <c r="D93" s="402"/>
      <c r="E93" s="402"/>
    </row>
  </sheetData>
  <sheetProtection sheet="1" selectLockedCells="1"/>
  <dataConsolidate/>
  <mergeCells count="4">
    <mergeCell ref="F2:R2"/>
    <mergeCell ref="F3:R3"/>
    <mergeCell ref="C84:R84"/>
    <mergeCell ref="C83:R83"/>
  </mergeCells>
  <conditionalFormatting sqref="F80:R80">
    <cfRule type="containsText" dxfId="138" priority="14" operator="containsText" text="Check">
      <formula>NOT(ISERROR(SEARCH("Check",F80)))</formula>
    </cfRule>
  </conditionalFormatting>
  <conditionalFormatting sqref="F79">
    <cfRule type="expression" dxfId="137" priority="13">
      <formula>NOT(F79=SUM(F7:F77))</formula>
    </cfRule>
  </conditionalFormatting>
  <conditionalFormatting sqref="G79">
    <cfRule type="expression" dxfId="136" priority="12">
      <formula>NOT(G79=SUM(G7:G77))</formula>
    </cfRule>
  </conditionalFormatting>
  <conditionalFormatting sqref="H79">
    <cfRule type="expression" dxfId="135" priority="11">
      <formula>NOT(H79=SUM(H7:H77))</formula>
    </cfRule>
  </conditionalFormatting>
  <conditionalFormatting sqref="I79">
    <cfRule type="expression" dxfId="134" priority="10">
      <formula>NOT(I79=SUM(I7:I77))</formula>
    </cfRule>
  </conditionalFormatting>
  <conditionalFormatting sqref="J79">
    <cfRule type="expression" dxfId="133" priority="9">
      <formula>NOT(J79=SUM(J7:J77))</formula>
    </cfRule>
  </conditionalFormatting>
  <conditionalFormatting sqref="K79">
    <cfRule type="expression" dxfId="132" priority="8">
      <formula>NOT(K79=SUM(K7:K77))</formula>
    </cfRule>
  </conditionalFormatting>
  <conditionalFormatting sqref="L79">
    <cfRule type="expression" dxfId="131" priority="7">
      <formula>NOT(L79=SUM(L7:L77))</formula>
    </cfRule>
  </conditionalFormatting>
  <conditionalFormatting sqref="M79">
    <cfRule type="expression" dxfId="130" priority="6">
      <formula>NOT(M79=SUM(M7:M77))</formula>
    </cfRule>
  </conditionalFormatting>
  <conditionalFormatting sqref="N79">
    <cfRule type="expression" dxfId="129" priority="5">
      <formula>NOT(N79=SUM(N7:N77))</formula>
    </cfRule>
  </conditionalFormatting>
  <conditionalFormatting sqref="O79">
    <cfRule type="expression" dxfId="128" priority="4">
      <formula>NOT(O79=SUM(O7:O77))</formula>
    </cfRule>
  </conditionalFormatting>
  <conditionalFormatting sqref="P79">
    <cfRule type="expression" dxfId="127" priority="3">
      <formula>NOT(P79=SUM(P7:P77))</formula>
    </cfRule>
  </conditionalFormatting>
  <conditionalFormatting sqref="Q79">
    <cfRule type="expression" dxfId="126" priority="2">
      <formula>NOT(Q79=SUM(Q7:Q77))</formula>
    </cfRule>
  </conditionalFormatting>
  <conditionalFormatting sqref="R79">
    <cfRule type="expression" dxfId="125" priority="1">
      <formula>NOT(R79=SUM(R7:R77))</formula>
    </cfRule>
  </conditionalFormatting>
  <dataValidations count="3">
    <dataValidation type="whole" errorStyle="warning" operator="greaterThanOrEqual" allowBlank="1" showInputMessage="1" showErrorMessage="1" error="Please enter a whole number greater than or equal to 0" sqref="F7:R79">
      <formula1>0</formula1>
    </dataValidation>
    <dataValidation type="whole" errorStyle="warning" allowBlank="1" showInputMessage="1" showErrorMessage="1" error="Please enter a whole number between 0 and 999,999" sqref="D82:P82">
      <formula1>0</formula1>
      <formula2>999999</formula2>
    </dataValidation>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80"/>
  </dataValidations>
  <hyperlinks>
    <hyperlink ref="C88" r:id="rId1"/>
  </hyperlinks>
  <pageMargins left="0.75" right="0.75" top="1" bottom="1" header="0.5" footer="0.5"/>
  <pageSetup paperSize="9" scale="55" orientation="landscape"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X46"/>
  <sheetViews>
    <sheetView showGridLines="0" zoomScaleNormal="100" workbookViewId="0"/>
  </sheetViews>
  <sheetFormatPr defaultColWidth="9.140625" defaultRowHeight="12.75" x14ac:dyDescent="0.2"/>
  <cols>
    <col min="1" max="1" width="5.5703125" style="205" customWidth="1"/>
    <col min="2" max="2" width="6.140625" style="205" customWidth="1"/>
    <col min="3" max="3" width="59.5703125" style="206" customWidth="1"/>
    <col min="4" max="4" width="42.28515625" style="206" customWidth="1"/>
    <col min="5" max="17" width="7.42578125" style="206" customWidth="1"/>
    <col min="18" max="19" width="9.140625" style="206"/>
    <col min="20" max="22" width="9.140625" style="207"/>
    <col min="23" max="16384" width="9.140625" style="206"/>
  </cols>
  <sheetData>
    <row r="1" spans="1:20" ht="13.5" thickBot="1" x14ac:dyDescent="0.25">
      <c r="A1" s="336"/>
    </row>
    <row r="2" spans="1:20" ht="16.5" thickBot="1" x14ac:dyDescent="0.25">
      <c r="C2" s="236"/>
      <c r="E2" s="451" t="s">
        <v>406</v>
      </c>
      <c r="F2" s="452"/>
      <c r="G2" s="452"/>
      <c r="H2" s="452"/>
      <c r="I2" s="452"/>
      <c r="J2" s="452"/>
      <c r="K2" s="452"/>
      <c r="L2" s="452"/>
      <c r="M2" s="452"/>
      <c r="N2" s="452"/>
      <c r="O2" s="452"/>
      <c r="P2" s="452"/>
      <c r="Q2" s="453"/>
    </row>
    <row r="3" spans="1:20" ht="15" customHeight="1" x14ac:dyDescent="0.25">
      <c r="A3" s="171" t="s">
        <v>369</v>
      </c>
      <c r="B3" s="171"/>
      <c r="C3" s="27" t="s">
        <v>370</v>
      </c>
      <c r="E3" s="454" t="s">
        <v>407</v>
      </c>
      <c r="F3" s="454"/>
      <c r="G3" s="454"/>
      <c r="H3" s="454"/>
      <c r="I3" s="454"/>
      <c r="J3" s="454"/>
      <c r="K3" s="454"/>
      <c r="L3" s="454"/>
      <c r="M3" s="454"/>
      <c r="N3" s="454"/>
      <c r="O3" s="454"/>
      <c r="P3" s="454"/>
      <c r="Q3" s="454"/>
    </row>
    <row r="4" spans="1:20" ht="13.5" thickBot="1" x14ac:dyDescent="0.25">
      <c r="E4" s="368"/>
    </row>
    <row r="5" spans="1:20" s="207" customFormat="1" ht="15.75" thickBot="1" x14ac:dyDescent="0.25">
      <c r="A5" s="205" t="s">
        <v>371</v>
      </c>
      <c r="B5" s="205" t="s">
        <v>372</v>
      </c>
      <c r="C5" s="208" t="s">
        <v>408</v>
      </c>
      <c r="D5" s="209" t="s">
        <v>409</v>
      </c>
      <c r="E5" s="210" t="s">
        <v>376</v>
      </c>
      <c r="F5" s="175" t="s">
        <v>377</v>
      </c>
      <c r="G5" s="175" t="s">
        <v>378</v>
      </c>
      <c r="H5" s="175" t="s">
        <v>379</v>
      </c>
      <c r="I5" s="175" t="s">
        <v>380</v>
      </c>
      <c r="J5" s="175" t="s">
        <v>381</v>
      </c>
      <c r="K5" s="175" t="s">
        <v>382</v>
      </c>
      <c r="L5" s="175" t="s">
        <v>383</v>
      </c>
      <c r="M5" s="175" t="s">
        <v>384</v>
      </c>
      <c r="N5" s="175" t="s">
        <v>385</v>
      </c>
      <c r="O5" s="175" t="s">
        <v>386</v>
      </c>
      <c r="P5" s="175" t="s">
        <v>387</v>
      </c>
      <c r="Q5" s="203" t="s">
        <v>388</v>
      </c>
      <c r="R5" s="206"/>
      <c r="S5" s="206"/>
    </row>
    <row r="6" spans="1:20" s="207" customFormat="1" ht="17.25" customHeight="1" x14ac:dyDescent="0.2">
      <c r="A6" s="205" t="str">
        <f>$C$3</f>
        <v>Select your organisation</v>
      </c>
      <c r="B6" s="205">
        <v>1</v>
      </c>
      <c r="C6" s="211" t="s">
        <v>410</v>
      </c>
      <c r="D6" s="212" t="s">
        <v>411</v>
      </c>
      <c r="E6" s="126"/>
      <c r="F6" s="127"/>
      <c r="G6" s="127"/>
      <c r="H6" s="127"/>
      <c r="I6" s="127"/>
      <c r="J6" s="127"/>
      <c r="K6" s="127"/>
      <c r="L6" s="127"/>
      <c r="M6" s="127"/>
      <c r="N6" s="127"/>
      <c r="O6" s="127"/>
      <c r="P6" s="127"/>
      <c r="Q6" s="157"/>
      <c r="R6" s="206"/>
      <c r="S6" s="206"/>
    </row>
    <row r="7" spans="1:20" s="207" customFormat="1" ht="17.25" customHeight="1" x14ac:dyDescent="0.2">
      <c r="A7" s="205" t="str">
        <f t="shared" ref="A7:A21" si="0">$C$3</f>
        <v>Select your organisation</v>
      </c>
      <c r="B7" s="205">
        <v>2</v>
      </c>
      <c r="C7" s="211" t="s">
        <v>410</v>
      </c>
      <c r="D7" s="213" t="s">
        <v>412</v>
      </c>
      <c r="E7" s="129"/>
      <c r="F7" s="130"/>
      <c r="G7" s="129"/>
      <c r="H7" s="130"/>
      <c r="I7" s="131"/>
      <c r="J7" s="131"/>
      <c r="K7" s="131"/>
      <c r="L7" s="131"/>
      <c r="M7" s="131"/>
      <c r="N7" s="131"/>
      <c r="O7" s="131"/>
      <c r="P7" s="131"/>
      <c r="Q7" s="132"/>
      <c r="R7" s="206"/>
      <c r="S7" s="206"/>
    </row>
    <row r="8" spans="1:20" s="207" customFormat="1" ht="17.25" customHeight="1" x14ac:dyDescent="0.2">
      <c r="A8" s="205" t="str">
        <f t="shared" si="0"/>
        <v>Select your organisation</v>
      </c>
      <c r="B8" s="205">
        <v>3</v>
      </c>
      <c r="C8" s="214" t="s">
        <v>410</v>
      </c>
      <c r="D8" s="213" t="s">
        <v>413</v>
      </c>
      <c r="E8" s="129"/>
      <c r="F8" s="130"/>
      <c r="G8" s="131"/>
      <c r="H8" s="131"/>
      <c r="I8" s="131"/>
      <c r="J8" s="131"/>
      <c r="K8" s="131"/>
      <c r="L8" s="131"/>
      <c r="M8" s="131"/>
      <c r="N8" s="131"/>
      <c r="O8" s="131"/>
      <c r="P8" s="131"/>
      <c r="Q8" s="132"/>
      <c r="R8" s="206"/>
      <c r="S8" s="206"/>
    </row>
    <row r="9" spans="1:20" s="207" customFormat="1" ht="17.25" customHeight="1" x14ac:dyDescent="0.2">
      <c r="A9" s="205" t="str">
        <f t="shared" si="0"/>
        <v>Select your organisation</v>
      </c>
      <c r="B9" s="205">
        <v>4</v>
      </c>
      <c r="C9" s="211" t="s">
        <v>410</v>
      </c>
      <c r="D9" s="213" t="s">
        <v>414</v>
      </c>
      <c r="E9" s="129"/>
      <c r="F9" s="130"/>
      <c r="G9" s="131"/>
      <c r="H9" s="130"/>
      <c r="I9" s="131"/>
      <c r="J9" s="130"/>
      <c r="K9" s="131"/>
      <c r="L9" s="130"/>
      <c r="M9" s="131"/>
      <c r="N9" s="130"/>
      <c r="O9" s="131"/>
      <c r="P9" s="130"/>
      <c r="Q9" s="132"/>
      <c r="R9" s="206"/>
      <c r="S9" s="206"/>
    </row>
    <row r="10" spans="1:20" s="207" customFormat="1" ht="17.25" customHeight="1" thickBot="1" x14ac:dyDescent="0.25">
      <c r="A10" s="205" t="str">
        <f t="shared" si="0"/>
        <v>Select your organisation</v>
      </c>
      <c r="B10" s="205">
        <v>5</v>
      </c>
      <c r="C10" s="211" t="s">
        <v>410</v>
      </c>
      <c r="D10" s="215" t="s">
        <v>415</v>
      </c>
      <c r="E10" s="133"/>
      <c r="F10" s="134"/>
      <c r="G10" s="135"/>
      <c r="H10" s="135"/>
      <c r="I10" s="135"/>
      <c r="J10" s="135"/>
      <c r="K10" s="135"/>
      <c r="L10" s="135"/>
      <c r="M10" s="135"/>
      <c r="N10" s="135"/>
      <c r="O10" s="135"/>
      <c r="P10" s="135"/>
      <c r="Q10" s="136"/>
      <c r="R10" s="206"/>
      <c r="S10" s="206"/>
    </row>
    <row r="11" spans="1:20" s="207" customFormat="1" ht="16.5" customHeight="1" x14ac:dyDescent="0.2">
      <c r="A11" s="205" t="str">
        <f t="shared" si="0"/>
        <v>Select your organisation</v>
      </c>
      <c r="B11" s="205">
        <v>11</v>
      </c>
      <c r="C11" s="216" t="s">
        <v>416</v>
      </c>
      <c r="D11" s="217" t="s">
        <v>417</v>
      </c>
      <c r="E11" s="330"/>
      <c r="F11" s="137"/>
      <c r="G11" s="137"/>
      <c r="H11" s="137"/>
      <c r="I11" s="137"/>
      <c r="J11" s="137"/>
      <c r="K11" s="137"/>
      <c r="L11" s="137"/>
      <c r="M11" s="137"/>
      <c r="N11" s="137"/>
      <c r="O11" s="137"/>
      <c r="P11" s="137"/>
      <c r="Q11" s="138"/>
      <c r="R11" s="206"/>
      <c r="S11" s="206"/>
      <c r="T11" s="218"/>
    </row>
    <row r="12" spans="1:20" s="207" customFormat="1" ht="16.5" customHeight="1" x14ac:dyDescent="0.2">
      <c r="A12" s="205" t="str">
        <f t="shared" si="0"/>
        <v>Select your organisation</v>
      </c>
      <c r="B12" s="205">
        <v>17</v>
      </c>
      <c r="C12" s="219" t="s">
        <v>418</v>
      </c>
      <c r="D12" s="220" t="s">
        <v>419</v>
      </c>
      <c r="E12" s="331"/>
      <c r="F12" s="139"/>
      <c r="G12" s="139"/>
      <c r="H12" s="139"/>
      <c r="I12" s="139"/>
      <c r="J12" s="139"/>
      <c r="K12" s="139"/>
      <c r="L12" s="139"/>
      <c r="M12" s="139"/>
      <c r="N12" s="139"/>
      <c r="O12" s="139"/>
      <c r="P12" s="139"/>
      <c r="Q12" s="140"/>
      <c r="R12" s="206"/>
      <c r="S12" s="206"/>
      <c r="T12" s="218"/>
    </row>
    <row r="13" spans="1:20" s="207" customFormat="1" ht="16.5" customHeight="1" x14ac:dyDescent="0.2">
      <c r="A13" s="205" t="str">
        <f t="shared" si="0"/>
        <v>Select your organisation</v>
      </c>
      <c r="B13" s="205">
        <v>23</v>
      </c>
      <c r="C13" s="221" t="s">
        <v>420</v>
      </c>
      <c r="D13" s="222" t="s">
        <v>417</v>
      </c>
      <c r="E13" s="332"/>
      <c r="F13" s="142"/>
      <c r="G13" s="142"/>
      <c r="H13" s="142"/>
      <c r="I13" s="142"/>
      <c r="J13" s="142"/>
      <c r="K13" s="142"/>
      <c r="L13" s="142"/>
      <c r="M13" s="142"/>
      <c r="N13" s="142"/>
      <c r="O13" s="142"/>
      <c r="P13" s="142"/>
      <c r="Q13" s="143"/>
      <c r="R13" s="206"/>
      <c r="S13" s="206"/>
      <c r="T13" s="218"/>
    </row>
    <row r="14" spans="1:20" s="207" customFormat="1" ht="16.5" customHeight="1" x14ac:dyDescent="0.2">
      <c r="A14" s="205" t="str">
        <f t="shared" si="0"/>
        <v>Select your organisation</v>
      </c>
      <c r="B14" s="205">
        <v>24</v>
      </c>
      <c r="C14" s="219" t="s">
        <v>420</v>
      </c>
      <c r="D14" s="220" t="s">
        <v>421</v>
      </c>
      <c r="E14" s="333">
        <v>10</v>
      </c>
      <c r="F14" s="164">
        <v>10</v>
      </c>
      <c r="G14" s="164">
        <v>10</v>
      </c>
      <c r="H14" s="164">
        <v>10</v>
      </c>
      <c r="I14" s="164">
        <v>10</v>
      </c>
      <c r="J14" s="164">
        <v>10</v>
      </c>
      <c r="K14" s="164">
        <v>10</v>
      </c>
      <c r="L14" s="164">
        <v>10</v>
      </c>
      <c r="M14" s="164">
        <v>10</v>
      </c>
      <c r="N14" s="164">
        <v>10</v>
      </c>
      <c r="O14" s="164">
        <v>10</v>
      </c>
      <c r="P14" s="164">
        <v>10</v>
      </c>
      <c r="Q14" s="165">
        <v>10</v>
      </c>
      <c r="R14" s="206"/>
      <c r="S14" s="206"/>
      <c r="T14" s="218"/>
    </row>
    <row r="15" spans="1:20" s="207" customFormat="1" ht="16.5" customHeight="1" x14ac:dyDescent="0.2">
      <c r="A15" s="205" t="str">
        <f t="shared" si="0"/>
        <v>Select your organisation</v>
      </c>
      <c r="B15" s="205">
        <v>30</v>
      </c>
      <c r="C15" s="223" t="s">
        <v>422</v>
      </c>
      <c r="D15" s="222" t="s">
        <v>417</v>
      </c>
      <c r="E15" s="332"/>
      <c r="F15" s="141"/>
      <c r="G15" s="141"/>
      <c r="H15" s="141"/>
      <c r="I15" s="141"/>
      <c r="J15" s="141"/>
      <c r="K15" s="141"/>
      <c r="L15" s="141"/>
      <c r="M15" s="141"/>
      <c r="N15" s="141"/>
      <c r="O15" s="141"/>
      <c r="P15" s="141"/>
      <c r="Q15" s="334"/>
      <c r="R15" s="206"/>
      <c r="S15" s="206"/>
    </row>
    <row r="16" spans="1:20" s="207" customFormat="1" ht="16.5" customHeight="1" thickBot="1" x14ac:dyDescent="0.25">
      <c r="A16" s="205" t="str">
        <f t="shared" si="0"/>
        <v>Select your organisation</v>
      </c>
      <c r="B16" s="205">
        <v>31</v>
      </c>
      <c r="C16" s="224" t="s">
        <v>422</v>
      </c>
      <c r="D16" s="225" t="s">
        <v>423</v>
      </c>
      <c r="E16" s="335">
        <v>20</v>
      </c>
      <c r="F16" s="166">
        <v>20</v>
      </c>
      <c r="G16" s="166">
        <v>20</v>
      </c>
      <c r="H16" s="166">
        <v>20</v>
      </c>
      <c r="I16" s="166">
        <v>20</v>
      </c>
      <c r="J16" s="166">
        <v>20</v>
      </c>
      <c r="K16" s="166">
        <v>20</v>
      </c>
      <c r="L16" s="166">
        <v>20</v>
      </c>
      <c r="M16" s="166">
        <v>20</v>
      </c>
      <c r="N16" s="166">
        <v>20</v>
      </c>
      <c r="O16" s="166">
        <v>20</v>
      </c>
      <c r="P16" s="166">
        <v>20</v>
      </c>
      <c r="Q16" s="167">
        <v>20</v>
      </c>
      <c r="R16" s="206"/>
      <c r="S16" s="206"/>
      <c r="T16" s="218"/>
    </row>
    <row r="17" spans="1:24" s="230" customFormat="1" ht="31.5" customHeight="1" thickBot="1" x14ac:dyDescent="0.3">
      <c r="A17" s="226" t="str">
        <f t="shared" si="0"/>
        <v>Select your organisation</v>
      </c>
      <c r="B17" s="226">
        <v>32</v>
      </c>
      <c r="C17" s="227" t="s">
        <v>424</v>
      </c>
      <c r="D17" s="228"/>
      <c r="E17" s="163">
        <f>SUM(E6:E10)</f>
        <v>0</v>
      </c>
      <c r="F17" s="163">
        <f t="shared" ref="F17:Q17" si="1">SUM(F6:F10)</f>
        <v>0</v>
      </c>
      <c r="G17" s="163">
        <f t="shared" si="1"/>
        <v>0</v>
      </c>
      <c r="H17" s="163">
        <f t="shared" si="1"/>
        <v>0</v>
      </c>
      <c r="I17" s="163">
        <f t="shared" si="1"/>
        <v>0</v>
      </c>
      <c r="J17" s="163">
        <f t="shared" si="1"/>
        <v>0</v>
      </c>
      <c r="K17" s="163">
        <f t="shared" si="1"/>
        <v>0</v>
      </c>
      <c r="L17" s="163">
        <f t="shared" si="1"/>
        <v>0</v>
      </c>
      <c r="M17" s="163">
        <f t="shared" si="1"/>
        <v>0</v>
      </c>
      <c r="N17" s="163">
        <f t="shared" si="1"/>
        <v>0</v>
      </c>
      <c r="O17" s="163">
        <f t="shared" si="1"/>
        <v>0</v>
      </c>
      <c r="P17" s="163">
        <f t="shared" si="1"/>
        <v>0</v>
      </c>
      <c r="Q17" s="163">
        <f t="shared" si="1"/>
        <v>0</v>
      </c>
      <c r="R17" s="229"/>
      <c r="S17" s="229"/>
    </row>
    <row r="18" spans="1:24" s="207" customFormat="1" ht="31.5" customHeight="1" x14ac:dyDescent="0.2">
      <c r="A18" s="205" t="str">
        <f t="shared" si="0"/>
        <v>Select your organisation</v>
      </c>
      <c r="B18" s="231">
        <v>35</v>
      </c>
      <c r="C18" s="232" t="s">
        <v>425</v>
      </c>
      <c r="D18" s="233" t="s">
        <v>425</v>
      </c>
      <c r="E18" s="147"/>
      <c r="F18" s="148"/>
      <c r="G18" s="148"/>
      <c r="H18" s="148"/>
      <c r="I18" s="148"/>
      <c r="J18" s="148"/>
      <c r="K18" s="148"/>
      <c r="L18" s="148"/>
      <c r="M18" s="148"/>
      <c r="N18" s="148"/>
      <c r="O18" s="148"/>
      <c r="P18" s="148"/>
      <c r="Q18" s="149"/>
      <c r="R18" s="206"/>
      <c r="S18" s="206"/>
    </row>
    <row r="19" spans="1:24" s="237" customFormat="1" ht="31.5" customHeight="1" thickBot="1" x14ac:dyDescent="0.25">
      <c r="A19" s="205" t="str">
        <f t="shared" si="0"/>
        <v>Select your organisation</v>
      </c>
      <c r="B19" s="231">
        <v>36</v>
      </c>
      <c r="C19" s="234" t="s">
        <v>426</v>
      </c>
      <c r="D19" s="235" t="s">
        <v>427</v>
      </c>
      <c r="E19" s="144"/>
      <c r="F19" s="145"/>
      <c r="G19" s="145"/>
      <c r="H19" s="145"/>
      <c r="I19" s="145"/>
      <c r="J19" s="145"/>
      <c r="K19" s="145"/>
      <c r="L19" s="145"/>
      <c r="M19" s="145"/>
      <c r="N19" s="145"/>
      <c r="O19" s="145"/>
      <c r="P19" s="145"/>
      <c r="Q19" s="146"/>
      <c r="R19" s="236"/>
      <c r="S19" s="236"/>
    </row>
    <row r="20" spans="1:24" s="237" customFormat="1" ht="31.5" customHeight="1" x14ac:dyDescent="0.2">
      <c r="A20" s="205" t="str">
        <f t="shared" si="0"/>
        <v>Select your organisation</v>
      </c>
      <c r="B20" s="231">
        <v>37</v>
      </c>
      <c r="C20" s="238" t="s">
        <v>428</v>
      </c>
      <c r="D20" s="239" t="s">
        <v>429</v>
      </c>
      <c r="E20" s="126"/>
      <c r="F20" s="127"/>
      <c r="G20" s="127"/>
      <c r="H20" s="127"/>
      <c r="I20" s="127"/>
      <c r="J20" s="127"/>
      <c r="K20" s="127"/>
      <c r="L20" s="127"/>
      <c r="M20" s="127"/>
      <c r="N20" s="127"/>
      <c r="O20" s="127"/>
      <c r="P20" s="127"/>
      <c r="Q20" s="128"/>
      <c r="R20" s="236"/>
      <c r="S20" s="236"/>
    </row>
    <row r="21" spans="1:24" s="237" customFormat="1" ht="31.5" customHeight="1" thickBot="1" x14ac:dyDescent="0.25">
      <c r="A21" s="205" t="str">
        <f t="shared" si="0"/>
        <v>Select your organisation</v>
      </c>
      <c r="B21" s="231">
        <v>38</v>
      </c>
      <c r="C21" s="234" t="s">
        <v>430</v>
      </c>
      <c r="D21" s="240" t="s">
        <v>431</v>
      </c>
      <c r="E21" s="144"/>
      <c r="F21" s="145"/>
      <c r="G21" s="145"/>
      <c r="H21" s="145"/>
      <c r="I21" s="145"/>
      <c r="J21" s="145"/>
      <c r="K21" s="145"/>
      <c r="L21" s="145"/>
      <c r="M21" s="145"/>
      <c r="N21" s="145"/>
      <c r="O21" s="145"/>
      <c r="P21" s="145"/>
      <c r="Q21" s="146"/>
      <c r="R21" s="236"/>
      <c r="S21" s="236"/>
    </row>
    <row r="22" spans="1:24" s="207" customFormat="1" ht="17.25" customHeight="1" x14ac:dyDescent="0.2">
      <c r="A22" s="205"/>
      <c r="B22" s="205"/>
      <c r="C22" s="241" t="s">
        <v>432</v>
      </c>
      <c r="D22" s="241"/>
      <c r="E22" s="242" t="str">
        <f>IF(E17&gt;('Section A'!F79),"Check","")</f>
        <v/>
      </c>
      <c r="F22" s="242" t="str">
        <f>IF(F17&gt;('Section A'!G79),"Check","")</f>
        <v/>
      </c>
      <c r="G22" s="242" t="str">
        <f>IF(G17&gt;('Section A'!H79),"Check","")</f>
        <v/>
      </c>
      <c r="H22" s="242" t="str">
        <f>IF(H17&gt;('Section A'!I79),"Check","")</f>
        <v/>
      </c>
      <c r="I22" s="242" t="str">
        <f>IF(I17&gt;('Section A'!J79),"Check","")</f>
        <v/>
      </c>
      <c r="J22" s="242" t="str">
        <f>IF(J17&gt;('Section A'!K79),"Check","")</f>
        <v/>
      </c>
      <c r="K22" s="242" t="str">
        <f>IF(K17&gt;('Section A'!L79),"Check","")</f>
        <v/>
      </c>
      <c r="L22" s="242" t="str">
        <f>IF(L17&gt;('Section A'!M79),"Check","")</f>
        <v/>
      </c>
      <c r="M22" s="242" t="str">
        <f>IF(M17&gt;('Section A'!N79),"Check","")</f>
        <v/>
      </c>
      <c r="N22" s="242" t="str">
        <f>IF(N17&gt;('Section A'!O79),"Check","")</f>
        <v/>
      </c>
      <c r="O22" s="242" t="str">
        <f>IF(O17&gt;('Section A'!P79),"Check","")</f>
        <v/>
      </c>
      <c r="P22" s="242" t="str">
        <f>IF(P17&gt;('Section A'!Q79),"Check","")</f>
        <v/>
      </c>
      <c r="Q22" s="242" t="str">
        <f>IF(Q17&gt;('Section A'!R79),"Check","")</f>
        <v/>
      </c>
      <c r="R22" s="206"/>
      <c r="S22" s="206"/>
    </row>
    <row r="23" spans="1:24" s="207" customFormat="1" ht="12.75" customHeight="1" x14ac:dyDescent="0.2">
      <c r="A23" s="205"/>
      <c r="B23" s="205"/>
      <c r="D23" s="241"/>
      <c r="E23" s="243"/>
      <c r="F23" s="243"/>
      <c r="G23" s="243"/>
      <c r="H23" s="243"/>
      <c r="I23" s="243"/>
      <c r="J23" s="243"/>
      <c r="K23" s="243"/>
      <c r="L23" s="243"/>
      <c r="M23" s="243"/>
      <c r="N23" s="243"/>
      <c r="O23" s="243"/>
      <c r="P23" s="243"/>
      <c r="Q23" s="243"/>
      <c r="R23" s="206"/>
      <c r="S23" s="206"/>
    </row>
    <row r="24" spans="1:24" s="170" customFormat="1" ht="15" x14ac:dyDescent="0.2">
      <c r="A24" s="169"/>
      <c r="B24" s="250"/>
      <c r="C24" s="258" t="s">
        <v>447</v>
      </c>
      <c r="D24" s="256"/>
      <c r="E24" s="256"/>
      <c r="F24" s="257"/>
      <c r="G24" s="257"/>
      <c r="H24" s="257"/>
      <c r="I24" s="257"/>
      <c r="J24" s="257"/>
      <c r="K24" s="257"/>
      <c r="L24" s="257"/>
      <c r="M24" s="257"/>
      <c r="N24" s="257"/>
      <c r="O24" s="257"/>
      <c r="P24" s="257"/>
      <c r="X24" s="202"/>
    </row>
    <row r="25" spans="1:24" s="170" customFormat="1" ht="13.5" thickBot="1" x14ac:dyDescent="0.25">
      <c r="A25" s="169"/>
      <c r="B25" s="250"/>
      <c r="C25" s="170" t="s">
        <v>594</v>
      </c>
      <c r="D25" s="256"/>
      <c r="E25" s="256"/>
      <c r="F25" s="257"/>
      <c r="G25" s="257"/>
      <c r="H25" s="257"/>
      <c r="I25" s="257"/>
      <c r="J25" s="257"/>
      <c r="K25" s="257"/>
      <c r="L25" s="257"/>
      <c r="M25" s="257"/>
      <c r="N25" s="257"/>
      <c r="O25" s="257"/>
      <c r="P25" s="257"/>
      <c r="X25" s="202"/>
    </row>
    <row r="26" spans="1:24" s="170" customFormat="1" ht="99.95" customHeight="1" thickBot="1" x14ac:dyDescent="0.25">
      <c r="A26" s="169"/>
      <c r="B26" s="250"/>
      <c r="C26" s="447"/>
      <c r="D26" s="448"/>
      <c r="E26" s="448"/>
      <c r="F26" s="448"/>
      <c r="G26" s="448"/>
      <c r="H26" s="448"/>
      <c r="I26" s="448"/>
      <c r="J26" s="448"/>
      <c r="K26" s="448"/>
      <c r="L26" s="448"/>
      <c r="M26" s="448"/>
      <c r="N26" s="448"/>
      <c r="O26" s="448"/>
      <c r="P26" s="448"/>
      <c r="Q26" s="449"/>
      <c r="X26" s="202"/>
    </row>
    <row r="27" spans="1:24" s="207" customFormat="1" ht="12.75" customHeight="1" x14ac:dyDescent="0.2">
      <c r="A27" s="205"/>
      <c r="B27" s="205"/>
      <c r="D27" s="241"/>
      <c r="E27" s="243"/>
      <c r="F27" s="243"/>
      <c r="G27" s="243"/>
      <c r="H27" s="243"/>
      <c r="I27" s="243"/>
      <c r="J27" s="243"/>
      <c r="K27" s="243"/>
      <c r="L27" s="243"/>
      <c r="M27" s="243"/>
      <c r="N27" s="243"/>
      <c r="O27" s="243"/>
      <c r="P27" s="243"/>
      <c r="Q27" s="243"/>
      <c r="R27" s="206"/>
      <c r="S27" s="206"/>
    </row>
    <row r="28" spans="1:24" ht="15" x14ac:dyDescent="0.3">
      <c r="A28" s="231"/>
      <c r="B28" s="231"/>
      <c r="C28" s="199" t="s">
        <v>433</v>
      </c>
      <c r="D28" s="244"/>
      <c r="E28" s="244"/>
      <c r="F28" s="244"/>
      <c r="G28" s="244"/>
      <c r="H28" s="244"/>
      <c r="I28" s="244"/>
      <c r="J28" s="244"/>
      <c r="K28" s="244"/>
      <c r="L28" s="244"/>
      <c r="M28" s="244"/>
      <c r="N28" s="244"/>
      <c r="O28" s="244"/>
      <c r="P28" s="244"/>
      <c r="Q28" s="244"/>
    </row>
    <row r="29" spans="1:24" x14ac:dyDescent="0.2">
      <c r="C29" s="200" t="s">
        <v>434</v>
      </c>
      <c r="D29" s="244"/>
      <c r="E29" s="244"/>
      <c r="F29" s="244"/>
      <c r="G29" s="244"/>
      <c r="H29" s="244"/>
      <c r="I29" s="244"/>
      <c r="J29" s="244"/>
      <c r="K29" s="244"/>
      <c r="L29" s="244"/>
      <c r="M29" s="244"/>
      <c r="N29" s="244"/>
      <c r="O29" s="244"/>
      <c r="P29" s="244"/>
      <c r="Q29" s="244"/>
    </row>
    <row r="30" spans="1:24" s="236" customFormat="1" x14ac:dyDescent="0.2">
      <c r="A30" s="231"/>
      <c r="B30" s="231"/>
      <c r="C30" s="323" t="s">
        <v>402</v>
      </c>
      <c r="D30" s="200"/>
      <c r="E30" s="200"/>
      <c r="F30" s="200"/>
      <c r="G30" s="200"/>
      <c r="H30" s="200"/>
      <c r="I30" s="200"/>
      <c r="J30" s="200"/>
      <c r="K30" s="200"/>
      <c r="L30" s="200"/>
      <c r="M30" s="200"/>
      <c r="N30" s="200"/>
      <c r="O30" s="200"/>
      <c r="P30" s="200"/>
      <c r="Q30" s="200"/>
      <c r="T30" s="237"/>
      <c r="U30" s="237"/>
      <c r="V30" s="237"/>
    </row>
    <row r="31" spans="1:24" x14ac:dyDescent="0.2">
      <c r="C31" s="244"/>
      <c r="D31" s="244"/>
      <c r="E31" s="244"/>
      <c r="F31" s="244"/>
      <c r="G31" s="244"/>
      <c r="H31" s="244"/>
      <c r="I31" s="244"/>
      <c r="J31" s="244"/>
      <c r="K31" s="244"/>
      <c r="L31" s="244"/>
      <c r="M31" s="244"/>
      <c r="N31" s="244"/>
      <c r="O31" s="244"/>
      <c r="P31" s="244"/>
      <c r="Q31" s="244"/>
    </row>
    <row r="32" spans="1:24" ht="15" x14ac:dyDescent="0.3">
      <c r="C32" s="199" t="s">
        <v>403</v>
      </c>
      <c r="D32" s="244"/>
      <c r="E32" s="244"/>
      <c r="F32" s="244"/>
      <c r="G32" s="244"/>
      <c r="H32" s="244"/>
      <c r="I32" s="244"/>
      <c r="J32" s="244"/>
      <c r="K32" s="244"/>
      <c r="L32" s="244"/>
      <c r="M32" s="244"/>
      <c r="N32" s="244"/>
      <c r="O32" s="244"/>
      <c r="P32" s="244"/>
      <c r="Q32" s="244"/>
    </row>
    <row r="33" spans="3:17" x14ac:dyDescent="0.2">
      <c r="C33" s="200" t="s">
        <v>404</v>
      </c>
      <c r="D33" s="244"/>
      <c r="E33" s="244"/>
      <c r="F33" s="244"/>
      <c r="G33" s="244"/>
      <c r="H33" s="244"/>
      <c r="I33" s="244"/>
      <c r="J33" s="244"/>
      <c r="K33" s="244"/>
      <c r="L33" s="244"/>
      <c r="M33" s="244"/>
      <c r="N33" s="244"/>
      <c r="O33" s="244"/>
      <c r="P33" s="244"/>
      <c r="Q33" s="244"/>
    </row>
    <row r="34" spans="3:17" s="200" customFormat="1" x14ac:dyDescent="0.2">
      <c r="C34" s="201" t="s">
        <v>564</v>
      </c>
    </row>
    <row r="35" spans="3:17" s="200" customFormat="1" x14ac:dyDescent="0.2">
      <c r="C35" s="201" t="s">
        <v>565</v>
      </c>
    </row>
    <row r="36" spans="3:17" s="200" customFormat="1" x14ac:dyDescent="0.2">
      <c r="C36" s="201" t="s">
        <v>582</v>
      </c>
    </row>
    <row r="37" spans="3:17" s="200" customFormat="1" x14ac:dyDescent="0.2"/>
    <row r="38" spans="3:17" ht="15" x14ac:dyDescent="0.3">
      <c r="C38" s="199" t="s">
        <v>435</v>
      </c>
      <c r="D38" s="244"/>
      <c r="E38" s="244"/>
      <c r="F38" s="244"/>
      <c r="G38" s="244"/>
      <c r="H38" s="244"/>
      <c r="I38" s="244"/>
      <c r="J38" s="244"/>
      <c r="K38" s="244"/>
      <c r="L38" s="244"/>
      <c r="M38" s="244"/>
      <c r="N38" s="244"/>
      <c r="O38" s="244"/>
      <c r="P38" s="244"/>
      <c r="Q38" s="244"/>
    </row>
    <row r="39" spans="3:17" x14ac:dyDescent="0.2">
      <c r="C39" s="245" t="s">
        <v>436</v>
      </c>
      <c r="D39" s="244"/>
      <c r="E39" s="244"/>
      <c r="F39" s="244"/>
      <c r="G39" s="244"/>
      <c r="H39" s="244"/>
      <c r="I39" s="244"/>
      <c r="J39" s="244"/>
      <c r="K39" s="244"/>
      <c r="L39" s="244"/>
      <c r="M39" s="244"/>
      <c r="N39" s="244"/>
      <c r="O39" s="244"/>
      <c r="P39" s="244"/>
      <c r="Q39" s="244"/>
    </row>
    <row r="40" spans="3:17" x14ac:dyDescent="0.2">
      <c r="C40" s="206" t="s">
        <v>437</v>
      </c>
      <c r="D40" s="244"/>
      <c r="E40" s="244"/>
      <c r="F40" s="244"/>
      <c r="G40" s="244"/>
      <c r="H40" s="244"/>
      <c r="I40" s="244"/>
      <c r="J40" s="244"/>
      <c r="K40" s="244"/>
      <c r="L40" s="244"/>
      <c r="M40" s="244"/>
      <c r="N40" s="244"/>
      <c r="O40" s="244"/>
      <c r="P40" s="244"/>
      <c r="Q40" s="244"/>
    </row>
    <row r="41" spans="3:17" x14ac:dyDescent="0.2">
      <c r="C41" s="206" t="s">
        <v>438</v>
      </c>
      <c r="D41" s="244"/>
      <c r="E41" s="244"/>
      <c r="F41" s="244"/>
      <c r="G41" s="244"/>
      <c r="H41" s="244"/>
      <c r="I41" s="244"/>
      <c r="J41" s="244"/>
      <c r="K41" s="244"/>
      <c r="L41" s="244"/>
      <c r="M41" s="244"/>
      <c r="N41" s="244"/>
      <c r="O41" s="244"/>
      <c r="P41" s="244"/>
      <c r="Q41" s="244"/>
    </row>
    <row r="42" spans="3:17" x14ac:dyDescent="0.2">
      <c r="C42" s="206" t="s">
        <v>439</v>
      </c>
    </row>
    <row r="43" spans="3:17" x14ac:dyDescent="0.2">
      <c r="C43" s="246" t="s">
        <v>440</v>
      </c>
    </row>
    <row r="44" spans="3:17" x14ac:dyDescent="0.2">
      <c r="C44" s="246" t="s">
        <v>441</v>
      </c>
    </row>
    <row r="45" spans="3:17" x14ac:dyDescent="0.2">
      <c r="C45" s="404" t="s">
        <v>580</v>
      </c>
    </row>
    <row r="46" spans="3:17" x14ac:dyDescent="0.2">
      <c r="C46" s="244"/>
    </row>
  </sheetData>
  <sheetProtection sheet="1" selectLockedCells="1"/>
  <mergeCells count="3">
    <mergeCell ref="E2:Q2"/>
    <mergeCell ref="E3:Q3"/>
    <mergeCell ref="C26:Q26"/>
  </mergeCells>
  <conditionalFormatting sqref="E27:Q27">
    <cfRule type="containsText" dxfId="124" priority="60" operator="containsText" text="Check">
      <formula>NOT(ISERROR(SEARCH("Check",E27)))</formula>
    </cfRule>
  </conditionalFormatting>
  <conditionalFormatting sqref="E22:Q22">
    <cfRule type="containsText" dxfId="123" priority="59" operator="containsText" text="Check">
      <formula>NOT(ISERROR(SEARCH("Check",E22)))</formula>
    </cfRule>
  </conditionalFormatting>
  <conditionalFormatting sqref="E23:Q24">
    <cfRule type="containsText" dxfId="122" priority="44" operator="containsText" text="Check">
      <formula>NOT(ISERROR(SEARCH("Check",E23)))</formula>
    </cfRule>
  </conditionalFormatting>
  <conditionalFormatting sqref="E15">
    <cfRule type="expression" dxfId="121" priority="43">
      <formula>$E$13&gt;$E$15</formula>
    </cfRule>
  </conditionalFormatting>
  <conditionalFormatting sqref="F15">
    <cfRule type="expression" dxfId="120" priority="40">
      <formula>$F$13&gt;$F$15</formula>
    </cfRule>
  </conditionalFormatting>
  <conditionalFormatting sqref="G15">
    <cfRule type="expression" dxfId="119" priority="39">
      <formula>$G$13&gt;$G$15</formula>
    </cfRule>
  </conditionalFormatting>
  <conditionalFormatting sqref="H15">
    <cfRule type="expression" dxfId="118" priority="38">
      <formula>$H$13&gt;$H$15</formula>
    </cfRule>
  </conditionalFormatting>
  <conditionalFormatting sqref="I15">
    <cfRule type="expression" dxfId="117" priority="37">
      <formula>$I$13&gt;$I$15</formula>
    </cfRule>
  </conditionalFormatting>
  <conditionalFormatting sqref="J15">
    <cfRule type="expression" dxfId="116" priority="36">
      <formula>$J$13&gt;$J$15</formula>
    </cfRule>
  </conditionalFormatting>
  <conditionalFormatting sqref="K15">
    <cfRule type="expression" dxfId="115" priority="35">
      <formula>$K$13&gt;$K$15</formula>
    </cfRule>
  </conditionalFormatting>
  <conditionalFormatting sqref="L15">
    <cfRule type="expression" dxfId="114" priority="34">
      <formula>$L$13&gt;$L$15</formula>
    </cfRule>
  </conditionalFormatting>
  <conditionalFormatting sqref="M15">
    <cfRule type="expression" dxfId="113" priority="33">
      <formula>$M$13&gt;$M$15</formula>
    </cfRule>
  </conditionalFormatting>
  <conditionalFormatting sqref="N15">
    <cfRule type="expression" dxfId="112" priority="32">
      <formula>$N$13&gt;$N$15</formula>
    </cfRule>
  </conditionalFormatting>
  <conditionalFormatting sqref="O15">
    <cfRule type="expression" dxfId="111" priority="31">
      <formula>$O$13&gt;$O$15</formula>
    </cfRule>
  </conditionalFormatting>
  <conditionalFormatting sqref="P15">
    <cfRule type="expression" dxfId="110" priority="30">
      <formula>$P$13&gt;$P$15</formula>
    </cfRule>
  </conditionalFormatting>
  <conditionalFormatting sqref="Q15">
    <cfRule type="expression" dxfId="109" priority="29">
      <formula>$Q$13&gt;$Q$15</formula>
    </cfRule>
  </conditionalFormatting>
  <conditionalFormatting sqref="E15:Q15">
    <cfRule type="containsBlanks" priority="27" stopIfTrue="1">
      <formula>LEN(TRIM(E15))=0</formula>
    </cfRule>
  </conditionalFormatting>
  <conditionalFormatting sqref="E17:Q17">
    <cfRule type="containsBlanks" priority="16" stopIfTrue="1">
      <formula>LEN(TRIM(E17))=0</formula>
    </cfRule>
    <cfRule type="expression" dxfId="108" priority="17">
      <formula>E17&lt;&gt;SUM(E6:E10)</formula>
    </cfRule>
  </conditionalFormatting>
  <conditionalFormatting sqref="E11">
    <cfRule type="expression" dxfId="107" priority="14">
      <formula>AND(NOT(E17=0),(E11=""))</formula>
    </cfRule>
  </conditionalFormatting>
  <conditionalFormatting sqref="F11">
    <cfRule type="expression" dxfId="106" priority="13">
      <formula>AND(NOT(F17=0),(F11=""))</formula>
    </cfRule>
  </conditionalFormatting>
  <conditionalFormatting sqref="G11">
    <cfRule type="expression" dxfId="105" priority="12">
      <formula>AND(NOT(G17=0),(G11=""))</formula>
    </cfRule>
  </conditionalFormatting>
  <conditionalFormatting sqref="H11">
    <cfRule type="expression" dxfId="104" priority="11">
      <formula>AND(NOT(H17=0),(H11=""))</formula>
    </cfRule>
  </conditionalFormatting>
  <conditionalFormatting sqref="I11">
    <cfRule type="expression" dxfId="103" priority="10">
      <formula>AND(NOT(I17=0),(I11=""))</formula>
    </cfRule>
  </conditionalFormatting>
  <conditionalFormatting sqref="J11">
    <cfRule type="expression" dxfId="102" priority="9">
      <formula>AND(NOT(J17=0),(J11=""))</formula>
    </cfRule>
  </conditionalFormatting>
  <conditionalFormatting sqref="K11">
    <cfRule type="expression" dxfId="101" priority="8">
      <formula>AND(NOT(K17=0),(K11=""))</formula>
    </cfRule>
  </conditionalFormatting>
  <conditionalFormatting sqref="L11">
    <cfRule type="expression" dxfId="100" priority="7">
      <formula>AND(NOT(L17=0),(L11=""))</formula>
    </cfRule>
  </conditionalFormatting>
  <conditionalFormatting sqref="M11">
    <cfRule type="expression" dxfId="99" priority="6">
      <formula>AND(NOT(M17=0),(M11=""))</formula>
    </cfRule>
  </conditionalFormatting>
  <conditionalFormatting sqref="N11">
    <cfRule type="expression" dxfId="98" priority="5">
      <formula>AND(NOT(N17=0),(N11=""))</formula>
    </cfRule>
  </conditionalFormatting>
  <conditionalFormatting sqref="O11">
    <cfRule type="expression" dxfId="97" priority="4">
      <formula>AND(NOT(O17=0),(O11=""))</formula>
    </cfRule>
  </conditionalFormatting>
  <conditionalFormatting sqref="P11">
    <cfRule type="expression" dxfId="96" priority="3">
      <formula>AND(NOT(P17=0),(P11=""))</formula>
    </cfRule>
  </conditionalFormatting>
  <conditionalFormatting sqref="Q11">
    <cfRule type="expression" dxfId="95" priority="2">
      <formula>AND(NOT(Q17=0),(Q11=""))</formula>
    </cfRule>
  </conditionalFormatting>
  <conditionalFormatting sqref="E25:Q25">
    <cfRule type="containsText" dxfId="94" priority="1" operator="containsText" text="Check">
      <formula>NOT(ISERROR(SEARCH("Check",E25)))</formula>
    </cfRule>
  </conditionalFormatting>
  <dataValidations count="10">
    <dataValidation type="whole" errorStyle="warning" allowBlank="1" showInputMessage="1" showErrorMessage="1" error="Please enter a whole number between 0 and 999,999" sqref="D24:P25">
      <formula1>0</formula1>
      <formula2>999999</formula2>
    </dataValidation>
    <dataValidation type="decimal" allowBlank="1" showInputMessage="1" showErrorMessage="1" error="The percentage must be between 0% and 100%" sqref="E11:Q11 E13:Q13 E15:Q15">
      <formula1>0</formula1>
      <formula2>1</formula2>
    </dataValidation>
    <dataValidation type="custom" allowBlank="1" showInputMessage="1" showErrorMessage="1" sqref="C13:C16 C6:C11">
      <formula1>C6</formula1>
    </dataValidation>
    <dataValidation allowBlank="1" showInputMessage="1" showErrorMessage="1" promptTitle="Validation checks" prompt="This checks compare section B to Section A.   Please check the data to ensure section A (minus praise) is equal to or higher than Section B.  Praise should not be included within section B._x000a__x000a_" sqref="C22"/>
    <dataValidation type="whole" operator="equal" allowBlank="1" showInputMessage="1" showErrorMessage="1" error="value can not be greater than 100%" sqref="E14:Q14">
      <formula1>10</formula1>
    </dataValidation>
    <dataValidation type="whole" operator="equal" allowBlank="1" showInputMessage="1" showErrorMessage="1" error="value can not be greater than 100%" sqref="E16:Q16">
      <formula1>20</formula1>
    </dataValidation>
    <dataValidation type="custom" errorStyle="warning" allowBlank="1" showInputMessage="1" showErrorMessage="1" errorTitle="Error" sqref="A5:A10">
      <formula1>C2</formula1>
    </dataValidation>
    <dataValidation type="whole" allowBlank="1" showInputMessage="1" showErrorMessage="1" sqref="B6:B17">
      <formula1>1</formula1>
      <formula2>25</formula2>
    </dataValidation>
    <dataValidation type="custom" errorStyle="warning" allowBlank="1" showInputMessage="1" showErrorMessage="1" errorTitle="Error" sqref="A11:A21">
      <formula1>#REF!</formula1>
    </dataValidation>
    <dataValidation type="whole" errorStyle="warning" operator="greaterThanOrEqual" allowBlank="1" showInputMessage="1" showErrorMessage="1" error="Please enter a whole number greater than or equal to 0" sqref="E12:Q12 E6:Q10 E17:Q21">
      <formula1>0</formula1>
    </dataValidation>
  </dataValidations>
  <hyperlinks>
    <hyperlink ref="C45" r:id="rId1" display="http://orr.gov.uk/statistics/published-stats/core-data"/>
    <hyperlink ref="C30" r:id="rId2"/>
  </hyperlinks>
  <pageMargins left="0.75" right="0.75" top="1" bottom="1" header="0.5" footer="0.5"/>
  <pageSetup paperSize="9" scale="55" orientation="landscape"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V29"/>
  <sheetViews>
    <sheetView showGridLines="0" zoomScaleNormal="100" workbookViewId="0"/>
  </sheetViews>
  <sheetFormatPr defaultColWidth="9.140625" defaultRowHeight="12.75" x14ac:dyDescent="0.2"/>
  <cols>
    <col min="1" max="1" width="11.5703125" style="206" customWidth="1"/>
    <col min="2" max="2" width="57.28515625" style="206" customWidth="1"/>
    <col min="3" max="15" width="7.7109375" style="206" customWidth="1"/>
    <col min="16" max="16384" width="9.140625" style="206"/>
  </cols>
  <sheetData>
    <row r="1" spans="1:22" ht="13.5" thickBot="1" x14ac:dyDescent="0.25">
      <c r="A1" s="59"/>
    </row>
    <row r="2" spans="1:22" ht="15" customHeight="1" thickBot="1" x14ac:dyDescent="0.25">
      <c r="C2" s="451" t="s">
        <v>442</v>
      </c>
      <c r="D2" s="452"/>
      <c r="E2" s="452"/>
      <c r="F2" s="452"/>
      <c r="G2" s="452"/>
      <c r="H2" s="452"/>
      <c r="I2" s="452"/>
      <c r="J2" s="452"/>
      <c r="K2" s="452"/>
      <c r="L2" s="452"/>
      <c r="M2" s="452"/>
      <c r="N2" s="452"/>
      <c r="O2" s="453"/>
    </row>
    <row r="3" spans="1:22" s="236" customFormat="1" ht="15.75" x14ac:dyDescent="0.25">
      <c r="A3" s="171" t="s">
        <v>369</v>
      </c>
      <c r="B3" s="27" t="s">
        <v>370</v>
      </c>
      <c r="C3" s="455" t="s">
        <v>576</v>
      </c>
      <c r="D3" s="455"/>
      <c r="E3" s="455"/>
      <c r="F3" s="455"/>
      <c r="G3" s="455"/>
      <c r="H3" s="455"/>
      <c r="I3" s="455"/>
      <c r="J3" s="455"/>
      <c r="K3" s="455"/>
      <c r="L3" s="455"/>
      <c r="M3" s="455"/>
      <c r="N3" s="455"/>
      <c r="O3" s="455"/>
    </row>
    <row r="4" spans="1:22" ht="13.5" thickBot="1" x14ac:dyDescent="0.25"/>
    <row r="5" spans="1:22" s="207" customFormat="1" ht="15" customHeight="1" thickBot="1" x14ac:dyDescent="0.25">
      <c r="A5" s="206"/>
      <c r="B5" s="208" t="s">
        <v>408</v>
      </c>
      <c r="C5" s="247" t="s">
        <v>376</v>
      </c>
      <c r="D5" s="248" t="s">
        <v>377</v>
      </c>
      <c r="E5" s="248" t="s">
        <v>378</v>
      </c>
      <c r="F5" s="248" t="s">
        <v>379</v>
      </c>
      <c r="G5" s="248" t="s">
        <v>380</v>
      </c>
      <c r="H5" s="248" t="s">
        <v>381</v>
      </c>
      <c r="I5" s="248" t="s">
        <v>382</v>
      </c>
      <c r="J5" s="248" t="s">
        <v>383</v>
      </c>
      <c r="K5" s="248" t="s">
        <v>384</v>
      </c>
      <c r="L5" s="248" t="s">
        <v>385</v>
      </c>
      <c r="M5" s="248" t="s">
        <v>386</v>
      </c>
      <c r="N5" s="248" t="s">
        <v>387</v>
      </c>
      <c r="O5" s="249" t="s">
        <v>388</v>
      </c>
      <c r="P5" s="206"/>
      <c r="Q5" s="206"/>
      <c r="R5" s="206"/>
      <c r="S5" s="206"/>
      <c r="T5" s="206"/>
      <c r="U5" s="206"/>
      <c r="V5" s="206"/>
    </row>
    <row r="6" spans="1:22" s="207" customFormat="1" ht="18.75" customHeight="1" x14ac:dyDescent="0.2">
      <c r="A6" s="250" t="str">
        <f t="shared" ref="A6:A11" si="0">$B$3</f>
        <v>Select your organisation</v>
      </c>
      <c r="B6" s="251" t="s">
        <v>443</v>
      </c>
      <c r="C6" s="324">
        <f>SUM(C7:C10)</f>
        <v>0</v>
      </c>
      <c r="D6" s="325">
        <f t="shared" ref="D6:O6" si="1">SUM(D7:D10)</f>
        <v>0</v>
      </c>
      <c r="E6" s="325">
        <f t="shared" si="1"/>
        <v>0</v>
      </c>
      <c r="F6" s="325">
        <f t="shared" si="1"/>
        <v>0</v>
      </c>
      <c r="G6" s="325">
        <f t="shared" si="1"/>
        <v>0</v>
      </c>
      <c r="H6" s="325">
        <f t="shared" si="1"/>
        <v>0</v>
      </c>
      <c r="I6" s="325">
        <f t="shared" si="1"/>
        <v>0</v>
      </c>
      <c r="J6" s="325">
        <f t="shared" si="1"/>
        <v>0</v>
      </c>
      <c r="K6" s="325">
        <f t="shared" si="1"/>
        <v>0</v>
      </c>
      <c r="L6" s="325">
        <f t="shared" si="1"/>
        <v>0</v>
      </c>
      <c r="M6" s="325">
        <f t="shared" si="1"/>
        <v>0</v>
      </c>
      <c r="N6" s="325">
        <f t="shared" si="1"/>
        <v>0</v>
      </c>
      <c r="O6" s="326">
        <f t="shared" si="1"/>
        <v>0</v>
      </c>
      <c r="P6" s="244"/>
      <c r="Q6" s="206"/>
      <c r="R6" s="206"/>
      <c r="S6" s="206"/>
      <c r="T6" s="206"/>
      <c r="U6" s="206"/>
      <c r="V6" s="206"/>
    </row>
    <row r="7" spans="1:22" s="207" customFormat="1" ht="18.75" customHeight="1" x14ac:dyDescent="0.2">
      <c r="A7" s="250" t="str">
        <f t="shared" si="0"/>
        <v>Select your organisation</v>
      </c>
      <c r="B7" s="253" t="s">
        <v>444</v>
      </c>
      <c r="C7" s="161"/>
      <c r="D7" s="131"/>
      <c r="E7" s="131"/>
      <c r="F7" s="131"/>
      <c r="G7" s="131"/>
      <c r="H7" s="131"/>
      <c r="I7" s="131"/>
      <c r="J7" s="131"/>
      <c r="K7" s="131"/>
      <c r="L7" s="131"/>
      <c r="M7" s="131"/>
      <c r="N7" s="131"/>
      <c r="O7" s="132"/>
      <c r="P7" s="244"/>
      <c r="Q7" s="206"/>
      <c r="R7" s="206"/>
      <c r="S7" s="206"/>
      <c r="T7" s="206"/>
      <c r="U7" s="206"/>
      <c r="V7" s="206"/>
    </row>
    <row r="8" spans="1:22" s="207" customFormat="1" ht="18.75" customHeight="1" x14ac:dyDescent="0.2">
      <c r="A8" s="250" t="str">
        <f t="shared" si="0"/>
        <v>Select your organisation</v>
      </c>
      <c r="B8" s="253" t="s">
        <v>445</v>
      </c>
      <c r="C8" s="161"/>
      <c r="D8" s="131"/>
      <c r="E8" s="131"/>
      <c r="F8" s="131"/>
      <c r="G8" s="131"/>
      <c r="H8" s="131"/>
      <c r="I8" s="131"/>
      <c r="J8" s="131"/>
      <c r="K8" s="131"/>
      <c r="L8" s="131"/>
      <c r="M8" s="131"/>
      <c r="N8" s="131"/>
      <c r="O8" s="132"/>
      <c r="P8" s="244"/>
      <c r="Q8" s="206"/>
      <c r="R8" s="206"/>
      <c r="S8" s="206"/>
      <c r="T8" s="206"/>
      <c r="U8" s="206"/>
      <c r="V8" s="206"/>
    </row>
    <row r="9" spans="1:22" s="207" customFormat="1" ht="18.75" customHeight="1" x14ac:dyDescent="0.2">
      <c r="A9" s="250" t="str">
        <f t="shared" si="0"/>
        <v>Select your organisation</v>
      </c>
      <c r="B9" s="253" t="s">
        <v>554</v>
      </c>
      <c r="C9" s="153"/>
      <c r="D9" s="130"/>
      <c r="E9" s="130"/>
      <c r="F9" s="130"/>
      <c r="G9" s="130"/>
      <c r="H9" s="130"/>
      <c r="I9" s="130"/>
      <c r="J9" s="130"/>
      <c r="K9" s="130"/>
      <c r="L9" s="130"/>
      <c r="M9" s="130"/>
      <c r="N9" s="130"/>
      <c r="O9" s="382"/>
      <c r="P9" s="200"/>
      <c r="Q9" s="206"/>
      <c r="R9" s="206"/>
      <c r="S9" s="206"/>
      <c r="T9" s="206"/>
      <c r="U9" s="206"/>
      <c r="V9" s="206"/>
    </row>
    <row r="10" spans="1:22" s="207" customFormat="1" ht="17.25" customHeight="1" x14ac:dyDescent="0.2">
      <c r="A10" s="250" t="str">
        <f t="shared" si="0"/>
        <v>Select your organisation</v>
      </c>
      <c r="B10" s="253" t="s">
        <v>555</v>
      </c>
      <c r="C10" s="161"/>
      <c r="D10" s="131"/>
      <c r="E10" s="131"/>
      <c r="F10" s="131"/>
      <c r="G10" s="131"/>
      <c r="H10" s="131"/>
      <c r="I10" s="131"/>
      <c r="J10" s="131"/>
      <c r="K10" s="131"/>
      <c r="L10" s="131"/>
      <c r="M10" s="131"/>
      <c r="N10" s="131"/>
      <c r="O10" s="132"/>
      <c r="P10" s="244"/>
      <c r="Q10" s="206"/>
      <c r="R10" s="206"/>
      <c r="S10" s="206"/>
      <c r="T10" s="206"/>
      <c r="U10" s="206"/>
      <c r="V10" s="206"/>
    </row>
    <row r="11" spans="1:22" s="207" customFormat="1" ht="17.25" customHeight="1" thickBot="1" x14ac:dyDescent="0.25">
      <c r="A11" s="250" t="str">
        <f t="shared" si="0"/>
        <v>Select your organisation</v>
      </c>
      <c r="B11" s="254" t="s">
        <v>446</v>
      </c>
      <c r="C11" s="432"/>
      <c r="D11" s="433"/>
      <c r="E11" s="433"/>
      <c r="F11" s="433"/>
      <c r="G11" s="433"/>
      <c r="H11" s="433"/>
      <c r="I11" s="433"/>
      <c r="J11" s="433"/>
      <c r="K11" s="433"/>
      <c r="L11" s="433"/>
      <c r="M11" s="433"/>
      <c r="N11" s="433"/>
      <c r="O11" s="434"/>
      <c r="P11" s="244"/>
      <c r="Q11" s="206"/>
      <c r="R11" s="206"/>
      <c r="S11" s="206"/>
      <c r="T11" s="206"/>
      <c r="U11" s="206"/>
      <c r="V11" s="206"/>
    </row>
    <row r="12" spans="1:22" s="207" customFormat="1" x14ac:dyDescent="0.2">
      <c r="A12" s="250"/>
      <c r="B12" s="255"/>
      <c r="C12" s="256"/>
      <c r="D12" s="256"/>
      <c r="E12" s="257"/>
      <c r="F12" s="257"/>
      <c r="G12" s="257"/>
      <c r="H12" s="257"/>
      <c r="I12" s="257"/>
      <c r="J12" s="257"/>
      <c r="K12" s="257"/>
      <c r="L12" s="257"/>
      <c r="M12" s="257"/>
      <c r="N12" s="257"/>
      <c r="O12" s="257"/>
      <c r="P12" s="244"/>
      <c r="Q12" s="206"/>
      <c r="R12" s="206"/>
      <c r="S12" s="206"/>
      <c r="T12" s="206"/>
      <c r="U12" s="206"/>
      <c r="V12" s="206"/>
    </row>
    <row r="13" spans="1:22" s="230" customFormat="1" ht="15" x14ac:dyDescent="0.25">
      <c r="A13" s="420"/>
      <c r="B13" s="258" t="s">
        <v>581</v>
      </c>
      <c r="C13" s="421"/>
      <c r="D13" s="421"/>
      <c r="E13" s="422"/>
      <c r="F13" s="422"/>
      <c r="G13" s="422"/>
      <c r="H13" s="422"/>
      <c r="I13" s="422"/>
      <c r="J13" s="422"/>
      <c r="K13" s="422"/>
      <c r="L13" s="422"/>
      <c r="M13" s="422"/>
      <c r="N13" s="422"/>
      <c r="O13" s="422"/>
      <c r="P13" s="422"/>
      <c r="Q13" s="229"/>
      <c r="R13" s="229"/>
      <c r="S13" s="229"/>
      <c r="T13" s="229"/>
      <c r="U13" s="229"/>
      <c r="V13" s="229"/>
    </row>
    <row r="14" spans="1:22" s="230" customFormat="1" ht="12.75" customHeight="1" x14ac:dyDescent="0.25">
      <c r="A14" s="420"/>
      <c r="B14" s="419" t="s">
        <v>592</v>
      </c>
      <c r="C14" s="423"/>
      <c r="D14" s="423"/>
      <c r="E14" s="423"/>
      <c r="F14" s="423"/>
      <c r="G14" s="423"/>
      <c r="H14" s="422"/>
      <c r="I14" s="422"/>
      <c r="J14" s="422"/>
      <c r="K14" s="422"/>
      <c r="L14" s="422"/>
      <c r="M14" s="422"/>
      <c r="N14" s="422"/>
      <c r="O14" s="422"/>
      <c r="P14" s="422"/>
      <c r="Q14" s="229"/>
      <c r="R14" s="229"/>
      <c r="S14" s="229"/>
      <c r="T14" s="229"/>
      <c r="U14" s="229"/>
      <c r="V14" s="229"/>
    </row>
    <row r="15" spans="1:22" s="207" customFormat="1" x14ac:dyDescent="0.2">
      <c r="A15" s="250"/>
      <c r="B15" s="255"/>
      <c r="C15" s="256"/>
      <c r="D15" s="256"/>
      <c r="E15" s="257"/>
      <c r="F15" s="257"/>
      <c r="G15" s="257"/>
      <c r="H15" s="257"/>
      <c r="I15" s="257"/>
      <c r="J15" s="257"/>
      <c r="K15" s="257"/>
      <c r="L15" s="257"/>
      <c r="M15" s="257"/>
      <c r="N15" s="257"/>
      <c r="O15" s="257"/>
      <c r="P15" s="244"/>
      <c r="Q15" s="206"/>
      <c r="R15" s="206"/>
      <c r="S15" s="206"/>
      <c r="T15" s="206"/>
      <c r="U15" s="206"/>
      <c r="V15" s="206"/>
    </row>
    <row r="16" spans="1:22" s="207" customFormat="1" ht="15" x14ac:dyDescent="0.2">
      <c r="A16" s="250"/>
      <c r="B16" s="258" t="s">
        <v>447</v>
      </c>
      <c r="C16" s="256"/>
      <c r="D16" s="256"/>
      <c r="E16" s="257"/>
      <c r="F16" s="257"/>
      <c r="G16" s="257"/>
      <c r="H16" s="257"/>
      <c r="I16" s="257"/>
      <c r="J16" s="257"/>
      <c r="K16" s="257"/>
      <c r="L16" s="257"/>
      <c r="M16" s="257"/>
      <c r="N16" s="257"/>
      <c r="O16" s="257"/>
      <c r="P16" s="206"/>
      <c r="Q16" s="206"/>
      <c r="R16" s="206"/>
      <c r="S16" s="206"/>
      <c r="T16" s="206"/>
      <c r="U16" s="206"/>
      <c r="V16" s="206"/>
    </row>
    <row r="17" spans="1:22" s="207" customFormat="1" ht="13.5" thickBot="1" x14ac:dyDescent="0.25">
      <c r="A17" s="250"/>
      <c r="B17" s="450" t="s">
        <v>595</v>
      </c>
      <c r="C17" s="450"/>
      <c r="D17" s="450"/>
      <c r="E17" s="450"/>
      <c r="F17" s="450"/>
      <c r="G17" s="450"/>
      <c r="H17" s="450"/>
      <c r="I17" s="450"/>
      <c r="J17" s="450"/>
      <c r="K17" s="450"/>
      <c r="L17" s="450"/>
      <c r="M17" s="450"/>
      <c r="N17" s="450"/>
      <c r="O17" s="450"/>
      <c r="P17" s="206"/>
      <c r="Q17" s="206"/>
      <c r="R17" s="206"/>
      <c r="S17" s="206"/>
      <c r="T17" s="206"/>
      <c r="U17" s="206"/>
      <c r="V17" s="206"/>
    </row>
    <row r="18" spans="1:22" s="207" customFormat="1" ht="99.95" customHeight="1" thickBot="1" x14ac:dyDescent="0.25">
      <c r="A18" s="250"/>
      <c r="B18" s="447"/>
      <c r="C18" s="448"/>
      <c r="D18" s="448"/>
      <c r="E18" s="448"/>
      <c r="F18" s="448"/>
      <c r="G18" s="448"/>
      <c r="H18" s="448"/>
      <c r="I18" s="448"/>
      <c r="J18" s="448"/>
      <c r="K18" s="448"/>
      <c r="L18" s="448"/>
      <c r="M18" s="448"/>
      <c r="N18" s="448"/>
      <c r="O18" s="449"/>
      <c r="P18" s="206"/>
      <c r="Q18" s="206"/>
      <c r="R18" s="206"/>
      <c r="S18" s="206"/>
      <c r="T18" s="206"/>
      <c r="U18" s="206"/>
      <c r="V18" s="206"/>
    </row>
    <row r="19" spans="1:22" s="207" customFormat="1" x14ac:dyDescent="0.2">
      <c r="A19" s="250"/>
      <c r="B19" s="255"/>
      <c r="C19" s="256"/>
      <c r="D19" s="256"/>
      <c r="E19" s="257"/>
      <c r="F19" s="257"/>
      <c r="G19" s="257"/>
      <c r="H19" s="257"/>
      <c r="I19" s="257"/>
      <c r="J19" s="257"/>
      <c r="K19" s="257"/>
      <c r="L19" s="257"/>
      <c r="M19" s="257"/>
      <c r="N19" s="257"/>
      <c r="O19" s="257"/>
      <c r="P19" s="244"/>
      <c r="Q19" s="206"/>
      <c r="R19" s="206"/>
      <c r="S19" s="206"/>
      <c r="T19" s="206"/>
      <c r="U19" s="206"/>
      <c r="V19" s="206"/>
    </row>
    <row r="20" spans="1:22" s="207" customFormat="1" ht="15" x14ac:dyDescent="0.3">
      <c r="A20" s="250"/>
      <c r="B20" s="199" t="s">
        <v>448</v>
      </c>
      <c r="C20" s="256"/>
      <c r="D20" s="256"/>
      <c r="E20" s="257"/>
      <c r="F20" s="257"/>
      <c r="G20" s="257"/>
      <c r="H20" s="257"/>
      <c r="I20" s="257"/>
      <c r="J20" s="257"/>
      <c r="K20" s="257"/>
      <c r="L20" s="257"/>
      <c r="M20" s="257"/>
      <c r="N20" s="257"/>
      <c r="O20" s="257"/>
      <c r="P20" s="244"/>
      <c r="Q20" s="206"/>
      <c r="R20" s="206"/>
      <c r="S20" s="206"/>
      <c r="T20" s="206"/>
      <c r="U20" s="206"/>
      <c r="V20" s="206"/>
    </row>
    <row r="21" spans="1:22" s="207" customFormat="1" x14ac:dyDescent="0.2">
      <c r="A21" s="250"/>
      <c r="B21" s="200" t="s">
        <v>449</v>
      </c>
      <c r="C21" s="256"/>
      <c r="D21" s="256"/>
      <c r="E21" s="257"/>
      <c r="F21" s="257"/>
      <c r="G21" s="257"/>
      <c r="H21" s="257"/>
      <c r="I21" s="257"/>
      <c r="J21" s="257"/>
      <c r="K21" s="257"/>
      <c r="L21" s="257"/>
      <c r="M21" s="257"/>
      <c r="N21" s="257"/>
      <c r="O21" s="257"/>
      <c r="P21" s="244"/>
      <c r="Q21" s="206"/>
      <c r="R21" s="206"/>
      <c r="S21" s="206"/>
      <c r="T21" s="206"/>
      <c r="U21" s="206"/>
      <c r="V21" s="206"/>
    </row>
    <row r="22" spans="1:22" s="207" customFormat="1" x14ac:dyDescent="0.2">
      <c r="A22" s="250"/>
      <c r="B22" s="323" t="s">
        <v>402</v>
      </c>
      <c r="C22" s="256"/>
      <c r="D22" s="256"/>
      <c r="E22" s="257"/>
      <c r="F22" s="257"/>
      <c r="G22" s="257"/>
      <c r="H22" s="257"/>
      <c r="I22" s="257"/>
      <c r="J22" s="257"/>
      <c r="K22" s="257"/>
      <c r="L22" s="257"/>
      <c r="M22" s="257"/>
      <c r="N22" s="257"/>
      <c r="O22" s="257"/>
      <c r="P22" s="244"/>
      <c r="Q22" s="206"/>
      <c r="R22" s="206"/>
      <c r="S22" s="206"/>
      <c r="T22" s="206"/>
      <c r="U22" s="206"/>
      <c r="V22" s="206"/>
    </row>
    <row r="23" spans="1:22" s="207" customFormat="1" x14ac:dyDescent="0.2">
      <c r="A23" s="250"/>
      <c r="B23" s="255"/>
      <c r="C23" s="256"/>
      <c r="D23" s="256"/>
      <c r="E23" s="257"/>
      <c r="F23" s="257"/>
      <c r="G23" s="257"/>
      <c r="H23" s="257"/>
      <c r="I23" s="257"/>
      <c r="J23" s="257"/>
      <c r="K23" s="257"/>
      <c r="L23" s="257"/>
      <c r="M23" s="257"/>
      <c r="N23" s="257"/>
      <c r="O23" s="257"/>
      <c r="P23" s="244"/>
      <c r="Q23" s="206"/>
      <c r="R23" s="206"/>
      <c r="S23" s="206"/>
      <c r="T23" s="206"/>
      <c r="U23" s="206"/>
      <c r="V23" s="206"/>
    </row>
    <row r="24" spans="1:22" s="207" customFormat="1" ht="15" x14ac:dyDescent="0.3">
      <c r="A24" s="206"/>
      <c r="B24" s="199" t="s">
        <v>450</v>
      </c>
      <c r="C24" s="206"/>
      <c r="D24" s="206"/>
      <c r="E24" s="206"/>
      <c r="F24" s="206"/>
      <c r="G24" s="206"/>
      <c r="H24" s="206"/>
      <c r="I24" s="206"/>
      <c r="J24" s="206"/>
      <c r="K24" s="206"/>
      <c r="L24" s="206"/>
      <c r="M24" s="206"/>
      <c r="N24" s="206"/>
      <c r="O24" s="206"/>
      <c r="P24" s="206"/>
      <c r="Q24" s="206"/>
      <c r="R24" s="206"/>
      <c r="S24" s="206"/>
      <c r="T24" s="206"/>
      <c r="U24" s="206"/>
      <c r="V24" s="206"/>
    </row>
    <row r="25" spans="1:22" x14ac:dyDescent="0.2">
      <c r="B25" s="259" t="s">
        <v>589</v>
      </c>
    </row>
    <row r="27" spans="1:22" s="207" customFormat="1" ht="15" x14ac:dyDescent="0.3">
      <c r="A27" s="173"/>
      <c r="B27" s="199" t="s">
        <v>403</v>
      </c>
      <c r="C27" s="250"/>
      <c r="D27" s="255"/>
      <c r="E27" s="256"/>
      <c r="F27" s="256"/>
      <c r="G27" s="257"/>
      <c r="H27" s="257"/>
      <c r="I27" s="257"/>
      <c r="J27" s="257"/>
      <c r="K27" s="257"/>
      <c r="L27" s="257"/>
      <c r="M27" s="257"/>
      <c r="N27" s="257"/>
      <c r="O27" s="257"/>
      <c r="P27" s="257"/>
      <c r="Q27" s="257"/>
      <c r="R27" s="206"/>
      <c r="S27" s="206"/>
      <c r="T27" s="206"/>
      <c r="U27" s="206"/>
      <c r="V27" s="206"/>
    </row>
    <row r="28" spans="1:22" s="207" customFormat="1" ht="15" x14ac:dyDescent="0.3">
      <c r="A28" s="173"/>
      <c r="B28" s="200" t="s">
        <v>404</v>
      </c>
      <c r="C28" s="199"/>
      <c r="D28" s="255"/>
      <c r="E28" s="256"/>
      <c r="F28" s="256"/>
      <c r="G28" s="257"/>
      <c r="H28" s="257"/>
      <c r="I28" s="257"/>
      <c r="J28" s="257"/>
      <c r="K28" s="257"/>
      <c r="L28" s="257"/>
      <c r="M28" s="257"/>
      <c r="N28" s="257"/>
      <c r="O28" s="257"/>
      <c r="P28" s="257"/>
      <c r="Q28" s="257"/>
      <c r="R28" s="206"/>
      <c r="S28" s="206"/>
      <c r="T28" s="206"/>
      <c r="U28" s="206"/>
      <c r="V28" s="206"/>
    </row>
    <row r="29" spans="1:22" s="207" customFormat="1" x14ac:dyDescent="0.2">
      <c r="A29" s="173"/>
      <c r="B29" s="374" t="s">
        <v>561</v>
      </c>
      <c r="C29" s="250"/>
      <c r="D29" s="255"/>
      <c r="E29" s="256"/>
      <c r="F29" s="256"/>
      <c r="G29" s="257"/>
      <c r="H29" s="257"/>
      <c r="I29" s="257"/>
      <c r="J29" s="257"/>
      <c r="K29" s="257"/>
      <c r="L29" s="257"/>
      <c r="M29" s="257"/>
      <c r="N29" s="257"/>
      <c r="O29" s="257"/>
      <c r="P29" s="257"/>
      <c r="Q29" s="257"/>
      <c r="R29" s="206"/>
      <c r="S29" s="206"/>
      <c r="T29" s="206"/>
      <c r="U29" s="206"/>
      <c r="V29" s="206"/>
    </row>
  </sheetData>
  <sheetProtection sheet="1" selectLockedCells="1"/>
  <mergeCells count="4">
    <mergeCell ref="C2:O2"/>
    <mergeCell ref="C3:O3"/>
    <mergeCell ref="B18:O18"/>
    <mergeCell ref="B17:O17"/>
  </mergeCells>
  <conditionalFormatting sqref="C6">
    <cfRule type="expression" dxfId="93" priority="13">
      <formula>NOT($C$6=SUM(C7:C10))</formula>
    </cfRule>
  </conditionalFormatting>
  <conditionalFormatting sqref="D6">
    <cfRule type="expression" dxfId="92" priority="12">
      <formula>NOT($D$6=SUM(D7:D10))</formula>
    </cfRule>
  </conditionalFormatting>
  <conditionalFormatting sqref="E6">
    <cfRule type="expression" dxfId="91" priority="11">
      <formula>NOT($E$6=SUM(E7:E10))</formula>
    </cfRule>
  </conditionalFormatting>
  <conditionalFormatting sqref="F6">
    <cfRule type="expression" dxfId="90" priority="10">
      <formula>NOT($F$6=SUM(F7:F10))</formula>
    </cfRule>
  </conditionalFormatting>
  <conditionalFormatting sqref="G6">
    <cfRule type="expression" dxfId="89" priority="9">
      <formula>NOT($G$6=SUM(G7:G10))</formula>
    </cfRule>
  </conditionalFormatting>
  <conditionalFormatting sqref="H6">
    <cfRule type="expression" dxfId="88" priority="8">
      <formula>NOT($H$6=SUM(H7:H10))</formula>
    </cfRule>
  </conditionalFormatting>
  <conditionalFormatting sqref="I6">
    <cfRule type="expression" dxfId="87" priority="7">
      <formula>NOT($I$6=SUM(I7:I10))</formula>
    </cfRule>
  </conditionalFormatting>
  <conditionalFormatting sqref="J6">
    <cfRule type="expression" dxfId="86" priority="6">
      <formula>NOT($J$6=SUM(J7:J10))</formula>
    </cfRule>
  </conditionalFormatting>
  <conditionalFormatting sqref="K6">
    <cfRule type="expression" dxfId="85" priority="5">
      <formula>NOT($K$6=SUM(K7:K10))</formula>
    </cfRule>
  </conditionalFormatting>
  <conditionalFormatting sqref="L6">
    <cfRule type="expression" dxfId="84" priority="4">
      <formula>NOT($L$6=SUM(L7:L10))</formula>
    </cfRule>
  </conditionalFormatting>
  <conditionalFormatting sqref="M6">
    <cfRule type="expression" dxfId="83" priority="3">
      <formula>NOT($M$6=SUM(M7:M10))</formula>
    </cfRule>
  </conditionalFormatting>
  <conditionalFormatting sqref="N6">
    <cfRule type="expression" dxfId="82" priority="2">
      <formula>NOT($N$6=SUM(N7:N10))</formula>
    </cfRule>
  </conditionalFormatting>
  <conditionalFormatting sqref="O6">
    <cfRule type="expression" dxfId="81" priority="1">
      <formula>NOT($O$6=SUM(O7:O10))</formula>
    </cfRule>
  </conditionalFormatting>
  <dataValidations count="3">
    <dataValidation type="whole" errorStyle="warning" allowBlank="1" showInputMessage="1" showErrorMessage="1" error="Please enter a whole number between 0 and 999,999" sqref="E27:Q29 H12:O16 C12:G13 C15:G16 C19:O23">
      <formula1>0</formula1>
      <formula2>999999</formula2>
    </dataValidation>
    <dataValidation type="whole" errorStyle="warning" operator="greaterThanOrEqual" allowBlank="1" showInputMessage="1" showErrorMessage="1" error="Please enter a whole number greater than or equal to 0" sqref="C6:O10">
      <formula1>0</formula1>
    </dataValidation>
    <dataValidation type="decimal" errorStyle="warning" operator="greaterThanOrEqual" allowBlank="1" showInputMessage="1" showErrorMessage="1" error="Please enter a whole number greater than or equal to 0" sqref="C11:O11">
      <formula1>0</formula1>
    </dataValidation>
  </dataValidations>
  <hyperlinks>
    <hyperlink ref="B22" r:id="rId1"/>
  </hyperlinks>
  <pageMargins left="0.75" right="0.75" top="1" bottom="1" header="0.5" footer="0.5"/>
  <pageSetup paperSize="9" scale="55" orientation="landscape" r:id="rId2"/>
  <headerFooter alignWithMargins="0"/>
  <ignoredErrors>
    <ignoredError sqref="C6:O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R36"/>
  <sheetViews>
    <sheetView showGridLines="0" zoomScaleNormal="100" workbookViewId="0"/>
  </sheetViews>
  <sheetFormatPr defaultColWidth="9.140625" defaultRowHeight="12.75" x14ac:dyDescent="0.2"/>
  <cols>
    <col min="1" max="1" width="10.5703125" style="231" customWidth="1"/>
    <col min="2" max="2" width="10.7109375" style="206" customWidth="1"/>
    <col min="3" max="3" width="11.42578125" style="206" customWidth="1"/>
    <col min="4" max="4" width="77.85546875" style="206" customWidth="1"/>
    <col min="5" max="17" width="6.85546875" style="206" customWidth="1"/>
    <col min="18" max="16384" width="9.140625" style="206"/>
  </cols>
  <sheetData>
    <row r="1" spans="1:18" ht="13.5" thickBot="1" x14ac:dyDescent="0.25">
      <c r="A1" s="338"/>
      <c r="D1" s="236"/>
    </row>
    <row r="2" spans="1:18" ht="15" customHeight="1" thickBot="1" x14ac:dyDescent="0.25">
      <c r="B2" s="171"/>
      <c r="E2" s="451" t="s">
        <v>451</v>
      </c>
      <c r="F2" s="452"/>
      <c r="G2" s="452"/>
      <c r="H2" s="452"/>
      <c r="I2" s="452"/>
      <c r="J2" s="452"/>
      <c r="K2" s="452"/>
      <c r="L2" s="452"/>
      <c r="M2" s="452"/>
      <c r="N2" s="452"/>
      <c r="O2" s="452"/>
      <c r="P2" s="452"/>
      <c r="Q2" s="453"/>
    </row>
    <row r="3" spans="1:18" s="236" customFormat="1" ht="15.75" x14ac:dyDescent="0.25">
      <c r="A3" s="231"/>
      <c r="C3" s="171" t="s">
        <v>369</v>
      </c>
      <c r="D3" s="27" t="s">
        <v>370</v>
      </c>
      <c r="E3" s="455" t="s">
        <v>577</v>
      </c>
      <c r="F3" s="455"/>
      <c r="G3" s="455"/>
      <c r="H3" s="455"/>
      <c r="I3" s="455"/>
      <c r="J3" s="455"/>
      <c r="K3" s="455"/>
      <c r="L3" s="455"/>
      <c r="M3" s="455"/>
      <c r="N3" s="455"/>
      <c r="O3" s="455"/>
      <c r="P3" s="455"/>
      <c r="Q3" s="455"/>
    </row>
    <row r="4" spans="1:18" ht="15.75" thickBot="1" x14ac:dyDescent="0.3">
      <c r="E4" s="260"/>
      <c r="R4" s="207"/>
    </row>
    <row r="5" spans="1:18" s="207" customFormat="1" ht="30.75" thickBot="1" x14ac:dyDescent="0.25">
      <c r="A5" s="231"/>
      <c r="B5" s="174" t="s">
        <v>452</v>
      </c>
      <c r="C5" s="175" t="s">
        <v>453</v>
      </c>
      <c r="D5" s="203" t="s">
        <v>408</v>
      </c>
      <c r="E5" s="174" t="s">
        <v>376</v>
      </c>
      <c r="F5" s="175" t="s">
        <v>377</v>
      </c>
      <c r="G5" s="175" t="s">
        <v>378</v>
      </c>
      <c r="H5" s="175" t="s">
        <v>379</v>
      </c>
      <c r="I5" s="175" t="s">
        <v>380</v>
      </c>
      <c r="J5" s="175" t="s">
        <v>381</v>
      </c>
      <c r="K5" s="175" t="s">
        <v>382</v>
      </c>
      <c r="L5" s="175" t="s">
        <v>383</v>
      </c>
      <c r="M5" s="175" t="s">
        <v>384</v>
      </c>
      <c r="N5" s="175" t="s">
        <v>385</v>
      </c>
      <c r="O5" s="175" t="s">
        <v>386</v>
      </c>
      <c r="P5" s="175" t="s">
        <v>387</v>
      </c>
      <c r="Q5" s="203" t="s">
        <v>388</v>
      </c>
    </row>
    <row r="6" spans="1:18" s="207" customFormat="1" ht="24.95" customHeight="1" x14ac:dyDescent="0.2">
      <c r="A6" s="173" t="str">
        <f t="shared" ref="A6:A21" si="0">$D$3</f>
        <v>Select your organisation</v>
      </c>
      <c r="B6" s="261" t="s">
        <v>11</v>
      </c>
      <c r="C6" s="262" t="s">
        <v>454</v>
      </c>
      <c r="D6" s="391" t="s">
        <v>455</v>
      </c>
      <c r="E6" s="424"/>
      <c r="F6" s="425"/>
      <c r="G6" s="425"/>
      <c r="H6" s="425"/>
      <c r="I6" s="425"/>
      <c r="J6" s="425"/>
      <c r="K6" s="425"/>
      <c r="L6" s="425"/>
      <c r="M6" s="425"/>
      <c r="N6" s="425"/>
      <c r="O6" s="425"/>
      <c r="P6" s="425"/>
      <c r="Q6" s="264"/>
    </row>
    <row r="7" spans="1:18" s="207" customFormat="1" ht="24.95" customHeight="1" x14ac:dyDescent="0.2">
      <c r="A7" s="173" t="str">
        <f t="shared" si="0"/>
        <v>Select your organisation</v>
      </c>
      <c r="B7" s="265" t="s">
        <v>14</v>
      </c>
      <c r="C7" s="266" t="s">
        <v>454</v>
      </c>
      <c r="D7" s="392" t="s">
        <v>456</v>
      </c>
      <c r="E7" s="150"/>
      <c r="F7" s="151"/>
      <c r="G7" s="151"/>
      <c r="H7" s="151"/>
      <c r="I7" s="151"/>
      <c r="J7" s="151"/>
      <c r="K7" s="151"/>
      <c r="L7" s="151"/>
      <c r="M7" s="151"/>
      <c r="N7" s="151"/>
      <c r="O7" s="151"/>
      <c r="P7" s="151"/>
      <c r="Q7" s="152"/>
    </row>
    <row r="8" spans="1:18" s="207" customFormat="1" ht="24.95" customHeight="1" x14ac:dyDescent="0.2">
      <c r="A8" s="173" t="str">
        <f t="shared" si="0"/>
        <v>Select your organisation</v>
      </c>
      <c r="B8" s="265" t="s">
        <v>16</v>
      </c>
      <c r="C8" s="266" t="s">
        <v>454</v>
      </c>
      <c r="D8" s="392" t="s">
        <v>457</v>
      </c>
      <c r="E8" s="327">
        <f t="shared" ref="E8:Q8" si="1">SUM(E9:E13)</f>
        <v>0</v>
      </c>
      <c r="F8" s="328">
        <f t="shared" si="1"/>
        <v>0</v>
      </c>
      <c r="G8" s="328">
        <f t="shared" si="1"/>
        <v>0</v>
      </c>
      <c r="H8" s="328">
        <f t="shared" si="1"/>
        <v>0</v>
      </c>
      <c r="I8" s="328">
        <f t="shared" si="1"/>
        <v>0</v>
      </c>
      <c r="J8" s="328">
        <f t="shared" si="1"/>
        <v>0</v>
      </c>
      <c r="K8" s="328">
        <f t="shared" si="1"/>
        <v>0</v>
      </c>
      <c r="L8" s="328">
        <f t="shared" si="1"/>
        <v>0</v>
      </c>
      <c r="M8" s="328">
        <f t="shared" si="1"/>
        <v>0</v>
      </c>
      <c r="N8" s="328">
        <f t="shared" si="1"/>
        <v>0</v>
      </c>
      <c r="O8" s="328">
        <f t="shared" si="1"/>
        <v>0</v>
      </c>
      <c r="P8" s="328">
        <f t="shared" si="1"/>
        <v>0</v>
      </c>
      <c r="Q8" s="329">
        <f t="shared" si="1"/>
        <v>0</v>
      </c>
    </row>
    <row r="9" spans="1:18" s="207" customFormat="1" ht="24.95" customHeight="1" x14ac:dyDescent="0.2">
      <c r="A9" s="173" t="str">
        <f t="shared" si="0"/>
        <v>Select your organisation</v>
      </c>
      <c r="B9" s="265" t="s">
        <v>458</v>
      </c>
      <c r="C9" s="266" t="s">
        <v>454</v>
      </c>
      <c r="D9" s="393" t="s">
        <v>459</v>
      </c>
      <c r="E9" s="153"/>
      <c r="F9" s="130"/>
      <c r="G9" s="130"/>
      <c r="H9" s="130"/>
      <c r="I9" s="131"/>
      <c r="J9" s="131"/>
      <c r="K9" s="131"/>
      <c r="L9" s="131"/>
      <c r="M9" s="131"/>
      <c r="N9" s="131"/>
      <c r="O9" s="131"/>
      <c r="P9" s="131"/>
      <c r="Q9" s="132"/>
    </row>
    <row r="10" spans="1:18" s="207" customFormat="1" ht="24.95" customHeight="1" x14ac:dyDescent="0.2">
      <c r="A10" s="173" t="str">
        <f t="shared" si="0"/>
        <v>Select your organisation</v>
      </c>
      <c r="B10" s="265" t="s">
        <v>460</v>
      </c>
      <c r="C10" s="266" t="s">
        <v>454</v>
      </c>
      <c r="D10" s="393" t="s">
        <v>461</v>
      </c>
      <c r="E10" s="153"/>
      <c r="F10" s="130"/>
      <c r="G10" s="130"/>
      <c r="H10" s="130"/>
      <c r="I10" s="131"/>
      <c r="J10" s="131"/>
      <c r="K10" s="131"/>
      <c r="L10" s="131"/>
      <c r="M10" s="131"/>
      <c r="N10" s="131"/>
      <c r="O10" s="131"/>
      <c r="P10" s="131"/>
      <c r="Q10" s="132"/>
    </row>
    <row r="11" spans="1:18" s="207" customFormat="1" ht="24.95" customHeight="1" x14ac:dyDescent="0.2">
      <c r="A11" s="173" t="str">
        <f t="shared" si="0"/>
        <v>Select your organisation</v>
      </c>
      <c r="B11" s="265" t="s">
        <v>462</v>
      </c>
      <c r="C11" s="266" t="s">
        <v>454</v>
      </c>
      <c r="D11" s="393" t="s">
        <v>463</v>
      </c>
      <c r="E11" s="153"/>
      <c r="F11" s="130"/>
      <c r="G11" s="130"/>
      <c r="H11" s="130"/>
      <c r="I11" s="131"/>
      <c r="J11" s="131"/>
      <c r="K11" s="131"/>
      <c r="L11" s="131"/>
      <c r="M11" s="131"/>
      <c r="N11" s="131"/>
      <c r="O11" s="131"/>
      <c r="P11" s="131"/>
      <c r="Q11" s="132"/>
    </row>
    <row r="12" spans="1:18" s="207" customFormat="1" ht="24.95" customHeight="1" x14ac:dyDescent="0.2">
      <c r="A12" s="173" t="str">
        <f t="shared" si="0"/>
        <v>Select your organisation</v>
      </c>
      <c r="B12" s="265" t="s">
        <v>464</v>
      </c>
      <c r="C12" s="266" t="s">
        <v>454</v>
      </c>
      <c r="D12" s="393" t="s">
        <v>465</v>
      </c>
      <c r="E12" s="150"/>
      <c r="F12" s="151"/>
      <c r="G12" s="151"/>
      <c r="H12" s="151"/>
      <c r="I12" s="151"/>
      <c r="J12" s="151"/>
      <c r="K12" s="151"/>
      <c r="L12" s="151"/>
      <c r="M12" s="151"/>
      <c r="N12" s="151"/>
      <c r="O12" s="151"/>
      <c r="P12" s="151"/>
      <c r="Q12" s="152"/>
    </row>
    <row r="13" spans="1:18" s="207" customFormat="1" ht="24.95" customHeight="1" thickBot="1" x14ac:dyDescent="0.25">
      <c r="A13" s="173" t="str">
        <f t="shared" si="0"/>
        <v>Select your organisation</v>
      </c>
      <c r="B13" s="269" t="s">
        <v>466</v>
      </c>
      <c r="C13" s="270" t="s">
        <v>454</v>
      </c>
      <c r="D13" s="394" t="s">
        <v>467</v>
      </c>
      <c r="E13" s="154"/>
      <c r="F13" s="134"/>
      <c r="G13" s="134"/>
      <c r="H13" s="134"/>
      <c r="I13" s="135"/>
      <c r="J13" s="135"/>
      <c r="K13" s="135"/>
      <c r="L13" s="135"/>
      <c r="M13" s="135"/>
      <c r="N13" s="135"/>
      <c r="O13" s="135"/>
      <c r="P13" s="135"/>
      <c r="Q13" s="136"/>
    </row>
    <row r="14" spans="1:18" s="207" customFormat="1" ht="24.95" customHeight="1" x14ac:dyDescent="0.2">
      <c r="A14" s="173" t="str">
        <f t="shared" si="0"/>
        <v>Select your organisation</v>
      </c>
      <c r="B14" s="261" t="s">
        <v>19</v>
      </c>
      <c r="C14" s="262" t="s">
        <v>468</v>
      </c>
      <c r="D14" s="263" t="s">
        <v>469</v>
      </c>
      <c r="E14" s="155"/>
      <c r="F14" s="156"/>
      <c r="G14" s="156"/>
      <c r="H14" s="156"/>
      <c r="I14" s="156"/>
      <c r="J14" s="156"/>
      <c r="K14" s="156"/>
      <c r="L14" s="156"/>
      <c r="M14" s="156"/>
      <c r="N14" s="156"/>
      <c r="O14" s="156"/>
      <c r="P14" s="156"/>
      <c r="Q14" s="157"/>
    </row>
    <row r="15" spans="1:18" s="207" customFormat="1" ht="24.95" customHeight="1" x14ac:dyDescent="0.2">
      <c r="A15" s="173" t="str">
        <f t="shared" si="0"/>
        <v>Select your organisation</v>
      </c>
      <c r="B15" s="265" t="s">
        <v>21</v>
      </c>
      <c r="C15" s="266" t="s">
        <v>468</v>
      </c>
      <c r="D15" s="267" t="s">
        <v>470</v>
      </c>
      <c r="E15" s="158"/>
      <c r="F15" s="159"/>
      <c r="G15" s="159"/>
      <c r="H15" s="159"/>
      <c r="I15" s="159"/>
      <c r="J15" s="159"/>
      <c r="K15" s="159"/>
      <c r="L15" s="159"/>
      <c r="M15" s="159"/>
      <c r="N15" s="159"/>
      <c r="O15" s="159"/>
      <c r="P15" s="159"/>
      <c r="Q15" s="160"/>
    </row>
    <row r="16" spans="1:18" s="207" customFormat="1" ht="24.95" customHeight="1" x14ac:dyDescent="0.2">
      <c r="A16" s="173" t="str">
        <f t="shared" si="0"/>
        <v>Select your organisation</v>
      </c>
      <c r="B16" s="265" t="s">
        <v>23</v>
      </c>
      <c r="C16" s="266" t="s">
        <v>468</v>
      </c>
      <c r="D16" s="267" t="s">
        <v>471</v>
      </c>
      <c r="E16" s="327">
        <f t="shared" ref="E16:Q16" si="2">SUM(E17:E21)</f>
        <v>0</v>
      </c>
      <c r="F16" s="328">
        <f t="shared" si="2"/>
        <v>0</v>
      </c>
      <c r="G16" s="328">
        <f t="shared" si="2"/>
        <v>0</v>
      </c>
      <c r="H16" s="328">
        <f t="shared" si="2"/>
        <v>0</v>
      </c>
      <c r="I16" s="328">
        <f t="shared" si="2"/>
        <v>0</v>
      </c>
      <c r="J16" s="328">
        <f t="shared" si="2"/>
        <v>0</v>
      </c>
      <c r="K16" s="328">
        <f t="shared" si="2"/>
        <v>0</v>
      </c>
      <c r="L16" s="328">
        <f t="shared" si="2"/>
        <v>0</v>
      </c>
      <c r="M16" s="328">
        <f t="shared" si="2"/>
        <v>0</v>
      </c>
      <c r="N16" s="328">
        <f t="shared" si="2"/>
        <v>0</v>
      </c>
      <c r="O16" s="328">
        <f t="shared" si="2"/>
        <v>0</v>
      </c>
      <c r="P16" s="328">
        <f t="shared" si="2"/>
        <v>0</v>
      </c>
      <c r="Q16" s="329">
        <f t="shared" si="2"/>
        <v>0</v>
      </c>
    </row>
    <row r="17" spans="1:18" s="207" customFormat="1" ht="24.95" customHeight="1" x14ac:dyDescent="0.2">
      <c r="A17" s="173" t="str">
        <f t="shared" si="0"/>
        <v>Select your organisation</v>
      </c>
      <c r="B17" s="265" t="s">
        <v>472</v>
      </c>
      <c r="C17" s="266" t="s">
        <v>468</v>
      </c>
      <c r="D17" s="268" t="s">
        <v>459</v>
      </c>
      <c r="E17" s="153"/>
      <c r="F17" s="130"/>
      <c r="G17" s="130"/>
      <c r="H17" s="130"/>
      <c r="I17" s="131"/>
      <c r="J17" s="131"/>
      <c r="K17" s="131"/>
      <c r="L17" s="131"/>
      <c r="M17" s="131"/>
      <c r="N17" s="131"/>
      <c r="O17" s="131"/>
      <c r="P17" s="131"/>
      <c r="Q17" s="132"/>
    </row>
    <row r="18" spans="1:18" s="207" customFormat="1" ht="24.95" customHeight="1" x14ac:dyDescent="0.2">
      <c r="A18" s="173" t="str">
        <f t="shared" si="0"/>
        <v>Select your organisation</v>
      </c>
      <c r="B18" s="265" t="s">
        <v>473</v>
      </c>
      <c r="C18" s="266" t="s">
        <v>468</v>
      </c>
      <c r="D18" s="268" t="s">
        <v>461</v>
      </c>
      <c r="E18" s="153"/>
      <c r="F18" s="130"/>
      <c r="G18" s="130"/>
      <c r="H18" s="130"/>
      <c r="I18" s="131"/>
      <c r="J18" s="131"/>
      <c r="K18" s="131"/>
      <c r="L18" s="131"/>
      <c r="M18" s="131"/>
      <c r="N18" s="131"/>
      <c r="O18" s="131"/>
      <c r="P18" s="131"/>
      <c r="Q18" s="132"/>
    </row>
    <row r="19" spans="1:18" s="207" customFormat="1" ht="24.95" customHeight="1" x14ac:dyDescent="0.2">
      <c r="A19" s="173" t="str">
        <f t="shared" si="0"/>
        <v>Select your organisation</v>
      </c>
      <c r="B19" s="265" t="s">
        <v>474</v>
      </c>
      <c r="C19" s="266" t="s">
        <v>468</v>
      </c>
      <c r="D19" s="268" t="s">
        <v>463</v>
      </c>
      <c r="E19" s="153"/>
      <c r="F19" s="130"/>
      <c r="G19" s="130"/>
      <c r="H19" s="130"/>
      <c r="I19" s="131"/>
      <c r="J19" s="131"/>
      <c r="K19" s="131"/>
      <c r="L19" s="131"/>
      <c r="M19" s="131"/>
      <c r="N19" s="131"/>
      <c r="O19" s="131"/>
      <c r="P19" s="131"/>
      <c r="Q19" s="132"/>
    </row>
    <row r="20" spans="1:18" s="207" customFormat="1" ht="24.95" customHeight="1" x14ac:dyDescent="0.2">
      <c r="A20" s="173" t="str">
        <f t="shared" si="0"/>
        <v>Select your organisation</v>
      </c>
      <c r="B20" s="265" t="s">
        <v>475</v>
      </c>
      <c r="C20" s="266" t="s">
        <v>468</v>
      </c>
      <c r="D20" s="268" t="s">
        <v>476</v>
      </c>
      <c r="E20" s="150"/>
      <c r="F20" s="151"/>
      <c r="G20" s="151"/>
      <c r="H20" s="151"/>
      <c r="I20" s="151"/>
      <c r="J20" s="151"/>
      <c r="K20" s="151"/>
      <c r="L20" s="151"/>
      <c r="M20" s="151"/>
      <c r="N20" s="151"/>
      <c r="O20" s="151"/>
      <c r="P20" s="151"/>
      <c r="Q20" s="152"/>
    </row>
    <row r="21" spans="1:18" s="207" customFormat="1" ht="24.75" customHeight="1" thickBot="1" x14ac:dyDescent="0.25">
      <c r="A21" s="173" t="str">
        <f t="shared" si="0"/>
        <v>Select your organisation</v>
      </c>
      <c r="B21" s="269" t="s">
        <v>477</v>
      </c>
      <c r="C21" s="270" t="s">
        <v>468</v>
      </c>
      <c r="D21" s="271" t="s">
        <v>467</v>
      </c>
      <c r="E21" s="154"/>
      <c r="F21" s="134"/>
      <c r="G21" s="134"/>
      <c r="H21" s="134"/>
      <c r="I21" s="135"/>
      <c r="J21" s="135"/>
      <c r="K21" s="135"/>
      <c r="L21" s="135"/>
      <c r="M21" s="135"/>
      <c r="N21" s="135"/>
      <c r="O21" s="135"/>
      <c r="P21" s="135"/>
      <c r="Q21" s="136"/>
    </row>
    <row r="22" spans="1:18" s="207" customFormat="1" x14ac:dyDescent="0.2">
      <c r="A22" s="173"/>
      <c r="B22" s="250"/>
      <c r="C22" s="250"/>
      <c r="D22" s="250"/>
      <c r="E22" s="255"/>
      <c r="F22" s="256"/>
      <c r="G22" s="256"/>
      <c r="H22" s="257"/>
      <c r="I22" s="257"/>
      <c r="J22" s="257"/>
      <c r="K22" s="257"/>
      <c r="L22" s="257"/>
      <c r="M22" s="257"/>
      <c r="N22" s="257"/>
      <c r="O22" s="257"/>
      <c r="P22" s="257"/>
      <c r="Q22" s="257"/>
      <c r="R22" s="272"/>
    </row>
    <row r="23" spans="1:18" s="207" customFormat="1" ht="15" x14ac:dyDescent="0.2">
      <c r="A23" s="173"/>
      <c r="B23" s="273" t="s">
        <v>447</v>
      </c>
      <c r="C23" s="250"/>
      <c r="D23" s="250"/>
      <c r="E23" s="255" t="s">
        <v>478</v>
      </c>
      <c r="F23" s="256"/>
      <c r="G23" s="256"/>
      <c r="H23" s="257"/>
      <c r="I23" s="257"/>
      <c r="J23" s="257"/>
      <c r="K23" s="257"/>
      <c r="L23" s="257"/>
      <c r="M23" s="257"/>
      <c r="N23" s="257"/>
      <c r="O23" s="257"/>
      <c r="P23" s="257"/>
      <c r="Q23" s="257"/>
      <c r="R23" s="272"/>
    </row>
    <row r="24" spans="1:18" s="207" customFormat="1" ht="13.5" thickBot="1" x14ac:dyDescent="0.25">
      <c r="A24" s="250"/>
      <c r="B24" s="405" t="s">
        <v>596</v>
      </c>
      <c r="C24" s="256"/>
      <c r="D24" s="256"/>
      <c r="E24" s="257"/>
      <c r="F24" s="257"/>
      <c r="G24" s="257"/>
      <c r="H24" s="257"/>
      <c r="I24" s="257"/>
      <c r="J24" s="257"/>
      <c r="K24" s="257"/>
      <c r="L24" s="257"/>
      <c r="M24" s="257"/>
      <c r="N24" s="257"/>
      <c r="O24" s="257"/>
      <c r="P24" s="252"/>
    </row>
    <row r="25" spans="1:18" s="207" customFormat="1" ht="99.95" customHeight="1" thickBot="1" x14ac:dyDescent="0.25">
      <c r="A25" s="250"/>
      <c r="B25" s="447"/>
      <c r="C25" s="448"/>
      <c r="D25" s="448"/>
      <c r="E25" s="448"/>
      <c r="F25" s="448"/>
      <c r="G25" s="448"/>
      <c r="H25" s="448"/>
      <c r="I25" s="448"/>
      <c r="J25" s="448"/>
      <c r="K25" s="448"/>
      <c r="L25" s="448"/>
      <c r="M25" s="448"/>
      <c r="N25" s="448"/>
      <c r="O25" s="448"/>
      <c r="P25" s="448"/>
      <c r="Q25" s="449"/>
    </row>
    <row r="26" spans="1:18" s="207" customFormat="1" x14ac:dyDescent="0.2">
      <c r="A26" s="173"/>
      <c r="B26" s="250"/>
      <c r="C26" s="250"/>
      <c r="D26" s="250"/>
      <c r="E26" s="255" t="s">
        <v>478</v>
      </c>
      <c r="F26" s="256"/>
      <c r="G26" s="256"/>
      <c r="H26" s="257"/>
      <c r="I26" s="257"/>
      <c r="J26" s="257"/>
      <c r="K26" s="257"/>
      <c r="L26" s="257"/>
      <c r="M26" s="257"/>
      <c r="N26" s="257"/>
      <c r="O26" s="257"/>
      <c r="P26" s="257"/>
      <c r="Q26" s="257"/>
      <c r="R26" s="272"/>
    </row>
    <row r="27" spans="1:18" s="207" customFormat="1" x14ac:dyDescent="0.2">
      <c r="A27" s="173"/>
      <c r="B27" s="250"/>
      <c r="C27" s="250"/>
      <c r="D27" s="250"/>
      <c r="E27" s="255" t="s">
        <v>478</v>
      </c>
      <c r="F27" s="256"/>
      <c r="G27" s="256"/>
      <c r="H27" s="257"/>
      <c r="I27" s="257"/>
      <c r="J27" s="257"/>
      <c r="K27" s="257"/>
      <c r="L27" s="257"/>
      <c r="M27" s="257"/>
      <c r="N27" s="257"/>
      <c r="O27" s="257"/>
      <c r="P27" s="257"/>
      <c r="Q27" s="257"/>
      <c r="R27" s="272"/>
    </row>
    <row r="28" spans="1:18" s="207" customFormat="1" ht="15" x14ac:dyDescent="0.3">
      <c r="A28" s="173"/>
      <c r="B28" s="199" t="s">
        <v>479</v>
      </c>
      <c r="C28" s="250"/>
      <c r="D28" s="250"/>
      <c r="E28" s="255"/>
      <c r="F28" s="256"/>
      <c r="G28" s="256"/>
      <c r="H28" s="257"/>
      <c r="I28" s="257"/>
      <c r="J28" s="257"/>
      <c r="K28" s="257"/>
      <c r="L28" s="257"/>
      <c r="M28" s="257"/>
      <c r="N28" s="257"/>
      <c r="O28" s="257"/>
      <c r="P28" s="257"/>
      <c r="Q28" s="257"/>
      <c r="R28" s="272"/>
    </row>
    <row r="29" spans="1:18" s="207" customFormat="1" x14ac:dyDescent="0.2">
      <c r="A29" s="173"/>
      <c r="B29" s="200" t="s">
        <v>480</v>
      </c>
      <c r="C29" s="250"/>
      <c r="D29" s="255"/>
      <c r="E29" s="256"/>
      <c r="F29" s="256"/>
      <c r="G29" s="257"/>
      <c r="H29" s="257"/>
      <c r="I29" s="257"/>
      <c r="J29" s="257"/>
      <c r="K29" s="257"/>
      <c r="L29" s="257"/>
      <c r="M29" s="257"/>
      <c r="N29" s="257"/>
      <c r="O29" s="257"/>
      <c r="P29" s="257"/>
      <c r="Q29" s="257"/>
    </row>
    <row r="30" spans="1:18" s="237" customFormat="1" x14ac:dyDescent="0.2">
      <c r="A30" s="173"/>
      <c r="B30" s="456" t="s">
        <v>402</v>
      </c>
      <c r="C30" s="456"/>
      <c r="D30" s="255"/>
      <c r="E30" s="256"/>
      <c r="F30" s="256"/>
      <c r="G30" s="256"/>
      <c r="H30" s="256"/>
      <c r="I30" s="256"/>
      <c r="J30" s="256"/>
      <c r="K30" s="256"/>
      <c r="L30" s="256"/>
      <c r="M30" s="256"/>
      <c r="N30" s="256"/>
      <c r="O30" s="256"/>
      <c r="P30" s="256"/>
      <c r="Q30" s="256"/>
    </row>
    <row r="31" spans="1:18" s="207" customFormat="1" x14ac:dyDescent="0.2">
      <c r="A31" s="173"/>
      <c r="B31" s="250"/>
      <c r="C31" s="250"/>
      <c r="D31" s="255"/>
      <c r="E31" s="256"/>
      <c r="F31" s="256"/>
      <c r="G31" s="257"/>
      <c r="H31" s="257"/>
      <c r="I31" s="257"/>
      <c r="J31" s="257"/>
      <c r="K31" s="257"/>
      <c r="L31" s="257"/>
      <c r="M31" s="257"/>
      <c r="N31" s="257"/>
      <c r="O31" s="257"/>
      <c r="P31" s="257"/>
      <c r="Q31" s="257"/>
    </row>
    <row r="32" spans="1:18" s="207" customFormat="1" ht="15" x14ac:dyDescent="0.3">
      <c r="A32" s="173"/>
      <c r="B32" s="199" t="s">
        <v>403</v>
      </c>
      <c r="C32" s="250"/>
      <c r="D32" s="255"/>
      <c r="E32" s="256"/>
      <c r="F32" s="256"/>
      <c r="G32" s="257"/>
      <c r="H32" s="257"/>
      <c r="I32" s="257"/>
      <c r="J32" s="257"/>
      <c r="K32" s="257"/>
      <c r="L32" s="257"/>
      <c r="M32" s="257"/>
      <c r="N32" s="257"/>
      <c r="O32" s="257"/>
      <c r="P32" s="257"/>
      <c r="Q32" s="257"/>
    </row>
    <row r="33" spans="1:17" s="207" customFormat="1" ht="15" x14ac:dyDescent="0.3">
      <c r="A33" s="173"/>
      <c r="B33" s="200" t="s">
        <v>404</v>
      </c>
      <c r="C33" s="199"/>
      <c r="D33" s="255"/>
      <c r="E33" s="256"/>
      <c r="F33" s="256"/>
      <c r="G33" s="257"/>
      <c r="H33" s="257"/>
      <c r="I33" s="257"/>
      <c r="J33" s="257"/>
      <c r="K33" s="257"/>
      <c r="L33" s="257"/>
      <c r="M33" s="257"/>
      <c r="N33" s="257"/>
      <c r="O33" s="257"/>
      <c r="P33" s="257"/>
      <c r="Q33" s="257"/>
    </row>
    <row r="34" spans="1:17" s="207" customFormat="1" x14ac:dyDescent="0.2">
      <c r="A34" s="173"/>
      <c r="B34" s="274" t="s">
        <v>481</v>
      </c>
      <c r="C34" s="250"/>
      <c r="D34" s="255"/>
      <c r="E34" s="256"/>
      <c r="F34" s="256"/>
      <c r="G34" s="257"/>
      <c r="H34" s="257"/>
      <c r="I34" s="257"/>
      <c r="J34" s="257"/>
      <c r="K34" s="257"/>
      <c r="L34" s="257"/>
      <c r="M34" s="257"/>
      <c r="N34" s="257"/>
      <c r="O34" s="257"/>
      <c r="P34" s="257"/>
      <c r="Q34" s="257"/>
    </row>
    <row r="35" spans="1:17" s="207" customFormat="1" x14ac:dyDescent="0.2">
      <c r="A35" s="231"/>
      <c r="B35" s="274" t="s">
        <v>583</v>
      </c>
      <c r="C35" s="206"/>
      <c r="D35" s="206"/>
      <c r="E35" s="206"/>
      <c r="F35" s="206"/>
      <c r="G35" s="206"/>
      <c r="H35" s="206"/>
      <c r="I35" s="206"/>
      <c r="J35" s="206"/>
      <c r="K35" s="206"/>
      <c r="L35" s="206"/>
      <c r="M35" s="206"/>
      <c r="N35" s="206"/>
      <c r="O35" s="206"/>
      <c r="P35" s="206"/>
      <c r="Q35" s="206"/>
    </row>
    <row r="36" spans="1:17" x14ac:dyDescent="0.2">
      <c r="B36" s="275" t="s">
        <v>550</v>
      </c>
    </row>
  </sheetData>
  <sheetProtection sheet="1" selectLockedCells="1"/>
  <mergeCells count="4">
    <mergeCell ref="E2:Q2"/>
    <mergeCell ref="E3:Q3"/>
    <mergeCell ref="B30:C30"/>
    <mergeCell ref="B25:Q25"/>
  </mergeCells>
  <conditionalFormatting sqref="F8">
    <cfRule type="expression" dxfId="80" priority="53">
      <formula>NOT(F8=SUM(F9:F13))</formula>
    </cfRule>
  </conditionalFormatting>
  <conditionalFormatting sqref="G8">
    <cfRule type="expression" dxfId="79" priority="52">
      <formula>NOT(G8=SUM(G9:G13))</formula>
    </cfRule>
  </conditionalFormatting>
  <conditionalFormatting sqref="H8">
    <cfRule type="expression" dxfId="78" priority="51">
      <formula>NOT(H8=SUM(H9:H13))</formula>
    </cfRule>
  </conditionalFormatting>
  <conditionalFormatting sqref="I8">
    <cfRule type="expression" dxfId="77" priority="50">
      <formula>NOT(I8=SUM(I9:I13))</formula>
    </cfRule>
  </conditionalFormatting>
  <conditionalFormatting sqref="J8">
    <cfRule type="expression" dxfId="76" priority="49">
      <formula>NOT(J8=SUM(J9:J13))</formula>
    </cfRule>
  </conditionalFormatting>
  <conditionalFormatting sqref="K8">
    <cfRule type="expression" dxfId="75" priority="48">
      <formula>NOT(K8=SUM(K9:K13))</formula>
    </cfRule>
  </conditionalFormatting>
  <conditionalFormatting sqref="L8">
    <cfRule type="expression" dxfId="74" priority="47">
      <formula>NOT(L8=SUM(L9:L13))</formula>
    </cfRule>
  </conditionalFormatting>
  <conditionalFormatting sqref="M8">
    <cfRule type="expression" dxfId="73" priority="46">
      <formula>NOT(M8=SUM(M9:M13))</formula>
    </cfRule>
  </conditionalFormatting>
  <conditionalFormatting sqref="N8">
    <cfRule type="expression" dxfId="72" priority="45">
      <formula>NOT(N8=SUM(N9:N13))</formula>
    </cfRule>
  </conditionalFormatting>
  <conditionalFormatting sqref="O8">
    <cfRule type="expression" dxfId="71" priority="44">
      <formula>NOT(O8=SUM(O9:O13))</formula>
    </cfRule>
  </conditionalFormatting>
  <conditionalFormatting sqref="P8">
    <cfRule type="expression" dxfId="70" priority="43">
      <formula>NOT(P8=SUM(P9:P13))</formula>
    </cfRule>
  </conditionalFormatting>
  <conditionalFormatting sqref="Q8">
    <cfRule type="expression" dxfId="69" priority="42">
      <formula>NOT(Q8=SUM(Q9:Q13))</formula>
    </cfRule>
  </conditionalFormatting>
  <conditionalFormatting sqref="E16">
    <cfRule type="expression" dxfId="68" priority="28">
      <formula>NOT(E16=SUM(E17:E21))</formula>
    </cfRule>
  </conditionalFormatting>
  <conditionalFormatting sqref="F16">
    <cfRule type="expression" dxfId="67" priority="27">
      <formula>NOT(F16=SUM(F17:F21))</formula>
    </cfRule>
  </conditionalFormatting>
  <conditionalFormatting sqref="G16">
    <cfRule type="expression" dxfId="66" priority="26">
      <formula>NOT(G16=SUM(G17:G21))</formula>
    </cfRule>
  </conditionalFormatting>
  <conditionalFormatting sqref="H16">
    <cfRule type="expression" dxfId="65" priority="25">
      <formula>NOT(H16=SUM(H17:H21))</formula>
    </cfRule>
  </conditionalFormatting>
  <conditionalFormatting sqref="I16">
    <cfRule type="expression" dxfId="64" priority="24">
      <formula>NOT(I16=SUM(I17:I21))</formula>
    </cfRule>
  </conditionalFormatting>
  <conditionalFormatting sqref="J16">
    <cfRule type="expression" dxfId="63" priority="23">
      <formula>NOT(J16=SUM(J17:J21))</formula>
    </cfRule>
  </conditionalFormatting>
  <conditionalFormatting sqref="K16">
    <cfRule type="expression" dxfId="62" priority="22">
      <formula>NOT(K16=SUM(K17:K21))</formula>
    </cfRule>
  </conditionalFormatting>
  <conditionalFormatting sqref="L16">
    <cfRule type="expression" dxfId="61" priority="21">
      <formula>NOT(L16=SUM(L17:L21))</formula>
    </cfRule>
  </conditionalFormatting>
  <conditionalFormatting sqref="M16">
    <cfRule type="expression" dxfId="60" priority="20">
      <formula>NOT(M16=SUM(M17:M21))</formula>
    </cfRule>
  </conditionalFormatting>
  <conditionalFormatting sqref="N16">
    <cfRule type="expression" dxfId="59" priority="19">
      <formula>NOT(N16=SUM(N17:N21))</formula>
    </cfRule>
  </conditionalFormatting>
  <conditionalFormatting sqref="O16">
    <cfRule type="expression" dxfId="58" priority="18">
      <formula>NOT(O16=SUM(O17:O21))</formula>
    </cfRule>
  </conditionalFormatting>
  <conditionalFormatting sqref="P16">
    <cfRule type="expression" dxfId="57" priority="17">
      <formula>NOT(P16=SUM(P17:P21))</formula>
    </cfRule>
  </conditionalFormatting>
  <conditionalFormatting sqref="Q16">
    <cfRule type="expression" dxfId="56" priority="16">
      <formula>NOT(Q16=SUM(Q17:Q21))</formula>
    </cfRule>
  </conditionalFormatting>
  <conditionalFormatting sqref="E14">
    <cfRule type="expression" dxfId="55" priority="14">
      <formula>NOT(E14=(E15+E16))</formula>
    </cfRule>
  </conditionalFormatting>
  <conditionalFormatting sqref="F14">
    <cfRule type="expression" dxfId="54" priority="13">
      <formula>NOT(F14=(F15+F16))</formula>
    </cfRule>
  </conditionalFormatting>
  <conditionalFormatting sqref="G14">
    <cfRule type="expression" dxfId="53" priority="12">
      <formula>NOT(G14=(G15+G16))</formula>
    </cfRule>
  </conditionalFormatting>
  <conditionalFormatting sqref="H14">
    <cfRule type="expression" dxfId="52" priority="11">
      <formula>NOT(H14=(H15+H16))</formula>
    </cfRule>
  </conditionalFormatting>
  <conditionalFormatting sqref="I14">
    <cfRule type="expression" dxfId="51" priority="10">
      <formula>NOT(I14=(I15+I16))</formula>
    </cfRule>
  </conditionalFormatting>
  <conditionalFormatting sqref="J14">
    <cfRule type="expression" dxfId="50" priority="9">
      <formula>NOT(J14=(J15+J16))</formula>
    </cfRule>
  </conditionalFormatting>
  <conditionalFormatting sqref="K14">
    <cfRule type="expression" dxfId="49" priority="8">
      <formula>NOT(K14=(K15+K16))</formula>
    </cfRule>
  </conditionalFormatting>
  <conditionalFormatting sqref="L14">
    <cfRule type="expression" dxfId="48" priority="7">
      <formula>NOT(L14=(L15+L16))</formula>
    </cfRule>
  </conditionalFormatting>
  <conditionalFormatting sqref="M14">
    <cfRule type="expression" dxfId="47" priority="6">
      <formula>NOT(M14=(M15+M16))</formula>
    </cfRule>
  </conditionalFormatting>
  <conditionalFormatting sqref="N14">
    <cfRule type="expression" dxfId="46" priority="5">
      <formula>NOT(N14=(N15+N16))</formula>
    </cfRule>
  </conditionalFormatting>
  <conditionalFormatting sqref="O14">
    <cfRule type="expression" dxfId="45" priority="4">
      <formula>NOT(O14=(O15+O16))</formula>
    </cfRule>
  </conditionalFormatting>
  <conditionalFormatting sqref="P14">
    <cfRule type="expression" dxfId="44" priority="3">
      <formula>NOT(P14=(P15+P16))</formula>
    </cfRule>
  </conditionalFormatting>
  <conditionalFormatting sqref="Q14">
    <cfRule type="expression" dxfId="43" priority="2">
      <formula>NOT(Q14=(Q15+Q16))</formula>
    </cfRule>
  </conditionalFormatting>
  <conditionalFormatting sqref="E8">
    <cfRule type="expression" dxfId="42" priority="1">
      <formula>NOT(E8=SUM(E9:E13))</formula>
    </cfRule>
  </conditionalFormatting>
  <dataValidations count="2">
    <dataValidation type="whole" errorStyle="warning" allowBlank="1" showInputMessage="1" showErrorMessage="1" error="Please enter a whole number between 0 and 999,999" sqref="E29:Q34 F22:Q23 C24:O24 F26:Q28">
      <formula1>0</formula1>
      <formula2>999999</formula2>
    </dataValidation>
    <dataValidation type="whole" errorStyle="warning" operator="greaterThanOrEqual" allowBlank="1" showInputMessage="1" showErrorMessage="1" error="Please enter a whole number greater than or equal to 0" sqref="E6:Q21">
      <formula1>0</formula1>
    </dataValidation>
  </dataValidations>
  <hyperlinks>
    <hyperlink ref="B30" r:id="rId1" display="(Link)"/>
    <hyperlink ref="B30:C30" r:id="rId2" display="(Guidance link)"/>
  </hyperlinks>
  <pageMargins left="0.75" right="0.75" top="1" bottom="1" header="0.5" footer="0.5"/>
  <pageSetup paperSize="9" scale="55" orientation="landscape" r:id="rId3"/>
  <headerFooter alignWithMargins="0"/>
  <ignoredErrors>
    <ignoredError sqref="E8:Q8 E16:Q1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Q30"/>
  <sheetViews>
    <sheetView showGridLines="0" zoomScaleNormal="100" workbookViewId="0"/>
  </sheetViews>
  <sheetFormatPr defaultColWidth="9.140625" defaultRowHeight="12.75" x14ac:dyDescent="0.2"/>
  <cols>
    <col min="1" max="1" width="11.5703125" style="206" customWidth="1"/>
    <col min="2" max="2" width="60.42578125" style="206" bestFit="1" customWidth="1"/>
    <col min="3" max="15" width="7.7109375" style="206" customWidth="1"/>
    <col min="16" max="16384" width="9.140625" style="206"/>
  </cols>
  <sheetData>
    <row r="1" spans="1:16" ht="13.5" thickBot="1" x14ac:dyDescent="0.25">
      <c r="A1" s="59"/>
      <c r="B1" s="236"/>
    </row>
    <row r="2" spans="1:16" ht="15" customHeight="1" thickBot="1" x14ac:dyDescent="0.25">
      <c r="C2" s="451" t="s">
        <v>482</v>
      </c>
      <c r="D2" s="452"/>
      <c r="E2" s="452"/>
      <c r="F2" s="452"/>
      <c r="G2" s="452"/>
      <c r="H2" s="452"/>
      <c r="I2" s="452"/>
      <c r="J2" s="452"/>
      <c r="K2" s="452"/>
      <c r="L2" s="452"/>
      <c r="M2" s="452"/>
      <c r="N2" s="452"/>
      <c r="O2" s="453"/>
    </row>
    <row r="3" spans="1:16" s="236" customFormat="1" ht="15.75" x14ac:dyDescent="0.25">
      <c r="A3" s="171" t="s">
        <v>369</v>
      </c>
      <c r="B3" s="27" t="s">
        <v>370</v>
      </c>
      <c r="C3" s="457" t="s">
        <v>483</v>
      </c>
      <c r="D3" s="457"/>
      <c r="E3" s="457"/>
      <c r="F3" s="457"/>
      <c r="G3" s="457"/>
      <c r="H3" s="457"/>
      <c r="I3" s="457"/>
      <c r="J3" s="457"/>
      <c r="K3" s="457"/>
      <c r="L3" s="457"/>
      <c r="M3" s="457"/>
      <c r="N3" s="457"/>
      <c r="O3" s="457"/>
    </row>
    <row r="4" spans="1:16" s="236" customFormat="1" ht="16.5" thickBot="1" x14ac:dyDescent="0.3">
      <c r="A4" s="171"/>
      <c r="B4" s="276"/>
      <c r="C4" s="353"/>
      <c r="D4" s="353"/>
      <c r="E4" s="353"/>
      <c r="F4" s="353"/>
      <c r="G4" s="353"/>
      <c r="H4" s="353"/>
      <c r="I4" s="353"/>
      <c r="J4" s="353"/>
      <c r="K4" s="353"/>
      <c r="L4" s="353"/>
      <c r="M4" s="353"/>
      <c r="N4" s="353"/>
      <c r="O4" s="353"/>
    </row>
    <row r="5" spans="1:16" s="207" customFormat="1" ht="15.75" thickBot="1" x14ac:dyDescent="0.25">
      <c r="A5" s="231"/>
      <c r="B5" s="208" t="s">
        <v>408</v>
      </c>
      <c r="C5" s="174" t="s">
        <v>376</v>
      </c>
      <c r="D5" s="175" t="s">
        <v>377</v>
      </c>
      <c r="E5" s="175" t="s">
        <v>378</v>
      </c>
      <c r="F5" s="175" t="s">
        <v>379</v>
      </c>
      <c r="G5" s="175" t="s">
        <v>380</v>
      </c>
      <c r="H5" s="175" t="s">
        <v>381</v>
      </c>
      <c r="I5" s="175" t="s">
        <v>382</v>
      </c>
      <c r="J5" s="175" t="s">
        <v>383</v>
      </c>
      <c r="K5" s="175" t="s">
        <v>384</v>
      </c>
      <c r="L5" s="175" t="s">
        <v>385</v>
      </c>
      <c r="M5" s="175" t="s">
        <v>386</v>
      </c>
      <c r="N5" s="175" t="s">
        <v>387</v>
      </c>
      <c r="O5" s="203" t="s">
        <v>388</v>
      </c>
    </row>
    <row r="6" spans="1:16" s="207" customFormat="1" ht="18" customHeight="1" x14ac:dyDescent="0.2">
      <c r="A6" s="173" t="str">
        <f>$B$3</f>
        <v>Select your organisation</v>
      </c>
      <c r="B6" s="277" t="s">
        <v>484</v>
      </c>
      <c r="C6" s="377"/>
      <c r="D6" s="378"/>
      <c r="E6" s="378"/>
      <c r="F6" s="378"/>
      <c r="G6" s="378"/>
      <c r="H6" s="378"/>
      <c r="I6" s="378"/>
      <c r="J6" s="378"/>
      <c r="K6" s="378"/>
      <c r="L6" s="378"/>
      <c r="M6" s="378"/>
      <c r="N6" s="378"/>
      <c r="O6" s="379"/>
      <c r="P6" s="252"/>
    </row>
    <row r="7" spans="1:16" s="207" customFormat="1" ht="18" customHeight="1" thickBot="1" x14ac:dyDescent="0.25">
      <c r="A7" s="173" t="str">
        <f>$B$3</f>
        <v>Select your organisation</v>
      </c>
      <c r="B7" s="278" t="s">
        <v>485</v>
      </c>
      <c r="C7" s="380"/>
      <c r="D7" s="135"/>
      <c r="E7" s="135"/>
      <c r="F7" s="135"/>
      <c r="G7" s="135"/>
      <c r="H7" s="135"/>
      <c r="I7" s="135"/>
      <c r="J7" s="135"/>
      <c r="K7" s="135"/>
      <c r="L7" s="135"/>
      <c r="M7" s="135"/>
      <c r="N7" s="135"/>
      <c r="O7" s="136"/>
      <c r="P7" s="252"/>
    </row>
    <row r="8" spans="1:16" s="207" customFormat="1" x14ac:dyDescent="0.2">
      <c r="A8" s="173"/>
      <c r="B8" s="255"/>
      <c r="C8" s="200"/>
      <c r="D8" s="200"/>
      <c r="E8" s="244"/>
      <c r="F8" s="244"/>
      <c r="G8" s="244"/>
      <c r="H8" s="244"/>
      <c r="I8" s="244"/>
      <c r="J8" s="244"/>
      <c r="K8" s="244"/>
      <c r="L8" s="244"/>
      <c r="M8" s="244"/>
      <c r="N8" s="244"/>
      <c r="O8" s="244"/>
      <c r="P8" s="252"/>
    </row>
    <row r="9" spans="1:16" s="207" customFormat="1" ht="15.75" thickBot="1" x14ac:dyDescent="0.3">
      <c r="A9" s="173"/>
      <c r="B9" s="279" t="s">
        <v>486</v>
      </c>
      <c r="C9" s="200"/>
      <c r="D9" s="200"/>
      <c r="E9" s="244"/>
      <c r="F9" s="244"/>
      <c r="G9" s="244"/>
      <c r="H9" s="244"/>
      <c r="I9" s="244"/>
      <c r="J9" s="244"/>
      <c r="K9" s="244"/>
      <c r="L9" s="244"/>
      <c r="M9" s="244"/>
      <c r="N9" s="244"/>
      <c r="O9" s="244"/>
      <c r="P9" s="252"/>
    </row>
    <row r="10" spans="1:16" s="207" customFormat="1" ht="18" customHeight="1" x14ac:dyDescent="0.2">
      <c r="A10" s="173" t="str">
        <f>$B$3</f>
        <v>Select your organisation</v>
      </c>
      <c r="B10" s="114" t="s">
        <v>487</v>
      </c>
      <c r="C10" s="377"/>
      <c r="D10" s="378"/>
      <c r="E10" s="378"/>
      <c r="F10" s="378"/>
      <c r="G10" s="378"/>
      <c r="H10" s="378"/>
      <c r="I10" s="378"/>
      <c r="J10" s="378"/>
      <c r="K10" s="378"/>
      <c r="L10" s="378"/>
      <c r="M10" s="378"/>
      <c r="N10" s="378"/>
      <c r="O10" s="379"/>
      <c r="P10" s="252"/>
    </row>
    <row r="11" spans="1:16" s="207" customFormat="1" ht="18" customHeight="1" x14ac:dyDescent="0.2">
      <c r="A11" s="173" t="str">
        <f>$B$3</f>
        <v>Select your organisation</v>
      </c>
      <c r="B11" s="115" t="s">
        <v>488</v>
      </c>
      <c r="C11" s="161"/>
      <c r="D11" s="131"/>
      <c r="E11" s="131"/>
      <c r="F11" s="131"/>
      <c r="G11" s="131"/>
      <c r="H11" s="131"/>
      <c r="I11" s="131"/>
      <c r="J11" s="131"/>
      <c r="K11" s="131"/>
      <c r="L11" s="131"/>
      <c r="M11" s="131"/>
      <c r="N11" s="131"/>
      <c r="O11" s="132"/>
      <c r="P11" s="252"/>
    </row>
    <row r="12" spans="1:16" s="207" customFormat="1" ht="18" customHeight="1" thickBot="1" x14ac:dyDescent="0.25">
      <c r="A12" s="173" t="str">
        <f>$B$3</f>
        <v>Select your organisation</v>
      </c>
      <c r="B12" s="116" t="s">
        <v>489</v>
      </c>
      <c r="C12" s="430"/>
      <c r="D12" s="431"/>
      <c r="E12" s="431"/>
      <c r="F12" s="431"/>
      <c r="G12" s="431"/>
      <c r="H12" s="431"/>
      <c r="I12" s="431"/>
      <c r="J12" s="431"/>
      <c r="K12" s="431"/>
      <c r="L12" s="431"/>
      <c r="M12" s="431"/>
      <c r="N12" s="431"/>
      <c r="O12" s="436"/>
      <c r="P12" s="252"/>
    </row>
    <row r="13" spans="1:16" s="207" customFormat="1" x14ac:dyDescent="0.2">
      <c r="A13" s="250"/>
      <c r="B13" s="255"/>
      <c r="C13" s="256"/>
      <c r="D13" s="256"/>
      <c r="E13" s="257"/>
      <c r="F13" s="257"/>
      <c r="G13" s="257"/>
      <c r="H13" s="257"/>
      <c r="I13" s="257"/>
      <c r="J13" s="257"/>
      <c r="K13" s="257"/>
      <c r="L13" s="257"/>
      <c r="M13" s="257"/>
      <c r="N13" s="257"/>
      <c r="O13" s="257"/>
      <c r="P13" s="252"/>
    </row>
    <row r="14" spans="1:16" s="207" customFormat="1" x14ac:dyDescent="0.2">
      <c r="A14" s="250"/>
      <c r="B14" s="255"/>
      <c r="C14" s="256"/>
      <c r="D14" s="256"/>
      <c r="E14" s="257"/>
      <c r="F14" s="257"/>
      <c r="G14" s="257"/>
      <c r="H14" s="257"/>
      <c r="I14" s="257"/>
      <c r="J14" s="257"/>
      <c r="K14" s="257"/>
      <c r="L14" s="257"/>
      <c r="M14" s="257"/>
      <c r="N14" s="257"/>
      <c r="O14" s="257"/>
      <c r="P14" s="252"/>
    </row>
    <row r="15" spans="1:16" s="207" customFormat="1" ht="15" x14ac:dyDescent="0.2">
      <c r="A15" s="250"/>
      <c r="B15" s="258" t="s">
        <v>447</v>
      </c>
      <c r="C15" s="256"/>
      <c r="D15" s="256"/>
      <c r="E15" s="257"/>
      <c r="F15" s="257"/>
      <c r="G15" s="257"/>
      <c r="H15" s="257"/>
      <c r="I15" s="257"/>
      <c r="J15" s="257"/>
      <c r="K15" s="257"/>
      <c r="L15" s="257"/>
      <c r="M15" s="257"/>
      <c r="N15" s="257"/>
      <c r="O15" s="257"/>
      <c r="P15" s="252"/>
    </row>
    <row r="16" spans="1:16" s="207" customFormat="1" ht="30.75" customHeight="1" thickBot="1" x14ac:dyDescent="0.25">
      <c r="A16" s="250"/>
      <c r="B16" s="450" t="s">
        <v>490</v>
      </c>
      <c r="C16" s="450"/>
      <c r="D16" s="450"/>
      <c r="E16" s="450"/>
      <c r="F16" s="450"/>
      <c r="G16" s="450"/>
      <c r="H16" s="450"/>
      <c r="I16" s="450"/>
      <c r="J16" s="450"/>
      <c r="K16" s="450"/>
      <c r="L16" s="450"/>
      <c r="M16" s="450"/>
      <c r="N16" s="450"/>
      <c r="O16" s="450"/>
      <c r="P16" s="252"/>
    </row>
    <row r="17" spans="1:17" s="207" customFormat="1" ht="99.95" customHeight="1" thickBot="1" x14ac:dyDescent="0.25">
      <c r="A17" s="250"/>
      <c r="B17" s="447"/>
      <c r="C17" s="448"/>
      <c r="D17" s="448"/>
      <c r="E17" s="448"/>
      <c r="F17" s="448"/>
      <c r="G17" s="448"/>
      <c r="H17" s="448"/>
      <c r="I17" s="448"/>
      <c r="J17" s="448"/>
      <c r="K17" s="448"/>
      <c r="L17" s="448"/>
      <c r="M17" s="448"/>
      <c r="N17" s="448"/>
      <c r="O17" s="449"/>
      <c r="P17" s="406"/>
      <c r="Q17" s="406"/>
    </row>
    <row r="18" spans="1:17" s="207" customFormat="1" x14ac:dyDescent="0.2">
      <c r="A18" s="250"/>
      <c r="B18" s="255"/>
      <c r="C18" s="256"/>
      <c r="D18" s="256"/>
      <c r="E18" s="257"/>
      <c r="F18" s="257"/>
      <c r="G18" s="257"/>
      <c r="H18" s="257"/>
      <c r="I18" s="257"/>
      <c r="J18" s="257"/>
      <c r="K18" s="257"/>
      <c r="L18" s="257"/>
      <c r="M18" s="257"/>
      <c r="N18" s="257"/>
      <c r="O18" s="257"/>
      <c r="P18" s="252"/>
    </row>
    <row r="19" spans="1:17" s="207" customFormat="1" x14ac:dyDescent="0.2">
      <c r="A19" s="250"/>
      <c r="B19" s="255"/>
      <c r="C19" s="256"/>
      <c r="D19" s="256"/>
      <c r="E19" s="257"/>
      <c r="F19" s="257"/>
      <c r="G19" s="257"/>
      <c r="H19" s="257"/>
      <c r="I19" s="257"/>
      <c r="J19" s="257"/>
      <c r="K19" s="257"/>
      <c r="L19" s="257"/>
      <c r="M19" s="257"/>
      <c r="N19" s="257"/>
      <c r="O19" s="257"/>
      <c r="P19" s="252"/>
    </row>
    <row r="20" spans="1:17" s="207" customFormat="1" ht="15" x14ac:dyDescent="0.3">
      <c r="A20" s="250"/>
      <c r="B20" s="199" t="s">
        <v>491</v>
      </c>
      <c r="C20" s="256"/>
      <c r="D20" s="256"/>
      <c r="E20" s="257"/>
      <c r="F20" s="257"/>
      <c r="G20" s="257"/>
      <c r="H20" s="257"/>
      <c r="I20" s="257"/>
      <c r="J20" s="257"/>
      <c r="K20" s="257"/>
      <c r="L20" s="257"/>
      <c r="M20" s="257"/>
      <c r="N20" s="257"/>
      <c r="O20" s="257"/>
      <c r="P20" s="252"/>
    </row>
    <row r="21" spans="1:17" s="207" customFormat="1" x14ac:dyDescent="0.2">
      <c r="A21" s="250"/>
      <c r="B21" s="200" t="s">
        <v>492</v>
      </c>
      <c r="C21" s="256"/>
      <c r="D21" s="256"/>
      <c r="E21" s="257"/>
      <c r="F21" s="257"/>
      <c r="G21" s="257"/>
      <c r="H21" s="257"/>
      <c r="I21" s="257"/>
      <c r="J21" s="257"/>
      <c r="K21" s="257"/>
      <c r="L21" s="257"/>
      <c r="M21" s="257"/>
      <c r="N21" s="257"/>
      <c r="O21" s="257"/>
      <c r="P21" s="252"/>
    </row>
    <row r="22" spans="1:17" s="237" customFormat="1" ht="12.75" customHeight="1" x14ac:dyDescent="0.2">
      <c r="A22" s="173"/>
      <c r="B22" s="456" t="s">
        <v>402</v>
      </c>
      <c r="C22" s="456"/>
      <c r="D22" s="280"/>
      <c r="E22" s="280"/>
      <c r="F22" s="280"/>
      <c r="G22" s="280"/>
      <c r="H22" s="280"/>
      <c r="I22" s="280"/>
      <c r="J22" s="280"/>
      <c r="K22" s="280"/>
      <c r="L22" s="280"/>
      <c r="M22" s="280"/>
      <c r="N22" s="280"/>
      <c r="O22" s="280"/>
      <c r="P22" s="281"/>
    </row>
    <row r="23" spans="1:17" s="207" customFormat="1" ht="14.45" customHeight="1" x14ac:dyDescent="0.3">
      <c r="A23" s="250"/>
      <c r="B23" s="282"/>
      <c r="C23" s="256"/>
      <c r="D23" s="256"/>
      <c r="E23" s="257"/>
      <c r="F23" s="257"/>
      <c r="G23" s="283"/>
      <c r="H23" s="283"/>
      <c r="I23" s="283"/>
      <c r="J23" s="283"/>
      <c r="K23" s="257"/>
      <c r="L23" s="257"/>
      <c r="M23" s="257"/>
      <c r="N23" s="257"/>
      <c r="O23" s="257"/>
      <c r="P23" s="252"/>
    </row>
    <row r="24" spans="1:17" ht="15" x14ac:dyDescent="0.3">
      <c r="B24" s="199" t="s">
        <v>450</v>
      </c>
    </row>
    <row r="25" spans="1:17" x14ac:dyDescent="0.2">
      <c r="B25" s="259" t="s">
        <v>589</v>
      </c>
    </row>
    <row r="27" spans="1:17" ht="15" x14ac:dyDescent="0.3">
      <c r="B27" s="199" t="s">
        <v>403</v>
      </c>
    </row>
    <row r="28" spans="1:17" x14ac:dyDescent="0.2">
      <c r="B28" s="200" t="s">
        <v>404</v>
      </c>
    </row>
    <row r="29" spans="1:17" x14ac:dyDescent="0.2">
      <c r="B29" s="274" t="s">
        <v>551</v>
      </c>
    </row>
    <row r="30" spans="1:17" x14ac:dyDescent="0.2">
      <c r="B30" s="374" t="s">
        <v>568</v>
      </c>
    </row>
  </sheetData>
  <sheetProtection sheet="1" selectLockedCells="1"/>
  <mergeCells count="5">
    <mergeCell ref="C2:O2"/>
    <mergeCell ref="C3:O3"/>
    <mergeCell ref="B22:C22"/>
    <mergeCell ref="B17:O17"/>
    <mergeCell ref="B16:O16"/>
  </mergeCells>
  <conditionalFormatting sqref="C7">
    <cfRule type="expression" dxfId="41" priority="15">
      <formula>C7&gt;C6</formula>
    </cfRule>
  </conditionalFormatting>
  <conditionalFormatting sqref="D7:O7">
    <cfRule type="expression" dxfId="40" priority="14">
      <formula>D7&gt;D6</formula>
    </cfRule>
  </conditionalFormatting>
  <conditionalFormatting sqref="C12">
    <cfRule type="expression" dxfId="39" priority="13">
      <formula>AND(C12&gt;0,OR((C10=""),(C10=0)))</formula>
    </cfRule>
  </conditionalFormatting>
  <conditionalFormatting sqref="D12">
    <cfRule type="expression" dxfId="38" priority="12">
      <formula>AND(D12&gt;0,OR((D10=""),(D10=0)))</formula>
    </cfRule>
  </conditionalFormatting>
  <conditionalFormatting sqref="E12">
    <cfRule type="expression" dxfId="37" priority="11">
      <formula>AND(E12&gt;0,OR((E10=""),(E10=0)))</formula>
    </cfRule>
  </conditionalFormatting>
  <conditionalFormatting sqref="F12">
    <cfRule type="expression" dxfId="36" priority="10">
      <formula>AND(F12&gt;0,OR((F10=""),(F10=0)))</formula>
    </cfRule>
  </conditionalFormatting>
  <conditionalFormatting sqref="G12">
    <cfRule type="expression" dxfId="35" priority="9">
      <formula>AND(G12&gt;0,OR((G10=""),(G10=0)))</formula>
    </cfRule>
  </conditionalFormatting>
  <conditionalFormatting sqref="H12">
    <cfRule type="expression" dxfId="34" priority="8">
      <formula>AND(H12&gt;0,OR((H10=""),(H10=0)))</formula>
    </cfRule>
  </conditionalFormatting>
  <conditionalFormatting sqref="I12">
    <cfRule type="expression" dxfId="33" priority="7">
      <formula>AND(I12&gt;0,OR((I10=""),(I10=0)))</formula>
    </cfRule>
  </conditionalFormatting>
  <conditionalFormatting sqref="J12">
    <cfRule type="expression" dxfId="32" priority="6">
      <formula>AND(J12&gt;0,OR((J10=""),(J10=0)))</formula>
    </cfRule>
  </conditionalFormatting>
  <conditionalFormatting sqref="K12">
    <cfRule type="expression" dxfId="31" priority="5">
      <formula>AND(K12&gt;0,OR((K10=""),(K10=0)))</formula>
    </cfRule>
  </conditionalFormatting>
  <conditionalFormatting sqref="L12">
    <cfRule type="expression" dxfId="30" priority="4">
      <formula>AND(L12&gt;0,OR((L10=""),(L10=0)))</formula>
    </cfRule>
  </conditionalFormatting>
  <conditionalFormatting sqref="M12">
    <cfRule type="expression" dxfId="29" priority="3">
      <formula>AND(M12&gt;0,OR((M10=""),(M10=0)))</formula>
    </cfRule>
  </conditionalFormatting>
  <conditionalFormatting sqref="N12">
    <cfRule type="expression" dxfId="28" priority="2">
      <formula>AND(N12&gt;0,OR((N10=""),(N10=0)))</formula>
    </cfRule>
  </conditionalFormatting>
  <conditionalFormatting sqref="O12">
    <cfRule type="expression" dxfId="27" priority="1">
      <formula>AND(O12&gt;0,OR((O10=""),(O10=0)))</formula>
    </cfRule>
  </conditionalFormatting>
  <dataValidations count="4">
    <dataValidation type="whole" errorStyle="warning" allowBlank="1" showInputMessage="1" showErrorMessage="1" error="Please enter a whole number between 0 and 999,999" sqref="K23:O23 C8:O9 C18:O21 C23:F23 C13:O15">
      <formula1>0</formula1>
      <formula2>999999</formula2>
    </dataValidation>
    <dataValidation allowBlank="1" showErrorMessage="1" errorTitle="TOC Name input" error="Incorrect value selected.  Please choose from one of the values from the drop-down list" promptTitle="TOC Name input" prompt="Please select one of the TOC names from the drop down list." sqref="B4"/>
    <dataValidation type="whole" errorStyle="warning" operator="greaterThanOrEqual" allowBlank="1" showInputMessage="1" showErrorMessage="1" error="Please enter a whole number greater than or equal to 0" sqref="C10:O11 C6:O7">
      <formula1>0</formula1>
    </dataValidation>
    <dataValidation type="decimal" errorStyle="warning" operator="greaterThanOrEqual" allowBlank="1" showInputMessage="1" showErrorMessage="1" error="Please enter a value greater than or equal to 0" sqref="C12:O12">
      <formula1>0</formula1>
    </dataValidation>
  </dataValidations>
  <hyperlinks>
    <hyperlink ref="B22" r:id="rId1" display="(Link)"/>
    <hyperlink ref="B22:C22" r:id="rId2" display="(Guidance link)"/>
  </hyperlinks>
  <pageMargins left="0.75" right="0.75" top="1" bottom="1" header="0.5" footer="0.5"/>
  <pageSetup paperSize="9" scale="55" orientation="landscape"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U137"/>
  <sheetViews>
    <sheetView showGridLines="0" zoomScaleNormal="100" workbookViewId="0"/>
  </sheetViews>
  <sheetFormatPr defaultColWidth="9.140625" defaultRowHeight="15" x14ac:dyDescent="0.25"/>
  <cols>
    <col min="1" max="1" width="5.5703125" style="290" customWidth="1"/>
    <col min="2" max="2" width="5.5703125" style="291" customWidth="1"/>
    <col min="3" max="3" width="56.7109375" style="290" customWidth="1"/>
    <col min="4" max="16" width="7.7109375" style="290" customWidth="1"/>
    <col min="17" max="16384" width="9.140625" style="290"/>
  </cols>
  <sheetData>
    <row r="1" spans="1:21" s="206" customFormat="1" ht="13.5" thickBot="1" x14ac:dyDescent="0.25">
      <c r="A1" s="59"/>
      <c r="B1" s="284"/>
      <c r="S1" s="207"/>
      <c r="T1" s="207"/>
      <c r="U1" s="207"/>
    </row>
    <row r="2" spans="1:21" s="206" customFormat="1" ht="16.5" thickBot="1" x14ac:dyDescent="0.25">
      <c r="B2" s="284"/>
      <c r="D2" s="451" t="s">
        <v>493</v>
      </c>
      <c r="E2" s="452"/>
      <c r="F2" s="452"/>
      <c r="G2" s="452"/>
      <c r="H2" s="452"/>
      <c r="I2" s="452"/>
      <c r="J2" s="452"/>
      <c r="K2" s="452"/>
      <c r="L2" s="452"/>
      <c r="M2" s="452"/>
      <c r="N2" s="452"/>
      <c r="O2" s="452"/>
      <c r="P2" s="453"/>
      <c r="S2" s="207"/>
      <c r="T2" s="207"/>
      <c r="U2" s="207"/>
    </row>
    <row r="3" spans="1:21" s="206" customFormat="1" ht="15" customHeight="1" x14ac:dyDescent="0.25">
      <c r="A3" s="171" t="s">
        <v>369</v>
      </c>
      <c r="B3" s="284"/>
      <c r="C3" s="27" t="s">
        <v>370</v>
      </c>
      <c r="D3" s="458" t="s">
        <v>494</v>
      </c>
      <c r="E3" s="458"/>
      <c r="F3" s="458"/>
      <c r="G3" s="458"/>
      <c r="H3" s="458"/>
      <c r="I3" s="458"/>
      <c r="J3" s="458"/>
      <c r="K3" s="458"/>
      <c r="L3" s="458"/>
      <c r="M3" s="458"/>
      <c r="N3" s="458"/>
      <c r="O3" s="458"/>
      <c r="P3" s="458"/>
      <c r="S3" s="207"/>
      <c r="T3" s="207"/>
      <c r="U3" s="207"/>
    </row>
    <row r="5" spans="1:21" s="207" customFormat="1" ht="12.75" customHeight="1" x14ac:dyDescent="0.2">
      <c r="A5" s="285"/>
      <c r="B5" s="286"/>
      <c r="C5" s="287"/>
      <c r="D5" s="288"/>
      <c r="E5" s="288"/>
      <c r="F5" s="289"/>
      <c r="G5" s="289"/>
      <c r="H5" s="289"/>
      <c r="I5" s="289"/>
      <c r="J5" s="289"/>
      <c r="K5" s="289"/>
      <c r="L5" s="289"/>
      <c r="M5" s="289"/>
      <c r="N5" s="289"/>
      <c r="O5" s="289"/>
      <c r="P5" s="289"/>
      <c r="Q5" s="206"/>
      <c r="R5" s="206"/>
    </row>
    <row r="6" spans="1:21" ht="15.75" thickBot="1" x14ac:dyDescent="0.3">
      <c r="C6" s="292" t="s">
        <v>495</v>
      </c>
    </row>
    <row r="7" spans="1:21" s="207" customFormat="1" ht="15.75" thickBot="1" x14ac:dyDescent="0.25">
      <c r="A7" s="285"/>
      <c r="B7" s="293" t="s">
        <v>453</v>
      </c>
      <c r="C7" s="208" t="s">
        <v>9</v>
      </c>
      <c r="D7" s="174" t="s">
        <v>376</v>
      </c>
      <c r="E7" s="175" t="s">
        <v>377</v>
      </c>
      <c r="F7" s="175" t="s">
        <v>378</v>
      </c>
      <c r="G7" s="175" t="s">
        <v>379</v>
      </c>
      <c r="H7" s="175" t="s">
        <v>380</v>
      </c>
      <c r="I7" s="175" t="s">
        <v>381</v>
      </c>
      <c r="J7" s="175" t="s">
        <v>382</v>
      </c>
      <c r="K7" s="175" t="s">
        <v>383</v>
      </c>
      <c r="L7" s="175" t="s">
        <v>384</v>
      </c>
      <c r="M7" s="175" t="s">
        <v>385</v>
      </c>
      <c r="N7" s="175" t="s">
        <v>386</v>
      </c>
      <c r="O7" s="175" t="s">
        <v>387</v>
      </c>
      <c r="P7" s="203" t="s">
        <v>388</v>
      </c>
      <c r="Q7" s="206"/>
      <c r="R7" s="206"/>
    </row>
    <row r="8" spans="1:21" s="207" customFormat="1" ht="17.25" customHeight="1" x14ac:dyDescent="0.2">
      <c r="A8" s="285"/>
      <c r="B8" s="294" t="str">
        <f>$C$3</f>
        <v>Select your organisation</v>
      </c>
      <c r="C8" s="295" t="s">
        <v>496</v>
      </c>
      <c r="D8" s="381"/>
      <c r="E8" s="127"/>
      <c r="F8" s="127"/>
      <c r="G8" s="127"/>
      <c r="H8" s="127"/>
      <c r="I8" s="127"/>
      <c r="J8" s="127"/>
      <c r="K8" s="127"/>
      <c r="L8" s="127"/>
      <c r="M8" s="127"/>
      <c r="N8" s="127"/>
      <c r="O8" s="127"/>
      <c r="P8" s="128"/>
      <c r="Q8" s="368"/>
      <c r="R8" s="206"/>
    </row>
    <row r="9" spans="1:21" s="207" customFormat="1" ht="16.5" customHeight="1" x14ac:dyDescent="0.2">
      <c r="A9" s="285"/>
      <c r="B9" s="294" t="str">
        <f>$C$3</f>
        <v>Select your organisation</v>
      </c>
      <c r="C9" s="296" t="s">
        <v>497</v>
      </c>
      <c r="D9" s="150"/>
      <c r="E9" s="151"/>
      <c r="F9" s="151"/>
      <c r="G9" s="151"/>
      <c r="H9" s="151"/>
      <c r="I9" s="151"/>
      <c r="J9" s="151"/>
      <c r="K9" s="151"/>
      <c r="L9" s="151"/>
      <c r="M9" s="151"/>
      <c r="N9" s="151"/>
      <c r="O9" s="151"/>
      <c r="P9" s="152"/>
      <c r="Q9" s="368"/>
      <c r="R9" s="206"/>
    </row>
    <row r="10" spans="1:21" s="207" customFormat="1" ht="17.25" customHeight="1" x14ac:dyDescent="0.2">
      <c r="A10" s="285"/>
      <c r="B10" s="294" t="str">
        <f>$C$3</f>
        <v>Select your organisation</v>
      </c>
      <c r="C10" s="296" t="s">
        <v>498</v>
      </c>
      <c r="D10" s="153"/>
      <c r="E10" s="130"/>
      <c r="F10" s="130"/>
      <c r="G10" s="130"/>
      <c r="H10" s="130"/>
      <c r="I10" s="130"/>
      <c r="J10" s="130"/>
      <c r="K10" s="130"/>
      <c r="L10" s="130"/>
      <c r="M10" s="130"/>
      <c r="N10" s="130"/>
      <c r="O10" s="130"/>
      <c r="P10" s="382"/>
      <c r="Q10" s="368"/>
      <c r="R10" s="206"/>
    </row>
    <row r="11" spans="1:21" s="207" customFormat="1" ht="17.25" customHeight="1" thickBot="1" x14ac:dyDescent="0.25">
      <c r="A11" s="285"/>
      <c r="B11" s="294" t="str">
        <f>$C$3</f>
        <v>Select your organisation</v>
      </c>
      <c r="C11" s="297" t="s">
        <v>499</v>
      </c>
      <c r="D11" s="383"/>
      <c r="E11" s="384"/>
      <c r="F11" s="384"/>
      <c r="G11" s="384"/>
      <c r="H11" s="384"/>
      <c r="I11" s="384"/>
      <c r="J11" s="384"/>
      <c r="K11" s="384"/>
      <c r="L11" s="384"/>
      <c r="M11" s="384"/>
      <c r="N11" s="384"/>
      <c r="O11" s="384"/>
      <c r="P11" s="385"/>
      <c r="Q11" s="368"/>
      <c r="R11" s="206"/>
    </row>
    <row r="12" spans="1:21" s="207" customFormat="1" ht="12.75" customHeight="1" x14ac:dyDescent="0.2">
      <c r="A12" s="285"/>
      <c r="B12" s="286"/>
      <c r="C12" s="287"/>
      <c r="D12" s="288"/>
      <c r="E12" s="288"/>
      <c r="F12" s="289"/>
      <c r="G12" s="289"/>
      <c r="H12" s="289"/>
      <c r="I12" s="289"/>
      <c r="J12" s="289"/>
      <c r="K12" s="289"/>
      <c r="L12" s="289"/>
      <c r="M12" s="289"/>
      <c r="N12" s="289"/>
      <c r="O12" s="289"/>
      <c r="P12" s="289"/>
      <c r="Q12" s="206"/>
      <c r="R12" s="206"/>
    </row>
    <row r="13" spans="1:21" s="207" customFormat="1" ht="12.75" customHeight="1" x14ac:dyDescent="0.2">
      <c r="A13" s="285"/>
      <c r="B13" s="286"/>
      <c r="C13" s="287"/>
      <c r="D13" s="288"/>
      <c r="E13" s="288"/>
      <c r="F13" s="289"/>
      <c r="G13" s="289"/>
      <c r="H13" s="289"/>
      <c r="I13" s="289"/>
      <c r="J13" s="289"/>
      <c r="K13" s="289"/>
      <c r="L13" s="289"/>
      <c r="M13" s="289"/>
      <c r="N13" s="289"/>
      <c r="O13" s="289"/>
      <c r="P13" s="289"/>
      <c r="Q13" s="206"/>
      <c r="R13" s="206"/>
    </row>
    <row r="14" spans="1:21" ht="15.75" thickBot="1" x14ac:dyDescent="0.3">
      <c r="A14" s="298"/>
      <c r="B14" s="299"/>
      <c r="C14" s="292" t="s">
        <v>563</v>
      </c>
      <c r="H14" s="300"/>
    </row>
    <row r="15" spans="1:21" ht="15.75" customHeight="1" thickBot="1" x14ac:dyDescent="0.3">
      <c r="A15" s="285"/>
      <c r="B15" s="293" t="s">
        <v>453</v>
      </c>
      <c r="C15" s="208" t="s">
        <v>562</v>
      </c>
      <c r="D15" s="209"/>
      <c r="F15" s="301"/>
      <c r="G15" s="301"/>
      <c r="H15" s="301"/>
      <c r="I15" s="301"/>
      <c r="J15" s="301"/>
      <c r="K15" s="301"/>
      <c r="L15" s="301"/>
      <c r="M15" s="301"/>
      <c r="N15" s="301"/>
      <c r="O15" s="301"/>
      <c r="P15" s="301"/>
      <c r="Q15" s="302"/>
      <c r="R15" s="301"/>
    </row>
    <row r="16" spans="1:21" ht="33.75" customHeight="1" x14ac:dyDescent="0.25">
      <c r="A16" s="285"/>
      <c r="B16" s="294" t="str">
        <f t="shared" ref="B16:B17" si="0">$C$3</f>
        <v>Select your organisation</v>
      </c>
      <c r="C16" s="295" t="s">
        <v>500</v>
      </c>
      <c r="D16" s="386"/>
      <c r="E16" s="368"/>
      <c r="F16" s="301"/>
      <c r="G16" s="301"/>
      <c r="H16" s="301"/>
      <c r="I16" s="301"/>
      <c r="J16" s="301"/>
      <c r="K16" s="301"/>
      <c r="L16" s="301"/>
      <c r="M16" s="301"/>
      <c r="N16" s="301"/>
      <c r="O16" s="301"/>
      <c r="P16" s="301"/>
      <c r="Q16" s="302"/>
      <c r="R16" s="301"/>
    </row>
    <row r="17" spans="1:18" ht="33.75" customHeight="1" thickBot="1" x14ac:dyDescent="0.3">
      <c r="A17" s="285"/>
      <c r="B17" s="294" t="str">
        <f t="shared" si="0"/>
        <v>Select your organisation</v>
      </c>
      <c r="C17" s="297" t="s">
        <v>501</v>
      </c>
      <c r="D17" s="387"/>
      <c r="E17" s="368"/>
      <c r="F17" s="301"/>
      <c r="G17" s="301"/>
      <c r="H17" s="301"/>
      <c r="I17" s="301"/>
      <c r="J17" s="301"/>
      <c r="K17" s="301"/>
      <c r="L17" s="301"/>
      <c r="M17" s="301"/>
      <c r="N17" s="301"/>
      <c r="O17" s="301"/>
      <c r="P17" s="301"/>
      <c r="Q17" s="302"/>
      <c r="R17" s="301"/>
    </row>
    <row r="18" spans="1:18" x14ac:dyDescent="0.25">
      <c r="A18" s="285"/>
      <c r="B18" s="294"/>
      <c r="C18" s="375"/>
      <c r="D18" s="395"/>
      <c r="E18" s="368"/>
      <c r="F18" s="301"/>
      <c r="G18" s="301"/>
      <c r="H18" s="301"/>
      <c r="I18" s="301"/>
      <c r="J18" s="301"/>
      <c r="K18" s="301"/>
      <c r="L18" s="301"/>
      <c r="M18" s="301"/>
      <c r="N18" s="301"/>
      <c r="O18" s="301"/>
      <c r="P18" s="301"/>
      <c r="Q18" s="302"/>
      <c r="R18" s="301"/>
    </row>
    <row r="19" spans="1:18" ht="12.75" customHeight="1" x14ac:dyDescent="0.25">
      <c r="A19" s="285"/>
      <c r="B19" s="293"/>
      <c r="C19" s="303"/>
      <c r="D19" s="288"/>
      <c r="E19" s="200"/>
      <c r="F19" s="301"/>
      <c r="G19" s="301"/>
      <c r="H19" s="301"/>
      <c r="I19" s="301"/>
      <c r="J19" s="301"/>
      <c r="K19" s="301"/>
      <c r="L19" s="301"/>
      <c r="M19" s="301"/>
      <c r="N19" s="301"/>
      <c r="O19" s="301"/>
      <c r="P19" s="301"/>
      <c r="Q19" s="302"/>
      <c r="R19" s="301"/>
    </row>
    <row r="20" spans="1:18" s="306" customFormat="1" x14ac:dyDescent="0.25">
      <c r="A20" s="298"/>
      <c r="B20" s="299"/>
      <c r="C20" s="258" t="s">
        <v>447</v>
      </c>
      <c r="D20" s="256"/>
      <c r="E20" s="256"/>
      <c r="F20" s="257"/>
      <c r="G20" s="257"/>
      <c r="H20" s="257"/>
      <c r="I20" s="257"/>
      <c r="J20" s="257"/>
      <c r="K20" s="257"/>
      <c r="L20" s="257"/>
      <c r="M20" s="257"/>
      <c r="N20" s="257"/>
      <c r="O20" s="257"/>
      <c r="P20" s="257"/>
    </row>
    <row r="21" spans="1:18" s="306" customFormat="1" ht="30.75" customHeight="1" thickBot="1" x14ac:dyDescent="0.3">
      <c r="A21" s="298"/>
      <c r="B21" s="299"/>
      <c r="C21" s="450" t="s">
        <v>597</v>
      </c>
      <c r="D21" s="450"/>
      <c r="E21" s="450"/>
      <c r="F21" s="450"/>
      <c r="G21" s="450"/>
      <c r="H21" s="450"/>
      <c r="I21" s="450"/>
      <c r="J21" s="450"/>
      <c r="K21" s="450"/>
      <c r="L21" s="450"/>
      <c r="M21" s="450"/>
      <c r="N21" s="450"/>
      <c r="O21" s="450"/>
      <c r="P21" s="450"/>
    </row>
    <row r="22" spans="1:18" s="306" customFormat="1" ht="99.95" customHeight="1" thickBot="1" x14ac:dyDescent="0.3">
      <c r="A22" s="298"/>
      <c r="B22" s="299"/>
      <c r="C22" s="447"/>
      <c r="D22" s="448"/>
      <c r="E22" s="448"/>
      <c r="F22" s="448"/>
      <c r="G22" s="448"/>
      <c r="H22" s="448"/>
      <c r="I22" s="448"/>
      <c r="J22" s="448"/>
      <c r="K22" s="448"/>
      <c r="L22" s="448"/>
      <c r="M22" s="448"/>
      <c r="N22" s="448"/>
      <c r="O22" s="448"/>
      <c r="P22" s="449"/>
    </row>
    <row r="23" spans="1:18" s="306" customFormat="1" x14ac:dyDescent="0.25">
      <c r="A23" s="298"/>
      <c r="B23" s="299"/>
      <c r="C23" s="426"/>
      <c r="D23" s="426"/>
      <c r="E23" s="426"/>
      <c r="F23" s="426"/>
      <c r="G23" s="426"/>
      <c r="H23" s="426"/>
      <c r="I23" s="426"/>
      <c r="J23" s="426"/>
      <c r="K23" s="426"/>
      <c r="L23" s="426"/>
      <c r="M23" s="426"/>
      <c r="N23" s="426"/>
      <c r="O23" s="426"/>
      <c r="P23" s="426"/>
    </row>
    <row r="24" spans="1:18" s="306" customFormat="1" ht="12.75" customHeight="1" x14ac:dyDescent="0.25">
      <c r="A24" s="298"/>
      <c r="B24" s="299"/>
      <c r="C24" s="304"/>
      <c r="D24" s="305"/>
      <c r="E24" s="305"/>
      <c r="F24" s="305"/>
      <c r="G24" s="305"/>
      <c r="H24" s="305"/>
      <c r="I24" s="305"/>
      <c r="J24" s="305"/>
      <c r="K24" s="305"/>
      <c r="L24" s="305"/>
      <c r="M24" s="305"/>
      <c r="N24" s="305"/>
      <c r="O24" s="305"/>
      <c r="P24" s="305"/>
    </row>
    <row r="25" spans="1:18" ht="12.75" customHeight="1" x14ac:dyDescent="0.3">
      <c r="C25" s="199" t="s">
        <v>502</v>
      </c>
    </row>
    <row r="26" spans="1:18" ht="12.75" customHeight="1" x14ac:dyDescent="0.25">
      <c r="C26" s="200" t="s">
        <v>503</v>
      </c>
    </row>
    <row r="27" spans="1:18" ht="12.75" customHeight="1" x14ac:dyDescent="0.25">
      <c r="C27" s="456" t="s">
        <v>402</v>
      </c>
      <c r="D27" s="456"/>
      <c r="E27" s="307"/>
      <c r="F27" s="307"/>
      <c r="G27" s="307"/>
      <c r="H27" s="307"/>
      <c r="I27" s="307"/>
      <c r="J27" s="307"/>
      <c r="K27" s="307"/>
      <c r="L27" s="307"/>
      <c r="M27" s="307"/>
      <c r="N27" s="307"/>
      <c r="O27" s="307"/>
      <c r="P27" s="307"/>
    </row>
    <row r="28" spans="1:18" ht="12.75" customHeight="1" x14ac:dyDescent="0.25"/>
    <row r="29" spans="1:18" ht="12.75" customHeight="1" x14ac:dyDescent="0.3">
      <c r="C29" s="199" t="s">
        <v>403</v>
      </c>
    </row>
    <row r="30" spans="1:18" ht="12.75" customHeight="1" x14ac:dyDescent="0.25">
      <c r="C30" s="200" t="s">
        <v>404</v>
      </c>
    </row>
    <row r="31" spans="1:18" ht="12.75" customHeight="1" x14ac:dyDescent="0.25">
      <c r="C31" s="274" t="s">
        <v>504</v>
      </c>
    </row>
    <row r="32" spans="1:18" ht="12.75" customHeight="1" x14ac:dyDescent="0.25">
      <c r="C32" s="274" t="s">
        <v>552</v>
      </c>
    </row>
    <row r="33" spans="3:3" ht="12.75" customHeight="1" x14ac:dyDescent="0.25">
      <c r="C33" s="274" t="s">
        <v>505</v>
      </c>
    </row>
    <row r="34" spans="3:3" ht="12.75" customHeight="1" x14ac:dyDescent="0.25"/>
    <row r="35" spans="3:3" ht="12.75" customHeight="1" x14ac:dyDescent="0.25"/>
    <row r="36" spans="3:3" ht="12.75" customHeight="1" x14ac:dyDescent="0.25"/>
    <row r="37" spans="3:3" ht="12.75" customHeight="1" x14ac:dyDescent="0.25"/>
    <row r="38" spans="3:3" ht="12.75" customHeight="1" x14ac:dyDescent="0.25"/>
    <row r="39" spans="3:3" ht="12.75" customHeight="1" x14ac:dyDescent="0.25"/>
    <row r="40" spans="3:3" ht="12.75" customHeight="1" x14ac:dyDescent="0.25"/>
    <row r="41" spans="3:3" ht="12.75" customHeight="1" x14ac:dyDescent="0.25"/>
    <row r="42" spans="3:3" ht="12.75" customHeight="1" x14ac:dyDescent="0.25"/>
    <row r="43" spans="3:3" ht="12.75" customHeight="1" x14ac:dyDescent="0.25"/>
    <row r="44" spans="3:3" ht="12.75" customHeight="1" x14ac:dyDescent="0.25"/>
    <row r="45" spans="3:3" ht="12.75" customHeight="1" x14ac:dyDescent="0.25"/>
    <row r="46" spans="3:3" ht="12.75" customHeight="1" x14ac:dyDescent="0.25"/>
    <row r="47" spans="3:3" ht="12.75" customHeight="1" x14ac:dyDescent="0.25"/>
    <row r="48" spans="3: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sheetData>
  <sheetProtection sheet="1" selectLockedCells="1"/>
  <mergeCells count="5">
    <mergeCell ref="D2:P2"/>
    <mergeCell ref="D3:P3"/>
    <mergeCell ref="C27:D27"/>
    <mergeCell ref="C22:P22"/>
    <mergeCell ref="C21:P21"/>
  </mergeCells>
  <conditionalFormatting sqref="D10">
    <cfRule type="expression" dxfId="26" priority="14">
      <formula>$D$10&gt;$D$9</formula>
    </cfRule>
  </conditionalFormatting>
  <conditionalFormatting sqref="E10">
    <cfRule type="expression" dxfId="25" priority="13">
      <formula>$E$10&gt;$E$9</formula>
    </cfRule>
  </conditionalFormatting>
  <conditionalFormatting sqref="F10">
    <cfRule type="expression" dxfId="24" priority="12">
      <formula>$F$10&gt;$F$9</formula>
    </cfRule>
  </conditionalFormatting>
  <conditionalFormatting sqref="G10">
    <cfRule type="expression" dxfId="23" priority="11">
      <formula>$G$10&gt;$G$9</formula>
    </cfRule>
  </conditionalFormatting>
  <conditionalFormatting sqref="H10">
    <cfRule type="expression" dxfId="22" priority="10">
      <formula>$H$10&gt;$H$9</formula>
    </cfRule>
  </conditionalFormatting>
  <conditionalFormatting sqref="I10">
    <cfRule type="expression" dxfId="21" priority="9">
      <formula>$I$10&gt;$I$9</formula>
    </cfRule>
  </conditionalFormatting>
  <conditionalFormatting sqref="J10">
    <cfRule type="expression" dxfId="20" priority="8">
      <formula>$J$10&gt;$J$9</formula>
    </cfRule>
  </conditionalFormatting>
  <conditionalFormatting sqref="K10">
    <cfRule type="expression" dxfId="19" priority="7">
      <formula>$K$10&gt;$K$9</formula>
    </cfRule>
  </conditionalFormatting>
  <conditionalFormatting sqref="L10">
    <cfRule type="expression" dxfId="18" priority="6">
      <formula>$L$10&gt;$L$9</formula>
    </cfRule>
  </conditionalFormatting>
  <conditionalFormatting sqref="M10">
    <cfRule type="expression" dxfId="17" priority="5">
      <formula>$M$10&gt;$M$9</formula>
    </cfRule>
  </conditionalFormatting>
  <conditionalFormatting sqref="N10">
    <cfRule type="expression" dxfId="16" priority="4">
      <formula>$N$10&gt;$N$9</formula>
    </cfRule>
  </conditionalFormatting>
  <conditionalFormatting sqref="O10">
    <cfRule type="expression" dxfId="15" priority="3">
      <formula>$O$10&gt;$O$9</formula>
    </cfRule>
  </conditionalFormatting>
  <conditionalFormatting sqref="P10">
    <cfRule type="expression" dxfId="14" priority="2">
      <formula>$P$10&gt;$P$9</formula>
    </cfRule>
  </conditionalFormatting>
  <conditionalFormatting sqref="D17:D18">
    <cfRule type="expression" dxfId="13" priority="1">
      <formula>D17&gt;D16</formula>
    </cfRule>
  </conditionalFormatting>
  <dataValidations count="5">
    <dataValidation type="custom" errorStyle="warning" allowBlank="1" showInputMessage="1" showErrorMessage="1" errorTitle="Error" sqref="A7 A15:A19">
      <formula1>#REF!</formula1>
    </dataValidation>
    <dataValidation errorStyle="warning" allowBlank="1" showInputMessage="1" showErrorMessage="1" error="Please enter a whole number between 0 and 999,999" sqref="D5:P5 D12:P13"/>
    <dataValidation type="whole" errorStyle="warning" allowBlank="1" showInputMessage="1" showErrorMessage="1" error="Please enter a whole number between 0 and 999,999" sqref="E19 D20:P20">
      <formula1>0</formula1>
      <formula2>999999</formula2>
    </dataValidation>
    <dataValidation type="whole" errorStyle="warning" operator="greaterThanOrEqual" allowBlank="1" showInputMessage="1" showErrorMessage="1" error="Please enter a whole number greater than or equal to 0" sqref="D8:P10 D16:D18">
      <formula1>0</formula1>
    </dataValidation>
    <dataValidation type="decimal" allowBlank="1" showInputMessage="1" showErrorMessage="1" error="The percentage must be between 0% and 100%" sqref="D11:P11">
      <formula1>0</formula1>
      <formula2>1</formula2>
    </dataValidation>
  </dataValidations>
  <hyperlinks>
    <hyperlink ref="C27" r:id="rId1" display="(Link)"/>
    <hyperlink ref="C27:D27" r:id="rId2" display="(Guidance link)"/>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84"/>
  <sheetViews>
    <sheetView showGridLines="0" zoomScaleNormal="100" workbookViewId="0"/>
  </sheetViews>
  <sheetFormatPr defaultColWidth="9.140625" defaultRowHeight="15" x14ac:dyDescent="0.25"/>
  <cols>
    <col min="1" max="1" width="5.5703125" style="290" customWidth="1"/>
    <col min="2" max="2" width="5.5703125" style="291" customWidth="1"/>
    <col min="3" max="3" width="50" style="290" customWidth="1"/>
    <col min="4" max="16" width="6.85546875" style="290" customWidth="1"/>
    <col min="17" max="16384" width="9.140625" style="290"/>
  </cols>
  <sheetData>
    <row r="1" spans="1:20" s="206" customFormat="1" ht="13.5" thickBot="1" x14ac:dyDescent="0.25">
      <c r="A1" s="59"/>
      <c r="B1" s="284"/>
      <c r="R1" s="207"/>
      <c r="S1" s="207"/>
      <c r="T1" s="207"/>
    </row>
    <row r="2" spans="1:20" s="206" customFormat="1" ht="16.5" thickBot="1" x14ac:dyDescent="0.25">
      <c r="B2" s="284"/>
      <c r="D2" s="451" t="s">
        <v>506</v>
      </c>
      <c r="E2" s="452"/>
      <c r="F2" s="452"/>
      <c r="G2" s="452"/>
      <c r="H2" s="452"/>
      <c r="I2" s="452"/>
      <c r="J2" s="452"/>
      <c r="K2" s="452"/>
      <c r="L2" s="452"/>
      <c r="M2" s="452"/>
      <c r="N2" s="452"/>
      <c r="O2" s="452"/>
      <c r="P2" s="453"/>
      <c r="R2" s="207"/>
      <c r="S2" s="207"/>
      <c r="T2" s="207"/>
    </row>
    <row r="3" spans="1:20" s="206" customFormat="1" ht="15" customHeight="1" x14ac:dyDescent="0.25">
      <c r="A3" s="171" t="s">
        <v>369</v>
      </c>
      <c r="B3" s="284"/>
      <c r="C3" s="27" t="s">
        <v>370</v>
      </c>
      <c r="D3" s="459" t="s">
        <v>578</v>
      </c>
      <c r="E3" s="459"/>
      <c r="F3" s="459"/>
      <c r="G3" s="459"/>
      <c r="H3" s="459"/>
      <c r="I3" s="459"/>
      <c r="J3" s="459"/>
      <c r="K3" s="459"/>
      <c r="L3" s="459"/>
      <c r="M3" s="459"/>
      <c r="N3" s="459"/>
      <c r="O3" s="459"/>
      <c r="P3" s="459"/>
      <c r="R3" s="207"/>
      <c r="S3" s="207"/>
      <c r="T3" s="207"/>
    </row>
    <row r="5" spans="1:20" ht="15.75" thickBot="1" x14ac:dyDescent="0.3">
      <c r="C5" s="310" t="s">
        <v>507</v>
      </c>
      <c r="D5" s="368"/>
    </row>
    <row r="6" spans="1:20" s="207" customFormat="1" ht="15" customHeight="1" thickBot="1" x14ac:dyDescent="0.25">
      <c r="A6" s="285"/>
      <c r="B6" s="293" t="s">
        <v>453</v>
      </c>
      <c r="C6" s="351" t="s">
        <v>9</v>
      </c>
      <c r="D6" s="350" t="s">
        <v>376</v>
      </c>
      <c r="E6" s="248" t="s">
        <v>377</v>
      </c>
      <c r="F6" s="248" t="s">
        <v>378</v>
      </c>
      <c r="G6" s="248" t="s">
        <v>379</v>
      </c>
      <c r="H6" s="248" t="s">
        <v>380</v>
      </c>
      <c r="I6" s="248" t="s">
        <v>381</v>
      </c>
      <c r="J6" s="248" t="s">
        <v>382</v>
      </c>
      <c r="K6" s="248" t="s">
        <v>383</v>
      </c>
      <c r="L6" s="248" t="s">
        <v>384</v>
      </c>
      <c r="M6" s="248" t="s">
        <v>385</v>
      </c>
      <c r="N6" s="248" t="s">
        <v>386</v>
      </c>
      <c r="O6" s="248" t="s">
        <v>387</v>
      </c>
      <c r="P6" s="249" t="s">
        <v>388</v>
      </c>
      <c r="Q6" s="206"/>
    </row>
    <row r="7" spans="1:20" s="237" customFormat="1" ht="30" customHeight="1" x14ac:dyDescent="0.2">
      <c r="A7" s="285"/>
      <c r="B7" s="293"/>
      <c r="C7" s="369" t="s">
        <v>508</v>
      </c>
      <c r="D7" s="388"/>
      <c r="E7" s="389"/>
      <c r="F7" s="389"/>
      <c r="G7" s="389"/>
      <c r="H7" s="389"/>
      <c r="I7" s="389"/>
      <c r="J7" s="389"/>
      <c r="K7" s="389"/>
      <c r="L7" s="389"/>
      <c r="M7" s="389"/>
      <c r="N7" s="389"/>
      <c r="O7" s="389"/>
      <c r="P7" s="390"/>
      <c r="Q7" s="236"/>
    </row>
    <row r="8" spans="1:20" s="207" customFormat="1" ht="30" customHeight="1" thickBot="1" x14ac:dyDescent="0.25">
      <c r="A8" s="285"/>
      <c r="B8" s="294" t="str">
        <f>$C$3</f>
        <v>Select your organisation</v>
      </c>
      <c r="C8" s="352" t="s">
        <v>509</v>
      </c>
      <c r="D8" s="144"/>
      <c r="E8" s="145"/>
      <c r="F8" s="145"/>
      <c r="G8" s="145"/>
      <c r="H8" s="145"/>
      <c r="I8" s="145"/>
      <c r="J8" s="145"/>
      <c r="K8" s="145"/>
      <c r="L8" s="145"/>
      <c r="M8" s="145"/>
      <c r="N8" s="145"/>
      <c r="O8" s="145"/>
      <c r="P8" s="146"/>
      <c r="Q8" s="206"/>
    </row>
    <row r="9" spans="1:20" s="207" customFormat="1" ht="12.75" x14ac:dyDescent="0.2">
      <c r="A9" s="285"/>
      <c r="B9" s="294"/>
      <c r="C9" s="375"/>
      <c r="D9" s="376"/>
      <c r="E9" s="376"/>
      <c r="F9" s="376"/>
      <c r="G9" s="376"/>
      <c r="H9" s="376"/>
      <c r="I9" s="376"/>
      <c r="J9" s="376"/>
      <c r="K9" s="376"/>
      <c r="L9" s="376"/>
      <c r="M9" s="376"/>
      <c r="N9" s="376"/>
      <c r="O9" s="376"/>
      <c r="P9" s="376"/>
      <c r="Q9" s="206"/>
    </row>
    <row r="10" spans="1:20" s="207" customFormat="1" ht="12.75" customHeight="1" x14ac:dyDescent="0.2">
      <c r="A10" s="285"/>
      <c r="B10" s="286"/>
      <c r="C10" s="287"/>
      <c r="D10" s="200"/>
      <c r="E10" s="288"/>
      <c r="F10" s="289"/>
      <c r="G10" s="289"/>
      <c r="H10" s="289"/>
      <c r="I10" s="289"/>
      <c r="J10" s="289"/>
      <c r="K10" s="289"/>
      <c r="L10" s="289"/>
      <c r="M10" s="289"/>
      <c r="N10" s="289"/>
      <c r="O10" s="289"/>
      <c r="P10" s="289"/>
      <c r="Q10" s="206"/>
    </row>
    <row r="11" spans="1:20" s="207" customFormat="1" x14ac:dyDescent="0.2">
      <c r="A11" s="285"/>
      <c r="B11" s="286"/>
      <c r="C11" s="258" t="s">
        <v>447</v>
      </c>
      <c r="D11" s="288"/>
      <c r="E11" s="288"/>
      <c r="F11" s="289"/>
      <c r="G11" s="289"/>
      <c r="H11" s="289"/>
      <c r="I11" s="289"/>
      <c r="J11" s="289"/>
      <c r="K11" s="289"/>
      <c r="L11" s="289"/>
      <c r="M11" s="289"/>
      <c r="N11" s="289"/>
      <c r="O11" s="289"/>
      <c r="P11" s="289"/>
      <c r="Q11" s="206"/>
    </row>
    <row r="12" spans="1:20" s="207" customFormat="1" ht="28.5" customHeight="1" thickBot="1" x14ac:dyDescent="0.25">
      <c r="A12" s="285"/>
      <c r="B12" s="286"/>
      <c r="C12" s="450" t="s">
        <v>597</v>
      </c>
      <c r="D12" s="450"/>
      <c r="E12" s="450"/>
      <c r="F12" s="450"/>
      <c r="G12" s="450"/>
      <c r="H12" s="450"/>
      <c r="I12" s="450"/>
      <c r="J12" s="450"/>
      <c r="K12" s="450"/>
      <c r="L12" s="450"/>
      <c r="M12" s="450"/>
      <c r="N12" s="450"/>
      <c r="O12" s="450"/>
      <c r="P12" s="450"/>
      <c r="Q12" s="206"/>
    </row>
    <row r="13" spans="1:20" s="207" customFormat="1" ht="99.95" customHeight="1" thickBot="1" x14ac:dyDescent="0.25">
      <c r="A13" s="285"/>
      <c r="B13" s="286"/>
      <c r="C13" s="447"/>
      <c r="D13" s="448"/>
      <c r="E13" s="448"/>
      <c r="F13" s="448"/>
      <c r="G13" s="448"/>
      <c r="H13" s="448"/>
      <c r="I13" s="448"/>
      <c r="J13" s="448"/>
      <c r="K13" s="448"/>
      <c r="L13" s="448"/>
      <c r="M13" s="448"/>
      <c r="N13" s="448"/>
      <c r="O13" s="448"/>
      <c r="P13" s="449"/>
      <c r="Q13" s="206"/>
    </row>
    <row r="14" spans="1:20" s="207" customFormat="1" ht="12.75" customHeight="1" x14ac:dyDescent="0.2">
      <c r="A14" s="285"/>
      <c r="B14" s="286"/>
      <c r="C14" s="287"/>
      <c r="D14" s="288"/>
      <c r="E14" s="288"/>
      <c r="F14" s="289"/>
      <c r="G14" s="289"/>
      <c r="H14" s="289"/>
      <c r="I14" s="289"/>
      <c r="J14" s="289"/>
      <c r="K14" s="289"/>
      <c r="L14" s="289"/>
      <c r="M14" s="289"/>
      <c r="N14" s="289"/>
      <c r="O14" s="289"/>
      <c r="P14" s="289"/>
      <c r="Q14" s="206"/>
    </row>
    <row r="15" spans="1:20" s="207" customFormat="1" ht="12.75" customHeight="1" x14ac:dyDescent="0.2">
      <c r="A15" s="285"/>
      <c r="B15" s="286"/>
      <c r="C15" s="287"/>
      <c r="D15" s="288"/>
      <c r="E15" s="288"/>
      <c r="F15" s="289"/>
      <c r="G15" s="289"/>
      <c r="H15" s="289"/>
      <c r="I15" s="289"/>
      <c r="J15" s="289"/>
      <c r="K15" s="289"/>
      <c r="L15" s="289"/>
      <c r="M15" s="289"/>
      <c r="N15" s="289"/>
      <c r="O15" s="289"/>
      <c r="P15" s="289"/>
      <c r="Q15" s="206"/>
    </row>
    <row r="16" spans="1:20" ht="12.75" customHeight="1" x14ac:dyDescent="0.3">
      <c r="C16" s="199" t="s">
        <v>510</v>
      </c>
    </row>
    <row r="17" spans="1:17" ht="12.75" customHeight="1" x14ac:dyDescent="0.25">
      <c r="C17" s="200" t="s">
        <v>511</v>
      </c>
    </row>
    <row r="18" spans="1:17" s="306" customFormat="1" ht="12.75" customHeight="1" x14ac:dyDescent="0.25">
      <c r="B18" s="308"/>
      <c r="C18" s="456" t="s">
        <v>402</v>
      </c>
      <c r="D18" s="456"/>
      <c r="E18" s="280"/>
      <c r="F18" s="280"/>
      <c r="G18" s="280"/>
      <c r="H18" s="280"/>
      <c r="I18" s="280"/>
      <c r="J18" s="280"/>
      <c r="K18" s="280"/>
      <c r="L18" s="280"/>
      <c r="M18" s="280"/>
      <c r="N18" s="280"/>
      <c r="O18" s="280"/>
      <c r="P18" s="280"/>
    </row>
    <row r="19" spans="1:17" ht="12.75" customHeight="1" x14ac:dyDescent="0.25"/>
    <row r="20" spans="1:17" ht="12.75" customHeight="1" x14ac:dyDescent="0.3">
      <c r="C20" s="199" t="s">
        <v>450</v>
      </c>
    </row>
    <row r="21" spans="1:17" ht="12.75" customHeight="1" x14ac:dyDescent="0.25">
      <c r="C21" s="259" t="s">
        <v>589</v>
      </c>
    </row>
    <row r="22" spans="1:17" ht="12.75" customHeight="1" x14ac:dyDescent="0.25">
      <c r="C22" s="206"/>
    </row>
    <row r="23" spans="1:17" s="207" customFormat="1" x14ac:dyDescent="0.3">
      <c r="A23" s="173"/>
      <c r="C23" s="199" t="s">
        <v>403</v>
      </c>
      <c r="D23" s="255"/>
      <c r="E23" s="256"/>
      <c r="F23" s="256"/>
      <c r="G23" s="257"/>
      <c r="H23" s="257"/>
      <c r="I23" s="257"/>
      <c r="J23" s="257"/>
      <c r="K23" s="257"/>
      <c r="L23" s="257"/>
      <c r="M23" s="257"/>
      <c r="N23" s="257"/>
      <c r="O23" s="257"/>
      <c r="P23" s="257"/>
      <c r="Q23" s="257"/>
    </row>
    <row r="24" spans="1:17" s="207" customFormat="1" ht="12.75" x14ac:dyDescent="0.2">
      <c r="A24" s="173"/>
      <c r="C24" s="200" t="s">
        <v>404</v>
      </c>
      <c r="D24" s="255"/>
      <c r="E24" s="256"/>
      <c r="F24" s="256"/>
      <c r="G24" s="257"/>
      <c r="H24" s="257"/>
      <c r="I24" s="257"/>
      <c r="J24" s="257"/>
      <c r="K24" s="257"/>
      <c r="L24" s="257"/>
      <c r="M24" s="257"/>
      <c r="N24" s="257"/>
      <c r="O24" s="257"/>
      <c r="P24" s="257"/>
      <c r="Q24" s="257"/>
    </row>
    <row r="25" spans="1:17" s="207" customFormat="1" ht="12.75" x14ac:dyDescent="0.2">
      <c r="A25" s="173"/>
      <c r="C25" s="274" t="s">
        <v>553</v>
      </c>
      <c r="D25" s="255"/>
      <c r="E25" s="256"/>
      <c r="F25" s="256"/>
      <c r="G25" s="257"/>
      <c r="H25" s="257"/>
      <c r="I25" s="257"/>
      <c r="J25" s="257"/>
      <c r="K25" s="257"/>
      <c r="L25" s="257"/>
      <c r="M25" s="257"/>
      <c r="N25" s="257"/>
      <c r="O25" s="257"/>
      <c r="P25" s="257"/>
      <c r="Q25" s="257"/>
    </row>
    <row r="26" spans="1:17" ht="12.75" customHeight="1" x14ac:dyDescent="0.25"/>
    <row r="27" spans="1:17" ht="12.75" customHeight="1" x14ac:dyDescent="0.25"/>
    <row r="28" spans="1:17" ht="12.75" customHeight="1" x14ac:dyDescent="0.25"/>
    <row r="29" spans="1:17" ht="12.75" customHeight="1" x14ac:dyDescent="0.25"/>
    <row r="30" spans="1:17" ht="12.75" customHeight="1" x14ac:dyDescent="0.25"/>
    <row r="31" spans="1:17" ht="12.75" customHeight="1" x14ac:dyDescent="0.25"/>
    <row r="32" spans="1:17"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sheetData>
  <sheetProtection sheet="1" selectLockedCells="1"/>
  <mergeCells count="5">
    <mergeCell ref="D2:P2"/>
    <mergeCell ref="D3:P3"/>
    <mergeCell ref="C13:P13"/>
    <mergeCell ref="C18:D18"/>
    <mergeCell ref="C12:P12"/>
  </mergeCells>
  <conditionalFormatting sqref="D8">
    <cfRule type="expression" dxfId="12" priority="13">
      <formula>D8&gt;D7</formula>
    </cfRule>
  </conditionalFormatting>
  <conditionalFormatting sqref="E8">
    <cfRule type="expression" dxfId="11" priority="12">
      <formula>E8&gt;E7</formula>
    </cfRule>
  </conditionalFormatting>
  <conditionalFormatting sqref="F8">
    <cfRule type="expression" dxfId="10" priority="11">
      <formula>F8&gt;F7</formula>
    </cfRule>
  </conditionalFormatting>
  <conditionalFormatting sqref="G8">
    <cfRule type="expression" dxfId="9" priority="10">
      <formula>G8&gt;G7</formula>
    </cfRule>
  </conditionalFormatting>
  <conditionalFormatting sqref="H8">
    <cfRule type="expression" dxfId="8" priority="9">
      <formula>H8&gt;H7</formula>
    </cfRule>
  </conditionalFormatting>
  <conditionalFormatting sqref="I8">
    <cfRule type="expression" dxfId="7" priority="8">
      <formula>I8&gt;I7</formula>
    </cfRule>
  </conditionalFormatting>
  <conditionalFormatting sqref="J8">
    <cfRule type="expression" dxfId="6" priority="7">
      <formula>J8&gt;J7</formula>
    </cfRule>
  </conditionalFormatting>
  <conditionalFormatting sqref="K8">
    <cfRule type="expression" dxfId="5" priority="6">
      <formula>K8&gt;K7</formula>
    </cfRule>
  </conditionalFormatting>
  <conditionalFormatting sqref="L8">
    <cfRule type="expression" dxfId="4" priority="5">
      <formula>L8&gt;L7</formula>
    </cfRule>
  </conditionalFormatting>
  <conditionalFormatting sqref="M8">
    <cfRule type="expression" dxfId="3" priority="4">
      <formula>M8&gt;M7</formula>
    </cfRule>
  </conditionalFormatting>
  <conditionalFormatting sqref="N8">
    <cfRule type="expression" dxfId="2" priority="3">
      <formula>N8&gt;N7</formula>
    </cfRule>
  </conditionalFormatting>
  <conditionalFormatting sqref="O8">
    <cfRule type="expression" dxfId="1" priority="2">
      <formula>O8&gt;O7</formula>
    </cfRule>
  </conditionalFormatting>
  <conditionalFormatting sqref="P8">
    <cfRule type="expression" dxfId="0" priority="1">
      <formula>P8&gt;P7</formula>
    </cfRule>
  </conditionalFormatting>
  <dataValidations count="4">
    <dataValidation type="custom" errorStyle="warning" allowBlank="1" showInputMessage="1" showErrorMessage="1" errorTitle="Error" sqref="A6:A7">
      <formula1>#REF!</formula1>
    </dataValidation>
    <dataValidation errorStyle="warning" allowBlank="1" showInputMessage="1" showErrorMessage="1" error="Please enter a whole number between 0 and 999,999" sqref="D14:P15 D11 E10:P11"/>
    <dataValidation type="whole" errorStyle="warning" allowBlank="1" showInputMessage="1" showErrorMessage="1" error="Please enter a whole number between 0 and 999,999" sqref="E23:Q25 D10">
      <formula1>0</formula1>
      <formula2>999999</formula2>
    </dataValidation>
    <dataValidation type="whole" errorStyle="warning" operator="greaterThanOrEqual" allowBlank="1" showInputMessage="1" showErrorMessage="1" error="Please enter a whole number greater than or equal to 0" sqref="D7:P9">
      <formula1>0</formula1>
    </dataValidation>
  </dataValidations>
  <hyperlinks>
    <hyperlink ref="C18" r:id="rId1" display="(Link)"/>
    <hyperlink ref="C18:D18" r:id="rId2" display="(Guidance link)"/>
  </hyperlinks>
  <pageMargins left="0.7" right="0.7" top="0.75" bottom="0.75" header="0.3" footer="0.3"/>
  <pageSetup paperSize="9" orientation="portrait" verticalDpi="0" r:id="rId3"/>
  <extLst>
    <ext xmlns:x14="http://schemas.microsoft.com/office/spreadsheetml/2009/9/main" uri="{CCE6A557-97BC-4b89-ADB6-D9C93CAAB3DF}">
      <x14:dataValidations xmlns:xm="http://schemas.microsoft.com/office/excel/2006/main" count="1">
        <x14:dataValidation type="list" allowBlank="1" showInputMessage="1" showErrorMessage="1" errorTitle="TOC Name input" error="Incorrect value selected.  Please choose from one of the values from the drop-down list" promptTitle="TOC Name input" prompt="Please select one of the TOC names from the drop down list.">
          <x14:formula1>
            <xm:f>TOC!$B$3:$B$26</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Complaints mapping document</vt:lpstr>
      <vt:lpstr>Section A</vt:lpstr>
      <vt:lpstr>Section B </vt:lpstr>
      <vt:lpstr>Section C</vt:lpstr>
      <vt:lpstr>Section D</vt:lpstr>
      <vt:lpstr>Section G</vt:lpstr>
      <vt:lpstr>Section H</vt:lpstr>
      <vt:lpstr>Section I</vt:lpstr>
      <vt:lpstr>Section E (annual)</vt:lpstr>
      <vt:lpstr>Section F (annual)</vt:lpstr>
      <vt:lpstr>TOC</vt:lpstr>
    </vt:vector>
  </TitlesOfParts>
  <Manager/>
  <Company>Office of Rail Road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Complaints template for train operating companies</dc:title>
  <dc:subject/>
  <dc:creator>Office of Rail Road</dc:creator>
  <cp:keywords/>
  <dc:description/>
  <cp:lastModifiedBy>Angeriz-Santos, Paula</cp:lastModifiedBy>
  <cp:revision/>
  <dcterms:created xsi:type="dcterms:W3CDTF">2012-05-16T13:38:45Z</dcterms:created>
  <dcterms:modified xsi:type="dcterms:W3CDTF">2020-04-08T13:19:18Z</dcterms:modified>
  <cp:category/>
  <cp:contentStatus/>
</cp:coreProperties>
</file>