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C:\Users\pangeriz-santos\Desktop\Website\Iain Ritchie\"/>
    </mc:Choice>
  </mc:AlternateContent>
  <bookViews>
    <workbookView xWindow="0" yWindow="0" windowWidth="28800" windowHeight="12300" tabRatio="938"/>
  </bookViews>
  <sheets>
    <sheet name="Contents" sheetId="121" r:id="rId1"/>
    <sheet name="PS1 - Making the Network safer" sheetId="241" r:id="rId2"/>
    <sheet name="PS2 - User satisfaction" sheetId="159" r:id="rId3"/>
    <sheet name="PS3 - Traffic Flow" sheetId="160" r:id="rId4"/>
    <sheet name="PS4 - Economic growth" sheetId="218" r:id="rId5"/>
    <sheet name="PS5 - Environment" sheetId="242" r:id="rId6"/>
    <sheet name="PS6 - Vulnerable Users" sheetId="243" r:id="rId7"/>
    <sheet name="PS7 - Achieving real efficiency" sheetId="164" r:id="rId8"/>
    <sheet name="PS7x (alternative format)" sheetId="171" state="hidden" r:id="rId9"/>
    <sheet name="PS8 - Network in good condition" sheetId="165" r:id="rId10"/>
    <sheet name="IP1" sheetId="252" r:id="rId11"/>
    <sheet name="IP2" sheetId="215" r:id="rId12"/>
    <sheet name="IP3" sheetId="195" r:id="rId13"/>
    <sheet name="F2b" sheetId="128" state="hidden" r:id="rId14"/>
    <sheet name="IP4" sheetId="216" r:id="rId15"/>
    <sheet name="IP5" sheetId="236" r:id="rId16"/>
    <sheet name="F1" sheetId="220" r:id="rId17"/>
    <sheet name="F2" sheetId="221" r:id="rId18"/>
    <sheet name="F2.1" sheetId="222" r:id="rId19"/>
    <sheet name="F2.2" sheetId="246" r:id="rId20"/>
    <sheet name="F2.3" sheetId="247" r:id="rId21"/>
    <sheet name="F2.4" sheetId="248" r:id="rId22"/>
    <sheet name="F2.5" sheetId="249" r:id="rId23"/>
    <sheet name="F2.6" sheetId="250" r:id="rId24"/>
    <sheet name="F2.7" sheetId="228" r:id="rId25"/>
    <sheet name="F2.8" sheetId="229" r:id="rId26"/>
    <sheet name="F3" sheetId="245" r:id="rId27"/>
    <sheet name="F3.1" sheetId="237" r:id="rId28"/>
    <sheet name="F4" sheetId="232" r:id="rId29"/>
    <sheet name="F5.1" sheetId="251" r:id="rId30"/>
    <sheet name="F5.2" sheetId="238" r:id="rId31"/>
    <sheet name="F6" sheetId="239"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BCH2" localSheetId="29">#REF!</definedName>
    <definedName name="___BCH2" localSheetId="10">#REF!</definedName>
    <definedName name="___BCH2" localSheetId="1">#REF!</definedName>
    <definedName name="___BCH2" localSheetId="5">#REF!</definedName>
    <definedName name="___BCH2" localSheetId="6">#REF!</definedName>
    <definedName name="___BCH2">#REF!</definedName>
    <definedName name="_BCH2" localSheetId="16">#REF!</definedName>
    <definedName name="_BCH2" localSheetId="27">#REF!</definedName>
    <definedName name="_BCH2" localSheetId="29">#REF!</definedName>
    <definedName name="_BCH2" localSheetId="10">#REF!</definedName>
    <definedName name="_BCH2" localSheetId="11">#REF!</definedName>
    <definedName name="_BCH2" localSheetId="12">#REF!</definedName>
    <definedName name="_BCH2" localSheetId="14">#REF!</definedName>
    <definedName name="_BCH2" localSheetId="8">#REF!</definedName>
    <definedName name="_BCH2">#REF!</definedName>
    <definedName name="_ftn1" localSheetId="0">Contents!$A$50</definedName>
    <definedName name="_ftnref1" localSheetId="0">Contents!$A$25</definedName>
    <definedName name="_h213" localSheetId="16" hidden="1">{#N/A,#N/A,TRUE,"P&amp;L HC (Nom)";#N/A,#N/A,TRUE,"BS HC (Nom)";#N/A,#N/A,TRUE,"CFlow (Nom)";#N/A,#N/A,TRUE,"P&amp;L HC (Real)";#N/A,#N/A,TRUE,"BS HC (Real)";#N/A,#N/A,TRUE,"CFlow (Real)"}</definedName>
    <definedName name="_h213" localSheetId="26" hidden="1">{#N/A,#N/A,TRUE,"P&amp;L HC (Nom)";#N/A,#N/A,TRUE,"BS HC (Nom)";#N/A,#N/A,TRUE,"CFlow (Nom)";#N/A,#N/A,TRUE,"P&amp;L HC (Real)";#N/A,#N/A,TRUE,"BS HC (Real)";#N/A,#N/A,TRUE,"CFlow (Real)"}</definedName>
    <definedName name="_h213" localSheetId="27" hidden="1">{#N/A,#N/A,TRUE,"P&amp;L HC (Nom)";#N/A,#N/A,TRUE,"BS HC (Nom)";#N/A,#N/A,TRUE,"CFlow (Nom)";#N/A,#N/A,TRUE,"P&amp;L HC (Real)";#N/A,#N/A,TRUE,"BS HC (Real)";#N/A,#N/A,TRUE,"CFlow (Real)"}</definedName>
    <definedName name="_h213" localSheetId="29" hidden="1">{#N/A,#N/A,TRUE,"P&amp;L HC (Nom)";#N/A,#N/A,TRUE,"BS HC (Nom)";#N/A,#N/A,TRUE,"CFlow (Nom)";#N/A,#N/A,TRUE,"P&amp;L HC (Real)";#N/A,#N/A,TRUE,"BS HC (Real)";#N/A,#N/A,TRUE,"CFlow (Real)"}</definedName>
    <definedName name="_h213" localSheetId="30" hidden="1">{#N/A,#N/A,TRUE,"P&amp;L HC (Nom)";#N/A,#N/A,TRUE,"BS HC (Nom)";#N/A,#N/A,TRUE,"CFlow (Nom)";#N/A,#N/A,TRUE,"P&amp;L HC (Real)";#N/A,#N/A,TRUE,"BS HC (Real)";#N/A,#N/A,TRUE,"CFlow (Real)"}</definedName>
    <definedName name="_h213" localSheetId="31" hidden="1">{#N/A,#N/A,TRUE,"P&amp;L HC (Nom)";#N/A,#N/A,TRUE,"BS HC (Nom)";#N/A,#N/A,TRUE,"CFlow (Nom)";#N/A,#N/A,TRUE,"P&amp;L HC (Real)";#N/A,#N/A,TRUE,"BS HC (Real)";#N/A,#N/A,TRUE,"CFlow (Real)"}</definedName>
    <definedName name="_h213" localSheetId="10" hidden="1">{#N/A,#N/A,TRUE,"P&amp;L HC (Nom)";#N/A,#N/A,TRUE,"BS HC (Nom)";#N/A,#N/A,TRUE,"CFlow (Nom)";#N/A,#N/A,TRUE,"P&amp;L HC (Real)";#N/A,#N/A,TRUE,"BS HC (Real)";#N/A,#N/A,TRUE,"CFlow (Real)"}</definedName>
    <definedName name="_h213" localSheetId="11" hidden="1">{#N/A,#N/A,TRUE,"P&amp;L HC (Nom)";#N/A,#N/A,TRUE,"BS HC (Nom)";#N/A,#N/A,TRUE,"CFlow (Nom)";#N/A,#N/A,TRUE,"P&amp;L HC (Real)";#N/A,#N/A,TRUE,"BS HC (Real)";#N/A,#N/A,TRUE,"CFlow (Real)"}</definedName>
    <definedName name="_h213" localSheetId="12" hidden="1">{#N/A,#N/A,TRUE,"P&amp;L HC (Nom)";#N/A,#N/A,TRUE,"BS HC (Nom)";#N/A,#N/A,TRUE,"CFlow (Nom)";#N/A,#N/A,TRUE,"P&amp;L HC (Real)";#N/A,#N/A,TRUE,"BS HC (Real)";#N/A,#N/A,TRUE,"CFlow (Real)"}</definedName>
    <definedName name="_h213" localSheetId="14" hidden="1">{#N/A,#N/A,TRUE,"P&amp;L HC (Nom)";#N/A,#N/A,TRUE,"BS HC (Nom)";#N/A,#N/A,TRUE,"CFlow (Nom)";#N/A,#N/A,TRUE,"P&amp;L HC (Real)";#N/A,#N/A,TRUE,"BS HC (Real)";#N/A,#N/A,TRUE,"CFlow (Real)"}</definedName>
    <definedName name="_h213" localSheetId="1" hidden="1">{#N/A,#N/A,TRUE,"P&amp;L HC (Nom)";#N/A,#N/A,TRUE,"BS HC (Nom)";#N/A,#N/A,TRUE,"CFlow (Nom)";#N/A,#N/A,TRUE,"P&amp;L HC (Real)";#N/A,#N/A,TRUE,"BS HC (Real)";#N/A,#N/A,TRUE,"CFlow (Real)"}</definedName>
    <definedName name="_h213" localSheetId="4" hidden="1">{#N/A,#N/A,TRUE,"P&amp;L HC (Nom)";#N/A,#N/A,TRUE,"BS HC (Nom)";#N/A,#N/A,TRUE,"CFlow (Nom)";#N/A,#N/A,TRUE,"P&amp;L HC (Real)";#N/A,#N/A,TRUE,"BS HC (Real)";#N/A,#N/A,TRUE,"CFlow (Real)"}</definedName>
    <definedName name="_h213" localSheetId="5" hidden="1">{#N/A,#N/A,TRUE,"P&amp;L HC (Nom)";#N/A,#N/A,TRUE,"BS HC (Nom)";#N/A,#N/A,TRUE,"CFlow (Nom)";#N/A,#N/A,TRUE,"P&amp;L HC (Real)";#N/A,#N/A,TRUE,"BS HC (Real)";#N/A,#N/A,TRUE,"CFlow (Real)"}</definedName>
    <definedName name="_h213" localSheetId="6" hidden="1">{#N/A,#N/A,TRUE,"P&amp;L HC (Nom)";#N/A,#N/A,TRUE,"BS HC (Nom)";#N/A,#N/A,TRUE,"CFlow (Nom)";#N/A,#N/A,TRUE,"P&amp;L HC (Real)";#N/A,#N/A,TRUE,"BS HC (Real)";#N/A,#N/A,TRUE,"CFlow (Real)"}</definedName>
    <definedName name="_h213" hidden="1">{#N/A,#N/A,TRUE,"P&amp;L HC (Nom)";#N/A,#N/A,TRUE,"BS HC (Nom)";#N/A,#N/A,TRUE,"CFlow (Nom)";#N/A,#N/A,TRUE,"P&amp;L HC (Real)";#N/A,#N/A,TRUE,"BS HC (Real)";#N/A,#N/A,TRUE,"CFlow (Real)"}</definedName>
    <definedName name="_Toc226274513" localSheetId="10">'IP1'!#REF!</definedName>
    <definedName name="_Toc226274513" localSheetId="11">'IP2'!$A$2</definedName>
    <definedName name="_Toc247687104" localSheetId="31">'F6'!$A$1</definedName>
    <definedName name="aa" localSheetId="16" hidden="1">{#N/A,#N/A,TRUE,"Control";#N/A,#N/A,TRUE,"Profiles"}</definedName>
    <definedName name="aa" localSheetId="26" hidden="1">{#N/A,#N/A,TRUE,"Control";#N/A,#N/A,TRUE,"Profiles"}</definedName>
    <definedName name="aa" localSheetId="27" hidden="1">{#N/A,#N/A,TRUE,"Control";#N/A,#N/A,TRUE,"Profiles"}</definedName>
    <definedName name="aa" localSheetId="29" hidden="1">{#N/A,#N/A,TRUE,"Control";#N/A,#N/A,TRUE,"Profiles"}</definedName>
    <definedName name="aa" localSheetId="30" hidden="1">{#N/A,#N/A,TRUE,"Control";#N/A,#N/A,TRUE,"Profiles"}</definedName>
    <definedName name="aa" localSheetId="31" hidden="1">{#N/A,#N/A,TRUE,"Control";#N/A,#N/A,TRUE,"Profiles"}</definedName>
    <definedName name="aa" localSheetId="10" hidden="1">{#N/A,#N/A,TRUE,"Control";#N/A,#N/A,TRUE,"Profiles"}</definedName>
    <definedName name="aa" localSheetId="11" hidden="1">{#N/A,#N/A,TRUE,"Control";#N/A,#N/A,TRUE,"Profiles"}</definedName>
    <definedName name="aa" localSheetId="12" hidden="1">{#N/A,#N/A,TRUE,"Control";#N/A,#N/A,TRUE,"Profiles"}</definedName>
    <definedName name="aa" localSheetId="14" hidden="1">{#N/A,#N/A,TRUE,"Control";#N/A,#N/A,TRUE,"Profiles"}</definedName>
    <definedName name="aa" localSheetId="1" hidden="1">{#N/A,#N/A,TRUE,"Control";#N/A,#N/A,TRUE,"Profiles"}</definedName>
    <definedName name="aa" localSheetId="4" hidden="1">{#N/A,#N/A,TRUE,"Control";#N/A,#N/A,TRUE,"Profiles"}</definedName>
    <definedName name="aa" localSheetId="5" hidden="1">{#N/A,#N/A,TRUE,"Control";#N/A,#N/A,TRUE,"Profiles"}</definedName>
    <definedName name="aa" localSheetId="6" hidden="1">{#N/A,#N/A,TRUE,"Control";#N/A,#N/A,TRUE,"Profiles"}</definedName>
    <definedName name="aa" hidden="1">{#N/A,#N/A,TRUE,"Control";#N/A,#N/A,TRUE,"Profiles"}</definedName>
    <definedName name="aaa" localSheetId="16" hidden="1">{#N/A,#N/A,TRUE,"Control";#N/A,#N/A,TRUE,"Profiles"}</definedName>
    <definedName name="aaa" localSheetId="26" hidden="1">{#N/A,#N/A,TRUE,"Control";#N/A,#N/A,TRUE,"Profiles"}</definedName>
    <definedName name="aaa" localSheetId="27" hidden="1">{#N/A,#N/A,TRUE,"Control";#N/A,#N/A,TRUE,"Profiles"}</definedName>
    <definedName name="aaa" localSheetId="29" hidden="1">{#N/A,#N/A,TRUE,"Control";#N/A,#N/A,TRUE,"Profiles"}</definedName>
    <definedName name="aaa" localSheetId="30" hidden="1">{#N/A,#N/A,TRUE,"Control";#N/A,#N/A,TRUE,"Profiles"}</definedName>
    <definedName name="aaa" localSheetId="31" hidden="1">{#N/A,#N/A,TRUE,"Control";#N/A,#N/A,TRUE,"Profiles"}</definedName>
    <definedName name="aaa" localSheetId="10" hidden="1">{#N/A,#N/A,TRUE,"Control";#N/A,#N/A,TRUE,"Profiles"}</definedName>
    <definedName name="aaa" localSheetId="11" hidden="1">{#N/A,#N/A,TRUE,"Control";#N/A,#N/A,TRUE,"Profiles"}</definedName>
    <definedName name="aaa" localSheetId="12" hidden="1">{#N/A,#N/A,TRUE,"Control";#N/A,#N/A,TRUE,"Profiles"}</definedName>
    <definedName name="aaa" localSheetId="14" hidden="1">{#N/A,#N/A,TRUE,"Control";#N/A,#N/A,TRUE,"Profiles"}</definedName>
    <definedName name="aaa" localSheetId="1" hidden="1">{#N/A,#N/A,TRUE,"Control";#N/A,#N/A,TRUE,"Profiles"}</definedName>
    <definedName name="aaa" localSheetId="4" hidden="1">{#N/A,#N/A,TRUE,"Control";#N/A,#N/A,TRUE,"Profiles"}</definedName>
    <definedName name="aaa" localSheetId="5" hidden="1">{#N/A,#N/A,TRUE,"Control";#N/A,#N/A,TRUE,"Profiles"}</definedName>
    <definedName name="aaa" localSheetId="6" hidden="1">{#N/A,#N/A,TRUE,"Control";#N/A,#N/A,TRUE,"Profiles"}</definedName>
    <definedName name="aaa" hidden="1">{#N/A,#N/A,TRUE,"Control";#N/A,#N/A,TRUE,"Profiles"}</definedName>
    <definedName name="Accountable">[1]!Table2[Accountable Director]</definedName>
    <definedName name="acdc" localSheetId="16" hidden="1">{#N/A,#N/A,TRUE,"P&amp;L CC";#N/A,#N/A,TRUE,"BS CC(Nom)"}</definedName>
    <definedName name="acdc" localSheetId="26" hidden="1">{#N/A,#N/A,TRUE,"P&amp;L CC";#N/A,#N/A,TRUE,"BS CC(Nom)"}</definedName>
    <definedName name="acdc" localSheetId="27" hidden="1">{#N/A,#N/A,TRUE,"P&amp;L CC";#N/A,#N/A,TRUE,"BS CC(Nom)"}</definedName>
    <definedName name="acdc" localSheetId="29" hidden="1">{#N/A,#N/A,TRUE,"P&amp;L CC";#N/A,#N/A,TRUE,"BS CC(Nom)"}</definedName>
    <definedName name="acdc" localSheetId="30" hidden="1">{#N/A,#N/A,TRUE,"P&amp;L CC";#N/A,#N/A,TRUE,"BS CC(Nom)"}</definedName>
    <definedName name="acdc" localSheetId="31" hidden="1">{#N/A,#N/A,TRUE,"P&amp;L CC";#N/A,#N/A,TRUE,"BS CC(Nom)"}</definedName>
    <definedName name="acdc" localSheetId="10" hidden="1">{#N/A,#N/A,TRUE,"P&amp;L CC";#N/A,#N/A,TRUE,"BS CC(Nom)"}</definedName>
    <definedName name="acdc" localSheetId="11" hidden="1">{#N/A,#N/A,TRUE,"P&amp;L CC";#N/A,#N/A,TRUE,"BS CC(Nom)"}</definedName>
    <definedName name="acdc" localSheetId="12" hidden="1">{#N/A,#N/A,TRUE,"P&amp;L CC";#N/A,#N/A,TRUE,"BS CC(Nom)"}</definedName>
    <definedName name="acdc" localSheetId="14" hidden="1">{#N/A,#N/A,TRUE,"P&amp;L CC";#N/A,#N/A,TRUE,"BS CC(Nom)"}</definedName>
    <definedName name="acdc" localSheetId="1" hidden="1">{#N/A,#N/A,TRUE,"P&amp;L CC";#N/A,#N/A,TRUE,"BS CC(Nom)"}</definedName>
    <definedName name="acdc" localSheetId="4" hidden="1">{#N/A,#N/A,TRUE,"P&amp;L CC";#N/A,#N/A,TRUE,"BS CC(Nom)"}</definedName>
    <definedName name="acdc" localSheetId="5" hidden="1">{#N/A,#N/A,TRUE,"P&amp;L CC";#N/A,#N/A,TRUE,"BS CC(Nom)"}</definedName>
    <definedName name="acdc" localSheetId="6" hidden="1">{#N/A,#N/A,TRUE,"P&amp;L CC";#N/A,#N/A,TRUE,"BS CC(Nom)"}</definedName>
    <definedName name="acdc" hidden="1">{#N/A,#N/A,TRUE,"P&amp;L CC";#N/A,#N/A,TRUE,"BS CC(Nom)"}</definedName>
    <definedName name="adasd" localSheetId="16" hidden="1">{#N/A,#N/A,TRUE,"P&amp;L CC";#N/A,#N/A,TRUE,"BS CC(Nom)"}</definedName>
    <definedName name="adasd" localSheetId="26" hidden="1">{#N/A,#N/A,TRUE,"P&amp;L CC";#N/A,#N/A,TRUE,"BS CC(Nom)"}</definedName>
    <definedName name="adasd" localSheetId="27" hidden="1">{#N/A,#N/A,TRUE,"P&amp;L CC";#N/A,#N/A,TRUE,"BS CC(Nom)"}</definedName>
    <definedName name="adasd" localSheetId="29" hidden="1">{#N/A,#N/A,TRUE,"P&amp;L CC";#N/A,#N/A,TRUE,"BS CC(Nom)"}</definedName>
    <definedName name="adasd" localSheetId="30" hidden="1">{#N/A,#N/A,TRUE,"P&amp;L CC";#N/A,#N/A,TRUE,"BS CC(Nom)"}</definedName>
    <definedName name="adasd" localSheetId="31" hidden="1">{#N/A,#N/A,TRUE,"P&amp;L CC";#N/A,#N/A,TRUE,"BS CC(Nom)"}</definedName>
    <definedName name="adasd" localSheetId="10" hidden="1">{#N/A,#N/A,TRUE,"P&amp;L CC";#N/A,#N/A,TRUE,"BS CC(Nom)"}</definedName>
    <definedName name="adasd" localSheetId="11" hidden="1">{#N/A,#N/A,TRUE,"P&amp;L CC";#N/A,#N/A,TRUE,"BS CC(Nom)"}</definedName>
    <definedName name="adasd" localSheetId="12" hidden="1">{#N/A,#N/A,TRUE,"P&amp;L CC";#N/A,#N/A,TRUE,"BS CC(Nom)"}</definedName>
    <definedName name="adasd" localSheetId="14" hidden="1">{#N/A,#N/A,TRUE,"P&amp;L CC";#N/A,#N/A,TRUE,"BS CC(Nom)"}</definedName>
    <definedName name="adasd" localSheetId="1" hidden="1">{#N/A,#N/A,TRUE,"P&amp;L CC";#N/A,#N/A,TRUE,"BS CC(Nom)"}</definedName>
    <definedName name="adasd" localSheetId="4" hidden="1">{#N/A,#N/A,TRUE,"P&amp;L CC";#N/A,#N/A,TRUE,"BS CC(Nom)"}</definedName>
    <definedName name="adasd" localSheetId="5" hidden="1">{#N/A,#N/A,TRUE,"P&amp;L CC";#N/A,#N/A,TRUE,"BS CC(Nom)"}</definedName>
    <definedName name="adasd" localSheetId="6" hidden="1">{#N/A,#N/A,TRUE,"P&amp;L CC";#N/A,#N/A,TRUE,"BS CC(Nom)"}</definedName>
    <definedName name="adasd" hidden="1">{#N/A,#N/A,TRUE,"P&amp;L CC";#N/A,#N/A,TRUE,"BS CC(Nom)"}</definedName>
    <definedName name="asdasd"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asdas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bb" localSheetId="16" hidden="1">{#N/A,#N/A,TRUE,"Control";#N/A,#N/A,TRUE,"Profiles"}</definedName>
    <definedName name="bb" localSheetId="26" hidden="1">{#N/A,#N/A,TRUE,"Control";#N/A,#N/A,TRUE,"Profiles"}</definedName>
    <definedName name="bb" localSheetId="27" hidden="1">{#N/A,#N/A,TRUE,"Control";#N/A,#N/A,TRUE,"Profiles"}</definedName>
    <definedName name="bb" localSheetId="29" hidden="1">{#N/A,#N/A,TRUE,"Control";#N/A,#N/A,TRUE,"Profiles"}</definedName>
    <definedName name="bb" localSheetId="30" hidden="1">{#N/A,#N/A,TRUE,"Control";#N/A,#N/A,TRUE,"Profiles"}</definedName>
    <definedName name="bb" localSheetId="31" hidden="1">{#N/A,#N/A,TRUE,"Control";#N/A,#N/A,TRUE,"Profiles"}</definedName>
    <definedName name="bb" localSheetId="10" hidden="1">{#N/A,#N/A,TRUE,"Control";#N/A,#N/A,TRUE,"Profiles"}</definedName>
    <definedName name="bb" localSheetId="11" hidden="1">{#N/A,#N/A,TRUE,"Control";#N/A,#N/A,TRUE,"Profiles"}</definedName>
    <definedName name="bb" localSheetId="12" hidden="1">{#N/A,#N/A,TRUE,"Control";#N/A,#N/A,TRUE,"Profiles"}</definedName>
    <definedName name="bb" localSheetId="14" hidden="1">{#N/A,#N/A,TRUE,"Control";#N/A,#N/A,TRUE,"Profiles"}</definedName>
    <definedName name="bb" localSheetId="1" hidden="1">{#N/A,#N/A,TRUE,"Control";#N/A,#N/A,TRUE,"Profiles"}</definedName>
    <definedName name="bb" localSheetId="4" hidden="1">{#N/A,#N/A,TRUE,"Control";#N/A,#N/A,TRUE,"Profiles"}</definedName>
    <definedName name="bb" localSheetId="5" hidden="1">{#N/A,#N/A,TRUE,"Control";#N/A,#N/A,TRUE,"Profiles"}</definedName>
    <definedName name="bb" localSheetId="6" hidden="1">{#N/A,#N/A,TRUE,"Control";#N/A,#N/A,TRUE,"Profiles"}</definedName>
    <definedName name="bb" hidden="1">{#N/A,#N/A,TRUE,"Control";#N/A,#N/A,TRUE,"Profiles"}</definedName>
    <definedName name="bbb" localSheetId="16" hidden="1">{#N/A,#N/A,TRUE,"P&amp;L CC";#N/A,#N/A,TRUE,"BS CC(Nom)"}</definedName>
    <definedName name="bbb" localSheetId="26" hidden="1">{#N/A,#N/A,TRUE,"P&amp;L CC";#N/A,#N/A,TRUE,"BS CC(Nom)"}</definedName>
    <definedName name="bbb" localSheetId="27" hidden="1">{#N/A,#N/A,TRUE,"P&amp;L CC";#N/A,#N/A,TRUE,"BS CC(Nom)"}</definedName>
    <definedName name="bbb" localSheetId="29" hidden="1">{#N/A,#N/A,TRUE,"P&amp;L CC";#N/A,#N/A,TRUE,"BS CC(Nom)"}</definedName>
    <definedName name="bbb" localSheetId="30" hidden="1">{#N/A,#N/A,TRUE,"P&amp;L CC";#N/A,#N/A,TRUE,"BS CC(Nom)"}</definedName>
    <definedName name="bbb" localSheetId="31" hidden="1">{#N/A,#N/A,TRUE,"P&amp;L CC";#N/A,#N/A,TRUE,"BS CC(Nom)"}</definedName>
    <definedName name="bbb" localSheetId="10" hidden="1">{#N/A,#N/A,TRUE,"P&amp;L CC";#N/A,#N/A,TRUE,"BS CC(Nom)"}</definedName>
    <definedName name="bbb" localSheetId="11" hidden="1">{#N/A,#N/A,TRUE,"P&amp;L CC";#N/A,#N/A,TRUE,"BS CC(Nom)"}</definedName>
    <definedName name="bbb" localSheetId="12" hidden="1">{#N/A,#N/A,TRUE,"P&amp;L CC";#N/A,#N/A,TRUE,"BS CC(Nom)"}</definedName>
    <definedName name="bbb" localSheetId="14" hidden="1">{#N/A,#N/A,TRUE,"P&amp;L CC";#N/A,#N/A,TRUE,"BS CC(Nom)"}</definedName>
    <definedName name="bbb" localSheetId="1" hidden="1">{#N/A,#N/A,TRUE,"P&amp;L CC";#N/A,#N/A,TRUE,"BS CC(Nom)"}</definedName>
    <definedName name="bbb" localSheetId="4" hidden="1">{#N/A,#N/A,TRUE,"P&amp;L CC";#N/A,#N/A,TRUE,"BS CC(Nom)"}</definedName>
    <definedName name="bbb" localSheetId="5" hidden="1">{#N/A,#N/A,TRUE,"P&amp;L CC";#N/A,#N/A,TRUE,"BS CC(Nom)"}</definedName>
    <definedName name="bbb" localSheetId="6" hidden="1">{#N/A,#N/A,TRUE,"P&amp;L CC";#N/A,#N/A,TRUE,"BS CC(Nom)"}</definedName>
    <definedName name="bbb" hidden="1">{#N/A,#N/A,TRUE,"P&amp;L CC";#N/A,#N/A,TRUE,"BS CC(Nom)"}</definedName>
    <definedName name="BC_BL_Option">'[2]Assumptions GB'!$N$29</definedName>
    <definedName name="BC_BL_Switch">'[2]Assumptions GB'!$N$28</definedName>
    <definedName name="BCH" localSheetId="16">#REF!</definedName>
    <definedName name="BCH" localSheetId="13">#REF!</definedName>
    <definedName name="BCH" localSheetId="27">#REF!</definedName>
    <definedName name="BCH" localSheetId="31">#REF!</definedName>
    <definedName name="BCH" localSheetId="10">#REF!</definedName>
    <definedName name="BCH" localSheetId="11">#REF!</definedName>
    <definedName name="BCH" localSheetId="12">#REF!</definedName>
    <definedName name="BCH" localSheetId="14">#REF!</definedName>
    <definedName name="BCH" localSheetId="8">#REF!</definedName>
    <definedName name="BCH">#REF!</definedName>
    <definedName name="BCHNF" localSheetId="16">#REF!</definedName>
    <definedName name="BCHNF" localSheetId="13">#REF!</definedName>
    <definedName name="BCHNF" localSheetId="27">#REF!</definedName>
    <definedName name="BCHNF" localSheetId="31">#REF!</definedName>
    <definedName name="BCHNF" localSheetId="10">#REF!</definedName>
    <definedName name="BCHNF" localSheetId="11">#REF!</definedName>
    <definedName name="BCHNF" localSheetId="12">#REF!</definedName>
    <definedName name="BCHNF" localSheetId="14">#REF!</definedName>
    <definedName name="BCHNF" localSheetId="8">#REF!</definedName>
    <definedName name="BCHNF">#REF!</definedName>
    <definedName name="BCL" localSheetId="16">#REF!</definedName>
    <definedName name="BCL" localSheetId="13">#REF!</definedName>
    <definedName name="BCL" localSheetId="27">#REF!</definedName>
    <definedName name="BCL" localSheetId="31">#REF!</definedName>
    <definedName name="BCL" localSheetId="10">#REF!</definedName>
    <definedName name="BCL" localSheetId="11">#REF!</definedName>
    <definedName name="BCL" localSheetId="12">#REF!</definedName>
    <definedName name="BCL" localSheetId="14">#REF!</definedName>
    <definedName name="BCL" localSheetId="8">#REF!</definedName>
    <definedName name="BCL">#REF!</definedName>
    <definedName name="BCLNF" localSheetId="16">#REF!</definedName>
    <definedName name="BCLNF" localSheetId="13">#REF!</definedName>
    <definedName name="BCLNF" localSheetId="27">#REF!</definedName>
    <definedName name="BCLNF" localSheetId="31">#REF!</definedName>
    <definedName name="BCLNF" localSheetId="10">#REF!</definedName>
    <definedName name="BCLNF" localSheetId="11">#REF!</definedName>
    <definedName name="BCLNF" localSheetId="8">#REF!</definedName>
    <definedName name="BCLNF">#REF!</definedName>
    <definedName name="BCNF1" localSheetId="16">#REF!</definedName>
    <definedName name="BCNF1" localSheetId="27">#REF!</definedName>
    <definedName name="BCNF1" localSheetId="10">#REF!</definedName>
    <definedName name="BCNF1" localSheetId="8">#REF!</definedName>
    <definedName name="BCNF1">#REF!</definedName>
    <definedName name="BCS" localSheetId="16">#REF!</definedName>
    <definedName name="BCS" localSheetId="13">#REF!</definedName>
    <definedName name="BCS" localSheetId="27">#REF!</definedName>
    <definedName name="BCS" localSheetId="31">#REF!</definedName>
    <definedName name="BCS" localSheetId="10">#REF!</definedName>
    <definedName name="BCS" localSheetId="11">#REF!</definedName>
    <definedName name="BCS" localSheetId="8">#REF!</definedName>
    <definedName name="BCS">#REF!</definedName>
    <definedName name="BCSNF" localSheetId="16">#REF!</definedName>
    <definedName name="BCSNF" localSheetId="13">#REF!</definedName>
    <definedName name="BCSNF" localSheetId="27">#REF!</definedName>
    <definedName name="BCSNF" localSheetId="31">#REF!</definedName>
    <definedName name="BCSNF" localSheetId="10">#REF!</definedName>
    <definedName name="BCSNF" localSheetId="11">#REF!</definedName>
    <definedName name="BCSNF" localSheetId="8">#REF!</definedName>
    <definedName name="BCSNF">#REF!</definedName>
    <definedName name="BLH" localSheetId="16">#REF!</definedName>
    <definedName name="BLH" localSheetId="13">#REF!</definedName>
    <definedName name="BLH" localSheetId="27">#REF!</definedName>
    <definedName name="BLH" localSheetId="31">#REF!</definedName>
    <definedName name="BLH" localSheetId="10">#REF!</definedName>
    <definedName name="BLH" localSheetId="11">#REF!</definedName>
    <definedName name="BLH" localSheetId="8">#REF!</definedName>
    <definedName name="BLH">#REF!</definedName>
    <definedName name="BLHNF" localSheetId="16">#REF!</definedName>
    <definedName name="BLHNF" localSheetId="13">#REF!</definedName>
    <definedName name="BLHNF" localSheetId="27">#REF!</definedName>
    <definedName name="BLHNF" localSheetId="31">#REF!</definedName>
    <definedName name="BLHNF" localSheetId="10">#REF!</definedName>
    <definedName name="BLHNF" localSheetId="11">#REF!</definedName>
    <definedName name="BLHNF" localSheetId="8">#REF!</definedName>
    <definedName name="BLHNF">#REF!</definedName>
    <definedName name="BLL" localSheetId="16">#REF!</definedName>
    <definedName name="BLL" localSheetId="13">#REF!</definedName>
    <definedName name="BLL" localSheetId="27">#REF!</definedName>
    <definedName name="BLL" localSheetId="31">#REF!</definedName>
    <definedName name="BLL" localSheetId="10">#REF!</definedName>
    <definedName name="BLL" localSheetId="11">#REF!</definedName>
    <definedName name="BLL" localSheetId="8">#REF!</definedName>
    <definedName name="BLL">#REF!</definedName>
    <definedName name="BLLNF" localSheetId="16">#REF!</definedName>
    <definedName name="BLLNF" localSheetId="13">#REF!</definedName>
    <definedName name="BLLNF" localSheetId="27">#REF!</definedName>
    <definedName name="BLLNF" localSheetId="31">#REF!</definedName>
    <definedName name="BLLNF" localSheetId="10">#REF!</definedName>
    <definedName name="BLLNF" localSheetId="11">#REF!</definedName>
    <definedName name="BLLNF" localSheetId="8">#REF!</definedName>
    <definedName name="BLLNF">#REF!</definedName>
    <definedName name="BLPH1" hidden="1">'[3]4.6 ten year bonds'!$A$4</definedName>
    <definedName name="BLPH2" hidden="1">'[3]4.6 ten year bonds'!$D$4</definedName>
    <definedName name="BLPH3" hidden="1">'[3]4.6 ten year bonds'!$G$4</definedName>
    <definedName name="BLPH4" hidden="1">'[3]4.6 ten year bonds'!$J$4</definedName>
    <definedName name="BLPH5" hidden="1">'[3]4.6 ten year bonds'!$M$4</definedName>
    <definedName name="BLS" localSheetId="16">#REF!</definedName>
    <definedName name="BLS" localSheetId="13">#REF!</definedName>
    <definedName name="BLS" localSheetId="27">#REF!</definedName>
    <definedName name="BLS" localSheetId="31">#REF!</definedName>
    <definedName name="BLS" localSheetId="10">#REF!</definedName>
    <definedName name="BLS" localSheetId="11">#REF!</definedName>
    <definedName name="BLS" localSheetId="8">#REF!</definedName>
    <definedName name="BLS">#REF!</definedName>
    <definedName name="BLSNF" localSheetId="16">#REF!</definedName>
    <definedName name="BLSNF" localSheetId="13">#REF!</definedName>
    <definedName name="BLSNF" localSheetId="27">#REF!</definedName>
    <definedName name="BLSNF" localSheetId="31">#REF!</definedName>
    <definedName name="BLSNF" localSheetId="10">#REF!</definedName>
    <definedName name="BLSNF" localSheetId="11">#REF!</definedName>
    <definedName name="BLSNF" localSheetId="8">#REF!</definedName>
    <definedName name="BLSNF">#REF!</definedName>
    <definedName name="Categories" localSheetId="11">[4]table!$B$3:$B$31</definedName>
    <definedName name="Categories" localSheetId="14">[5]table!$B$3:$B$31</definedName>
    <definedName name="Categories">[6]table!$B$3:$B$31</definedName>
    <definedName name="ccc" localSheetId="16" hidden="1">{#N/A,#N/A,TRUE,"P&amp;L CC";#N/A,#N/A,TRUE,"BS CC(Nom)"}</definedName>
    <definedName name="ccc" localSheetId="26" hidden="1">{#N/A,#N/A,TRUE,"P&amp;L CC";#N/A,#N/A,TRUE,"BS CC(Nom)"}</definedName>
    <definedName name="ccc" localSheetId="27" hidden="1">{#N/A,#N/A,TRUE,"P&amp;L CC";#N/A,#N/A,TRUE,"BS CC(Nom)"}</definedName>
    <definedName name="ccc" localSheetId="29" hidden="1">{#N/A,#N/A,TRUE,"P&amp;L CC";#N/A,#N/A,TRUE,"BS CC(Nom)"}</definedName>
    <definedName name="ccc" localSheetId="30" hidden="1">{#N/A,#N/A,TRUE,"P&amp;L CC";#N/A,#N/A,TRUE,"BS CC(Nom)"}</definedName>
    <definedName name="ccc" localSheetId="31" hidden="1">{#N/A,#N/A,TRUE,"P&amp;L CC";#N/A,#N/A,TRUE,"BS CC(Nom)"}</definedName>
    <definedName name="ccc" localSheetId="10" hidden="1">{#N/A,#N/A,TRUE,"P&amp;L CC";#N/A,#N/A,TRUE,"BS CC(Nom)"}</definedName>
    <definedName name="ccc" localSheetId="11" hidden="1">{#N/A,#N/A,TRUE,"P&amp;L CC";#N/A,#N/A,TRUE,"BS CC(Nom)"}</definedName>
    <definedName name="ccc" localSheetId="12" hidden="1">{#N/A,#N/A,TRUE,"P&amp;L CC";#N/A,#N/A,TRUE,"BS CC(Nom)"}</definedName>
    <definedName name="ccc" localSheetId="14" hidden="1">{#N/A,#N/A,TRUE,"P&amp;L CC";#N/A,#N/A,TRUE,"BS CC(Nom)"}</definedName>
    <definedName name="ccc" localSheetId="1" hidden="1">{#N/A,#N/A,TRUE,"P&amp;L CC";#N/A,#N/A,TRUE,"BS CC(Nom)"}</definedName>
    <definedName name="ccc" localSheetId="4" hidden="1">{#N/A,#N/A,TRUE,"P&amp;L CC";#N/A,#N/A,TRUE,"BS CC(Nom)"}</definedName>
    <definedName name="ccc" localSheetId="5" hidden="1">{#N/A,#N/A,TRUE,"P&amp;L CC";#N/A,#N/A,TRUE,"BS CC(Nom)"}</definedName>
    <definedName name="ccc" localSheetId="6" hidden="1">{#N/A,#N/A,TRUE,"P&amp;L CC";#N/A,#N/A,TRUE,"BS CC(Nom)"}</definedName>
    <definedName name="ccc" hidden="1">{#N/A,#N/A,TRUE,"P&amp;L CC";#N/A,#N/A,TRUE,"BS CC(Nom)"}</definedName>
    <definedName name="Ceil_switch">'[2]Assumptions GB'!$N$8</definedName>
    <definedName name="controlyear" localSheetId="26">#REF!</definedName>
    <definedName name="controlyear" localSheetId="27">#REF!</definedName>
    <definedName name="controlyear" localSheetId="29">#REF!</definedName>
    <definedName name="controlyear" localSheetId="30">#REF!</definedName>
    <definedName name="controlyear" localSheetId="31">#REF!</definedName>
    <definedName name="controlyear" localSheetId="10">#REF!</definedName>
    <definedName name="controlyear" localSheetId="11">#REF!</definedName>
    <definedName name="controlyear" localSheetId="12">#REF!</definedName>
    <definedName name="controlyear" localSheetId="14">#REF!</definedName>
    <definedName name="controlyear">#REF!</definedName>
    <definedName name="CP3_Closing_RAB" localSheetId="16">#REF!</definedName>
    <definedName name="CP3_Closing_RAB" localSheetId="13">#REF!</definedName>
    <definedName name="CP3_Closing_RAB" localSheetId="27">#REF!</definedName>
    <definedName name="CP3_Closing_RAB" localSheetId="31">#REF!</definedName>
    <definedName name="CP3_Closing_RAB" localSheetId="10">#REF!</definedName>
    <definedName name="CP3_Closing_RAB" localSheetId="11">#REF!</definedName>
    <definedName name="CP3_Closing_RAB" localSheetId="12">#REF!</definedName>
    <definedName name="CP3_Closing_RAB" localSheetId="14">#REF!</definedName>
    <definedName name="CP3_Closing_RAB" localSheetId="8">#REF!</definedName>
    <definedName name="CP3_Closing_RAB">#REF!</definedName>
    <definedName name="CP4_ClosingRAB" localSheetId="16">#REF!</definedName>
    <definedName name="CP4_ClosingRAB" localSheetId="13">#REF!</definedName>
    <definedName name="CP4_ClosingRAB" localSheetId="27">#REF!</definedName>
    <definedName name="CP4_ClosingRAB" localSheetId="31">#REF!</definedName>
    <definedName name="CP4_ClosingRAB" localSheetId="10">#REF!</definedName>
    <definedName name="CP4_ClosingRAB" localSheetId="11">#REF!</definedName>
    <definedName name="CP4_ClosingRAB" localSheetId="12">#REF!</definedName>
    <definedName name="CP4_ClosingRAB" localSheetId="14">#REF!</definedName>
    <definedName name="CP4_ClosingRAB" localSheetId="8">#REF!</definedName>
    <definedName name="CP4_ClosingRAB">#REF!</definedName>
    <definedName name="d_">'[7]Check-model'!$E$9</definedName>
    <definedName name="ddd"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dd"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DFIX">'[7]Check-model'!$E$75</definedName>
    <definedName name="dhlhkl" localSheetId="16" hidden="1">{#N/A,#N/A,TRUE,"Control";#N/A,#N/A,TRUE,"Profiles"}</definedName>
    <definedName name="dhlhkl" localSheetId="26" hidden="1">{#N/A,#N/A,TRUE,"Control";#N/A,#N/A,TRUE,"Profiles"}</definedName>
    <definedName name="dhlhkl" localSheetId="27" hidden="1">{#N/A,#N/A,TRUE,"Control";#N/A,#N/A,TRUE,"Profiles"}</definedName>
    <definedName name="dhlhkl" localSheetId="29" hidden="1">{#N/A,#N/A,TRUE,"Control";#N/A,#N/A,TRUE,"Profiles"}</definedName>
    <definedName name="dhlhkl" localSheetId="30" hidden="1">{#N/A,#N/A,TRUE,"Control";#N/A,#N/A,TRUE,"Profiles"}</definedName>
    <definedName name="dhlhkl" localSheetId="31" hidden="1">{#N/A,#N/A,TRUE,"Control";#N/A,#N/A,TRUE,"Profiles"}</definedName>
    <definedName name="dhlhkl" localSheetId="10" hidden="1">{#N/A,#N/A,TRUE,"Control";#N/A,#N/A,TRUE,"Profiles"}</definedName>
    <definedName name="dhlhkl" localSheetId="11" hidden="1">{#N/A,#N/A,TRUE,"Control";#N/A,#N/A,TRUE,"Profiles"}</definedName>
    <definedName name="dhlhkl" localSheetId="12" hidden="1">{#N/A,#N/A,TRUE,"Control";#N/A,#N/A,TRUE,"Profiles"}</definedName>
    <definedName name="dhlhkl" localSheetId="14" hidden="1">{#N/A,#N/A,TRUE,"Control";#N/A,#N/A,TRUE,"Profiles"}</definedName>
    <definedName name="dhlhkl" localSheetId="1" hidden="1">{#N/A,#N/A,TRUE,"Control";#N/A,#N/A,TRUE,"Profiles"}</definedName>
    <definedName name="dhlhkl" localSheetId="4" hidden="1">{#N/A,#N/A,TRUE,"Control";#N/A,#N/A,TRUE,"Profiles"}</definedName>
    <definedName name="dhlhkl" localSheetId="5" hidden="1">{#N/A,#N/A,TRUE,"Control";#N/A,#N/A,TRUE,"Profiles"}</definedName>
    <definedName name="dhlhkl" localSheetId="6" hidden="1">{#N/A,#N/A,TRUE,"Control";#N/A,#N/A,TRUE,"Profiles"}</definedName>
    <definedName name="dhlhkl" hidden="1">{#N/A,#N/A,TRUE,"Control";#N/A,#N/A,TRUE,"Profiles"}</definedName>
    <definedName name="Directorate">#REF!</definedName>
    <definedName name="Division">#REF!</definedName>
    <definedName name="eee" localSheetId="16" hidden="1">{#N/A,#N/A,TRUE,"Control";#N/A,#N/A,TRUE,"Profiles"}</definedName>
    <definedName name="eee" localSheetId="26" hidden="1">{#N/A,#N/A,TRUE,"Control";#N/A,#N/A,TRUE,"Profiles"}</definedName>
    <definedName name="eee" localSheetId="27" hidden="1">{#N/A,#N/A,TRUE,"Control";#N/A,#N/A,TRUE,"Profiles"}</definedName>
    <definedName name="eee" localSheetId="29" hidden="1">{#N/A,#N/A,TRUE,"Control";#N/A,#N/A,TRUE,"Profiles"}</definedName>
    <definedName name="eee" localSheetId="30" hidden="1">{#N/A,#N/A,TRUE,"Control";#N/A,#N/A,TRUE,"Profiles"}</definedName>
    <definedName name="eee" localSheetId="31" hidden="1">{#N/A,#N/A,TRUE,"Control";#N/A,#N/A,TRUE,"Profiles"}</definedName>
    <definedName name="eee" localSheetId="10" hidden="1">{#N/A,#N/A,TRUE,"Control";#N/A,#N/A,TRUE,"Profiles"}</definedName>
    <definedName name="eee" localSheetId="11" hidden="1">{#N/A,#N/A,TRUE,"Control";#N/A,#N/A,TRUE,"Profiles"}</definedName>
    <definedName name="eee" localSheetId="12" hidden="1">{#N/A,#N/A,TRUE,"Control";#N/A,#N/A,TRUE,"Profiles"}</definedName>
    <definedName name="eee" localSheetId="14" hidden="1">{#N/A,#N/A,TRUE,"Control";#N/A,#N/A,TRUE,"Profiles"}</definedName>
    <definedName name="eee" localSheetId="1" hidden="1">{#N/A,#N/A,TRUE,"Control";#N/A,#N/A,TRUE,"Profiles"}</definedName>
    <definedName name="eee" localSheetId="4" hidden="1">{#N/A,#N/A,TRUE,"Control";#N/A,#N/A,TRUE,"Profiles"}</definedName>
    <definedName name="eee" localSheetId="5" hidden="1">{#N/A,#N/A,TRUE,"Control";#N/A,#N/A,TRUE,"Profiles"}</definedName>
    <definedName name="eee" localSheetId="6" hidden="1">{#N/A,#N/A,TRUE,"Control";#N/A,#N/A,TRUE,"Profiles"}</definedName>
    <definedName name="eee" hidden="1">{#N/A,#N/A,TRUE,"Control";#N/A,#N/A,TRUE,"Profiles"}</definedName>
    <definedName name="Efficiency_initiatives">[1]!Table3[Efficiency Initiatives]</definedName>
    <definedName name="erer" localSheetId="29" hidden="1">{#N/A,#N/A,TRUE,"Control";#N/A,#N/A,TRUE,"Profiles"}</definedName>
    <definedName name="erer" localSheetId="1" hidden="1">{#N/A,#N/A,TRUE,"Control";#N/A,#N/A,TRUE,"Profiles"}</definedName>
    <definedName name="erer" localSheetId="4" hidden="1">{#N/A,#N/A,TRUE,"Control";#N/A,#N/A,TRUE,"Profiles"}</definedName>
    <definedName name="erer" localSheetId="5" hidden="1">{#N/A,#N/A,TRUE,"Control";#N/A,#N/A,TRUE,"Profiles"}</definedName>
    <definedName name="erer" localSheetId="6" hidden="1">{#N/A,#N/A,TRUE,"Control";#N/A,#N/A,TRUE,"Profiles"}</definedName>
    <definedName name="erer" hidden="1">{#N/A,#N/A,TRUE,"Control";#N/A,#N/A,TRUE,"Profiles"}</definedName>
    <definedName name="ereree" localSheetId="29" hidden="1">{#N/A,#N/A,TRUE,"Control";#N/A,#N/A,TRUE,"Profiles"}</definedName>
    <definedName name="ereree" localSheetId="1" hidden="1">{#N/A,#N/A,TRUE,"Control";#N/A,#N/A,TRUE,"Profiles"}</definedName>
    <definedName name="ereree" localSheetId="4" hidden="1">{#N/A,#N/A,TRUE,"Control";#N/A,#N/A,TRUE,"Profiles"}</definedName>
    <definedName name="ereree" localSheetId="5" hidden="1">{#N/A,#N/A,TRUE,"Control";#N/A,#N/A,TRUE,"Profiles"}</definedName>
    <definedName name="ereree" localSheetId="6" hidden="1">{#N/A,#N/A,TRUE,"Control";#N/A,#N/A,TRUE,"Profiles"}</definedName>
    <definedName name="ereree" hidden="1">{#N/A,#N/A,TRUE,"Control";#N/A,#N/A,TRUE,"Profiles"}</definedName>
    <definedName name="ersersds" localSheetId="29" hidden="1">{#N/A,#N/A,TRUE,"Control";#N/A,#N/A,TRUE,"Profiles"}</definedName>
    <definedName name="ersersds" localSheetId="1" hidden="1">{#N/A,#N/A,TRUE,"Control";#N/A,#N/A,TRUE,"Profiles"}</definedName>
    <definedName name="ersersds" localSheetId="4" hidden="1">{#N/A,#N/A,TRUE,"Control";#N/A,#N/A,TRUE,"Profiles"}</definedName>
    <definedName name="ersersds" localSheetId="5" hidden="1">{#N/A,#N/A,TRUE,"Control";#N/A,#N/A,TRUE,"Profiles"}</definedName>
    <definedName name="ersersds" localSheetId="6" hidden="1">{#N/A,#N/A,TRUE,"Control";#N/A,#N/A,TRUE,"Profiles"}</definedName>
    <definedName name="ersersds" hidden="1">{#N/A,#N/A,TRUE,"Control";#N/A,#N/A,TRUE,"Profiles"}</definedName>
    <definedName name="f_">'[7]Check-model'!$E$10</definedName>
    <definedName name="FCFIX">'[7]Check-model'!$E$73</definedName>
    <definedName name="fff" localSheetId="16" hidden="1">{#N/A,#N/A,TRUE,"Control";#N/A,#N/A,TRUE,"Profiles"}</definedName>
    <definedName name="fff" localSheetId="26" hidden="1">{#N/A,#N/A,TRUE,"Control";#N/A,#N/A,TRUE,"Profiles"}</definedName>
    <definedName name="fff" localSheetId="27" hidden="1">{#N/A,#N/A,TRUE,"Control";#N/A,#N/A,TRUE,"Profiles"}</definedName>
    <definedName name="fff" localSheetId="29" hidden="1">{#N/A,#N/A,TRUE,"Control";#N/A,#N/A,TRUE,"Profiles"}</definedName>
    <definedName name="fff" localSheetId="30" hidden="1">{#N/A,#N/A,TRUE,"Control";#N/A,#N/A,TRUE,"Profiles"}</definedName>
    <definedName name="fff" localSheetId="31" hidden="1">{#N/A,#N/A,TRUE,"Control";#N/A,#N/A,TRUE,"Profiles"}</definedName>
    <definedName name="fff" localSheetId="10" hidden="1">{#N/A,#N/A,TRUE,"Control";#N/A,#N/A,TRUE,"Profiles"}</definedName>
    <definedName name="fff" localSheetId="11" hidden="1">{#N/A,#N/A,TRUE,"Control";#N/A,#N/A,TRUE,"Profiles"}</definedName>
    <definedName name="fff" localSheetId="12" hidden="1">{#N/A,#N/A,TRUE,"Control";#N/A,#N/A,TRUE,"Profiles"}</definedName>
    <definedName name="fff" localSheetId="14" hidden="1">{#N/A,#N/A,TRUE,"Control";#N/A,#N/A,TRUE,"Profiles"}</definedName>
    <definedName name="fff" localSheetId="1" hidden="1">{#N/A,#N/A,TRUE,"Control";#N/A,#N/A,TRUE,"Profiles"}</definedName>
    <definedName name="fff" localSheetId="4" hidden="1">{#N/A,#N/A,TRUE,"Control";#N/A,#N/A,TRUE,"Profiles"}</definedName>
    <definedName name="fff" localSheetId="5" hidden="1">{#N/A,#N/A,TRUE,"Control";#N/A,#N/A,TRUE,"Profiles"}</definedName>
    <definedName name="fff" localSheetId="6" hidden="1">{#N/A,#N/A,TRUE,"Control";#N/A,#N/A,TRUE,"Profiles"}</definedName>
    <definedName name="fff" hidden="1">{#N/A,#N/A,TRUE,"Control";#N/A,#N/A,TRUE,"Profiles"}</definedName>
    <definedName name="fkjl" localSheetId="16" hidden="1">{#N/A,#N/A,TRUE,"Control";#N/A,#N/A,TRUE,"Profiles"}</definedName>
    <definedName name="fkjl" localSheetId="26" hidden="1">{#N/A,#N/A,TRUE,"Control";#N/A,#N/A,TRUE,"Profiles"}</definedName>
    <definedName name="fkjl" localSheetId="27" hidden="1">{#N/A,#N/A,TRUE,"Control";#N/A,#N/A,TRUE,"Profiles"}</definedName>
    <definedName name="fkjl" localSheetId="29" hidden="1">{#N/A,#N/A,TRUE,"Control";#N/A,#N/A,TRUE,"Profiles"}</definedName>
    <definedName name="fkjl" localSheetId="30" hidden="1">{#N/A,#N/A,TRUE,"Control";#N/A,#N/A,TRUE,"Profiles"}</definedName>
    <definedName name="fkjl" localSheetId="31" hidden="1">{#N/A,#N/A,TRUE,"Control";#N/A,#N/A,TRUE,"Profiles"}</definedName>
    <definedName name="fkjl" localSheetId="10" hidden="1">{#N/A,#N/A,TRUE,"Control";#N/A,#N/A,TRUE,"Profiles"}</definedName>
    <definedName name="fkjl" localSheetId="11" hidden="1">{#N/A,#N/A,TRUE,"Control";#N/A,#N/A,TRUE,"Profiles"}</definedName>
    <definedName name="fkjl" localSheetId="12" hidden="1">{#N/A,#N/A,TRUE,"Control";#N/A,#N/A,TRUE,"Profiles"}</definedName>
    <definedName name="fkjl" localSheetId="14" hidden="1">{#N/A,#N/A,TRUE,"Control";#N/A,#N/A,TRUE,"Profiles"}</definedName>
    <definedName name="fkjl" localSheetId="1" hidden="1">{#N/A,#N/A,TRUE,"Control";#N/A,#N/A,TRUE,"Profiles"}</definedName>
    <definedName name="fkjl" localSheetId="4" hidden="1">{#N/A,#N/A,TRUE,"Control";#N/A,#N/A,TRUE,"Profiles"}</definedName>
    <definedName name="fkjl" localSheetId="5" hidden="1">{#N/A,#N/A,TRUE,"Control";#N/A,#N/A,TRUE,"Profiles"}</definedName>
    <definedName name="fkjl" localSheetId="6" hidden="1">{#N/A,#N/A,TRUE,"Control";#N/A,#N/A,TRUE,"Profiles"}</definedName>
    <definedName name="fkjl" hidden="1">{#N/A,#N/A,TRUE,"Control";#N/A,#N/A,TRUE,"Profiles"}</definedName>
    <definedName name="flgk" localSheetId="16" hidden="1">{#N/A,#N/A,TRUE,"P&amp;L CC";#N/A,#N/A,TRUE,"BS CC(Nom)"}</definedName>
    <definedName name="flgk" localSheetId="26" hidden="1">{#N/A,#N/A,TRUE,"P&amp;L CC";#N/A,#N/A,TRUE,"BS CC(Nom)"}</definedName>
    <definedName name="flgk" localSheetId="27" hidden="1">{#N/A,#N/A,TRUE,"P&amp;L CC";#N/A,#N/A,TRUE,"BS CC(Nom)"}</definedName>
    <definedName name="flgk" localSheetId="29" hidden="1">{#N/A,#N/A,TRUE,"P&amp;L CC";#N/A,#N/A,TRUE,"BS CC(Nom)"}</definedName>
    <definedName name="flgk" localSheetId="30" hidden="1">{#N/A,#N/A,TRUE,"P&amp;L CC";#N/A,#N/A,TRUE,"BS CC(Nom)"}</definedName>
    <definedName name="flgk" localSheetId="31" hidden="1">{#N/A,#N/A,TRUE,"P&amp;L CC";#N/A,#N/A,TRUE,"BS CC(Nom)"}</definedName>
    <definedName name="flgk" localSheetId="10" hidden="1">{#N/A,#N/A,TRUE,"P&amp;L CC";#N/A,#N/A,TRUE,"BS CC(Nom)"}</definedName>
    <definedName name="flgk" localSheetId="11" hidden="1">{#N/A,#N/A,TRUE,"P&amp;L CC";#N/A,#N/A,TRUE,"BS CC(Nom)"}</definedName>
    <definedName name="flgk" localSheetId="12" hidden="1">{#N/A,#N/A,TRUE,"P&amp;L CC";#N/A,#N/A,TRUE,"BS CC(Nom)"}</definedName>
    <definedName name="flgk" localSheetId="14" hidden="1">{#N/A,#N/A,TRUE,"P&amp;L CC";#N/A,#N/A,TRUE,"BS CC(Nom)"}</definedName>
    <definedName name="flgk" localSheetId="1" hidden="1">{#N/A,#N/A,TRUE,"P&amp;L CC";#N/A,#N/A,TRUE,"BS CC(Nom)"}</definedName>
    <definedName name="flgk" localSheetId="4" hidden="1">{#N/A,#N/A,TRUE,"P&amp;L CC";#N/A,#N/A,TRUE,"BS CC(Nom)"}</definedName>
    <definedName name="flgk" localSheetId="5" hidden="1">{#N/A,#N/A,TRUE,"P&amp;L CC";#N/A,#N/A,TRUE,"BS CC(Nom)"}</definedName>
    <definedName name="flgk" localSheetId="6" hidden="1">{#N/A,#N/A,TRUE,"P&amp;L CC";#N/A,#N/A,TRUE,"BS CC(Nom)"}</definedName>
    <definedName name="flgk" hidden="1">{#N/A,#N/A,TRUE,"P&amp;L CC";#N/A,#N/A,TRUE,"BS CC(Nom)"}</definedName>
    <definedName name="Funding_Lines">#REF!</definedName>
    <definedName name="gfhfhyyrtsdzt" localSheetId="29" hidden="1">{#N/A,#N/A,TRUE,"P&amp;L HC (Nom)";#N/A,#N/A,TRUE,"BS HC (Nom)";#N/A,#N/A,TRUE,"CFlow (Nom)";#N/A,#N/A,TRUE,"P&amp;L HC (Real)";#N/A,#N/A,TRUE,"BS HC (Real)";#N/A,#N/A,TRUE,"CFlow (Real)"}</definedName>
    <definedName name="gfhfhyyrtsdzt" localSheetId="1" hidden="1">{#N/A,#N/A,TRUE,"P&amp;L HC (Nom)";#N/A,#N/A,TRUE,"BS HC (Nom)";#N/A,#N/A,TRUE,"CFlow (Nom)";#N/A,#N/A,TRUE,"P&amp;L HC (Real)";#N/A,#N/A,TRUE,"BS HC (Real)";#N/A,#N/A,TRUE,"CFlow (Real)"}</definedName>
    <definedName name="gfhfhyyrtsdzt" localSheetId="4" hidden="1">{#N/A,#N/A,TRUE,"P&amp;L HC (Nom)";#N/A,#N/A,TRUE,"BS HC (Nom)";#N/A,#N/A,TRUE,"CFlow (Nom)";#N/A,#N/A,TRUE,"P&amp;L HC (Real)";#N/A,#N/A,TRUE,"BS HC (Real)";#N/A,#N/A,TRUE,"CFlow (Real)"}</definedName>
    <definedName name="gfhfhyyrtsdzt" localSheetId="5" hidden="1">{#N/A,#N/A,TRUE,"P&amp;L HC (Nom)";#N/A,#N/A,TRUE,"BS HC (Nom)";#N/A,#N/A,TRUE,"CFlow (Nom)";#N/A,#N/A,TRUE,"P&amp;L HC (Real)";#N/A,#N/A,TRUE,"BS HC (Real)";#N/A,#N/A,TRUE,"CFlow (Real)"}</definedName>
    <definedName name="gfhfhyyrtsdzt" localSheetId="6" hidden="1">{#N/A,#N/A,TRUE,"P&amp;L HC (Nom)";#N/A,#N/A,TRUE,"BS HC (Nom)";#N/A,#N/A,TRUE,"CFlow (Nom)";#N/A,#N/A,TRUE,"P&amp;L HC (Real)";#N/A,#N/A,TRUE,"BS HC (Real)";#N/A,#N/A,TRUE,"CFlow (Real)"}</definedName>
    <definedName name="gfhfhyyrtsdzt" hidden="1">{#N/A,#N/A,TRUE,"P&amp;L HC (Nom)";#N/A,#N/A,TRUE,"BS HC (Nom)";#N/A,#N/A,TRUE,"CFlow (Nom)";#N/A,#N/A,TRUE,"P&amp;L HC (Real)";#N/A,#N/A,TRUE,"BS HC (Real)";#N/A,#N/A,TRUE,"CFlow (Real)"}</definedName>
    <definedName name="ggg" localSheetId="16" hidden="1">{#N/A,#N/A,TRUE,"Control";#N/A,#N/A,TRUE,"Profiles"}</definedName>
    <definedName name="ggg" localSheetId="26" hidden="1">{#N/A,#N/A,TRUE,"Control";#N/A,#N/A,TRUE,"Profiles"}</definedName>
    <definedName name="ggg" localSheetId="27" hidden="1">{#N/A,#N/A,TRUE,"Control";#N/A,#N/A,TRUE,"Profiles"}</definedName>
    <definedName name="ggg" localSheetId="29" hidden="1">{#N/A,#N/A,TRUE,"Control";#N/A,#N/A,TRUE,"Profiles"}</definedName>
    <definedName name="ggg" localSheetId="30" hidden="1">{#N/A,#N/A,TRUE,"Control";#N/A,#N/A,TRUE,"Profiles"}</definedName>
    <definedName name="ggg" localSheetId="31" hidden="1">{#N/A,#N/A,TRUE,"Control";#N/A,#N/A,TRUE,"Profiles"}</definedName>
    <definedName name="ggg" localSheetId="10" hidden="1">{#N/A,#N/A,TRUE,"Control";#N/A,#N/A,TRUE,"Profiles"}</definedName>
    <definedName name="ggg" localSheetId="11" hidden="1">{#N/A,#N/A,TRUE,"Control";#N/A,#N/A,TRUE,"Profiles"}</definedName>
    <definedName name="ggg" localSheetId="12" hidden="1">{#N/A,#N/A,TRUE,"Control";#N/A,#N/A,TRUE,"Profiles"}</definedName>
    <definedName name="ggg" localSheetId="14" hidden="1">{#N/A,#N/A,TRUE,"Control";#N/A,#N/A,TRUE,"Profiles"}</definedName>
    <definedName name="ggg" localSheetId="1" hidden="1">{#N/A,#N/A,TRUE,"Control";#N/A,#N/A,TRUE,"Profiles"}</definedName>
    <definedName name="ggg" localSheetId="4" hidden="1">{#N/A,#N/A,TRUE,"Control";#N/A,#N/A,TRUE,"Profiles"}</definedName>
    <definedName name="ggg" localSheetId="5" hidden="1">{#N/A,#N/A,TRUE,"Control";#N/A,#N/A,TRUE,"Profiles"}</definedName>
    <definedName name="ggg" localSheetId="6" hidden="1">{#N/A,#N/A,TRUE,"Control";#N/A,#N/A,TRUE,"Profiles"}</definedName>
    <definedName name="ggg" hidden="1">{#N/A,#N/A,TRUE,"Control";#N/A,#N/A,TRUE,"Profiles"}</definedName>
    <definedName name="ghkl" localSheetId="16" hidden="1">{#N/A,#N/A,TRUE,"P&amp;L HC (Nom)";#N/A,#N/A,TRUE,"BS HC (Nom)";#N/A,#N/A,TRUE,"CFlow (Nom)";#N/A,#N/A,TRUE,"P&amp;L HC (Real)";#N/A,#N/A,TRUE,"BS HC (Real)";#N/A,#N/A,TRUE,"CFlow (Real)"}</definedName>
    <definedName name="ghkl" localSheetId="26" hidden="1">{#N/A,#N/A,TRUE,"P&amp;L HC (Nom)";#N/A,#N/A,TRUE,"BS HC (Nom)";#N/A,#N/A,TRUE,"CFlow (Nom)";#N/A,#N/A,TRUE,"P&amp;L HC (Real)";#N/A,#N/A,TRUE,"BS HC (Real)";#N/A,#N/A,TRUE,"CFlow (Real)"}</definedName>
    <definedName name="ghkl" localSheetId="27" hidden="1">{#N/A,#N/A,TRUE,"P&amp;L HC (Nom)";#N/A,#N/A,TRUE,"BS HC (Nom)";#N/A,#N/A,TRUE,"CFlow (Nom)";#N/A,#N/A,TRUE,"P&amp;L HC (Real)";#N/A,#N/A,TRUE,"BS HC (Real)";#N/A,#N/A,TRUE,"CFlow (Real)"}</definedName>
    <definedName name="ghkl" localSheetId="29" hidden="1">{#N/A,#N/A,TRUE,"P&amp;L HC (Nom)";#N/A,#N/A,TRUE,"BS HC (Nom)";#N/A,#N/A,TRUE,"CFlow (Nom)";#N/A,#N/A,TRUE,"P&amp;L HC (Real)";#N/A,#N/A,TRUE,"BS HC (Real)";#N/A,#N/A,TRUE,"CFlow (Real)"}</definedName>
    <definedName name="ghkl" localSheetId="30" hidden="1">{#N/A,#N/A,TRUE,"P&amp;L HC (Nom)";#N/A,#N/A,TRUE,"BS HC (Nom)";#N/A,#N/A,TRUE,"CFlow (Nom)";#N/A,#N/A,TRUE,"P&amp;L HC (Real)";#N/A,#N/A,TRUE,"BS HC (Real)";#N/A,#N/A,TRUE,"CFlow (Real)"}</definedName>
    <definedName name="ghkl" localSheetId="31" hidden="1">{#N/A,#N/A,TRUE,"P&amp;L HC (Nom)";#N/A,#N/A,TRUE,"BS HC (Nom)";#N/A,#N/A,TRUE,"CFlow (Nom)";#N/A,#N/A,TRUE,"P&amp;L HC (Real)";#N/A,#N/A,TRUE,"BS HC (Real)";#N/A,#N/A,TRUE,"CFlow (Real)"}</definedName>
    <definedName name="ghkl" localSheetId="10" hidden="1">{#N/A,#N/A,TRUE,"P&amp;L HC (Nom)";#N/A,#N/A,TRUE,"BS HC (Nom)";#N/A,#N/A,TRUE,"CFlow (Nom)";#N/A,#N/A,TRUE,"P&amp;L HC (Real)";#N/A,#N/A,TRUE,"BS HC (Real)";#N/A,#N/A,TRUE,"CFlow (Real)"}</definedName>
    <definedName name="ghkl" localSheetId="11" hidden="1">{#N/A,#N/A,TRUE,"P&amp;L HC (Nom)";#N/A,#N/A,TRUE,"BS HC (Nom)";#N/A,#N/A,TRUE,"CFlow (Nom)";#N/A,#N/A,TRUE,"P&amp;L HC (Real)";#N/A,#N/A,TRUE,"BS HC (Real)";#N/A,#N/A,TRUE,"CFlow (Real)"}</definedName>
    <definedName name="ghkl" localSheetId="12" hidden="1">{#N/A,#N/A,TRUE,"P&amp;L HC (Nom)";#N/A,#N/A,TRUE,"BS HC (Nom)";#N/A,#N/A,TRUE,"CFlow (Nom)";#N/A,#N/A,TRUE,"P&amp;L HC (Real)";#N/A,#N/A,TRUE,"BS HC (Real)";#N/A,#N/A,TRUE,"CFlow (Real)"}</definedName>
    <definedName name="ghkl" localSheetId="14" hidden="1">{#N/A,#N/A,TRUE,"P&amp;L HC (Nom)";#N/A,#N/A,TRUE,"BS HC (Nom)";#N/A,#N/A,TRUE,"CFlow (Nom)";#N/A,#N/A,TRUE,"P&amp;L HC (Real)";#N/A,#N/A,TRUE,"BS HC (Real)";#N/A,#N/A,TRUE,"CFlow (Real)"}</definedName>
    <definedName name="ghkl" localSheetId="1" hidden="1">{#N/A,#N/A,TRUE,"P&amp;L HC (Nom)";#N/A,#N/A,TRUE,"BS HC (Nom)";#N/A,#N/A,TRUE,"CFlow (Nom)";#N/A,#N/A,TRUE,"P&amp;L HC (Real)";#N/A,#N/A,TRUE,"BS HC (Real)";#N/A,#N/A,TRUE,"CFlow (Real)"}</definedName>
    <definedName name="ghkl" localSheetId="4" hidden="1">{#N/A,#N/A,TRUE,"P&amp;L HC (Nom)";#N/A,#N/A,TRUE,"BS HC (Nom)";#N/A,#N/A,TRUE,"CFlow (Nom)";#N/A,#N/A,TRUE,"P&amp;L HC (Real)";#N/A,#N/A,TRUE,"BS HC (Real)";#N/A,#N/A,TRUE,"CFlow (Real)"}</definedName>
    <definedName name="ghkl" localSheetId="5" hidden="1">{#N/A,#N/A,TRUE,"P&amp;L HC (Nom)";#N/A,#N/A,TRUE,"BS HC (Nom)";#N/A,#N/A,TRUE,"CFlow (Nom)";#N/A,#N/A,TRUE,"P&amp;L HC (Real)";#N/A,#N/A,TRUE,"BS HC (Real)";#N/A,#N/A,TRUE,"CFlow (Real)"}</definedName>
    <definedName name="ghkl" localSheetId="6" hidden="1">{#N/A,#N/A,TRUE,"P&amp;L HC (Nom)";#N/A,#N/A,TRUE,"BS HC (Nom)";#N/A,#N/A,TRUE,"CFlow (Nom)";#N/A,#N/A,TRUE,"P&amp;L HC (Real)";#N/A,#N/A,TRUE,"BS HC (Real)";#N/A,#N/A,TRUE,"CFlow (Real)"}</definedName>
    <definedName name="ghkl" hidden="1">{#N/A,#N/A,TRUE,"P&amp;L HC (Nom)";#N/A,#N/A,TRUE,"BS HC (Nom)";#N/A,#N/A,TRUE,"CFlow (Nom)";#N/A,#N/A,TRUE,"P&amp;L HC (Real)";#N/A,#N/A,TRUE,"BS HC (Real)";#N/A,#N/A,TRUE,"CFlow (Real)"}</definedName>
    <definedName name="gjkl"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gjk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hhh" localSheetId="16" hidden="1">{#N/A,#N/A,TRUE,"P&amp;L CC";#N/A,#N/A,TRUE,"BS CC(Nom)"}</definedName>
    <definedName name="hhh" localSheetId="26" hidden="1">{#N/A,#N/A,TRUE,"P&amp;L CC";#N/A,#N/A,TRUE,"BS CC(Nom)"}</definedName>
    <definedName name="hhh" localSheetId="27" hidden="1">{#N/A,#N/A,TRUE,"P&amp;L CC";#N/A,#N/A,TRUE,"BS CC(Nom)"}</definedName>
    <definedName name="hhh" localSheetId="29" hidden="1">{#N/A,#N/A,TRUE,"P&amp;L CC";#N/A,#N/A,TRUE,"BS CC(Nom)"}</definedName>
    <definedName name="hhh" localSheetId="30" hidden="1">{#N/A,#N/A,TRUE,"P&amp;L CC";#N/A,#N/A,TRUE,"BS CC(Nom)"}</definedName>
    <definedName name="hhh" localSheetId="31" hidden="1">{#N/A,#N/A,TRUE,"P&amp;L CC";#N/A,#N/A,TRUE,"BS CC(Nom)"}</definedName>
    <definedName name="hhh" localSheetId="10" hidden="1">{#N/A,#N/A,TRUE,"P&amp;L CC";#N/A,#N/A,TRUE,"BS CC(Nom)"}</definedName>
    <definedName name="hhh" localSheetId="11" hidden="1">{#N/A,#N/A,TRUE,"P&amp;L CC";#N/A,#N/A,TRUE,"BS CC(Nom)"}</definedName>
    <definedName name="hhh" localSheetId="12" hidden="1">{#N/A,#N/A,TRUE,"P&amp;L CC";#N/A,#N/A,TRUE,"BS CC(Nom)"}</definedName>
    <definedName name="hhh" localSheetId="14" hidden="1">{#N/A,#N/A,TRUE,"P&amp;L CC";#N/A,#N/A,TRUE,"BS CC(Nom)"}</definedName>
    <definedName name="hhh" localSheetId="1" hidden="1">{#N/A,#N/A,TRUE,"P&amp;L CC";#N/A,#N/A,TRUE,"BS CC(Nom)"}</definedName>
    <definedName name="hhh" localSheetId="4" hidden="1">{#N/A,#N/A,TRUE,"P&amp;L CC";#N/A,#N/A,TRUE,"BS CC(Nom)"}</definedName>
    <definedName name="hhh" localSheetId="5" hidden="1">{#N/A,#N/A,TRUE,"P&amp;L CC";#N/A,#N/A,TRUE,"BS CC(Nom)"}</definedName>
    <definedName name="hhh" localSheetId="6" hidden="1">{#N/A,#N/A,TRUE,"P&amp;L CC";#N/A,#N/A,TRUE,"BS CC(Nom)"}</definedName>
    <definedName name="hhh" hidden="1">{#N/A,#N/A,TRUE,"P&amp;L CC";#N/A,#N/A,TRUE,"BS CC(Nom)"}</definedName>
    <definedName name="hjgjrty" localSheetId="29" hidden="1">{#N/A,#N/A,TRUE,"Control";#N/A,#N/A,TRUE,"Profiles"}</definedName>
    <definedName name="hjgjrty" localSheetId="1" hidden="1">{#N/A,#N/A,TRUE,"Control";#N/A,#N/A,TRUE,"Profiles"}</definedName>
    <definedName name="hjgjrty" localSheetId="4" hidden="1">{#N/A,#N/A,TRUE,"Control";#N/A,#N/A,TRUE,"Profiles"}</definedName>
    <definedName name="hjgjrty" localSheetId="5" hidden="1">{#N/A,#N/A,TRUE,"Control";#N/A,#N/A,TRUE,"Profiles"}</definedName>
    <definedName name="hjgjrty" localSheetId="6" hidden="1">{#N/A,#N/A,TRUE,"Control";#N/A,#N/A,TRUE,"Profiles"}</definedName>
    <definedName name="hjgjrty" hidden="1">{#N/A,#N/A,TRUE,"Control";#N/A,#N/A,TRUE,"Profiles"}</definedName>
    <definedName name="i" localSheetId="16">#REF!</definedName>
    <definedName name="i" localSheetId="13">#REF!</definedName>
    <definedName name="i" localSheetId="27">#REF!</definedName>
    <definedName name="i" localSheetId="31">#REF!</definedName>
    <definedName name="i" localSheetId="10">#REF!</definedName>
    <definedName name="i" localSheetId="11">#REF!</definedName>
    <definedName name="i" localSheetId="12">#REF!</definedName>
    <definedName name="i" localSheetId="14">#REF!</definedName>
    <definedName name="i" localSheetId="8">#REF!</definedName>
    <definedName name="i">#REF!</definedName>
    <definedName name="Ind_Choice">'[2]Assumptions GB'!$N$19</definedName>
    <definedName name="Ind_Switch">'[2]Assumptions GB'!$N$18</definedName>
    <definedName name="Inflationoutput" localSheetId="16">#REF!</definedName>
    <definedName name="Inflationoutput" localSheetId="13">#REF!</definedName>
    <definedName name="Inflationoutput" localSheetId="27">#REF!</definedName>
    <definedName name="Inflationoutput" localSheetId="31">#REF!</definedName>
    <definedName name="Inflationoutput" localSheetId="10">#REF!</definedName>
    <definedName name="Inflationoutput" localSheetId="11">#REF!</definedName>
    <definedName name="Inflationoutput" localSheetId="12">#REF!</definedName>
    <definedName name="Inflationoutput" localSheetId="14">#REF!</definedName>
    <definedName name="Inflationoutput" localSheetId="8">#REF!</definedName>
    <definedName name="Inflationoutput">#REF!</definedName>
    <definedName name="inflationyearrange" localSheetId="10">#REF!</definedName>
    <definedName name="inflationyearrange" localSheetId="12">#REF!</definedName>
    <definedName name="inflationyearrange" localSheetId="14">#REF!</definedName>
    <definedName name="inflationyearrange">#REF!</definedName>
    <definedName name="InterestCopy1" localSheetId="16">#REF!</definedName>
    <definedName name="InterestCopy1" localSheetId="13">#REF!</definedName>
    <definedName name="InterestCopy1" localSheetId="27">#REF!</definedName>
    <definedName name="InterestCopy1" localSheetId="31">#REF!</definedName>
    <definedName name="InterestCopy1" localSheetId="10">#REF!</definedName>
    <definedName name="InterestCopy1" localSheetId="11">#REF!</definedName>
    <definedName name="InterestCopy1" localSheetId="12">#REF!</definedName>
    <definedName name="InterestCopy1" localSheetId="14">#REF!</definedName>
    <definedName name="InterestCopy1" localSheetId="8">#REF!</definedName>
    <definedName name="InterestCopy1">#REF!</definedName>
    <definedName name="InterestPaste1" localSheetId="16">#REF!</definedName>
    <definedName name="InterestPaste1" localSheetId="13">#REF!</definedName>
    <definedName name="InterestPaste1" localSheetId="27">#REF!</definedName>
    <definedName name="InterestPaste1" localSheetId="31">#REF!</definedName>
    <definedName name="InterestPaste1" localSheetId="10">#REF!</definedName>
    <definedName name="InterestPaste1" localSheetId="11">#REF!</definedName>
    <definedName name="InterestPaste1" localSheetId="8">#REF!</definedName>
    <definedName name="InterestPaste1">#REF!</definedName>
    <definedName name="jhkgh" localSheetId="2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khkhky" localSheetId="29" hidden="1">{#N/A,#N/A,TRUE,"Control";#N/A,#N/A,TRUE,"Profiles"}</definedName>
    <definedName name="jkhkhky" localSheetId="1" hidden="1">{#N/A,#N/A,TRUE,"Control";#N/A,#N/A,TRUE,"Profiles"}</definedName>
    <definedName name="jkhkhky" localSheetId="4" hidden="1">{#N/A,#N/A,TRUE,"Control";#N/A,#N/A,TRUE,"Profiles"}</definedName>
    <definedName name="jkhkhky" localSheetId="5" hidden="1">{#N/A,#N/A,TRUE,"Control";#N/A,#N/A,TRUE,"Profiles"}</definedName>
    <definedName name="jkhkhky" localSheetId="6" hidden="1">{#N/A,#N/A,TRUE,"Control";#N/A,#N/A,TRUE,"Profiles"}</definedName>
    <definedName name="jkhkhky" hidden="1">{#N/A,#N/A,TRUE,"Control";#N/A,#N/A,TRUE,"Profiles"}</definedName>
    <definedName name="khjkhjk" localSheetId="29" hidden="1">{#N/A,#N/A,TRUE,"Control";#N/A,#N/A,TRUE,"Profiles"}</definedName>
    <definedName name="khjkhjk" localSheetId="1" hidden="1">{#N/A,#N/A,TRUE,"Control";#N/A,#N/A,TRUE,"Profiles"}</definedName>
    <definedName name="khjkhjk" localSheetId="4" hidden="1">{#N/A,#N/A,TRUE,"Control";#N/A,#N/A,TRUE,"Profiles"}</definedName>
    <definedName name="khjkhjk" localSheetId="5" hidden="1">{#N/A,#N/A,TRUE,"Control";#N/A,#N/A,TRUE,"Profiles"}</definedName>
    <definedName name="khjkhjk" localSheetId="6" hidden="1">{#N/A,#N/A,TRUE,"Control";#N/A,#N/A,TRUE,"Profiles"}</definedName>
    <definedName name="khjkhjk" hidden="1">{#N/A,#N/A,TRUE,"Control";#N/A,#N/A,TRUE,"Profiles"}</definedName>
    <definedName name="kjkjkjkj" localSheetId="29" hidden="1">{#N/A,#N/A,TRUE,"P&amp;L CC";#N/A,#N/A,TRUE,"BS CC(Nom)"}</definedName>
    <definedName name="kjkjkjkj" localSheetId="1" hidden="1">{#N/A,#N/A,TRUE,"P&amp;L CC";#N/A,#N/A,TRUE,"BS CC(Nom)"}</definedName>
    <definedName name="kjkjkjkj" localSheetId="4" hidden="1">{#N/A,#N/A,TRUE,"P&amp;L CC";#N/A,#N/A,TRUE,"BS CC(Nom)"}</definedName>
    <definedName name="kjkjkjkj" localSheetId="5" hidden="1">{#N/A,#N/A,TRUE,"P&amp;L CC";#N/A,#N/A,TRUE,"BS CC(Nom)"}</definedName>
    <definedName name="kjkjkjkj" localSheetId="6" hidden="1">{#N/A,#N/A,TRUE,"P&amp;L CC";#N/A,#N/A,TRUE,"BS CC(Nom)"}</definedName>
    <definedName name="kjkjkjkj" hidden="1">{#N/A,#N/A,TRUE,"P&amp;L CC";#N/A,#N/A,TRUE,"BS CC(Nom)"}</definedName>
    <definedName name="kkk" localSheetId="16" hidden="1">{#N/A,#N/A,TRUE,"P&amp;L HC (Nom)";#N/A,#N/A,TRUE,"BS HC (Nom)";#N/A,#N/A,TRUE,"CFlow (Nom)";#N/A,#N/A,TRUE,"P&amp;L HC (Real)";#N/A,#N/A,TRUE,"BS HC (Real)";#N/A,#N/A,TRUE,"CFlow (Real)"}</definedName>
    <definedName name="kkk" localSheetId="26" hidden="1">{#N/A,#N/A,TRUE,"P&amp;L HC (Nom)";#N/A,#N/A,TRUE,"BS HC (Nom)";#N/A,#N/A,TRUE,"CFlow (Nom)";#N/A,#N/A,TRUE,"P&amp;L HC (Real)";#N/A,#N/A,TRUE,"BS HC (Real)";#N/A,#N/A,TRUE,"CFlow (Real)"}</definedName>
    <definedName name="kkk" localSheetId="27" hidden="1">{#N/A,#N/A,TRUE,"P&amp;L HC (Nom)";#N/A,#N/A,TRUE,"BS HC (Nom)";#N/A,#N/A,TRUE,"CFlow (Nom)";#N/A,#N/A,TRUE,"P&amp;L HC (Real)";#N/A,#N/A,TRUE,"BS HC (Real)";#N/A,#N/A,TRUE,"CFlow (Real)"}</definedName>
    <definedName name="kkk" localSheetId="29" hidden="1">{#N/A,#N/A,TRUE,"P&amp;L HC (Nom)";#N/A,#N/A,TRUE,"BS HC (Nom)";#N/A,#N/A,TRUE,"CFlow (Nom)";#N/A,#N/A,TRUE,"P&amp;L HC (Real)";#N/A,#N/A,TRUE,"BS HC (Real)";#N/A,#N/A,TRUE,"CFlow (Real)"}</definedName>
    <definedName name="kkk" localSheetId="30" hidden="1">{#N/A,#N/A,TRUE,"P&amp;L HC (Nom)";#N/A,#N/A,TRUE,"BS HC (Nom)";#N/A,#N/A,TRUE,"CFlow (Nom)";#N/A,#N/A,TRUE,"P&amp;L HC (Real)";#N/A,#N/A,TRUE,"BS HC (Real)";#N/A,#N/A,TRUE,"CFlow (Real)"}</definedName>
    <definedName name="kkk" localSheetId="31" hidden="1">{#N/A,#N/A,TRUE,"P&amp;L HC (Nom)";#N/A,#N/A,TRUE,"BS HC (Nom)";#N/A,#N/A,TRUE,"CFlow (Nom)";#N/A,#N/A,TRUE,"P&amp;L HC (Real)";#N/A,#N/A,TRUE,"BS HC (Real)";#N/A,#N/A,TRUE,"CFlow (Real)"}</definedName>
    <definedName name="kkk" localSheetId="10" hidden="1">{#N/A,#N/A,TRUE,"P&amp;L HC (Nom)";#N/A,#N/A,TRUE,"BS HC (Nom)";#N/A,#N/A,TRUE,"CFlow (Nom)";#N/A,#N/A,TRUE,"P&amp;L HC (Real)";#N/A,#N/A,TRUE,"BS HC (Real)";#N/A,#N/A,TRUE,"CFlow (Real)"}</definedName>
    <definedName name="kkk" localSheetId="11" hidden="1">{#N/A,#N/A,TRUE,"P&amp;L HC (Nom)";#N/A,#N/A,TRUE,"BS HC (Nom)";#N/A,#N/A,TRUE,"CFlow (Nom)";#N/A,#N/A,TRUE,"P&amp;L HC (Real)";#N/A,#N/A,TRUE,"BS HC (Real)";#N/A,#N/A,TRUE,"CFlow (Real)"}</definedName>
    <definedName name="kkk" localSheetId="12" hidden="1">{#N/A,#N/A,TRUE,"P&amp;L HC (Nom)";#N/A,#N/A,TRUE,"BS HC (Nom)";#N/A,#N/A,TRUE,"CFlow (Nom)";#N/A,#N/A,TRUE,"P&amp;L HC (Real)";#N/A,#N/A,TRUE,"BS HC (Real)";#N/A,#N/A,TRUE,"CFlow (Real)"}</definedName>
    <definedName name="kkk" localSheetId="14" hidden="1">{#N/A,#N/A,TRUE,"P&amp;L HC (Nom)";#N/A,#N/A,TRUE,"BS HC (Nom)";#N/A,#N/A,TRUE,"CFlow (Nom)";#N/A,#N/A,TRUE,"P&amp;L HC (Real)";#N/A,#N/A,TRUE,"BS HC (Real)";#N/A,#N/A,TRUE,"CFlow (Real)"}</definedName>
    <definedName name="kkk" localSheetId="1" hidden="1">{#N/A,#N/A,TRUE,"P&amp;L HC (Nom)";#N/A,#N/A,TRUE,"BS HC (Nom)";#N/A,#N/A,TRUE,"CFlow (Nom)";#N/A,#N/A,TRUE,"P&amp;L HC (Real)";#N/A,#N/A,TRUE,"BS HC (Real)";#N/A,#N/A,TRUE,"CFlow (Real)"}</definedName>
    <definedName name="kkk" localSheetId="4" hidden="1">{#N/A,#N/A,TRUE,"P&amp;L HC (Nom)";#N/A,#N/A,TRUE,"BS HC (Nom)";#N/A,#N/A,TRUE,"CFlow (Nom)";#N/A,#N/A,TRUE,"P&amp;L HC (Real)";#N/A,#N/A,TRUE,"BS HC (Real)";#N/A,#N/A,TRUE,"CFlow (Real)"}</definedName>
    <definedName name="kkk" localSheetId="5" hidden="1">{#N/A,#N/A,TRUE,"P&amp;L HC (Nom)";#N/A,#N/A,TRUE,"BS HC (Nom)";#N/A,#N/A,TRUE,"CFlow (Nom)";#N/A,#N/A,TRUE,"P&amp;L HC (Real)";#N/A,#N/A,TRUE,"BS HC (Real)";#N/A,#N/A,TRUE,"CFlow (Real)"}</definedName>
    <definedName name="kkk" localSheetId="6" hidden="1">{#N/A,#N/A,TRUE,"P&amp;L HC (Nom)";#N/A,#N/A,TRUE,"BS HC (Nom)";#N/A,#N/A,TRUE,"CFlow (Nom)";#N/A,#N/A,TRUE,"P&amp;L HC (Real)";#N/A,#N/A,TRUE,"BS HC (Real)";#N/A,#N/A,TRUE,"CFlow (Real)"}</definedName>
    <definedName name="kkk" hidden="1">{#N/A,#N/A,TRUE,"P&amp;L HC (Nom)";#N/A,#N/A,TRUE,"BS HC (Nom)";#N/A,#N/A,TRUE,"CFlow (Nom)";#N/A,#N/A,TRUE,"P&amp;L HC (Real)";#N/A,#N/A,TRUE,"BS HC (Real)";#N/A,#N/A,TRUE,"CFlow (Real)"}</definedName>
    <definedName name="KPI">[1]!Table4[KPI]</definedName>
    <definedName name="lkllkllkl" localSheetId="29" hidden="1">{#N/A,#N/A,TRUE,"P&amp;L HC (Nom)";#N/A,#N/A,TRUE,"BS HC (Nom)";#N/A,#N/A,TRUE,"CFlow (Nom)";#N/A,#N/A,TRUE,"P&amp;L HC (Real)";#N/A,#N/A,TRUE,"BS HC (Real)";#N/A,#N/A,TRUE,"CFlow (Real)"}</definedName>
    <definedName name="lkllkllkl" localSheetId="1" hidden="1">{#N/A,#N/A,TRUE,"P&amp;L HC (Nom)";#N/A,#N/A,TRUE,"BS HC (Nom)";#N/A,#N/A,TRUE,"CFlow (Nom)";#N/A,#N/A,TRUE,"P&amp;L HC (Real)";#N/A,#N/A,TRUE,"BS HC (Real)";#N/A,#N/A,TRUE,"CFlow (Real)"}</definedName>
    <definedName name="lkllkllkl" localSheetId="4" hidden="1">{#N/A,#N/A,TRUE,"P&amp;L HC (Nom)";#N/A,#N/A,TRUE,"BS HC (Nom)";#N/A,#N/A,TRUE,"CFlow (Nom)";#N/A,#N/A,TRUE,"P&amp;L HC (Real)";#N/A,#N/A,TRUE,"BS HC (Real)";#N/A,#N/A,TRUE,"CFlow (Real)"}</definedName>
    <definedName name="lkllkllkl" localSheetId="5" hidden="1">{#N/A,#N/A,TRUE,"P&amp;L HC (Nom)";#N/A,#N/A,TRUE,"BS HC (Nom)";#N/A,#N/A,TRUE,"CFlow (Nom)";#N/A,#N/A,TRUE,"P&amp;L HC (Real)";#N/A,#N/A,TRUE,"BS HC (Real)";#N/A,#N/A,TRUE,"CFlow (Real)"}</definedName>
    <definedName name="lkllkllkl" localSheetId="6" hidden="1">{#N/A,#N/A,TRUE,"P&amp;L HC (Nom)";#N/A,#N/A,TRUE,"BS HC (Nom)";#N/A,#N/A,TRUE,"CFlow (Nom)";#N/A,#N/A,TRUE,"P&amp;L HC (Real)";#N/A,#N/A,TRUE,"BS HC (Real)";#N/A,#N/A,TRUE,"CFlow (Real)"}</definedName>
    <definedName name="lkllkllkl" hidden="1">{#N/A,#N/A,TRUE,"P&amp;L HC (Nom)";#N/A,#N/A,TRUE,"BS HC (Nom)";#N/A,#N/A,TRUE,"CFlow (Nom)";#N/A,#N/A,TRUE,"P&amp;L HC (Real)";#N/A,#N/A,TRUE,"BS HC (Real)";#N/A,#N/A,TRUE,"CFlow (Real)"}</definedName>
    <definedName name="lll"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lllj" localSheetId="29" hidden="1">{#N/A,#N/A,TRUE,"P&amp;L HC (Nom)";#N/A,#N/A,TRUE,"BS HC (Nom)";#N/A,#N/A,TRUE,"CFlow (Nom)";#N/A,#N/A,TRUE,"P&amp;L HC (Real)";#N/A,#N/A,TRUE,"BS HC (Real)";#N/A,#N/A,TRUE,"CFlow (Real)"}</definedName>
    <definedName name="lllj" localSheetId="1" hidden="1">{#N/A,#N/A,TRUE,"P&amp;L HC (Nom)";#N/A,#N/A,TRUE,"BS HC (Nom)";#N/A,#N/A,TRUE,"CFlow (Nom)";#N/A,#N/A,TRUE,"P&amp;L HC (Real)";#N/A,#N/A,TRUE,"BS HC (Real)";#N/A,#N/A,TRUE,"CFlow (Real)"}</definedName>
    <definedName name="lllj" localSheetId="4" hidden="1">{#N/A,#N/A,TRUE,"P&amp;L HC (Nom)";#N/A,#N/A,TRUE,"BS HC (Nom)";#N/A,#N/A,TRUE,"CFlow (Nom)";#N/A,#N/A,TRUE,"P&amp;L HC (Real)";#N/A,#N/A,TRUE,"BS HC (Real)";#N/A,#N/A,TRUE,"CFlow (Real)"}</definedName>
    <definedName name="lllj" localSheetId="5" hidden="1">{#N/A,#N/A,TRUE,"P&amp;L HC (Nom)";#N/A,#N/A,TRUE,"BS HC (Nom)";#N/A,#N/A,TRUE,"CFlow (Nom)";#N/A,#N/A,TRUE,"P&amp;L HC (Real)";#N/A,#N/A,TRUE,"BS HC (Real)";#N/A,#N/A,TRUE,"CFlow (Real)"}</definedName>
    <definedName name="lllj" localSheetId="6" hidden="1">{#N/A,#N/A,TRUE,"P&amp;L HC (Nom)";#N/A,#N/A,TRUE,"BS HC (Nom)";#N/A,#N/A,TRUE,"CFlow (Nom)";#N/A,#N/A,TRUE,"P&amp;L HC (Real)";#N/A,#N/A,TRUE,"BS HC (Real)";#N/A,#N/A,TRUE,"CFlow (Real)"}</definedName>
    <definedName name="lllj" hidden="1">{#N/A,#N/A,TRUE,"P&amp;L HC (Nom)";#N/A,#N/A,TRUE,"BS HC (Nom)";#N/A,#N/A,TRUE,"CFlow (Nom)";#N/A,#N/A,TRUE,"P&amp;L HC (Real)";#N/A,#N/A,TRUE,"BS HC (Real)";#N/A,#N/A,TRUE,"CFlow (Real)"}</definedName>
    <definedName name="MaintCAPEX_List">'[2]Assumptions GB'!$I$15:$I$17</definedName>
    <definedName name="MaintCAPEX_Switch">'[2]Assumptions GB'!$N$15</definedName>
    <definedName name="MaxRoRCost" localSheetId="29">#REF!</definedName>
    <definedName name="MaxRoRCost">#REF!</definedName>
    <definedName name="MaxRoROutputs" localSheetId="29">#REF!</definedName>
    <definedName name="MaxRoROutputs">#REF!</definedName>
    <definedName name="Metcal" localSheetId="29" hidden="1">{#N/A,#N/A,TRUE,"P&amp;L CC";#N/A,#N/A,TRUE,"BS CC(Nom)"}</definedName>
    <definedName name="Metcal" localSheetId="1" hidden="1">{#N/A,#N/A,TRUE,"P&amp;L CC";#N/A,#N/A,TRUE,"BS CC(Nom)"}</definedName>
    <definedName name="Metcal" localSheetId="4" hidden="1">{#N/A,#N/A,TRUE,"P&amp;L CC";#N/A,#N/A,TRUE,"BS CC(Nom)"}</definedName>
    <definedName name="Metcal" localSheetId="5" hidden="1">{#N/A,#N/A,TRUE,"P&amp;L CC";#N/A,#N/A,TRUE,"BS CC(Nom)"}</definedName>
    <definedName name="Metcal" localSheetId="6" hidden="1">{#N/A,#N/A,TRUE,"P&amp;L CC";#N/A,#N/A,TRUE,"BS CC(Nom)"}</definedName>
    <definedName name="Metcal" hidden="1">{#N/A,#N/A,TRUE,"P&amp;L CC";#N/A,#N/A,TRUE,"BS CC(Nom)"}</definedName>
    <definedName name="MetcalfR"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lfR"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Metcar" localSheetId="29" hidden="1">{#N/A,#N/A,TRUE,"P&amp;L CC";#N/A,#N/A,TRUE,"BS CC(Nom)"}</definedName>
    <definedName name="Metcar" localSheetId="1" hidden="1">{#N/A,#N/A,TRUE,"P&amp;L CC";#N/A,#N/A,TRUE,"BS CC(Nom)"}</definedName>
    <definedName name="Metcar" localSheetId="4" hidden="1">{#N/A,#N/A,TRUE,"P&amp;L CC";#N/A,#N/A,TRUE,"BS CC(Nom)"}</definedName>
    <definedName name="Metcar" localSheetId="5" hidden="1">{#N/A,#N/A,TRUE,"P&amp;L CC";#N/A,#N/A,TRUE,"BS CC(Nom)"}</definedName>
    <definedName name="Metcar" localSheetId="6" hidden="1">{#N/A,#N/A,TRUE,"P&amp;L CC";#N/A,#N/A,TRUE,"BS CC(Nom)"}</definedName>
    <definedName name="Metcar" hidden="1">{#N/A,#N/A,TRUE,"P&amp;L CC";#N/A,#N/A,TRUE,"BS CC(Nom)"}</definedName>
    <definedName name="MinRoRCost">#REF!</definedName>
    <definedName name="MinRoROutputs">#REF!</definedName>
    <definedName name="mmm" localSheetId="16" hidden="1">{#N/A,#N/A,TRUE,"P&amp;L HC (Nom)";#N/A,#N/A,TRUE,"BS HC (Nom)";#N/A,#N/A,TRUE,"CFlow (Nom)";#N/A,#N/A,TRUE,"P&amp;L HC (Real)";#N/A,#N/A,TRUE,"BS HC (Real)";#N/A,#N/A,TRUE,"CFlow (Real)"}</definedName>
    <definedName name="mmm" localSheetId="26" hidden="1">{#N/A,#N/A,TRUE,"P&amp;L HC (Nom)";#N/A,#N/A,TRUE,"BS HC (Nom)";#N/A,#N/A,TRUE,"CFlow (Nom)";#N/A,#N/A,TRUE,"P&amp;L HC (Real)";#N/A,#N/A,TRUE,"BS HC (Real)";#N/A,#N/A,TRUE,"CFlow (Real)"}</definedName>
    <definedName name="mmm" localSheetId="27" hidden="1">{#N/A,#N/A,TRUE,"P&amp;L HC (Nom)";#N/A,#N/A,TRUE,"BS HC (Nom)";#N/A,#N/A,TRUE,"CFlow (Nom)";#N/A,#N/A,TRUE,"P&amp;L HC (Real)";#N/A,#N/A,TRUE,"BS HC (Real)";#N/A,#N/A,TRUE,"CFlow (Real)"}</definedName>
    <definedName name="mmm" localSheetId="29" hidden="1">{#N/A,#N/A,TRUE,"P&amp;L HC (Nom)";#N/A,#N/A,TRUE,"BS HC (Nom)";#N/A,#N/A,TRUE,"CFlow (Nom)";#N/A,#N/A,TRUE,"P&amp;L HC (Real)";#N/A,#N/A,TRUE,"BS HC (Real)";#N/A,#N/A,TRUE,"CFlow (Real)"}</definedName>
    <definedName name="mmm" localSheetId="30" hidden="1">{#N/A,#N/A,TRUE,"P&amp;L HC (Nom)";#N/A,#N/A,TRUE,"BS HC (Nom)";#N/A,#N/A,TRUE,"CFlow (Nom)";#N/A,#N/A,TRUE,"P&amp;L HC (Real)";#N/A,#N/A,TRUE,"BS HC (Real)";#N/A,#N/A,TRUE,"CFlow (Real)"}</definedName>
    <definedName name="mmm" localSheetId="31" hidden="1">{#N/A,#N/A,TRUE,"P&amp;L HC (Nom)";#N/A,#N/A,TRUE,"BS HC (Nom)";#N/A,#N/A,TRUE,"CFlow (Nom)";#N/A,#N/A,TRUE,"P&amp;L HC (Real)";#N/A,#N/A,TRUE,"BS HC (Real)";#N/A,#N/A,TRUE,"CFlow (Real)"}</definedName>
    <definedName name="mmm" localSheetId="10" hidden="1">{#N/A,#N/A,TRUE,"P&amp;L HC (Nom)";#N/A,#N/A,TRUE,"BS HC (Nom)";#N/A,#N/A,TRUE,"CFlow (Nom)";#N/A,#N/A,TRUE,"P&amp;L HC (Real)";#N/A,#N/A,TRUE,"BS HC (Real)";#N/A,#N/A,TRUE,"CFlow (Real)"}</definedName>
    <definedName name="mmm" localSheetId="11" hidden="1">{#N/A,#N/A,TRUE,"P&amp;L HC (Nom)";#N/A,#N/A,TRUE,"BS HC (Nom)";#N/A,#N/A,TRUE,"CFlow (Nom)";#N/A,#N/A,TRUE,"P&amp;L HC (Real)";#N/A,#N/A,TRUE,"BS HC (Real)";#N/A,#N/A,TRUE,"CFlow (Real)"}</definedName>
    <definedName name="mmm" localSheetId="12" hidden="1">{#N/A,#N/A,TRUE,"P&amp;L HC (Nom)";#N/A,#N/A,TRUE,"BS HC (Nom)";#N/A,#N/A,TRUE,"CFlow (Nom)";#N/A,#N/A,TRUE,"P&amp;L HC (Real)";#N/A,#N/A,TRUE,"BS HC (Real)";#N/A,#N/A,TRUE,"CFlow (Real)"}</definedName>
    <definedName name="mmm" localSheetId="14" hidden="1">{#N/A,#N/A,TRUE,"P&amp;L HC (Nom)";#N/A,#N/A,TRUE,"BS HC (Nom)";#N/A,#N/A,TRUE,"CFlow (Nom)";#N/A,#N/A,TRUE,"P&amp;L HC (Real)";#N/A,#N/A,TRUE,"BS HC (Real)";#N/A,#N/A,TRUE,"CFlow (Real)"}</definedName>
    <definedName name="mmm" localSheetId="1" hidden="1">{#N/A,#N/A,TRUE,"P&amp;L HC (Nom)";#N/A,#N/A,TRUE,"BS HC (Nom)";#N/A,#N/A,TRUE,"CFlow (Nom)";#N/A,#N/A,TRUE,"P&amp;L HC (Real)";#N/A,#N/A,TRUE,"BS HC (Real)";#N/A,#N/A,TRUE,"CFlow (Real)"}</definedName>
    <definedName name="mmm" localSheetId="4" hidden="1">{#N/A,#N/A,TRUE,"P&amp;L HC (Nom)";#N/A,#N/A,TRUE,"BS HC (Nom)";#N/A,#N/A,TRUE,"CFlow (Nom)";#N/A,#N/A,TRUE,"P&amp;L HC (Real)";#N/A,#N/A,TRUE,"BS HC (Real)";#N/A,#N/A,TRUE,"CFlow (Real)"}</definedName>
    <definedName name="mmm" localSheetId="5" hidden="1">{#N/A,#N/A,TRUE,"P&amp;L HC (Nom)";#N/A,#N/A,TRUE,"BS HC (Nom)";#N/A,#N/A,TRUE,"CFlow (Nom)";#N/A,#N/A,TRUE,"P&amp;L HC (Real)";#N/A,#N/A,TRUE,"BS HC (Real)";#N/A,#N/A,TRUE,"CFlow (Real)"}</definedName>
    <definedName name="mmm" localSheetId="6" hidden="1">{#N/A,#N/A,TRUE,"P&amp;L HC (Nom)";#N/A,#N/A,TRUE,"BS HC (Nom)";#N/A,#N/A,TRUE,"CFlow (Nom)";#N/A,#N/A,TRUE,"P&amp;L HC (Real)";#N/A,#N/A,TRUE,"BS HC (Real)";#N/A,#N/A,TRUE,"CFlow (Real)"}</definedName>
    <definedName name="mmm" hidden="1">{#N/A,#N/A,TRUE,"P&amp;L HC (Nom)";#N/A,#N/A,TRUE,"BS HC (Nom)";#N/A,#N/A,TRUE,"CFlow (Nom)";#N/A,#N/A,TRUE,"P&amp;L HC (Real)";#N/A,#N/A,TRUE,"BS HC (Real)";#N/A,#N/A,TRUE,"CFlow (Real)"}</definedName>
    <definedName name="NetC">'[7]Check-model'!$E$31</definedName>
    <definedName name="nnn"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nnn"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poi" localSheetId="29" hidden="1">{#N/A,#N/A,TRUE,"Ratios";#N/A,#N/A,TRUE,"Graphs"}</definedName>
    <definedName name="oipoi" localSheetId="1" hidden="1">{#N/A,#N/A,TRUE,"Ratios";#N/A,#N/A,TRUE,"Graphs"}</definedName>
    <definedName name="oipoi" localSheetId="4" hidden="1">{#N/A,#N/A,TRUE,"Ratios";#N/A,#N/A,TRUE,"Graphs"}</definedName>
    <definedName name="oipoi" localSheetId="5" hidden="1">{#N/A,#N/A,TRUE,"Ratios";#N/A,#N/A,TRUE,"Graphs"}</definedName>
    <definedName name="oipoi" localSheetId="6" hidden="1">{#N/A,#N/A,TRUE,"Ratios";#N/A,#N/A,TRUE,"Graphs"}</definedName>
    <definedName name="oipoi" hidden="1">{#N/A,#N/A,TRUE,"Ratios";#N/A,#N/A,TRUE,"Graphs"}</definedName>
    <definedName name="oiuijklhjl"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iuijklhj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oo" localSheetId="16" hidden="1">{#N/A,#N/A,TRUE,"Control";#N/A,#N/A,TRUE,"Profiles"}</definedName>
    <definedName name="ooo" localSheetId="26" hidden="1">{#N/A,#N/A,TRUE,"Control";#N/A,#N/A,TRUE,"Profiles"}</definedName>
    <definedName name="ooo" localSheetId="27" hidden="1">{#N/A,#N/A,TRUE,"Control";#N/A,#N/A,TRUE,"Profiles"}</definedName>
    <definedName name="ooo" localSheetId="29" hidden="1">{#N/A,#N/A,TRUE,"Control";#N/A,#N/A,TRUE,"Profiles"}</definedName>
    <definedName name="ooo" localSheetId="30" hidden="1">{#N/A,#N/A,TRUE,"Control";#N/A,#N/A,TRUE,"Profiles"}</definedName>
    <definedName name="ooo" localSheetId="31" hidden="1">{#N/A,#N/A,TRUE,"Control";#N/A,#N/A,TRUE,"Profiles"}</definedName>
    <definedName name="ooo" localSheetId="10" hidden="1">{#N/A,#N/A,TRUE,"Control";#N/A,#N/A,TRUE,"Profiles"}</definedName>
    <definedName name="ooo" localSheetId="11" hidden="1">{#N/A,#N/A,TRUE,"Control";#N/A,#N/A,TRUE,"Profiles"}</definedName>
    <definedName name="ooo" localSheetId="12" hidden="1">{#N/A,#N/A,TRUE,"Control";#N/A,#N/A,TRUE,"Profiles"}</definedName>
    <definedName name="ooo" localSheetId="14" hidden="1">{#N/A,#N/A,TRUE,"Control";#N/A,#N/A,TRUE,"Profiles"}</definedName>
    <definedName name="ooo" localSheetId="1" hidden="1">{#N/A,#N/A,TRUE,"Control";#N/A,#N/A,TRUE,"Profiles"}</definedName>
    <definedName name="ooo" localSheetId="4" hidden="1">{#N/A,#N/A,TRUE,"Control";#N/A,#N/A,TRUE,"Profiles"}</definedName>
    <definedName name="ooo" localSheetId="5" hidden="1">{#N/A,#N/A,TRUE,"Control";#N/A,#N/A,TRUE,"Profiles"}</definedName>
    <definedName name="ooo" localSheetId="6" hidden="1">{#N/A,#N/A,TRUE,"Control";#N/A,#N/A,TRUE,"Profiles"}</definedName>
    <definedName name="ooo" hidden="1">{#N/A,#N/A,TRUE,"Control";#N/A,#N/A,TRUE,"Profiles"}</definedName>
    <definedName name="opopo"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opo"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Option2" localSheetId="2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I">[1]!Table5[PI]</definedName>
    <definedName name="ppp" localSheetId="16" hidden="1">{#N/A,#N/A,TRUE,"Ratios";#N/A,#N/A,TRUE,"Graphs"}</definedName>
    <definedName name="ppp" localSheetId="26" hidden="1">{#N/A,#N/A,TRUE,"Ratios";#N/A,#N/A,TRUE,"Graphs"}</definedName>
    <definedName name="ppp" localSheetId="27" hidden="1">{#N/A,#N/A,TRUE,"Ratios";#N/A,#N/A,TRUE,"Graphs"}</definedName>
    <definedName name="ppp" localSheetId="29" hidden="1">{#N/A,#N/A,TRUE,"Ratios";#N/A,#N/A,TRUE,"Graphs"}</definedName>
    <definedName name="ppp" localSheetId="30" hidden="1">{#N/A,#N/A,TRUE,"Ratios";#N/A,#N/A,TRUE,"Graphs"}</definedName>
    <definedName name="ppp" localSheetId="31" hidden="1">{#N/A,#N/A,TRUE,"Ratios";#N/A,#N/A,TRUE,"Graphs"}</definedName>
    <definedName name="ppp" localSheetId="10" hidden="1">{#N/A,#N/A,TRUE,"Ratios";#N/A,#N/A,TRUE,"Graphs"}</definedName>
    <definedName name="ppp" localSheetId="11" hidden="1">{#N/A,#N/A,TRUE,"Ratios";#N/A,#N/A,TRUE,"Graphs"}</definedName>
    <definedName name="ppp" localSheetId="12" hidden="1">{#N/A,#N/A,TRUE,"Ratios";#N/A,#N/A,TRUE,"Graphs"}</definedName>
    <definedName name="ppp" localSheetId="14" hidden="1">{#N/A,#N/A,TRUE,"Ratios";#N/A,#N/A,TRUE,"Graphs"}</definedName>
    <definedName name="ppp" localSheetId="1" hidden="1">{#N/A,#N/A,TRUE,"Ratios";#N/A,#N/A,TRUE,"Graphs"}</definedName>
    <definedName name="ppp" localSheetId="4" hidden="1">{#N/A,#N/A,TRUE,"Ratios";#N/A,#N/A,TRUE,"Graphs"}</definedName>
    <definedName name="ppp" localSheetId="5" hidden="1">{#N/A,#N/A,TRUE,"Ratios";#N/A,#N/A,TRUE,"Graphs"}</definedName>
    <definedName name="ppp" localSheetId="6" hidden="1">{#N/A,#N/A,TRUE,"Ratios";#N/A,#N/A,TRUE,"Graphs"}</definedName>
    <definedName name="ppp" hidden="1">{#N/A,#N/A,TRUE,"Ratios";#N/A,#N/A,TRUE,"Graphs"}</definedName>
    <definedName name="_xlnm.Print_Area" localSheetId="0">Contents!$A$1:$C$49</definedName>
    <definedName name="_xlnm.Print_Area" localSheetId="16">'F1'!$A$3:$Z$45</definedName>
    <definedName name="_xlnm.Print_Area" localSheetId="17">'F2'!$A$3:$Z$53</definedName>
    <definedName name="_xlnm.Print_Area" localSheetId="18">'F2.1'!$A$3:$Z$76</definedName>
    <definedName name="_xlnm.Print_Area" localSheetId="24">'F2.7'!$A$3:$AD$123</definedName>
    <definedName name="_xlnm.Print_Area" localSheetId="25">'F2.8'!$A$3:$AD$31</definedName>
    <definedName name="_xlnm.Print_Area" localSheetId="13">F2b!$A$1:$I$17</definedName>
    <definedName name="_xlnm.Print_Area" localSheetId="26">'F3'!$A$3:$X$216</definedName>
    <definedName name="_xlnm.Print_Area" localSheetId="27">'F3.1'!$A$1:$AA$61</definedName>
    <definedName name="_xlnm.Print_Area" localSheetId="28">'F4'!$A$3:$Z$19</definedName>
    <definedName name="_xlnm.Print_Area" localSheetId="29">'F5.1'!$A$1:$AN$25</definedName>
    <definedName name="_xlnm.Print_Area" localSheetId="30">'F5.2'!$A$1:$F$1</definedName>
    <definedName name="_xlnm.Print_Area" localSheetId="31">'F6'!$A$1:$H$14</definedName>
    <definedName name="_xlnm.Print_Area" localSheetId="11">'IP2'!$A$1:$G$16</definedName>
    <definedName name="_xlnm.Print_Area" localSheetId="14">'IP4'!$A$1:$AQ$64</definedName>
    <definedName name="_xlnm.Print_Area" localSheetId="15">'IP5'!$A$1:$J$3</definedName>
    <definedName name="_xlnm.Print_Area" localSheetId="1">'PS1 - Making the Network safer'!$A$1:$O$168</definedName>
    <definedName name="_xlnm.Print_Area" localSheetId="2">'PS2 - User satisfaction'!$A$1:$L$102</definedName>
    <definedName name="_xlnm.Print_Area" localSheetId="3">'PS3 - Traffic Flow'!$A$1:$L$110</definedName>
    <definedName name="_xlnm.Print_Area" localSheetId="4">'PS4 - Economic growth'!$A$1:$L$82</definedName>
    <definedName name="_xlnm.Print_Area" localSheetId="5">'PS5 - Environment'!$A$1:$L$126</definedName>
    <definedName name="_xlnm.Print_Area" localSheetId="6">'PS6 - Vulnerable Users'!$A$1:$L$141</definedName>
    <definedName name="_xlnm.Print_Area" localSheetId="7">'PS7 - Achieving real efficiency'!$A$1:$L$31</definedName>
    <definedName name="_xlnm.Print_Area" localSheetId="8">'PS7x (alternative format)'!$B$1:$X$110</definedName>
    <definedName name="_xlnm.Print_Area" localSheetId="9">'PS8 - Network in good condition'!$A$1:$N$199</definedName>
    <definedName name="_xlnm.Print_Area">#REF!</definedName>
    <definedName name="_xlnm.Print_Titles" localSheetId="26">'F3'!$6:$7</definedName>
    <definedName name="_xlnm.Print_Titles" localSheetId="10">'IP1'!$15:$17</definedName>
    <definedName name="Products">[1]!Table1[Products]</definedName>
    <definedName name="qqq" localSheetId="16" hidden="1">{#N/A,#N/A,TRUE,"P&amp;L CC";#N/A,#N/A,TRUE,"BS CC(Nom)"}</definedName>
    <definedName name="qqq" localSheetId="26" hidden="1">{#N/A,#N/A,TRUE,"P&amp;L CC";#N/A,#N/A,TRUE,"BS CC(Nom)"}</definedName>
    <definedName name="qqq" localSheetId="27" hidden="1">{#N/A,#N/A,TRUE,"P&amp;L CC";#N/A,#N/A,TRUE,"BS CC(Nom)"}</definedName>
    <definedName name="qqq" localSheetId="29" hidden="1">{#N/A,#N/A,TRUE,"P&amp;L CC";#N/A,#N/A,TRUE,"BS CC(Nom)"}</definedName>
    <definedName name="qqq" localSheetId="30" hidden="1">{#N/A,#N/A,TRUE,"P&amp;L CC";#N/A,#N/A,TRUE,"BS CC(Nom)"}</definedName>
    <definedName name="qqq" localSheetId="31" hidden="1">{#N/A,#N/A,TRUE,"P&amp;L CC";#N/A,#N/A,TRUE,"BS CC(Nom)"}</definedName>
    <definedName name="qqq" localSheetId="10" hidden="1">{#N/A,#N/A,TRUE,"P&amp;L CC";#N/A,#N/A,TRUE,"BS CC(Nom)"}</definedName>
    <definedName name="qqq" localSheetId="11" hidden="1">{#N/A,#N/A,TRUE,"P&amp;L CC";#N/A,#N/A,TRUE,"BS CC(Nom)"}</definedName>
    <definedName name="qqq" localSheetId="12" hidden="1">{#N/A,#N/A,TRUE,"P&amp;L CC";#N/A,#N/A,TRUE,"BS CC(Nom)"}</definedName>
    <definedName name="qqq" localSheetId="14" hidden="1">{#N/A,#N/A,TRUE,"P&amp;L CC";#N/A,#N/A,TRUE,"BS CC(Nom)"}</definedName>
    <definedName name="qqq" localSheetId="1" hidden="1">{#N/A,#N/A,TRUE,"P&amp;L CC";#N/A,#N/A,TRUE,"BS CC(Nom)"}</definedName>
    <definedName name="qqq" localSheetId="4" hidden="1">{#N/A,#N/A,TRUE,"P&amp;L CC";#N/A,#N/A,TRUE,"BS CC(Nom)"}</definedName>
    <definedName name="qqq" localSheetId="5" hidden="1">{#N/A,#N/A,TRUE,"P&amp;L CC";#N/A,#N/A,TRUE,"BS CC(Nom)"}</definedName>
    <definedName name="qqq" localSheetId="6" hidden="1">{#N/A,#N/A,TRUE,"P&amp;L CC";#N/A,#N/A,TRUE,"BS CC(Nom)"}</definedName>
    <definedName name="qqq" hidden="1">{#N/A,#N/A,TRUE,"P&amp;L CC";#N/A,#N/A,TRUE,"BS CC(Nom)"}</definedName>
    <definedName name="qrqwer" localSheetId="16" hidden="1">{#N/A,#N/A,TRUE,"Control";#N/A,#N/A,TRUE,"Profiles"}</definedName>
    <definedName name="qrqwer" localSheetId="26" hidden="1">{#N/A,#N/A,TRUE,"Control";#N/A,#N/A,TRUE,"Profiles"}</definedName>
    <definedName name="qrqwer" localSheetId="27" hidden="1">{#N/A,#N/A,TRUE,"Control";#N/A,#N/A,TRUE,"Profiles"}</definedName>
    <definedName name="qrqwer" localSheetId="29" hidden="1">{#N/A,#N/A,TRUE,"Control";#N/A,#N/A,TRUE,"Profiles"}</definedName>
    <definedName name="qrqwer" localSheetId="30" hidden="1">{#N/A,#N/A,TRUE,"Control";#N/A,#N/A,TRUE,"Profiles"}</definedName>
    <definedName name="qrqwer" localSheetId="31" hidden="1">{#N/A,#N/A,TRUE,"Control";#N/A,#N/A,TRUE,"Profiles"}</definedName>
    <definedName name="qrqwer" localSheetId="10" hidden="1">{#N/A,#N/A,TRUE,"Control";#N/A,#N/A,TRUE,"Profiles"}</definedName>
    <definedName name="qrqwer" localSheetId="11" hidden="1">{#N/A,#N/A,TRUE,"Control";#N/A,#N/A,TRUE,"Profiles"}</definedName>
    <definedName name="qrqwer" localSheetId="12" hidden="1">{#N/A,#N/A,TRUE,"Control";#N/A,#N/A,TRUE,"Profiles"}</definedName>
    <definedName name="qrqwer" localSheetId="14" hidden="1">{#N/A,#N/A,TRUE,"Control";#N/A,#N/A,TRUE,"Profiles"}</definedName>
    <definedName name="qrqwer" localSheetId="1" hidden="1">{#N/A,#N/A,TRUE,"Control";#N/A,#N/A,TRUE,"Profiles"}</definedName>
    <definedName name="qrqwer" localSheetId="4" hidden="1">{#N/A,#N/A,TRUE,"Control";#N/A,#N/A,TRUE,"Profiles"}</definedName>
    <definedName name="qrqwer" localSheetId="5" hidden="1">{#N/A,#N/A,TRUE,"Control";#N/A,#N/A,TRUE,"Profiles"}</definedName>
    <definedName name="qrqwer" localSheetId="6" hidden="1">{#N/A,#N/A,TRUE,"Control";#N/A,#N/A,TRUE,"Profiles"}</definedName>
    <definedName name="qrqwer" hidden="1">{#N/A,#N/A,TRUE,"Control";#N/A,#N/A,TRUE,"Profiles"}</definedName>
    <definedName name="r_">'[7]Check-model'!$E$8</definedName>
    <definedName name="RAB_0">'[7]Check-model'!$E$20</definedName>
    <definedName name="RAB_addition">'[2]Inputs GB'!$E$142</definedName>
    <definedName name="RAGstatus">[8]Sheet1!$L$3:$L$5</definedName>
    <definedName name="Rate_of_Return" localSheetId="16">#REF!</definedName>
    <definedName name="Rate_of_Return" localSheetId="13">#REF!</definedName>
    <definedName name="Rate_of_Return" localSheetId="27">#REF!</definedName>
    <definedName name="Rate_of_Return" localSheetId="31">#REF!</definedName>
    <definedName name="Rate_of_Return" localSheetId="10">#REF!</definedName>
    <definedName name="Rate_of_Return" localSheetId="11">#REF!</definedName>
    <definedName name="Rate_of_Return" localSheetId="12">#REF!</definedName>
    <definedName name="Rate_of_Return" localSheetId="14">#REF!</definedName>
    <definedName name="Rate_of_Return" localSheetId="8">#REF!</definedName>
    <definedName name="Rate_of_Return">#REF!</definedName>
    <definedName name="RB">'[7]Check-model'!$E$112</definedName>
    <definedName name="Recover">[9]Macro1!$A$240</definedName>
    <definedName name="Responsible">[1]!Table2[Responsible Person]</definedName>
    <definedName name="Rev_switch">'[2]Assumptions GB'!$N$86</definedName>
    <definedName name="RevSmoothCopy" localSheetId="16">#REF!</definedName>
    <definedName name="RevSmoothCopy" localSheetId="13">#REF!</definedName>
    <definedName name="RevSmoothCopy" localSheetId="27">#REF!</definedName>
    <definedName name="RevSmoothCopy" localSheetId="31">#REF!</definedName>
    <definedName name="RevSmoothCopy" localSheetId="10">#REF!</definedName>
    <definedName name="RevSmoothCopy" localSheetId="11">#REF!</definedName>
    <definedName name="RevSmoothCopy" localSheetId="12">#REF!</definedName>
    <definedName name="RevSmoothCopy" localSheetId="14">#REF!</definedName>
    <definedName name="RevSmoothCopy" localSheetId="8">#REF!</definedName>
    <definedName name="RevSmoothCopy">#REF!</definedName>
    <definedName name="RevSmoothPaste" localSheetId="16">#REF!</definedName>
    <definedName name="RevSmoothPaste" localSheetId="13">#REF!</definedName>
    <definedName name="RevSmoothPaste" localSheetId="27">#REF!</definedName>
    <definedName name="RevSmoothPaste" localSheetId="31">#REF!</definedName>
    <definedName name="RevSmoothPaste" localSheetId="10">#REF!</definedName>
    <definedName name="RevSmoothPaste" localSheetId="11">#REF!</definedName>
    <definedName name="RevSmoothPaste" localSheetId="12">#REF!</definedName>
    <definedName name="RevSmoothPaste" localSheetId="14">#REF!</definedName>
    <definedName name="RevSmoothPaste" localSheetId="8">#REF!</definedName>
    <definedName name="RevSmoothPaste">#REF!</definedName>
    <definedName name="Road_Period">#REF!</definedName>
    <definedName name="RP_Year">#REF!</definedName>
    <definedName name="RPI_fact">'[7]Check-model'!$E$16</definedName>
    <definedName name="rrr" localSheetId="16" hidden="1">{#N/A,#N/A,TRUE,"Control";#N/A,#N/A,TRUE,"Profiles"}</definedName>
    <definedName name="rrr" localSheetId="26" hidden="1">{#N/A,#N/A,TRUE,"Control";#N/A,#N/A,TRUE,"Profiles"}</definedName>
    <definedName name="rrr" localSheetId="27" hidden="1">{#N/A,#N/A,TRUE,"Control";#N/A,#N/A,TRUE,"Profiles"}</definedName>
    <definedName name="rrr" localSheetId="29" hidden="1">{#N/A,#N/A,TRUE,"Control";#N/A,#N/A,TRUE,"Profiles"}</definedName>
    <definedName name="rrr" localSheetId="30" hidden="1">{#N/A,#N/A,TRUE,"Control";#N/A,#N/A,TRUE,"Profiles"}</definedName>
    <definedName name="rrr" localSheetId="31" hidden="1">{#N/A,#N/A,TRUE,"Control";#N/A,#N/A,TRUE,"Profiles"}</definedName>
    <definedName name="rrr" localSheetId="10" hidden="1">{#N/A,#N/A,TRUE,"Control";#N/A,#N/A,TRUE,"Profiles"}</definedName>
    <definedName name="rrr" localSheetId="11" hidden="1">{#N/A,#N/A,TRUE,"Control";#N/A,#N/A,TRUE,"Profiles"}</definedName>
    <definedName name="rrr" localSheetId="12" hidden="1">{#N/A,#N/A,TRUE,"Control";#N/A,#N/A,TRUE,"Profiles"}</definedName>
    <definedName name="rrr" localSheetId="14" hidden="1">{#N/A,#N/A,TRUE,"Control";#N/A,#N/A,TRUE,"Profiles"}</definedName>
    <definedName name="rrr" localSheetId="1" hidden="1">{#N/A,#N/A,TRUE,"Control";#N/A,#N/A,TRUE,"Profiles"}</definedName>
    <definedName name="rrr" localSheetId="4" hidden="1">{#N/A,#N/A,TRUE,"Control";#N/A,#N/A,TRUE,"Profiles"}</definedName>
    <definedName name="rrr" localSheetId="5" hidden="1">{#N/A,#N/A,TRUE,"Control";#N/A,#N/A,TRUE,"Profiles"}</definedName>
    <definedName name="rrr" localSheetId="6" hidden="1">{#N/A,#N/A,TRUE,"Control";#N/A,#N/A,TRUE,"Profiles"}</definedName>
    <definedName name="rrr" hidden="1">{#N/A,#N/A,TRUE,"Control";#N/A,#N/A,TRUE,"Profiles"}</definedName>
    <definedName name="rutuit" localSheetId="29" hidden="1">{#N/A,#N/A,TRUE,"P&amp;L CC";#N/A,#N/A,TRUE,"BS CC(Nom)"}</definedName>
    <definedName name="rutuit" localSheetId="1" hidden="1">{#N/A,#N/A,TRUE,"P&amp;L CC";#N/A,#N/A,TRUE,"BS CC(Nom)"}</definedName>
    <definedName name="rutuit" localSheetId="4" hidden="1">{#N/A,#N/A,TRUE,"P&amp;L CC";#N/A,#N/A,TRUE,"BS CC(Nom)"}</definedName>
    <definedName name="rutuit" localSheetId="5" hidden="1">{#N/A,#N/A,TRUE,"P&amp;L CC";#N/A,#N/A,TRUE,"BS CC(Nom)"}</definedName>
    <definedName name="rutuit" localSheetId="6" hidden="1">{#N/A,#N/A,TRUE,"P&amp;L CC";#N/A,#N/A,TRUE,"BS CC(Nom)"}</definedName>
    <definedName name="rutuit" hidden="1">{#N/A,#N/A,TRUE,"P&amp;L CC";#N/A,#N/A,TRUE,"BS CC(Nom)"}</definedName>
    <definedName name="SA_A_Int_Option">'[2]Assumptions GB'!$N$27</definedName>
    <definedName name="SA_A_Int_Switch">'[2]Assumptions GB'!$N$26</definedName>
    <definedName name="SBP_outcomes">[10]!Table6[SBP Outcomes]</definedName>
    <definedName name="Sc_switch">'[2]Assumptions GB'!$N$4</definedName>
    <definedName name="sss" localSheetId="16" hidden="1">{#N/A,#N/A,TRUE,"P&amp;L HC (Nom)";#N/A,#N/A,TRUE,"BS HC (Nom)";#N/A,#N/A,TRUE,"CFlow (Nom)";#N/A,#N/A,TRUE,"P&amp;L HC (Real)";#N/A,#N/A,TRUE,"BS HC (Real)";#N/A,#N/A,TRUE,"CFlow (Real)"}</definedName>
    <definedName name="sss" localSheetId="26" hidden="1">{#N/A,#N/A,TRUE,"P&amp;L HC (Nom)";#N/A,#N/A,TRUE,"BS HC (Nom)";#N/A,#N/A,TRUE,"CFlow (Nom)";#N/A,#N/A,TRUE,"P&amp;L HC (Real)";#N/A,#N/A,TRUE,"BS HC (Real)";#N/A,#N/A,TRUE,"CFlow (Real)"}</definedName>
    <definedName name="sss" localSheetId="27" hidden="1">{#N/A,#N/A,TRUE,"P&amp;L HC (Nom)";#N/A,#N/A,TRUE,"BS HC (Nom)";#N/A,#N/A,TRUE,"CFlow (Nom)";#N/A,#N/A,TRUE,"P&amp;L HC (Real)";#N/A,#N/A,TRUE,"BS HC (Real)";#N/A,#N/A,TRUE,"CFlow (Real)"}</definedName>
    <definedName name="sss" localSheetId="29" hidden="1">{#N/A,#N/A,TRUE,"P&amp;L HC (Nom)";#N/A,#N/A,TRUE,"BS HC (Nom)";#N/A,#N/A,TRUE,"CFlow (Nom)";#N/A,#N/A,TRUE,"P&amp;L HC (Real)";#N/A,#N/A,TRUE,"BS HC (Real)";#N/A,#N/A,TRUE,"CFlow (Real)"}</definedName>
    <definedName name="sss" localSheetId="30" hidden="1">{#N/A,#N/A,TRUE,"P&amp;L HC (Nom)";#N/A,#N/A,TRUE,"BS HC (Nom)";#N/A,#N/A,TRUE,"CFlow (Nom)";#N/A,#N/A,TRUE,"P&amp;L HC (Real)";#N/A,#N/A,TRUE,"BS HC (Real)";#N/A,#N/A,TRUE,"CFlow (Real)"}</definedName>
    <definedName name="sss" localSheetId="31" hidden="1">{#N/A,#N/A,TRUE,"P&amp;L HC (Nom)";#N/A,#N/A,TRUE,"BS HC (Nom)";#N/A,#N/A,TRUE,"CFlow (Nom)";#N/A,#N/A,TRUE,"P&amp;L HC (Real)";#N/A,#N/A,TRUE,"BS HC (Real)";#N/A,#N/A,TRUE,"CFlow (Real)"}</definedName>
    <definedName name="sss" localSheetId="10" hidden="1">{#N/A,#N/A,TRUE,"P&amp;L HC (Nom)";#N/A,#N/A,TRUE,"BS HC (Nom)";#N/A,#N/A,TRUE,"CFlow (Nom)";#N/A,#N/A,TRUE,"P&amp;L HC (Real)";#N/A,#N/A,TRUE,"BS HC (Real)";#N/A,#N/A,TRUE,"CFlow (Real)"}</definedName>
    <definedName name="sss" localSheetId="11" hidden="1">{#N/A,#N/A,TRUE,"P&amp;L HC (Nom)";#N/A,#N/A,TRUE,"BS HC (Nom)";#N/A,#N/A,TRUE,"CFlow (Nom)";#N/A,#N/A,TRUE,"P&amp;L HC (Real)";#N/A,#N/A,TRUE,"BS HC (Real)";#N/A,#N/A,TRUE,"CFlow (Real)"}</definedName>
    <definedName name="sss" localSheetId="12" hidden="1">{#N/A,#N/A,TRUE,"P&amp;L HC (Nom)";#N/A,#N/A,TRUE,"BS HC (Nom)";#N/A,#N/A,TRUE,"CFlow (Nom)";#N/A,#N/A,TRUE,"P&amp;L HC (Real)";#N/A,#N/A,TRUE,"BS HC (Real)";#N/A,#N/A,TRUE,"CFlow (Real)"}</definedName>
    <definedName name="sss" localSheetId="14" hidden="1">{#N/A,#N/A,TRUE,"P&amp;L HC (Nom)";#N/A,#N/A,TRUE,"BS HC (Nom)";#N/A,#N/A,TRUE,"CFlow (Nom)";#N/A,#N/A,TRUE,"P&amp;L HC (Real)";#N/A,#N/A,TRUE,"BS HC (Real)";#N/A,#N/A,TRUE,"CFlow (Real)"}</definedName>
    <definedName name="sss" localSheetId="1" hidden="1">{#N/A,#N/A,TRUE,"P&amp;L HC (Nom)";#N/A,#N/A,TRUE,"BS HC (Nom)";#N/A,#N/A,TRUE,"CFlow (Nom)";#N/A,#N/A,TRUE,"P&amp;L HC (Real)";#N/A,#N/A,TRUE,"BS HC (Real)";#N/A,#N/A,TRUE,"CFlow (Real)"}</definedName>
    <definedName name="sss" localSheetId="4" hidden="1">{#N/A,#N/A,TRUE,"P&amp;L HC (Nom)";#N/A,#N/A,TRUE,"BS HC (Nom)";#N/A,#N/A,TRUE,"CFlow (Nom)";#N/A,#N/A,TRUE,"P&amp;L HC (Real)";#N/A,#N/A,TRUE,"BS HC (Real)";#N/A,#N/A,TRUE,"CFlow (Real)"}</definedName>
    <definedName name="sss" localSheetId="5" hidden="1">{#N/A,#N/A,TRUE,"P&amp;L HC (Nom)";#N/A,#N/A,TRUE,"BS HC (Nom)";#N/A,#N/A,TRUE,"CFlow (Nom)";#N/A,#N/A,TRUE,"P&amp;L HC (Real)";#N/A,#N/A,TRUE,"BS HC (Real)";#N/A,#N/A,TRUE,"CFlow (Real)"}</definedName>
    <definedName name="sss" localSheetId="6" hidden="1">{#N/A,#N/A,TRUE,"P&amp;L HC (Nom)";#N/A,#N/A,TRUE,"BS HC (Nom)";#N/A,#N/A,TRUE,"CFlow (Nom)";#N/A,#N/A,TRUE,"P&amp;L HC (Real)";#N/A,#N/A,TRUE,"BS HC (Real)";#N/A,#N/A,TRUE,"CFlow (Real)"}</definedName>
    <definedName name="sss" hidden="1">{#N/A,#N/A,TRUE,"P&amp;L HC (Nom)";#N/A,#N/A,TRUE,"BS HC (Nom)";#N/A,#N/A,TRUE,"CFlow (Nom)";#N/A,#N/A,TRUE,"P&amp;L HC (Real)";#N/A,#N/A,TRUE,"BS HC (Real)";#N/A,#N/A,TRUE,"CFlow (Real)"}</definedName>
    <definedName name="SuperSur_switch">'[2]Assumptions GB'!$N$11</definedName>
    <definedName name="T_">'[7]Check-model'!$E$39</definedName>
    <definedName name="TableName">"Dummy"</definedName>
    <definedName name="TargatSur_switch">'[2]Assumptions GB'!$N$82</definedName>
    <definedName name="Tax_RAB" localSheetId="16">#REF!</definedName>
    <definedName name="Tax_RAB" localSheetId="13">#REF!</definedName>
    <definedName name="Tax_RAB" localSheetId="27">#REF!</definedName>
    <definedName name="Tax_RAB" localSheetId="31">#REF!</definedName>
    <definedName name="Tax_RAB" localSheetId="10">#REF!</definedName>
    <definedName name="Tax_RAB" localSheetId="11">#REF!</definedName>
    <definedName name="Tax_RAB" localSheetId="12">#REF!</definedName>
    <definedName name="Tax_RAB" localSheetId="14">#REF!</definedName>
    <definedName name="Tax_RAB" localSheetId="8">#REF!</definedName>
    <definedName name="Tax_RAB">#REF!</definedName>
    <definedName name="Taxbf_switch">'[2]Assumptions GB'!$N$20</definedName>
    <definedName name="Template_Version" localSheetId="29">#REF!</definedName>
    <definedName name="Template_Version">#REF!</definedName>
    <definedName name="Trend">'[11]NO OC'!$S$8:$S$12</definedName>
    <definedName name="trggh" localSheetId="2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 localSheetId="16" hidden="1">{#N/A,#N/A,TRUE,"P&amp;L HC (Nom)";#N/A,#N/A,TRUE,"BS HC (Nom)";#N/A,#N/A,TRUE,"CFlow (Nom)";#N/A,#N/A,TRUE,"P&amp;L HC (Real)";#N/A,#N/A,TRUE,"BS HC (Real)";#N/A,#N/A,TRUE,"CFlow (Real)"}</definedName>
    <definedName name="ttt" localSheetId="26" hidden="1">{#N/A,#N/A,TRUE,"P&amp;L HC (Nom)";#N/A,#N/A,TRUE,"BS HC (Nom)";#N/A,#N/A,TRUE,"CFlow (Nom)";#N/A,#N/A,TRUE,"P&amp;L HC (Real)";#N/A,#N/A,TRUE,"BS HC (Real)";#N/A,#N/A,TRUE,"CFlow (Real)"}</definedName>
    <definedName name="ttt" localSheetId="27" hidden="1">{#N/A,#N/A,TRUE,"P&amp;L HC (Nom)";#N/A,#N/A,TRUE,"BS HC (Nom)";#N/A,#N/A,TRUE,"CFlow (Nom)";#N/A,#N/A,TRUE,"P&amp;L HC (Real)";#N/A,#N/A,TRUE,"BS HC (Real)";#N/A,#N/A,TRUE,"CFlow (Real)"}</definedName>
    <definedName name="ttt" localSheetId="29" hidden="1">{#N/A,#N/A,TRUE,"P&amp;L HC (Nom)";#N/A,#N/A,TRUE,"BS HC (Nom)";#N/A,#N/A,TRUE,"CFlow (Nom)";#N/A,#N/A,TRUE,"P&amp;L HC (Real)";#N/A,#N/A,TRUE,"BS HC (Real)";#N/A,#N/A,TRUE,"CFlow (Real)"}</definedName>
    <definedName name="ttt" localSheetId="30" hidden="1">{#N/A,#N/A,TRUE,"P&amp;L HC (Nom)";#N/A,#N/A,TRUE,"BS HC (Nom)";#N/A,#N/A,TRUE,"CFlow (Nom)";#N/A,#N/A,TRUE,"P&amp;L HC (Real)";#N/A,#N/A,TRUE,"BS HC (Real)";#N/A,#N/A,TRUE,"CFlow (Real)"}</definedName>
    <definedName name="ttt" localSheetId="31" hidden="1">{#N/A,#N/A,TRUE,"P&amp;L HC (Nom)";#N/A,#N/A,TRUE,"BS HC (Nom)";#N/A,#N/A,TRUE,"CFlow (Nom)";#N/A,#N/A,TRUE,"P&amp;L HC (Real)";#N/A,#N/A,TRUE,"BS HC (Real)";#N/A,#N/A,TRUE,"CFlow (Real)"}</definedName>
    <definedName name="ttt" localSheetId="10" hidden="1">{#N/A,#N/A,TRUE,"P&amp;L HC (Nom)";#N/A,#N/A,TRUE,"BS HC (Nom)";#N/A,#N/A,TRUE,"CFlow (Nom)";#N/A,#N/A,TRUE,"P&amp;L HC (Real)";#N/A,#N/A,TRUE,"BS HC (Real)";#N/A,#N/A,TRUE,"CFlow (Real)"}</definedName>
    <definedName name="ttt" localSheetId="11" hidden="1">{#N/A,#N/A,TRUE,"P&amp;L HC (Nom)";#N/A,#N/A,TRUE,"BS HC (Nom)";#N/A,#N/A,TRUE,"CFlow (Nom)";#N/A,#N/A,TRUE,"P&amp;L HC (Real)";#N/A,#N/A,TRUE,"BS HC (Real)";#N/A,#N/A,TRUE,"CFlow (Real)"}</definedName>
    <definedName name="ttt" localSheetId="12" hidden="1">{#N/A,#N/A,TRUE,"P&amp;L HC (Nom)";#N/A,#N/A,TRUE,"BS HC (Nom)";#N/A,#N/A,TRUE,"CFlow (Nom)";#N/A,#N/A,TRUE,"P&amp;L HC (Real)";#N/A,#N/A,TRUE,"BS HC (Real)";#N/A,#N/A,TRUE,"CFlow (Real)"}</definedName>
    <definedName name="ttt" localSheetId="14" hidden="1">{#N/A,#N/A,TRUE,"P&amp;L HC (Nom)";#N/A,#N/A,TRUE,"BS HC (Nom)";#N/A,#N/A,TRUE,"CFlow (Nom)";#N/A,#N/A,TRUE,"P&amp;L HC (Real)";#N/A,#N/A,TRUE,"BS HC (Real)";#N/A,#N/A,TRUE,"CFlow (Real)"}</definedName>
    <definedName name="ttt" localSheetId="1" hidden="1">{#N/A,#N/A,TRUE,"P&amp;L HC (Nom)";#N/A,#N/A,TRUE,"BS HC (Nom)";#N/A,#N/A,TRUE,"CFlow (Nom)";#N/A,#N/A,TRUE,"P&amp;L HC (Real)";#N/A,#N/A,TRUE,"BS HC (Real)";#N/A,#N/A,TRUE,"CFlow (Real)"}</definedName>
    <definedName name="ttt" localSheetId="4" hidden="1">{#N/A,#N/A,TRUE,"P&amp;L HC (Nom)";#N/A,#N/A,TRUE,"BS HC (Nom)";#N/A,#N/A,TRUE,"CFlow (Nom)";#N/A,#N/A,TRUE,"P&amp;L HC (Real)";#N/A,#N/A,TRUE,"BS HC (Real)";#N/A,#N/A,TRUE,"CFlow (Real)"}</definedName>
    <definedName name="ttt" localSheetId="5" hidden="1">{#N/A,#N/A,TRUE,"P&amp;L HC (Nom)";#N/A,#N/A,TRUE,"BS HC (Nom)";#N/A,#N/A,TRUE,"CFlow (Nom)";#N/A,#N/A,TRUE,"P&amp;L HC (Real)";#N/A,#N/A,TRUE,"BS HC (Real)";#N/A,#N/A,TRUE,"CFlow (Real)"}</definedName>
    <definedName name="ttt" localSheetId="6" hidden="1">{#N/A,#N/A,TRUE,"P&amp;L HC (Nom)";#N/A,#N/A,TRUE,"BS HC (Nom)";#N/A,#N/A,TRUE,"CFlow (Nom)";#N/A,#N/A,TRUE,"P&amp;L HC (Real)";#N/A,#N/A,TRUE,"BS HC (Real)";#N/A,#N/A,TRUE,"CFlow (Real)"}</definedName>
    <definedName name="ttt" hidden="1">{#N/A,#N/A,TRUE,"P&amp;L HC (Nom)";#N/A,#N/A,TRUE,"BS HC (Nom)";#N/A,#N/A,TRUE,"CFlow (Nom)";#N/A,#N/A,TRUE,"P&amp;L HC (Real)";#N/A,#N/A,TRUE,"BS HC (Real)";#N/A,#N/A,TRUE,"CFlow (Real)"}</definedName>
    <definedName name="tyutut"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t"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tuy" localSheetId="29" hidden="1">{#N/A,#N/A,TRUE,"Control";#N/A,#N/A,TRUE,"Profiles"}</definedName>
    <definedName name="tyutuy" localSheetId="1" hidden="1">{#N/A,#N/A,TRUE,"Control";#N/A,#N/A,TRUE,"Profiles"}</definedName>
    <definedName name="tyutuy" localSheetId="4" hidden="1">{#N/A,#N/A,TRUE,"Control";#N/A,#N/A,TRUE,"Profiles"}</definedName>
    <definedName name="tyutuy" localSheetId="5" hidden="1">{#N/A,#N/A,TRUE,"Control";#N/A,#N/A,TRUE,"Profiles"}</definedName>
    <definedName name="tyutuy" localSheetId="6" hidden="1">{#N/A,#N/A,TRUE,"Control";#N/A,#N/A,TRUE,"Profiles"}</definedName>
    <definedName name="tyutuy" hidden="1">{#N/A,#N/A,TRUE,"Control";#N/A,#N/A,TRUE,"Profiles"}</definedName>
    <definedName name="tyuytu"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tyuytu"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uiouio" localSheetId="16" hidden="1">{#N/A,#N/A,TRUE,"Ratios";#N/A,#N/A,TRUE,"Graphs"}</definedName>
    <definedName name="uiouio" localSheetId="26" hidden="1">{#N/A,#N/A,TRUE,"Ratios";#N/A,#N/A,TRUE,"Graphs"}</definedName>
    <definedName name="uiouio" localSheetId="27" hidden="1">{#N/A,#N/A,TRUE,"Ratios";#N/A,#N/A,TRUE,"Graphs"}</definedName>
    <definedName name="uiouio" localSheetId="29" hidden="1">{#N/A,#N/A,TRUE,"Ratios";#N/A,#N/A,TRUE,"Graphs"}</definedName>
    <definedName name="uiouio" localSheetId="30" hidden="1">{#N/A,#N/A,TRUE,"Ratios";#N/A,#N/A,TRUE,"Graphs"}</definedName>
    <definedName name="uiouio" localSheetId="31" hidden="1">{#N/A,#N/A,TRUE,"Ratios";#N/A,#N/A,TRUE,"Graphs"}</definedName>
    <definedName name="uiouio" localSheetId="10" hidden="1">{#N/A,#N/A,TRUE,"Ratios";#N/A,#N/A,TRUE,"Graphs"}</definedName>
    <definedName name="uiouio" localSheetId="11" hidden="1">{#N/A,#N/A,TRUE,"Ratios";#N/A,#N/A,TRUE,"Graphs"}</definedName>
    <definedName name="uiouio" localSheetId="12" hidden="1">{#N/A,#N/A,TRUE,"Ratios";#N/A,#N/A,TRUE,"Graphs"}</definedName>
    <definedName name="uiouio" localSheetId="14" hidden="1">{#N/A,#N/A,TRUE,"Ratios";#N/A,#N/A,TRUE,"Graphs"}</definedName>
    <definedName name="uiouio" localSheetId="1" hidden="1">{#N/A,#N/A,TRUE,"Ratios";#N/A,#N/A,TRUE,"Graphs"}</definedName>
    <definedName name="uiouio" localSheetId="4" hidden="1">{#N/A,#N/A,TRUE,"Ratios";#N/A,#N/A,TRUE,"Graphs"}</definedName>
    <definedName name="uiouio" localSheetId="5" hidden="1">{#N/A,#N/A,TRUE,"Ratios";#N/A,#N/A,TRUE,"Graphs"}</definedName>
    <definedName name="uiouio" localSheetId="6" hidden="1">{#N/A,#N/A,TRUE,"Ratios";#N/A,#N/A,TRUE,"Graphs"}</definedName>
    <definedName name="uiouio" hidden="1">{#N/A,#N/A,TRUE,"Ratios";#N/A,#N/A,TRUE,"Graphs"}</definedName>
    <definedName name="utyutruet" localSheetId="29" hidden="1">{#N/A,#N/A,TRUE,"P&amp;L HC (Nom)";#N/A,#N/A,TRUE,"BS HC (Nom)";#N/A,#N/A,TRUE,"CFlow (Nom)";#N/A,#N/A,TRUE,"P&amp;L HC (Real)";#N/A,#N/A,TRUE,"BS HC (Real)";#N/A,#N/A,TRUE,"CFlow (Real)"}</definedName>
    <definedName name="utyutruet" localSheetId="1" hidden="1">{#N/A,#N/A,TRUE,"P&amp;L HC (Nom)";#N/A,#N/A,TRUE,"BS HC (Nom)";#N/A,#N/A,TRUE,"CFlow (Nom)";#N/A,#N/A,TRUE,"P&amp;L HC (Real)";#N/A,#N/A,TRUE,"BS HC (Real)";#N/A,#N/A,TRUE,"CFlow (Real)"}</definedName>
    <definedName name="utyutruet" localSheetId="4" hidden="1">{#N/A,#N/A,TRUE,"P&amp;L HC (Nom)";#N/A,#N/A,TRUE,"BS HC (Nom)";#N/A,#N/A,TRUE,"CFlow (Nom)";#N/A,#N/A,TRUE,"P&amp;L HC (Real)";#N/A,#N/A,TRUE,"BS HC (Real)";#N/A,#N/A,TRUE,"CFlow (Real)"}</definedName>
    <definedName name="utyutruet" localSheetId="5" hidden="1">{#N/A,#N/A,TRUE,"P&amp;L HC (Nom)";#N/A,#N/A,TRUE,"BS HC (Nom)";#N/A,#N/A,TRUE,"CFlow (Nom)";#N/A,#N/A,TRUE,"P&amp;L HC (Real)";#N/A,#N/A,TRUE,"BS HC (Real)";#N/A,#N/A,TRUE,"CFlow (Real)"}</definedName>
    <definedName name="utyutruet" localSheetId="6" hidden="1">{#N/A,#N/A,TRUE,"P&amp;L HC (Nom)";#N/A,#N/A,TRUE,"BS HC (Nom)";#N/A,#N/A,TRUE,"CFlow (Nom)";#N/A,#N/A,TRUE,"P&amp;L HC (Real)";#N/A,#N/A,TRUE,"BS HC (Real)";#N/A,#N/A,TRUE,"CFlow (Real)"}</definedName>
    <definedName name="utyutruet" hidden="1">{#N/A,#N/A,TRUE,"P&amp;L HC (Nom)";#N/A,#N/A,TRUE,"BS HC (Nom)";#N/A,#N/A,TRUE,"CFlow (Nom)";#N/A,#N/A,TRUE,"P&amp;L HC (Real)";#N/A,#N/A,TRUE,"BS HC (Real)";#N/A,#N/A,TRUE,"CFlow (Real)"}</definedName>
    <definedName name="uuu" localSheetId="16" hidden="1">{#N/A,#N/A,TRUE,"Ratios";#N/A,#N/A,TRUE,"Graphs"}</definedName>
    <definedName name="uuu" localSheetId="26" hidden="1">{#N/A,#N/A,TRUE,"Ratios";#N/A,#N/A,TRUE,"Graphs"}</definedName>
    <definedName name="uuu" localSheetId="27" hidden="1">{#N/A,#N/A,TRUE,"Ratios";#N/A,#N/A,TRUE,"Graphs"}</definedName>
    <definedName name="uuu" localSheetId="29" hidden="1">{#N/A,#N/A,TRUE,"Ratios";#N/A,#N/A,TRUE,"Graphs"}</definedName>
    <definedName name="uuu" localSheetId="30" hidden="1">{#N/A,#N/A,TRUE,"Ratios";#N/A,#N/A,TRUE,"Graphs"}</definedName>
    <definedName name="uuu" localSheetId="31" hidden="1">{#N/A,#N/A,TRUE,"Ratios";#N/A,#N/A,TRUE,"Graphs"}</definedName>
    <definedName name="uuu" localSheetId="10" hidden="1">{#N/A,#N/A,TRUE,"Ratios";#N/A,#N/A,TRUE,"Graphs"}</definedName>
    <definedName name="uuu" localSheetId="11" hidden="1">{#N/A,#N/A,TRUE,"Ratios";#N/A,#N/A,TRUE,"Graphs"}</definedName>
    <definedName name="uuu" localSheetId="12" hidden="1">{#N/A,#N/A,TRUE,"Ratios";#N/A,#N/A,TRUE,"Graphs"}</definedName>
    <definedName name="uuu" localSheetId="14" hidden="1">{#N/A,#N/A,TRUE,"Ratios";#N/A,#N/A,TRUE,"Graphs"}</definedName>
    <definedName name="uuu" localSheetId="1" hidden="1">{#N/A,#N/A,TRUE,"Ratios";#N/A,#N/A,TRUE,"Graphs"}</definedName>
    <definedName name="uuu" localSheetId="4" hidden="1">{#N/A,#N/A,TRUE,"Ratios";#N/A,#N/A,TRUE,"Graphs"}</definedName>
    <definedName name="uuu" localSheetId="5" hidden="1">{#N/A,#N/A,TRUE,"Ratios";#N/A,#N/A,TRUE,"Graphs"}</definedName>
    <definedName name="uuu" localSheetId="6" hidden="1">{#N/A,#N/A,TRUE,"Ratios";#N/A,#N/A,TRUE,"Graphs"}</definedName>
    <definedName name="uuu" hidden="1">{#N/A,#N/A,TRUE,"Ratios";#N/A,#N/A,TRUE,"Graphs"}</definedName>
    <definedName name="Version_Date">#REF!</definedName>
    <definedName name="Version_Number">#REF!</definedName>
    <definedName name="Version_Text">#REF!</definedName>
    <definedName name="vvv"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vvv"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CCA._.Accounts." localSheetId="16" hidden="1">{#N/A,#N/A,TRUE,"P&amp;L CC";#N/A,#N/A,TRUE,"BS CC(Nom)"}</definedName>
    <definedName name="wrn.CCA._.Accounts." localSheetId="26" hidden="1">{#N/A,#N/A,TRUE,"P&amp;L CC";#N/A,#N/A,TRUE,"BS CC(Nom)"}</definedName>
    <definedName name="wrn.CCA._.Accounts." localSheetId="27" hidden="1">{#N/A,#N/A,TRUE,"P&amp;L CC";#N/A,#N/A,TRUE,"BS CC(Nom)"}</definedName>
    <definedName name="wrn.CCA._.Accounts." localSheetId="29" hidden="1">{#N/A,#N/A,TRUE,"P&amp;L CC";#N/A,#N/A,TRUE,"BS CC(Nom)"}</definedName>
    <definedName name="wrn.CCA._.Accounts." localSheetId="30" hidden="1">{#N/A,#N/A,TRUE,"P&amp;L CC";#N/A,#N/A,TRUE,"BS CC(Nom)"}</definedName>
    <definedName name="wrn.CCA._.Accounts." localSheetId="31" hidden="1">{#N/A,#N/A,TRUE,"P&amp;L CC";#N/A,#N/A,TRUE,"BS CC(Nom)"}</definedName>
    <definedName name="wrn.CCA._.Accounts." localSheetId="10" hidden="1">{#N/A,#N/A,TRUE,"P&amp;L CC";#N/A,#N/A,TRUE,"BS CC(Nom)"}</definedName>
    <definedName name="wrn.CCA._.Accounts." localSheetId="11" hidden="1">{#N/A,#N/A,TRUE,"P&amp;L CC";#N/A,#N/A,TRUE,"BS CC(Nom)"}</definedName>
    <definedName name="wrn.CCA._.Accounts." localSheetId="12" hidden="1">{#N/A,#N/A,TRUE,"P&amp;L CC";#N/A,#N/A,TRUE,"BS CC(Nom)"}</definedName>
    <definedName name="wrn.CCA._.Accounts." localSheetId="14" hidden="1">{#N/A,#N/A,TRUE,"P&amp;L CC";#N/A,#N/A,TRUE,"BS CC(Nom)"}</definedName>
    <definedName name="wrn.CCA._.Accounts." localSheetId="1" hidden="1">{#N/A,#N/A,TRUE,"P&amp;L CC";#N/A,#N/A,TRUE,"BS CC(Nom)"}</definedName>
    <definedName name="wrn.CCA._.Accounts." localSheetId="4" hidden="1">{#N/A,#N/A,TRUE,"P&amp;L CC";#N/A,#N/A,TRUE,"BS CC(Nom)"}</definedName>
    <definedName name="wrn.CCA._.Accounts." localSheetId="5" hidden="1">{#N/A,#N/A,TRUE,"P&amp;L CC";#N/A,#N/A,TRUE,"BS CC(Nom)"}</definedName>
    <definedName name="wrn.CCA._.Accounts." localSheetId="6" hidden="1">{#N/A,#N/A,TRUE,"P&amp;L CC";#N/A,#N/A,TRUE,"BS CC(Nom)"}</definedName>
    <definedName name="wrn.CCA._.Accounts." hidden="1">{#N/A,#N/A,TRUE,"P&amp;L CC";#N/A,#N/A,TRUE,"BS CC(Nom)"}</definedName>
    <definedName name="wrn.Control._.Sheets." localSheetId="16" hidden="1">{#N/A,#N/A,TRUE,"Control";#N/A,#N/A,TRUE,"Profiles"}</definedName>
    <definedName name="wrn.Control._.Sheets." localSheetId="26" hidden="1">{#N/A,#N/A,TRUE,"Control";#N/A,#N/A,TRUE,"Profiles"}</definedName>
    <definedName name="wrn.Control._.Sheets." localSheetId="27" hidden="1">{#N/A,#N/A,TRUE,"Control";#N/A,#N/A,TRUE,"Profiles"}</definedName>
    <definedName name="wrn.Control._.Sheets." localSheetId="29" hidden="1">{#N/A,#N/A,TRUE,"Control";#N/A,#N/A,TRUE,"Profiles"}</definedName>
    <definedName name="wrn.Control._.Sheets." localSheetId="30" hidden="1">{#N/A,#N/A,TRUE,"Control";#N/A,#N/A,TRUE,"Profiles"}</definedName>
    <definedName name="wrn.Control._.Sheets." localSheetId="31" hidden="1">{#N/A,#N/A,TRUE,"Control";#N/A,#N/A,TRUE,"Profiles"}</definedName>
    <definedName name="wrn.Control._.Sheets." localSheetId="10" hidden="1">{#N/A,#N/A,TRUE,"Control";#N/A,#N/A,TRUE,"Profiles"}</definedName>
    <definedName name="wrn.Control._.Sheets." localSheetId="11" hidden="1">{#N/A,#N/A,TRUE,"Control";#N/A,#N/A,TRUE,"Profiles"}</definedName>
    <definedName name="wrn.Control._.Sheets." localSheetId="12" hidden="1">{#N/A,#N/A,TRUE,"Control";#N/A,#N/A,TRUE,"Profiles"}</definedName>
    <definedName name="wrn.Control._.Sheets." localSheetId="14" hidden="1">{#N/A,#N/A,TRUE,"Control";#N/A,#N/A,TRUE,"Profiles"}</definedName>
    <definedName name="wrn.Control._.Sheets." localSheetId="1" hidden="1">{#N/A,#N/A,TRUE,"Control";#N/A,#N/A,TRUE,"Profiles"}</definedName>
    <definedName name="wrn.Control._.Sheets." localSheetId="4" hidden="1">{#N/A,#N/A,TRUE,"Control";#N/A,#N/A,TRUE,"Profiles"}</definedName>
    <definedName name="wrn.Control._.Sheets." localSheetId="5" hidden="1">{#N/A,#N/A,TRUE,"Control";#N/A,#N/A,TRUE,"Profiles"}</definedName>
    <definedName name="wrn.Control._.Sheets." localSheetId="6" hidden="1">{#N/A,#N/A,TRUE,"Control";#N/A,#N/A,TRUE,"Profiles"}</definedName>
    <definedName name="wrn.Control._.Sheets." hidden="1">{#N/A,#N/A,TRUE,"Control";#N/A,#N/A,TRUE,"Profiles"}</definedName>
    <definedName name="wrn.dfgdfg" localSheetId="16" hidden="1">{#N/A,#N/A,TRUE,"P&amp;L HC (Nom)";#N/A,#N/A,TRUE,"BS HC (Nom)";#N/A,#N/A,TRUE,"CFlow (Nom)";#N/A,#N/A,TRUE,"P&amp;L HC (Real)";#N/A,#N/A,TRUE,"BS HC (Real)";#N/A,#N/A,TRUE,"CFlow (Real)"}</definedName>
    <definedName name="wrn.dfgdfg" localSheetId="26" hidden="1">{#N/A,#N/A,TRUE,"P&amp;L HC (Nom)";#N/A,#N/A,TRUE,"BS HC (Nom)";#N/A,#N/A,TRUE,"CFlow (Nom)";#N/A,#N/A,TRUE,"P&amp;L HC (Real)";#N/A,#N/A,TRUE,"BS HC (Real)";#N/A,#N/A,TRUE,"CFlow (Real)"}</definedName>
    <definedName name="wrn.dfgdfg" localSheetId="27" hidden="1">{#N/A,#N/A,TRUE,"P&amp;L HC (Nom)";#N/A,#N/A,TRUE,"BS HC (Nom)";#N/A,#N/A,TRUE,"CFlow (Nom)";#N/A,#N/A,TRUE,"P&amp;L HC (Real)";#N/A,#N/A,TRUE,"BS HC (Real)";#N/A,#N/A,TRUE,"CFlow (Real)"}</definedName>
    <definedName name="wrn.dfgdfg" localSheetId="29" hidden="1">{#N/A,#N/A,TRUE,"P&amp;L HC (Nom)";#N/A,#N/A,TRUE,"BS HC (Nom)";#N/A,#N/A,TRUE,"CFlow (Nom)";#N/A,#N/A,TRUE,"P&amp;L HC (Real)";#N/A,#N/A,TRUE,"BS HC (Real)";#N/A,#N/A,TRUE,"CFlow (Real)"}</definedName>
    <definedName name="wrn.dfgdfg" localSheetId="30" hidden="1">{#N/A,#N/A,TRUE,"P&amp;L HC (Nom)";#N/A,#N/A,TRUE,"BS HC (Nom)";#N/A,#N/A,TRUE,"CFlow (Nom)";#N/A,#N/A,TRUE,"P&amp;L HC (Real)";#N/A,#N/A,TRUE,"BS HC (Real)";#N/A,#N/A,TRUE,"CFlow (Real)"}</definedName>
    <definedName name="wrn.dfgdfg" localSheetId="31" hidden="1">{#N/A,#N/A,TRUE,"P&amp;L HC (Nom)";#N/A,#N/A,TRUE,"BS HC (Nom)";#N/A,#N/A,TRUE,"CFlow (Nom)";#N/A,#N/A,TRUE,"P&amp;L HC (Real)";#N/A,#N/A,TRUE,"BS HC (Real)";#N/A,#N/A,TRUE,"CFlow (Real)"}</definedName>
    <definedName name="wrn.dfgdfg" localSheetId="10" hidden="1">{#N/A,#N/A,TRUE,"P&amp;L HC (Nom)";#N/A,#N/A,TRUE,"BS HC (Nom)";#N/A,#N/A,TRUE,"CFlow (Nom)";#N/A,#N/A,TRUE,"P&amp;L HC (Real)";#N/A,#N/A,TRUE,"BS HC (Real)";#N/A,#N/A,TRUE,"CFlow (Real)"}</definedName>
    <definedName name="wrn.dfgdfg" localSheetId="11" hidden="1">{#N/A,#N/A,TRUE,"P&amp;L HC (Nom)";#N/A,#N/A,TRUE,"BS HC (Nom)";#N/A,#N/A,TRUE,"CFlow (Nom)";#N/A,#N/A,TRUE,"P&amp;L HC (Real)";#N/A,#N/A,TRUE,"BS HC (Real)";#N/A,#N/A,TRUE,"CFlow (Real)"}</definedName>
    <definedName name="wrn.dfgdfg" localSheetId="12" hidden="1">{#N/A,#N/A,TRUE,"P&amp;L HC (Nom)";#N/A,#N/A,TRUE,"BS HC (Nom)";#N/A,#N/A,TRUE,"CFlow (Nom)";#N/A,#N/A,TRUE,"P&amp;L HC (Real)";#N/A,#N/A,TRUE,"BS HC (Real)";#N/A,#N/A,TRUE,"CFlow (Real)"}</definedName>
    <definedName name="wrn.dfgdfg" localSheetId="14" hidden="1">{#N/A,#N/A,TRUE,"P&amp;L HC (Nom)";#N/A,#N/A,TRUE,"BS HC (Nom)";#N/A,#N/A,TRUE,"CFlow (Nom)";#N/A,#N/A,TRUE,"P&amp;L HC (Real)";#N/A,#N/A,TRUE,"BS HC (Real)";#N/A,#N/A,TRUE,"CFlow (Real)"}</definedName>
    <definedName name="wrn.dfgdfg" localSheetId="1" hidden="1">{#N/A,#N/A,TRUE,"P&amp;L HC (Nom)";#N/A,#N/A,TRUE,"BS HC (Nom)";#N/A,#N/A,TRUE,"CFlow (Nom)";#N/A,#N/A,TRUE,"P&amp;L HC (Real)";#N/A,#N/A,TRUE,"BS HC (Real)";#N/A,#N/A,TRUE,"CFlow (Real)"}</definedName>
    <definedName name="wrn.dfgdfg" localSheetId="4" hidden="1">{#N/A,#N/A,TRUE,"P&amp;L HC (Nom)";#N/A,#N/A,TRUE,"BS HC (Nom)";#N/A,#N/A,TRUE,"CFlow (Nom)";#N/A,#N/A,TRUE,"P&amp;L HC (Real)";#N/A,#N/A,TRUE,"BS HC (Real)";#N/A,#N/A,TRUE,"CFlow (Real)"}</definedName>
    <definedName name="wrn.dfgdfg" localSheetId="5" hidden="1">{#N/A,#N/A,TRUE,"P&amp;L HC (Nom)";#N/A,#N/A,TRUE,"BS HC (Nom)";#N/A,#N/A,TRUE,"CFlow (Nom)";#N/A,#N/A,TRUE,"P&amp;L HC (Real)";#N/A,#N/A,TRUE,"BS HC (Real)";#N/A,#N/A,TRUE,"CFlow (Real)"}</definedName>
    <definedName name="wrn.dfgdfg" localSheetId="6" hidden="1">{#N/A,#N/A,TRUE,"P&amp;L HC (Nom)";#N/A,#N/A,TRUE,"BS HC (Nom)";#N/A,#N/A,TRUE,"CFlow (Nom)";#N/A,#N/A,TRUE,"P&amp;L HC (Real)";#N/A,#N/A,TRUE,"BS HC (Real)";#N/A,#N/A,TRUE,"CFlow (Real)"}</definedName>
    <definedName name="wrn.dfgdfg" hidden="1">{#N/A,#N/A,TRUE,"P&amp;L HC (Nom)";#N/A,#N/A,TRUE,"BS HC (Nom)";#N/A,#N/A,TRUE,"CFlow (Nom)";#N/A,#N/A,TRUE,"P&amp;L HC (Real)";#N/A,#N/A,TRUE,"BS HC (Real)";#N/A,#N/A,TRUE,"CFlow (Real)"}</definedName>
    <definedName name="wrn.HCA._.Accounts." localSheetId="16" hidden="1">{#N/A,#N/A,TRUE,"P&amp;L HC (Nom)";#N/A,#N/A,TRUE,"BS HC (Nom)";#N/A,#N/A,TRUE,"CFlow (Nom)";#N/A,#N/A,TRUE,"P&amp;L HC (Real)";#N/A,#N/A,TRUE,"BS HC (Real)";#N/A,#N/A,TRUE,"CFlow (Real)"}</definedName>
    <definedName name="wrn.HCA._.Accounts." localSheetId="26" hidden="1">{#N/A,#N/A,TRUE,"P&amp;L HC (Nom)";#N/A,#N/A,TRUE,"BS HC (Nom)";#N/A,#N/A,TRUE,"CFlow (Nom)";#N/A,#N/A,TRUE,"P&amp;L HC (Real)";#N/A,#N/A,TRUE,"BS HC (Real)";#N/A,#N/A,TRUE,"CFlow (Real)"}</definedName>
    <definedName name="wrn.HCA._.Accounts." localSheetId="27" hidden="1">{#N/A,#N/A,TRUE,"P&amp;L HC (Nom)";#N/A,#N/A,TRUE,"BS HC (Nom)";#N/A,#N/A,TRUE,"CFlow (Nom)";#N/A,#N/A,TRUE,"P&amp;L HC (Real)";#N/A,#N/A,TRUE,"BS HC (Real)";#N/A,#N/A,TRUE,"CFlow (Real)"}</definedName>
    <definedName name="wrn.HCA._.Accounts." localSheetId="29" hidden="1">{#N/A,#N/A,TRUE,"P&amp;L HC (Nom)";#N/A,#N/A,TRUE,"BS HC (Nom)";#N/A,#N/A,TRUE,"CFlow (Nom)";#N/A,#N/A,TRUE,"P&amp;L HC (Real)";#N/A,#N/A,TRUE,"BS HC (Real)";#N/A,#N/A,TRUE,"CFlow (Real)"}</definedName>
    <definedName name="wrn.HCA._.Accounts." localSheetId="30" hidden="1">{#N/A,#N/A,TRUE,"P&amp;L HC (Nom)";#N/A,#N/A,TRUE,"BS HC (Nom)";#N/A,#N/A,TRUE,"CFlow (Nom)";#N/A,#N/A,TRUE,"P&amp;L HC (Real)";#N/A,#N/A,TRUE,"BS HC (Real)";#N/A,#N/A,TRUE,"CFlow (Real)"}</definedName>
    <definedName name="wrn.HCA._.Accounts." localSheetId="31" hidden="1">{#N/A,#N/A,TRUE,"P&amp;L HC (Nom)";#N/A,#N/A,TRUE,"BS HC (Nom)";#N/A,#N/A,TRUE,"CFlow (Nom)";#N/A,#N/A,TRUE,"P&amp;L HC (Real)";#N/A,#N/A,TRUE,"BS HC (Real)";#N/A,#N/A,TRUE,"CFlow (Real)"}</definedName>
    <definedName name="wrn.HCA._.Accounts." localSheetId="10" hidden="1">{#N/A,#N/A,TRUE,"P&amp;L HC (Nom)";#N/A,#N/A,TRUE,"BS HC (Nom)";#N/A,#N/A,TRUE,"CFlow (Nom)";#N/A,#N/A,TRUE,"P&amp;L HC (Real)";#N/A,#N/A,TRUE,"BS HC (Real)";#N/A,#N/A,TRUE,"CFlow (Real)"}</definedName>
    <definedName name="wrn.HCA._.Accounts." localSheetId="11" hidden="1">{#N/A,#N/A,TRUE,"P&amp;L HC (Nom)";#N/A,#N/A,TRUE,"BS HC (Nom)";#N/A,#N/A,TRUE,"CFlow (Nom)";#N/A,#N/A,TRUE,"P&amp;L HC (Real)";#N/A,#N/A,TRUE,"BS HC (Real)";#N/A,#N/A,TRUE,"CFlow (Real)"}</definedName>
    <definedName name="wrn.HCA._.Accounts." localSheetId="12" hidden="1">{#N/A,#N/A,TRUE,"P&amp;L HC (Nom)";#N/A,#N/A,TRUE,"BS HC (Nom)";#N/A,#N/A,TRUE,"CFlow (Nom)";#N/A,#N/A,TRUE,"P&amp;L HC (Real)";#N/A,#N/A,TRUE,"BS HC (Real)";#N/A,#N/A,TRUE,"CFlow (Real)"}</definedName>
    <definedName name="wrn.HCA._.Accounts." localSheetId="14" hidden="1">{#N/A,#N/A,TRUE,"P&amp;L HC (Nom)";#N/A,#N/A,TRUE,"BS HC (Nom)";#N/A,#N/A,TRUE,"CFlow (Nom)";#N/A,#N/A,TRUE,"P&amp;L HC (Real)";#N/A,#N/A,TRUE,"BS HC (Real)";#N/A,#N/A,TRUE,"CFlow (Real)"}</definedName>
    <definedName name="wrn.HCA._.Accounts." localSheetId="1" hidden="1">{#N/A,#N/A,TRUE,"P&amp;L HC (Nom)";#N/A,#N/A,TRUE,"BS HC (Nom)";#N/A,#N/A,TRUE,"CFlow (Nom)";#N/A,#N/A,TRUE,"P&amp;L HC (Real)";#N/A,#N/A,TRUE,"BS HC (Real)";#N/A,#N/A,TRUE,"CFlow (Real)"}</definedName>
    <definedName name="wrn.HCA._.Accounts." localSheetId="4" hidden="1">{#N/A,#N/A,TRUE,"P&amp;L HC (Nom)";#N/A,#N/A,TRUE,"BS HC (Nom)";#N/A,#N/A,TRUE,"CFlow (Nom)";#N/A,#N/A,TRUE,"P&amp;L HC (Real)";#N/A,#N/A,TRUE,"BS HC (Real)";#N/A,#N/A,TRUE,"CFlow (Real)"}</definedName>
    <definedName name="wrn.HCA._.Accounts." localSheetId="5" hidden="1">{#N/A,#N/A,TRUE,"P&amp;L HC (Nom)";#N/A,#N/A,TRUE,"BS HC (Nom)";#N/A,#N/A,TRUE,"CFlow (Nom)";#N/A,#N/A,TRUE,"P&amp;L HC (Real)";#N/A,#N/A,TRUE,"BS HC (Real)";#N/A,#N/A,TRUE,"CFlow (Real)"}</definedName>
    <definedName name="wrn.HCA._.Accounts." localSheetId="6" hidden="1">{#N/A,#N/A,TRUE,"P&amp;L HC (Nom)";#N/A,#N/A,TRUE,"BS HC (Nom)";#N/A,#N/A,TRUE,"CFlow (Nom)";#N/A,#N/A,TRUE,"P&amp;L HC (Real)";#N/A,#N/A,TRUE,"BS HC (Real)";#N/A,#N/A,TRUE,"CFlow (Real)"}</definedName>
    <definedName name="wrn.HCA._.Accounts." hidden="1">{#N/A,#N/A,TRUE,"P&amp;L HC (Nom)";#N/A,#N/A,TRUE,"BS HC (Nom)";#N/A,#N/A,TRUE,"CFlow (Nom)";#N/A,#N/A,TRUE,"P&amp;L HC (Real)";#N/A,#N/A,TRUE,"BS HC (Real)";#N/A,#N/A,TRUE,"CFlow (Real)"}</definedName>
    <definedName name="wrn.Ratios._.and._.Graphs." localSheetId="16" hidden="1">{#N/A,#N/A,TRUE,"Ratios";#N/A,#N/A,TRUE,"Graphs"}</definedName>
    <definedName name="wrn.Ratios._.and._.Graphs." localSheetId="26" hidden="1">{#N/A,#N/A,TRUE,"Ratios";#N/A,#N/A,TRUE,"Graphs"}</definedName>
    <definedName name="wrn.Ratios._.and._.Graphs." localSheetId="27" hidden="1">{#N/A,#N/A,TRUE,"Ratios";#N/A,#N/A,TRUE,"Graphs"}</definedName>
    <definedName name="wrn.Ratios._.and._.Graphs." localSheetId="29" hidden="1">{#N/A,#N/A,TRUE,"Ratios";#N/A,#N/A,TRUE,"Graphs"}</definedName>
    <definedName name="wrn.Ratios._.and._.Graphs." localSheetId="30" hidden="1">{#N/A,#N/A,TRUE,"Ratios";#N/A,#N/A,TRUE,"Graphs"}</definedName>
    <definedName name="wrn.Ratios._.and._.Graphs." localSheetId="31" hidden="1">{#N/A,#N/A,TRUE,"Ratios";#N/A,#N/A,TRUE,"Graphs"}</definedName>
    <definedName name="wrn.Ratios._.and._.Graphs." localSheetId="10" hidden="1">{#N/A,#N/A,TRUE,"Ratios";#N/A,#N/A,TRUE,"Graphs"}</definedName>
    <definedName name="wrn.Ratios._.and._.Graphs." localSheetId="11" hidden="1">{#N/A,#N/A,TRUE,"Ratios";#N/A,#N/A,TRUE,"Graphs"}</definedName>
    <definedName name="wrn.Ratios._.and._.Graphs." localSheetId="12" hidden="1">{#N/A,#N/A,TRUE,"Ratios";#N/A,#N/A,TRUE,"Graphs"}</definedName>
    <definedName name="wrn.Ratios._.and._.Graphs." localSheetId="14" hidden="1">{#N/A,#N/A,TRUE,"Ratios";#N/A,#N/A,TRUE,"Graphs"}</definedName>
    <definedName name="wrn.Ratios._.and._.Graphs." localSheetId="1" hidden="1">{#N/A,#N/A,TRUE,"Ratios";#N/A,#N/A,TRUE,"Graphs"}</definedName>
    <definedName name="wrn.Ratios._.and._.Graphs." localSheetId="4" hidden="1">{#N/A,#N/A,TRUE,"Ratios";#N/A,#N/A,TRUE,"Graphs"}</definedName>
    <definedName name="wrn.Ratios._.and._.Graphs." localSheetId="5" hidden="1">{#N/A,#N/A,TRUE,"Ratios";#N/A,#N/A,TRUE,"Graphs"}</definedName>
    <definedName name="wrn.Ratios._.and._.Graphs." localSheetId="6" hidden="1">{#N/A,#N/A,TRUE,"Ratios";#N/A,#N/A,TRUE,"Graphs"}</definedName>
    <definedName name="wrn.Ratios._.and._.Graphs." hidden="1">{#N/A,#N/A,TRUE,"Ratios";#N/A,#N/A,TRUE,"Graphs"}</definedName>
    <definedName name="wrn.TMCOMP." localSheetId="2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Whole._.Model." localSheetId="1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2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27"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3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3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10"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1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12"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1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wrn.Whole._.Model."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earinflationrange" localSheetId="10">#REF!</definedName>
    <definedName name="yearinflationrange">#REF!</definedName>
    <definedName name="yearrange" localSheetId="10">#REF!</definedName>
    <definedName name="yearrange">#REF!</definedName>
    <definedName name="yututu" localSheetId="29"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localSheetId="1"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localSheetId="4"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localSheetId="5"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localSheetId="6"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 name="yututu" hidden="1">{#N/A,#N/A,TRUE,"Contents";#N/A,#N/A,TRUE,"Control";#N/A,#N/A,TRUE,"Profiles";#N/A,#N/A,TRUE,"M&amp;R Efficiencies";#N/A,#N/A,TRUE,"M&amp;R Spend";#N/A,#N/A,TRUE,"TMS";#N/A,#N/A,TRUE,"Enhancements";#N/A,#N/A,TRUE,"Capex";#N/A,#N/A,TRUE,"Fixed Assets";#N/A,#N/A,TRUE,"RAB";#N/A,#N/A,TRUE,"Revenue";#N/A,#N/A,TRUE,"Financing";#N/A,#N/A,TRUE,"Equity";#N/A,#N/A,TRUE,"CTax";#N/A,#N/A,TRUE,"CAs";#N/A,#N/A,TRUE,"P&amp;L HC (Nom)";#N/A,#N/A,TRUE,"BS HC (Nom)";#N/A,#N/A,TRUE,"CFlow (Nom)";#N/A,#N/A,TRUE,"P&amp;L HC (Real)";#N/A,#N/A,TRUE,"BS HC (Real)";#N/A,#N/A,TRUE,"CFlow (Real)";#N/A,#N/A,TRUE,"P&amp;L CC";#N/A,#N/A,TRUE,"BS CC(Nom)";#N/A,#N/A,TRUE,"Ratios"}</definedName>
  </definedNames>
  <calcPr calcId="162913"/>
</workbook>
</file>

<file path=xl/calcChain.xml><?xml version="1.0" encoding="utf-8"?>
<calcChain xmlns="http://schemas.openxmlformats.org/spreadsheetml/2006/main">
  <c r="F12" i="159" l="1"/>
  <c r="F13" i="159"/>
  <c r="R8" i="216" l="1"/>
  <c r="R9" i="216"/>
  <c r="R10" i="216"/>
  <c r="R11" i="216"/>
  <c r="R12" i="216"/>
  <c r="R13" i="216"/>
  <c r="R14" i="216"/>
  <c r="R15" i="216"/>
  <c r="R16" i="216"/>
  <c r="R17" i="216"/>
  <c r="R18" i="216"/>
  <c r="R19" i="216"/>
  <c r="R20" i="216"/>
  <c r="R21" i="216"/>
  <c r="R22" i="216"/>
  <c r="R23" i="216"/>
  <c r="R24" i="216"/>
  <c r="R25" i="216"/>
  <c r="R26" i="216"/>
  <c r="R27" i="216"/>
  <c r="R28" i="216"/>
  <c r="R29" i="216"/>
  <c r="R30" i="216"/>
  <c r="R31" i="216"/>
  <c r="R32" i="216"/>
  <c r="R33" i="216"/>
  <c r="Z15" i="216"/>
  <c r="Z16" i="216"/>
  <c r="Z17" i="216"/>
  <c r="Z18" i="216"/>
  <c r="Z19" i="216"/>
  <c r="Z20" i="216"/>
  <c r="Z21" i="216"/>
  <c r="Z22" i="216"/>
  <c r="Z23" i="216"/>
  <c r="Z24" i="216"/>
  <c r="Z25" i="216"/>
  <c r="Z26" i="216"/>
  <c r="Z27" i="216"/>
  <c r="Z28" i="216"/>
  <c r="Z29" i="216"/>
  <c r="Z30" i="216"/>
  <c r="Z31" i="216"/>
  <c r="Z32" i="216"/>
  <c r="Z33" i="216"/>
  <c r="Z13" i="216"/>
  <c r="H156" i="165"/>
  <c r="H157" i="165"/>
  <c r="H158" i="165"/>
  <c r="H159" i="165"/>
  <c r="H165" i="165"/>
  <c r="H166" i="165"/>
  <c r="H167" i="165"/>
  <c r="H173" i="165"/>
  <c r="H174" i="165"/>
  <c r="H175" i="165"/>
  <c r="H181" i="165"/>
  <c r="H182" i="165"/>
  <c r="H183" i="165"/>
  <c r="F122" i="165"/>
  <c r="F114" i="165"/>
  <c r="F13" i="165"/>
  <c r="F111" i="242"/>
  <c r="F12" i="160" l="1"/>
  <c r="Z14" i="216" l="1"/>
  <c r="Z12" i="216"/>
  <c r="Z10" i="216"/>
  <c r="Z9" i="216"/>
  <c r="Z8" i="216"/>
  <c r="Z7" i="216"/>
  <c r="F82" i="241" l="1"/>
  <c r="D66" i="242" l="1"/>
  <c r="C66" i="242"/>
  <c r="F66" i="242" l="1"/>
  <c r="F90" i="160"/>
  <c r="F78" i="160"/>
  <c r="F71" i="159" l="1"/>
  <c r="F41" i="165" l="1"/>
  <c r="F31" i="165"/>
  <c r="F32" i="165"/>
  <c r="F30" i="165"/>
  <c r="C68" i="242" l="1"/>
  <c r="D65" i="242"/>
  <c r="C65" i="242"/>
  <c r="H13" i="242"/>
  <c r="G11" i="242"/>
  <c r="G10" i="242"/>
  <c r="R7" i="216" l="1"/>
  <c r="F22" i="164" l="1"/>
  <c r="H12" i="164"/>
  <c r="J12" i="164" s="1"/>
  <c r="F12" i="164"/>
  <c r="J11" i="164"/>
  <c r="H11" i="164"/>
  <c r="F11" i="164"/>
  <c r="H10" i="164"/>
  <c r="J10" i="164" s="1"/>
  <c r="F10" i="164"/>
  <c r="H9" i="164"/>
  <c r="J9" i="164" s="1"/>
  <c r="F9" i="164"/>
  <c r="H8" i="164"/>
  <c r="F8" i="164"/>
  <c r="J8" i="164" l="1"/>
  <c r="G9" i="242" l="1"/>
  <c r="F9" i="242"/>
  <c r="H9" i="242"/>
  <c r="J9" i="242" s="1"/>
  <c r="C67" i="242"/>
  <c r="C58" i="242"/>
  <c r="H104" i="243" l="1"/>
  <c r="G104" i="243"/>
  <c r="F104" i="243"/>
  <c r="H103" i="243"/>
  <c r="G103" i="243"/>
  <c r="F103" i="243"/>
  <c r="H102" i="243"/>
  <c r="G102" i="243"/>
  <c r="F102" i="243"/>
  <c r="G101" i="243"/>
  <c r="J101" i="243" s="1"/>
  <c r="F101" i="243"/>
  <c r="H100" i="243"/>
  <c r="G100" i="243"/>
  <c r="F100" i="243"/>
  <c r="H98" i="243"/>
  <c r="G98" i="243"/>
  <c r="J98" i="243" s="1"/>
  <c r="F98" i="243"/>
  <c r="H97" i="243"/>
  <c r="G97" i="243"/>
  <c r="J97" i="243" s="1"/>
  <c r="F97" i="243"/>
  <c r="H96" i="243"/>
  <c r="G96" i="243"/>
  <c r="F96" i="243"/>
  <c r="H95" i="243"/>
  <c r="G95" i="243"/>
  <c r="F95" i="243"/>
  <c r="H94" i="243"/>
  <c r="G94" i="243"/>
  <c r="J94" i="243" s="1"/>
  <c r="F94" i="243"/>
  <c r="H92" i="243"/>
  <c r="G92" i="243"/>
  <c r="F92" i="243"/>
  <c r="H91" i="243"/>
  <c r="G91" i="243"/>
  <c r="J91" i="243" s="1"/>
  <c r="F91" i="243"/>
  <c r="H90" i="243"/>
  <c r="G90" i="243"/>
  <c r="F90" i="243"/>
  <c r="H89" i="243"/>
  <c r="G89" i="243"/>
  <c r="J89" i="243" s="1"/>
  <c r="F89" i="243"/>
  <c r="H88" i="243"/>
  <c r="G88" i="243"/>
  <c r="F88" i="243"/>
  <c r="H86" i="243"/>
  <c r="G86" i="243"/>
  <c r="F86" i="243"/>
  <c r="H85" i="243"/>
  <c r="G85" i="243"/>
  <c r="F85" i="243"/>
  <c r="H84" i="243"/>
  <c r="G84" i="243"/>
  <c r="J84" i="243" s="1"/>
  <c r="F84" i="243"/>
  <c r="H83" i="243"/>
  <c r="G83" i="243"/>
  <c r="J83" i="243" s="1"/>
  <c r="F83" i="243"/>
  <c r="H82" i="243"/>
  <c r="G82" i="243"/>
  <c r="J82" i="243" s="1"/>
  <c r="F82" i="243"/>
  <c r="G13" i="243"/>
  <c r="F13" i="243"/>
  <c r="G12" i="243"/>
  <c r="F12" i="243"/>
  <c r="G11" i="243"/>
  <c r="J11" i="243" s="1"/>
  <c r="F11" i="243"/>
  <c r="G10" i="243"/>
  <c r="F10" i="243"/>
  <c r="G9" i="243"/>
  <c r="F9" i="243"/>
  <c r="J88" i="243" l="1"/>
  <c r="J92" i="243"/>
  <c r="J86" i="243"/>
  <c r="J96" i="243"/>
  <c r="J85" i="243"/>
  <c r="J90" i="243"/>
  <c r="J95" i="243"/>
  <c r="J100" i="243"/>
  <c r="J103" i="243"/>
  <c r="J104" i="243"/>
  <c r="J102" i="243"/>
  <c r="J9" i="243"/>
  <c r="J10" i="243"/>
  <c r="J12" i="243"/>
  <c r="J13" i="243"/>
  <c r="F15" i="218" l="1"/>
  <c r="G26" i="243" l="1"/>
  <c r="G27" i="243"/>
  <c r="G28" i="243"/>
  <c r="G29" i="243"/>
  <c r="G25" i="243"/>
  <c r="G18" i="243"/>
  <c r="G19" i="243"/>
  <c r="G20" i="243"/>
  <c r="G21" i="243"/>
  <c r="G17" i="243"/>
  <c r="J27" i="243"/>
  <c r="J29" i="243" l="1"/>
  <c r="F29" i="243"/>
  <c r="J28" i="243"/>
  <c r="F28" i="243"/>
  <c r="F27" i="243"/>
  <c r="J26" i="243"/>
  <c r="F26" i="243"/>
  <c r="F25" i="243"/>
  <c r="J21" i="243"/>
  <c r="F21" i="243"/>
  <c r="F20" i="243"/>
  <c r="J19" i="243"/>
  <c r="F19" i="243"/>
  <c r="J18" i="243"/>
  <c r="F18" i="243"/>
  <c r="J17" i="243"/>
  <c r="F17" i="243"/>
  <c r="J25" i="243" l="1"/>
  <c r="J20" i="243"/>
  <c r="F29" i="165" l="1"/>
  <c r="F77" i="160" l="1"/>
  <c r="F54" i="218" l="1"/>
  <c r="F55" i="218"/>
  <c r="F56" i="218"/>
  <c r="F57" i="218"/>
  <c r="F53" i="218"/>
  <c r="F30" i="218"/>
  <c r="F31" i="218"/>
  <c r="F32" i="218"/>
  <c r="F33" i="218"/>
  <c r="F29" i="218"/>
  <c r="H151" i="165" l="1"/>
  <c r="H150" i="165"/>
  <c r="H149" i="165"/>
  <c r="H148" i="165"/>
  <c r="H133" i="243" l="1"/>
  <c r="H132" i="243"/>
  <c r="H131" i="243"/>
  <c r="H130" i="243"/>
  <c r="H129" i="243"/>
  <c r="H128" i="243"/>
  <c r="G124" i="243"/>
  <c r="F124" i="243"/>
  <c r="E124" i="243"/>
  <c r="D124" i="243"/>
  <c r="C124" i="243"/>
  <c r="H123" i="243"/>
  <c r="H122" i="243"/>
  <c r="H121" i="243"/>
  <c r="H120" i="243"/>
  <c r="H119" i="243"/>
  <c r="H118" i="243"/>
  <c r="F115" i="242"/>
  <c r="F114" i="242"/>
  <c r="F113" i="242"/>
  <c r="F112" i="242"/>
  <c r="F108" i="242"/>
  <c r="F107" i="242"/>
  <c r="F106" i="242"/>
  <c r="F105" i="242"/>
  <c r="F101" i="242"/>
  <c r="F100" i="242"/>
  <c r="F99" i="242"/>
  <c r="F98" i="242"/>
  <c r="F94" i="242"/>
  <c r="F93" i="242"/>
  <c r="F92" i="242"/>
  <c r="F91" i="242"/>
  <c r="F87" i="242"/>
  <c r="F86" i="242"/>
  <c r="F85" i="242"/>
  <c r="F84" i="242"/>
  <c r="F83" i="242"/>
  <c r="F80" i="242"/>
  <c r="F79" i="242"/>
  <c r="F78" i="242"/>
  <c r="F77" i="242"/>
  <c r="F76" i="242"/>
  <c r="D68" i="242"/>
  <c r="D67" i="242"/>
  <c r="F65" i="242"/>
  <c r="D64" i="242"/>
  <c r="C64" i="242"/>
  <c r="C63" i="242"/>
  <c r="C62" i="242"/>
  <c r="C61" i="242"/>
  <c r="C60" i="242"/>
  <c r="C59" i="242"/>
  <c r="C57" i="242"/>
  <c r="F55" i="242"/>
  <c r="F54" i="242"/>
  <c r="F53" i="242"/>
  <c r="F52" i="242"/>
  <c r="F51" i="242"/>
  <c r="F42" i="242"/>
  <c r="F41" i="242"/>
  <c r="F40" i="242"/>
  <c r="F39" i="242"/>
  <c r="F38" i="242"/>
  <c r="F27" i="242"/>
  <c r="F26" i="242"/>
  <c r="F25" i="242"/>
  <c r="F24" i="242"/>
  <c r="F23" i="242"/>
  <c r="J13" i="242"/>
  <c r="F13" i="242"/>
  <c r="H12" i="242"/>
  <c r="F12" i="242"/>
  <c r="H11" i="242"/>
  <c r="F11" i="242"/>
  <c r="H10" i="242"/>
  <c r="J10" i="242" s="1"/>
  <c r="F10" i="242"/>
  <c r="H157" i="241"/>
  <c r="G157" i="241"/>
  <c r="F157" i="241"/>
  <c r="E157" i="241"/>
  <c r="D157" i="241"/>
  <c r="C157" i="241"/>
  <c r="L146" i="241"/>
  <c r="K146" i="241"/>
  <c r="H146" i="241"/>
  <c r="G146" i="241"/>
  <c r="F146" i="241"/>
  <c r="E146" i="241"/>
  <c r="D146" i="241"/>
  <c r="C146" i="241"/>
  <c r="I145" i="241"/>
  <c r="I144" i="241"/>
  <c r="I143" i="241"/>
  <c r="I142" i="241"/>
  <c r="I141" i="241"/>
  <c r="I140" i="241"/>
  <c r="I139" i="241"/>
  <c r="I138" i="241"/>
  <c r="I137" i="241"/>
  <c r="I136" i="241"/>
  <c r="I135" i="241"/>
  <c r="I134" i="241"/>
  <c r="I133" i="241"/>
  <c r="I132" i="241"/>
  <c r="I131" i="241"/>
  <c r="I130" i="241"/>
  <c r="I129" i="241"/>
  <c r="I128" i="241"/>
  <c r="I127" i="241"/>
  <c r="I126" i="241"/>
  <c r="L121" i="241"/>
  <c r="K121" i="241"/>
  <c r="H121" i="241"/>
  <c r="G121" i="241"/>
  <c r="F121" i="241"/>
  <c r="E121" i="241"/>
  <c r="D121" i="241"/>
  <c r="C121" i="241"/>
  <c r="I120" i="241"/>
  <c r="I119" i="241"/>
  <c r="I118" i="241"/>
  <c r="I117" i="241"/>
  <c r="I116" i="241"/>
  <c r="I115" i="241"/>
  <c r="I114" i="241"/>
  <c r="I113" i="241"/>
  <c r="I112" i="241"/>
  <c r="I111" i="241"/>
  <c r="I110" i="241"/>
  <c r="I109" i="241"/>
  <c r="I108" i="241"/>
  <c r="I107" i="241"/>
  <c r="I106" i="241"/>
  <c r="I105" i="241"/>
  <c r="I104" i="241"/>
  <c r="I103" i="241"/>
  <c r="I102" i="241"/>
  <c r="I101" i="241"/>
  <c r="F84" i="241"/>
  <c r="F83" i="241"/>
  <c r="F81" i="241"/>
  <c r="F80" i="241"/>
  <c r="F70" i="241"/>
  <c r="F69" i="241"/>
  <c r="F68" i="241"/>
  <c r="F67" i="241"/>
  <c r="F66" i="241"/>
  <c r="F14" i="241"/>
  <c r="F13" i="241"/>
  <c r="F12" i="241"/>
  <c r="F11" i="241"/>
  <c r="F10" i="241"/>
  <c r="F9" i="241"/>
  <c r="F68" i="242" l="1"/>
  <c r="F64" i="242"/>
  <c r="F67" i="242"/>
  <c r="I146" i="241"/>
  <c r="I121" i="241"/>
  <c r="H124" i="243"/>
  <c r="H134" i="243"/>
  <c r="J12" i="242"/>
  <c r="J11" i="242"/>
  <c r="F16" i="218" l="1"/>
  <c r="F17" i="218"/>
  <c r="F18" i="218"/>
  <c r="F19" i="218"/>
  <c r="F43" i="218"/>
  <c r="F44" i="218"/>
  <c r="F45" i="218"/>
  <c r="F46" i="218"/>
  <c r="F47" i="218"/>
  <c r="F96" i="165" l="1"/>
  <c r="F134" i="165" l="1"/>
  <c r="F133" i="165"/>
  <c r="F132" i="165"/>
  <c r="F131" i="165"/>
  <c r="F130" i="165"/>
  <c r="F126" i="165"/>
  <c r="F125" i="165"/>
  <c r="F124" i="165"/>
  <c r="F123" i="165"/>
  <c r="F118" i="165"/>
  <c r="F117" i="165"/>
  <c r="F116" i="165"/>
  <c r="F115" i="165"/>
  <c r="F110" i="165"/>
  <c r="F109" i="165"/>
  <c r="F108" i="165"/>
  <c r="F107" i="165"/>
  <c r="F106" i="165"/>
  <c r="N2" i="216" l="1"/>
  <c r="P2" i="216" s="1"/>
  <c r="O2" i="216"/>
  <c r="J7" i="216"/>
  <c r="J8" i="216"/>
  <c r="J9" i="216"/>
  <c r="J10" i="216"/>
  <c r="J11" i="216"/>
  <c r="J12" i="216"/>
  <c r="J13" i="216"/>
  <c r="J14" i="216"/>
  <c r="J15" i="216"/>
  <c r="J16" i="216"/>
  <c r="J17" i="216"/>
  <c r="J18" i="216"/>
  <c r="J19" i="216"/>
  <c r="J20" i="216"/>
  <c r="J21" i="216"/>
  <c r="J22" i="216"/>
  <c r="J23" i="216"/>
  <c r="J24" i="216"/>
  <c r="J25" i="216"/>
  <c r="J26" i="216"/>
  <c r="J27" i="216"/>
  <c r="J28" i="216"/>
  <c r="J29" i="216"/>
  <c r="J30" i="216"/>
  <c r="J31" i="216"/>
  <c r="J32" i="216"/>
  <c r="J33" i="216"/>
  <c r="A6" i="215" l="1"/>
  <c r="F100" i="165" l="1"/>
  <c r="F99" i="165"/>
  <c r="F98" i="165"/>
  <c r="F97" i="165"/>
  <c r="F90" i="165"/>
  <c r="F89" i="165"/>
  <c r="F88" i="165"/>
  <c r="F87" i="165"/>
  <c r="F86" i="165"/>
  <c r="F80" i="165"/>
  <c r="F79" i="165"/>
  <c r="F78" i="165"/>
  <c r="F77" i="165"/>
  <c r="F76" i="165"/>
  <c r="F68" i="165"/>
  <c r="F67" i="165"/>
  <c r="F66" i="165"/>
  <c r="F65" i="165"/>
  <c r="F64" i="165"/>
  <c r="F56" i="165"/>
  <c r="F55" i="165"/>
  <c r="F54" i="165"/>
  <c r="F53" i="165"/>
  <c r="F52" i="165"/>
  <c r="F43" i="165"/>
  <c r="F42" i="165"/>
  <c r="F40" i="165"/>
  <c r="F39" i="165"/>
  <c r="F17" i="165"/>
  <c r="F16" i="165"/>
  <c r="F15" i="165"/>
  <c r="F14" i="165"/>
  <c r="V99" i="171"/>
  <c r="S99" i="171"/>
  <c r="P99" i="171"/>
  <c r="M99" i="171"/>
  <c r="J99" i="171"/>
  <c r="G99" i="171"/>
  <c r="T95" i="171"/>
  <c r="Q95" i="171"/>
  <c r="N95" i="171"/>
  <c r="K95" i="171"/>
  <c r="H95" i="171"/>
  <c r="E95" i="171"/>
  <c r="V93" i="171"/>
  <c r="S93" i="171"/>
  <c r="P93" i="171"/>
  <c r="M93" i="171"/>
  <c r="J93" i="171"/>
  <c r="G93" i="171"/>
  <c r="V92" i="171"/>
  <c r="S92" i="171"/>
  <c r="P92" i="171"/>
  <c r="M92" i="171"/>
  <c r="J92" i="171"/>
  <c r="G92" i="171"/>
  <c r="V91" i="171"/>
  <c r="S91" i="171"/>
  <c r="P91" i="171"/>
  <c r="M91" i="171"/>
  <c r="J91" i="171"/>
  <c r="G91" i="171"/>
  <c r="V90" i="171"/>
  <c r="S90" i="171"/>
  <c r="P90" i="171"/>
  <c r="M90" i="171"/>
  <c r="J90" i="171"/>
  <c r="G90" i="171"/>
  <c r="V89" i="171"/>
  <c r="S89" i="171"/>
  <c r="P89" i="171"/>
  <c r="M89" i="171"/>
  <c r="J89" i="171"/>
  <c r="G89" i="171"/>
  <c r="V88" i="171"/>
  <c r="S88" i="171"/>
  <c r="P88" i="171"/>
  <c r="M88" i="171"/>
  <c r="J88" i="171"/>
  <c r="G88" i="171"/>
  <c r="Q83" i="171"/>
  <c r="N83" i="171"/>
  <c r="K83" i="171"/>
  <c r="H83" i="171"/>
  <c r="E83" i="171"/>
  <c r="T62" i="171"/>
  <c r="Q62" i="171"/>
  <c r="N62" i="171"/>
  <c r="K62" i="171"/>
  <c r="H62" i="171"/>
  <c r="E62" i="171"/>
  <c r="S30" i="171"/>
  <c r="P30" i="171"/>
  <c r="M30" i="171"/>
  <c r="J30" i="171"/>
  <c r="G30" i="171"/>
  <c r="S29" i="171"/>
  <c r="P29" i="171"/>
  <c r="M29" i="171"/>
  <c r="J29" i="171"/>
  <c r="G29" i="171"/>
  <c r="S28" i="171"/>
  <c r="P28" i="171"/>
  <c r="M28" i="171"/>
  <c r="J28" i="171"/>
  <c r="G28" i="171"/>
  <c r="S27" i="171"/>
  <c r="P27" i="171"/>
  <c r="M27" i="171"/>
  <c r="J27" i="171"/>
  <c r="G27" i="171"/>
  <c r="S26" i="171"/>
  <c r="P26" i="171"/>
  <c r="M26" i="171"/>
  <c r="J26" i="171"/>
  <c r="G26" i="171"/>
  <c r="S25" i="171"/>
  <c r="P25" i="171"/>
  <c r="M25" i="171"/>
  <c r="J25" i="171"/>
  <c r="G25" i="171"/>
  <c r="S24" i="171"/>
  <c r="P24" i="171"/>
  <c r="M24" i="171"/>
  <c r="J24" i="171"/>
  <c r="G24" i="171"/>
  <c r="S23" i="171"/>
  <c r="P23" i="171"/>
  <c r="M23" i="171"/>
  <c r="J23" i="171"/>
  <c r="G23" i="171"/>
  <c r="S22" i="171"/>
  <c r="P22" i="171"/>
  <c r="M22" i="171"/>
  <c r="J22" i="171"/>
  <c r="G22" i="171"/>
  <c r="S19" i="171"/>
  <c r="P19" i="171"/>
  <c r="M19" i="171"/>
  <c r="J19" i="171"/>
  <c r="G19" i="171"/>
  <c r="S18" i="171"/>
  <c r="P18" i="171"/>
  <c r="M18" i="171"/>
  <c r="J18" i="171"/>
  <c r="G18" i="171"/>
  <c r="S17" i="171"/>
  <c r="P17" i="171"/>
  <c r="M17" i="171"/>
  <c r="J17" i="171"/>
  <c r="G17" i="171"/>
  <c r="S16" i="171"/>
  <c r="P16" i="171"/>
  <c r="M16" i="171"/>
  <c r="J16" i="171"/>
  <c r="G16" i="171"/>
  <c r="S15" i="171"/>
  <c r="P15" i="171"/>
  <c r="M15" i="171"/>
  <c r="J15" i="171"/>
  <c r="G15" i="171"/>
  <c r="S14" i="171"/>
  <c r="P14" i="171"/>
  <c r="M14" i="171"/>
  <c r="J14" i="171"/>
  <c r="G14" i="171"/>
  <c r="S13" i="171"/>
  <c r="P13" i="171"/>
  <c r="M13" i="171"/>
  <c r="J13" i="171"/>
  <c r="G13" i="171"/>
  <c r="S12" i="171"/>
  <c r="P12" i="171"/>
  <c r="M12" i="171"/>
  <c r="J12" i="171"/>
  <c r="G12" i="171"/>
  <c r="S11" i="171"/>
  <c r="P11" i="171"/>
  <c r="M11" i="171"/>
  <c r="J11" i="171"/>
  <c r="G11" i="171"/>
  <c r="U6" i="171"/>
  <c r="V6" i="171" s="1"/>
  <c r="S6" i="171"/>
  <c r="P6" i="171"/>
  <c r="M6" i="171"/>
  <c r="J6" i="171"/>
  <c r="G6" i="171"/>
  <c r="F92" i="160"/>
  <c r="F91" i="160"/>
  <c r="F89" i="160"/>
  <c r="F88" i="160"/>
  <c r="F80" i="160"/>
  <c r="F79" i="160"/>
  <c r="F76" i="160"/>
  <c r="F40" i="160"/>
  <c r="F39" i="160"/>
  <c r="F38" i="160"/>
  <c r="F37" i="160"/>
  <c r="F25" i="160"/>
  <c r="F24" i="160"/>
  <c r="F23" i="160"/>
  <c r="F22" i="160"/>
  <c r="F21" i="160"/>
  <c r="F14" i="160"/>
  <c r="F13" i="160"/>
  <c r="F11" i="160"/>
  <c r="F10" i="160"/>
  <c r="F73" i="159"/>
  <c r="F72" i="159"/>
  <c r="F70" i="159"/>
  <c r="F69" i="159"/>
  <c r="F62" i="159"/>
  <c r="F61" i="159"/>
  <c r="F60" i="159"/>
  <c r="F59" i="159"/>
  <c r="F58" i="159"/>
  <c r="F51" i="159"/>
  <c r="F50" i="159"/>
  <c r="F49" i="159"/>
  <c r="F48" i="159"/>
  <c r="F47" i="159"/>
  <c r="F40" i="159"/>
  <c r="F39" i="159"/>
  <c r="F38" i="159"/>
  <c r="F37" i="159"/>
  <c r="F36" i="159"/>
  <c r="F29" i="159"/>
  <c r="F28" i="159"/>
  <c r="F27" i="159"/>
  <c r="F26" i="159"/>
  <c r="F25" i="159"/>
  <c r="F16" i="159"/>
  <c r="F15" i="159"/>
  <c r="F14" i="159"/>
</calcChain>
</file>

<file path=xl/comments1.xml><?xml version="1.0" encoding="utf-8"?>
<comments xmlns="http://schemas.openxmlformats.org/spreadsheetml/2006/main">
  <authors>
    <author>Tailor, Paresh</author>
  </authors>
  <commentList>
    <comment ref="F7" authorId="0" shapeId="0">
      <text>
        <r>
          <rPr>
            <b/>
            <sz val="9"/>
            <color indexed="81"/>
            <rFont val="Tahoma"/>
            <family val="2"/>
          </rPr>
          <t>Tailor, Paresh
David Picton Apporved Text</t>
        </r>
      </text>
    </comment>
  </commentList>
</comments>
</file>

<file path=xl/comments2.xml><?xml version="1.0" encoding="utf-8"?>
<comments xmlns="http://schemas.openxmlformats.org/spreadsheetml/2006/main">
  <authors>
    <author>Sherriff, Claire</author>
  </authors>
  <commentList>
    <comment ref="B202" authorId="0" shapeId="0">
      <text>
        <r>
          <rPr>
            <b/>
            <sz val="9"/>
            <color indexed="81"/>
            <rFont val="Tahoma"/>
            <family val="2"/>
          </rPr>
          <t>Sherriff, Claire:</t>
        </r>
        <r>
          <rPr>
            <sz val="9"/>
            <color indexed="81"/>
            <rFont val="Tahoma"/>
            <family val="2"/>
          </rPr>
          <t xml:space="preserve">
Adjustments to include £140m apportionment, £295m adj and add in M11 J7a, A50 growth B and NRTs</t>
        </r>
      </text>
    </comment>
  </commentList>
</comments>
</file>

<file path=xl/sharedStrings.xml><?xml version="1.0" encoding="utf-8"?>
<sst xmlns="http://schemas.openxmlformats.org/spreadsheetml/2006/main" count="6253" uniqueCount="1037">
  <si>
    <t>Actual</t>
  </si>
  <si>
    <t>Difference</t>
  </si>
  <si>
    <t>X</t>
  </si>
  <si>
    <t>Cumulative</t>
  </si>
  <si>
    <t xml:space="preserve">Actual </t>
  </si>
  <si>
    <t>Total</t>
  </si>
  <si>
    <t>Note:</t>
  </si>
  <si>
    <t>Notes</t>
  </si>
  <si>
    <t>£m</t>
  </si>
  <si>
    <t>unit</t>
  </si>
  <si>
    <t>[1]</t>
  </si>
  <si>
    <t>[2]</t>
  </si>
  <si>
    <t>[3]</t>
  </si>
  <si>
    <t>2015-16</t>
  </si>
  <si>
    <t>2016-17</t>
  </si>
  <si>
    <t>2017-18</t>
  </si>
  <si>
    <t>2018-19</t>
  </si>
  <si>
    <t>Number</t>
  </si>
  <si>
    <t>N/A</t>
  </si>
  <si>
    <t>2019-20</t>
  </si>
  <si>
    <t xml:space="preserve">Pavement </t>
  </si>
  <si>
    <t>Drainage</t>
  </si>
  <si>
    <t>Carbon</t>
  </si>
  <si>
    <t>Landscape</t>
  </si>
  <si>
    <t>Biodiversity</t>
  </si>
  <si>
    <t>Cycling</t>
  </si>
  <si>
    <t>Integration</t>
  </si>
  <si>
    <t>Innovation</t>
  </si>
  <si>
    <t>East</t>
  </si>
  <si>
    <t>South west</t>
  </si>
  <si>
    <t>North west</t>
  </si>
  <si>
    <t xml:space="preserve">SR13 and prior schemes </t>
  </si>
  <si>
    <t>A14 Cambridge to Huntingdon</t>
  </si>
  <si>
    <t>Lower Thames Crossing</t>
  </si>
  <si>
    <t>A21 Tonbridge to Pembury</t>
  </si>
  <si>
    <t>M20 Junction 10a</t>
  </si>
  <si>
    <t>A453 Widening</t>
  </si>
  <si>
    <t>A38 Derby Junctions</t>
  </si>
  <si>
    <t>A1 Leeming to Barton</t>
  </si>
  <si>
    <t>A160/A180 Immingham</t>
  </si>
  <si>
    <t>A19 Testos</t>
  </si>
  <si>
    <t>Feasibility studies</t>
  </si>
  <si>
    <t>Statement F2b: Summary analysis of operations general headcount (FTE)</t>
  </si>
  <si>
    <t>Total operations general headcount</t>
  </si>
  <si>
    <t>Baseline assumed</t>
  </si>
  <si>
    <t>Variance</t>
  </si>
  <si>
    <t>Baseline</t>
  </si>
  <si>
    <t>KSI</t>
  </si>
  <si>
    <t>baseline</t>
  </si>
  <si>
    <t>PI</t>
  </si>
  <si>
    <t>KPI</t>
  </si>
  <si>
    <t>Performance specification</t>
  </si>
  <si>
    <t>KPI/PI/ Req</t>
  </si>
  <si>
    <t>Annual</t>
  </si>
  <si>
    <t>Illustrate the impact of activities undertaken by the Company, and the influence of external factors with regards to making the Network safer.</t>
  </si>
  <si>
    <t>Casualty numbers for APTR</t>
  </si>
  <si>
    <t>Location of KSI</t>
  </si>
  <si>
    <t>Yorkshire and northeast</t>
  </si>
  <si>
    <t xml:space="preserve">Other monitoring requirements </t>
  </si>
  <si>
    <t>Number of incidents resulting in KSI annual</t>
  </si>
  <si>
    <t>Number of incidents resulting in KSI cumulative</t>
  </si>
  <si>
    <t xml:space="preserve">Source of baseline </t>
  </si>
  <si>
    <t>[4]</t>
  </si>
  <si>
    <t>[5]</t>
  </si>
  <si>
    <t>PS1</t>
  </si>
  <si>
    <t>[6]</t>
  </si>
  <si>
    <t>[7]</t>
  </si>
  <si>
    <t>Notes and commentary</t>
  </si>
  <si>
    <t xml:space="preserve">Performance of factors that influence user satisfaction  </t>
  </si>
  <si>
    <t>Journey time</t>
  </si>
  <si>
    <t xml:space="preserve">Roadwork management </t>
  </si>
  <si>
    <t xml:space="preserve">General upkeep </t>
  </si>
  <si>
    <t xml:space="preserve">Signage </t>
  </si>
  <si>
    <t xml:space="preserve">Safety </t>
  </si>
  <si>
    <t>NRUSS score</t>
  </si>
  <si>
    <t xml:space="preserve">Req </t>
  </si>
  <si>
    <t>NRUSS score based on location</t>
  </si>
  <si>
    <t>PS2</t>
  </si>
  <si>
    <t>Improving user satisfaction</t>
  </si>
  <si>
    <t xml:space="preserve">Incident management </t>
  </si>
  <si>
    <t>Suite of indicators to illustrate the impact on traffic flow, of the activities undertaken by the Company, and the influence of other external factors, including at a minimum, reliability of journey times</t>
  </si>
  <si>
    <t xml:space="preserve">Impact of activities undertaken to minimise inconvenience to road users through road works </t>
  </si>
  <si>
    <t>Mean time to clear incidents</t>
  </si>
  <si>
    <t>No. impact incidents</t>
  </si>
  <si>
    <t>Statement PS4: Encouraging economic growth</t>
  </si>
  <si>
    <t>Being an active and responsive part of the planning system</t>
  </si>
  <si>
    <t>Helping the Government support small and medium sized enterprises</t>
  </si>
  <si>
    <t>The company should report annually on average delay</t>
  </si>
  <si>
    <t>People – an industry that is known for its talented and diverse workforce</t>
  </si>
  <si>
    <t>Growth – an industry that drives growth across the entire economy</t>
  </si>
  <si>
    <t>Through Route Strategies identify constraints to economic growth that the performance of the Network can help to alleviate and define future delivery and investment plans which address them.</t>
  </si>
  <si>
    <t>Req</t>
  </si>
  <si>
    <t>Identify constraints through route strategies</t>
  </si>
  <si>
    <t>Innovation strategy</t>
  </si>
  <si>
    <t>Roads academy programme</t>
  </si>
  <si>
    <t xml:space="preserve">[1] Explain what actions and activities have been taken by management to achieve actual and explain whether they were successful.  Explain external factors that have impacted the actuals and quantify that impact.  </t>
  </si>
  <si>
    <t>PS4</t>
  </si>
  <si>
    <t>Encouraging economic growth</t>
  </si>
  <si>
    <t>Statement PS5: Delivering better environmental outcomes</t>
  </si>
  <si>
    <t xml:space="preserve">Noise important areas </t>
  </si>
  <si>
    <t>Mitigate at least 1,150 Noise Important Areas over RP1</t>
  </si>
  <si>
    <t>Biodiversity plan</t>
  </si>
  <si>
    <t>PS5</t>
  </si>
  <si>
    <t>Delivering better environmental outcomes</t>
  </si>
  <si>
    <t>Demonstrate what activities have been taken, and how effective they have been, to improve environmental outcomes.</t>
  </si>
  <si>
    <t>Cyclists</t>
  </si>
  <si>
    <t>Take steps to meet the needs of persons who share a relevant protected characteristic that are different from the needs of persons who do not share it; .</t>
  </si>
  <si>
    <t>Encourage persons who share a relevant protected characteristic to participate in public life or in any other activity in which participation by such persons is disproportionately low. .</t>
  </si>
  <si>
    <t xml:space="preserve">[5] Explain significant year on year variances. </t>
  </si>
  <si>
    <t xml:space="preserve">[6] Explain significant year on year variances. </t>
  </si>
  <si>
    <t xml:space="preserve">[1] Explain what actions and activities have been taken by management to achieve trajectory and explain whether they were successful.  Explain external factors that have impacted the actuals and quantify that impact.  Explain reasons for the variance. </t>
  </si>
  <si>
    <t xml:space="preserve">[2] Explain what actions and activities have been taken by management to achieve trajectory and explain whether they were successful. Explain external factors that have impacted the actuals and quantify that impact. Explain reasons for the variance. </t>
  </si>
  <si>
    <t xml:space="preserve">[3] Explain what actions and activities have been taken by management to achieve trajectory and explain whether they were successful. Explain external factors that have impacted the actuals and quantify that impact. Explain reasons for the variance. </t>
  </si>
  <si>
    <t xml:space="preserve">[4] Explain what actions and activities have been taken by management to achieve trajectory and explain whether they were successful.  Explain external factors that have impacted the actuals and quantify that impact. Explain reasons for the variance. </t>
  </si>
  <si>
    <t xml:space="preserve">[1] Explain external factors that have impacted the actuals and quantify that impact.  Explain reasons for the variance. </t>
  </si>
  <si>
    <t xml:space="preserve">[4] Explain significant year on year variances. </t>
  </si>
  <si>
    <t xml:space="preserve">[3]  Explain what actions and activities have been taken by management to achieve trajectory and explain whether they were successful. Explain external factors that have impacted the actuals and quantify that impact. Explain reasons for the variance. </t>
  </si>
  <si>
    <t>[1]  Explain what actions and activities have been taken by management to achieve trajectory and explain whether they were successful. Explain external factors that have impacted the actuals and quantify that impact. Explain reasons for the variance.</t>
  </si>
  <si>
    <t>[2] Explain what actions and activities have been taken by management to achieve trajectory and explain whether they were successful. Explain external factors that have impacted the actuals and quantify that impact. Explain reasons for the variance.</t>
  </si>
  <si>
    <t>[6] Explain reasons for the variance.</t>
  </si>
  <si>
    <t>PS6</t>
  </si>
  <si>
    <t>PS7</t>
  </si>
  <si>
    <t>PS8</t>
  </si>
  <si>
    <t>Achieving real efficiency</t>
  </si>
  <si>
    <t>Keeping the network in good condition</t>
  </si>
  <si>
    <t>Statement PS7: Achieving real efficiency</t>
  </si>
  <si>
    <t xml:space="preserve">Cost savings </t>
  </si>
  <si>
    <t>Efficiency baseline</t>
  </si>
  <si>
    <t>Resurfacing</t>
  </si>
  <si>
    <t>PCF 1</t>
  </si>
  <si>
    <t>PCF 2</t>
  </si>
  <si>
    <t>PCF 3</t>
  </si>
  <si>
    <t>PCF 4</t>
  </si>
  <si>
    <t>PCF 5</t>
  </si>
  <si>
    <t>PCF 6</t>
  </si>
  <si>
    <t>PCF 7</t>
  </si>
  <si>
    <t>PCF 8</t>
  </si>
  <si>
    <t>Progress of work, relative to forecasts set out in the Delivery Plan, and annual updates to that Plan, and expectations at the start of RP1</t>
  </si>
  <si>
    <t>No of projects</t>
  </si>
  <si>
    <t>Suite of performance indicators to demonstrate that the portfolio is being developed and the investment plan is delivered in a timely and efficient manner. These should include CPI and SPI for schemes at Project Control Framework Stage 5 and beyond</t>
  </si>
  <si>
    <t xml:space="preserve">Other renewals </t>
  </si>
  <si>
    <t>Total PCF 5-8</t>
  </si>
  <si>
    <t>CPI and SPI at PCF 5 and beyond</t>
  </si>
  <si>
    <t>PCF 0</t>
  </si>
  <si>
    <t>Demonstrate on an annual basis how efficiency savings have been achieved</t>
  </si>
  <si>
    <t xml:space="preserve">List efficiencies </t>
  </si>
  <si>
    <t xml:space="preserve">Demonstrating efficiencies </t>
  </si>
  <si>
    <t xml:space="preserve">[2] Explain external factors that have impacted the actuals and quantify that impact. Explain reasons for the variance. </t>
  </si>
  <si>
    <t xml:space="preserve">[3] Explain external factors that have impacted the actuals and quantify that impact. Explain reasons for the variance. </t>
  </si>
  <si>
    <t xml:space="preserve">Actual efficiency </t>
  </si>
  <si>
    <t xml:space="preserve">[5] Explain external factors that have impacted the actuals and quantify that impact.  Explain reasons for the variance. </t>
  </si>
  <si>
    <t xml:space="preserve">[6] Explain significant variances. </t>
  </si>
  <si>
    <t xml:space="preserve">Milestones </t>
  </si>
  <si>
    <t>Agreement by  31 March 17</t>
  </si>
  <si>
    <t>Agreement by  31 March 18</t>
  </si>
  <si>
    <t>Delivery plan progress</t>
  </si>
  <si>
    <t>Location of vulnerable user KSI</t>
  </si>
  <si>
    <t>Waterproofing</t>
  </si>
  <si>
    <t>Lighting</t>
  </si>
  <si>
    <t xml:space="preserve">Location new or upgraded crossings </t>
  </si>
  <si>
    <t>Making the network safer</t>
  </si>
  <si>
    <t>Network availability</t>
  </si>
  <si>
    <t>Statement PS2: Improving user satisfaction</t>
  </si>
  <si>
    <t xml:space="preserve">[7] Explain significant year on year variances. Where one or two areas of the SRN are driving down performance, explanation of the variance should be disaggregated and published. </t>
  </si>
  <si>
    <t xml:space="preserve">Activities undertaken to maintain or improve user satisfaction. </t>
  </si>
  <si>
    <t>The commentaries should also include how the company is managing the risks identified for the delivery of the outputs. This is both in terms of operational risks and risks associated with the data collation for the output or milestone.</t>
  </si>
  <si>
    <t>Motorcyclists</t>
  </si>
  <si>
    <t xml:space="preserve">Feedback from TF on engagement </t>
  </si>
  <si>
    <t>DPI</t>
  </si>
  <si>
    <r>
      <t xml:space="preserve">Remove or minimise disadvantages suffered by persons who share a relevant protected characteristic that are connected to that characteristic. </t>
    </r>
    <r>
      <rPr>
        <i/>
        <sz val="10"/>
        <rFont val="Arial"/>
        <family val="2"/>
      </rPr>
      <t>Protected characteristics age; disability; gender reassignment; pregnancy and maternity; race; religion or belief; sex; sexual orientation.</t>
    </r>
  </si>
  <si>
    <t>List activities</t>
  </si>
  <si>
    <t xml:space="preserve">Feasibility studies </t>
  </si>
  <si>
    <t xml:space="preserve">RIS  1 schemes </t>
  </si>
  <si>
    <t xml:space="preserve">RIS 2 development </t>
  </si>
  <si>
    <t xml:space="preserve">List activities </t>
  </si>
  <si>
    <r>
      <t>Commentary:</t>
    </r>
    <r>
      <rPr>
        <sz val="10"/>
        <rFont val="Arial"/>
        <family val="2"/>
      </rPr>
      <t>Explanation of changes in NDD staff numbers during the year and the impact this had on operations-general costs.</t>
    </r>
  </si>
  <si>
    <t xml:space="preserve">Activity breakdown </t>
  </si>
  <si>
    <t xml:space="preserve">As actual efficiency eventuates each year – a re-forecast of the remaining efficiency to be achieved for each year in RP1.  If the gap shortfall is widening include what actions are being taken to overcome it and their expected impact.  </t>
  </si>
  <si>
    <t>Motorways</t>
  </si>
  <si>
    <t>Total savings of £1.212 billion over RP1 on capital expenditure</t>
  </si>
  <si>
    <t xml:space="preserve">    CPI - major projects </t>
  </si>
  <si>
    <t xml:space="preserve">    SPI - major projects</t>
  </si>
  <si>
    <t xml:space="preserve">    CPI - programmes</t>
  </si>
  <si>
    <t xml:space="preserve">    SPI - programmes</t>
  </si>
  <si>
    <t>2014-15</t>
  </si>
  <si>
    <t>A1 Morpeth to Ellingham dualling</t>
  </si>
  <si>
    <t>A1 Scotswood to North Brunton</t>
  </si>
  <si>
    <t>A1 Birtley to Coal House widening</t>
  </si>
  <si>
    <t>A19 Down Hill Lane junction improvement</t>
  </si>
  <si>
    <t>A1 &amp; A19 Technology enhancements</t>
  </si>
  <si>
    <t>M1 Junction 45 Improvement</t>
  </si>
  <si>
    <t>M621 Junctions 1-7 improvements</t>
  </si>
  <si>
    <t>M62/M606 Chain Bar</t>
  </si>
  <si>
    <t>M62 Junctions 20-25</t>
  </si>
  <si>
    <t>A628 Climbing Lanes</t>
  </si>
  <si>
    <t>A61 Dualling</t>
  </si>
  <si>
    <t>Mottram Moor link road</t>
  </si>
  <si>
    <t>A57(T) to A57 Link Road</t>
  </si>
  <si>
    <t>M6 Junction 22 upgrade</t>
  </si>
  <si>
    <t>M53 Junctions 5-11</t>
  </si>
  <si>
    <t>M6 Junction 19 Improvements</t>
  </si>
  <si>
    <t>A14 Kettering bypass widening</t>
  </si>
  <si>
    <t>A50 Uttoxeter</t>
  </si>
  <si>
    <t>Midlands</t>
  </si>
  <si>
    <t>A500 Etruria widening</t>
  </si>
  <si>
    <t>M42 Junction 6</t>
  </si>
  <si>
    <t>A46 Coventry junction upgrades</t>
  </si>
  <si>
    <t>M40/M42 interchange Smart Motorways</t>
  </si>
  <si>
    <t>A45/A6 Chowns Mill junction improvement</t>
  </si>
  <si>
    <t>A14 Junction 10a</t>
  </si>
  <si>
    <t>A47 North Tuddenham to Easton</t>
  </si>
  <si>
    <t>A47 Blofield to North Burlingham dualling</t>
  </si>
  <si>
    <t>A47 Acle Straight</t>
  </si>
  <si>
    <t>A47 &amp; A12 junction enhancements</t>
  </si>
  <si>
    <t>A47/A11 Thickthorn Junction</t>
  </si>
  <si>
    <t>A47 Guyhirn Junction</t>
  </si>
  <si>
    <t>A47 Wansford to Sutton</t>
  </si>
  <si>
    <t>A428 Black Cat to Caxton Gibbet</t>
  </si>
  <si>
    <t>M11 Junctions 8 to 14 - technology upgrade</t>
  </si>
  <si>
    <t>A12 Chelmsford to A120 widening</t>
  </si>
  <si>
    <t>A12 whole-route technology upgrade</t>
  </si>
  <si>
    <t>M11 Junction 7 junction upgrade</t>
  </si>
  <si>
    <t>A34 Oxford Junctions</t>
  </si>
  <si>
    <t>A34 Technology enhancements</t>
  </si>
  <si>
    <t>M25 Junction 25 improvement</t>
  </si>
  <si>
    <t>M25 Junction 28 improvement</t>
  </si>
  <si>
    <t>M2 Junction 5 improvements</t>
  </si>
  <si>
    <t>M25 Junctions 10-16</t>
  </si>
  <si>
    <t>M25 Junction 10/A3 Wisley interchange</t>
  </si>
  <si>
    <t>M3 Junction 9 improvement</t>
  </si>
  <si>
    <t>M27 Southampton Junctions</t>
  </si>
  <si>
    <t>A27 Arundel Bypass</t>
  </si>
  <si>
    <t>A27 Worthing and Lancing improvements</t>
  </si>
  <si>
    <t>A31 Ringwood</t>
  </si>
  <si>
    <t>M5 Bridgwater Junctions</t>
  </si>
  <si>
    <t>A303 Amesbury to Berwick Down</t>
  </si>
  <si>
    <t>A303 Sparkford - Ilchester dualling</t>
  </si>
  <si>
    <t>A358 Taunton to Southfields</t>
  </si>
  <si>
    <t>Northern Trans-Pennine</t>
  </si>
  <si>
    <t>Trans-Pennine Tunnel</t>
  </si>
  <si>
    <t>Manchester Northwest Quadrant</t>
  </si>
  <si>
    <t>A1 East of England</t>
  </si>
  <si>
    <t>Oxford to Cambridge Expressway</t>
  </si>
  <si>
    <t>M25 South-west Quadrant</t>
  </si>
  <si>
    <t>Delivery plan</t>
  </si>
  <si>
    <t>Delivery plan - baseline score</t>
  </si>
  <si>
    <t xml:space="preserve">Actively support the Construction 2025 goals </t>
  </si>
  <si>
    <t>Develop its Innovation, Technology, and Research Strategy and agree an implementation plan by March 2016</t>
  </si>
  <si>
    <t>Milestones in Delivery plan</t>
  </si>
  <si>
    <t xml:space="preserve">Report annually on how it is delivering against the Public Sector Equality Duty </t>
  </si>
  <si>
    <t xml:space="preserve">Delivery plan update </t>
  </si>
  <si>
    <t>Delivery plan update</t>
  </si>
  <si>
    <t>Delivery plan update / Complete validation</t>
  </si>
  <si>
    <t>London and south east</t>
  </si>
  <si>
    <t>Q1</t>
  </si>
  <si>
    <t>Q2</t>
  </si>
  <si>
    <t>Q3</t>
  </si>
  <si>
    <t>Q4</t>
  </si>
  <si>
    <t xml:space="preserve"> </t>
  </si>
  <si>
    <t>2013-14</t>
  </si>
  <si>
    <t>25% of direct and indirect spend to Small and Medium size Enterprises (SME)</t>
  </si>
  <si>
    <t>Strategic studies (IP page 49)</t>
  </si>
  <si>
    <t>Kerbs</t>
  </si>
  <si>
    <t>Geotech</t>
  </si>
  <si>
    <t>Traffic Sign (non-electric)</t>
  </si>
  <si>
    <t>Guardrail</t>
  </si>
  <si>
    <t>Boundary Fencing</t>
  </si>
  <si>
    <t>Footway</t>
  </si>
  <si>
    <t>Roads - Other</t>
  </si>
  <si>
    <t>Soft Estate</t>
  </si>
  <si>
    <t>Bridge Joint</t>
  </si>
  <si>
    <t>Bridge Bearing</t>
  </si>
  <si>
    <t>Parapet</t>
  </si>
  <si>
    <t>Motorway coms equipment</t>
  </si>
  <si>
    <t>Technology renewals &amp; improvements</t>
  </si>
  <si>
    <t>Renewal of Roads (RoR) Others</t>
  </si>
  <si>
    <t>Road Marking</t>
  </si>
  <si>
    <t>Vehicle Restraint System (VRS) - Concrete</t>
  </si>
  <si>
    <t>Vehicle Restraint System (VRS) - Non-Concrete</t>
  </si>
  <si>
    <t>lane miles</t>
  </si>
  <si>
    <t>number</t>
  </si>
  <si>
    <t>RoR Pavement</t>
  </si>
  <si>
    <t>Vehicle Restraint System - Non Concrete</t>
  </si>
  <si>
    <t>Structures - Other</t>
  </si>
  <si>
    <t>Structures - Edge protection</t>
  </si>
  <si>
    <t>square meters</t>
  </si>
  <si>
    <t>Renewal of Technology (RoT)</t>
  </si>
  <si>
    <t>Technology Projects - Economy</t>
  </si>
  <si>
    <t>Technology Projects -Safety</t>
  </si>
  <si>
    <t>Renewals Type</t>
  </si>
  <si>
    <t>Air Quality</t>
  </si>
  <si>
    <t>For each table above - Highways England is to provide to us its view of the data quality [possibly in an alpha numeric value].</t>
  </si>
  <si>
    <t xml:space="preserve">                                                                                                                                                  </t>
  </si>
  <si>
    <t>DP p30, OMM p16</t>
  </si>
  <si>
    <t>OMM p25</t>
  </si>
  <si>
    <t>OMM p33</t>
  </si>
  <si>
    <t xml:space="preserve">DP p31, OMM P36 </t>
  </si>
  <si>
    <t>PS p15,DP p30, OMM p16</t>
  </si>
  <si>
    <t>2012-13</t>
  </si>
  <si>
    <t>DP p44, OMM p136, PS p24</t>
  </si>
  <si>
    <t>Efficiency baseline, DP p54</t>
  </si>
  <si>
    <t>Technology Asset Availability</t>
  </si>
  <si>
    <t>Traffic on the SRN - Vehicle miles travelled</t>
  </si>
  <si>
    <t>Working effectively with partners to improve incident response</t>
  </si>
  <si>
    <t>2005-09</t>
  </si>
  <si>
    <t xml:space="preserve">Support Transport Focus as it develops replacements, by April 2016, for the NRUSS </t>
  </si>
  <si>
    <t xml:space="preserve">Requirements </t>
  </si>
  <si>
    <t>PIs</t>
  </si>
  <si>
    <t>KPIs</t>
  </si>
  <si>
    <t>Requirements</t>
  </si>
  <si>
    <t>Identification and Delivery of the Annual Cycling Programme</t>
  </si>
  <si>
    <t>The availability and performance of each technology asset type</t>
  </si>
  <si>
    <t>On-going reduction in Network KSIs to support a decrease of at least 40% by 31 December 2020 against the 2005-9 average baseline</t>
  </si>
  <si>
    <t>The percentage of the network with drainage inventory data recorded on HADDMS</t>
  </si>
  <si>
    <t>NRUSS score for motorways and All Purpose Trunk Roads</t>
  </si>
  <si>
    <t xml:space="preserve">APTR </t>
  </si>
  <si>
    <t>Yes/No</t>
  </si>
  <si>
    <t>The Company should publish its Biodiversity Action Plan (BAP) by 30 June 2015 and report annually on how it has delivered against the Plan to reduce net biodiversity loss on an ongoing annual basis</t>
  </si>
  <si>
    <t>Publish BAP by 30 June 2015</t>
  </si>
  <si>
    <t>Associated with Highways England's activities</t>
  </si>
  <si>
    <t>Associated with the Supply chain activities</t>
  </si>
  <si>
    <t>Equestrians</t>
  </si>
  <si>
    <t>Structures (DP p35)</t>
  </si>
  <si>
    <t>Drainage (DP p350</t>
  </si>
  <si>
    <t>Technology (DP p35)</t>
  </si>
  <si>
    <t>Geotechnical works (DP p35)</t>
  </si>
  <si>
    <t>PS p15,DP p30, OMM p17</t>
  </si>
  <si>
    <t>OMM p44</t>
  </si>
  <si>
    <t>OMM p45</t>
  </si>
  <si>
    <t>Historic Data</t>
  </si>
  <si>
    <t>Historical Data</t>
  </si>
  <si>
    <t>OMM p153, Historical Data</t>
  </si>
  <si>
    <t>RCC technology</t>
  </si>
  <si>
    <t>Roadside technology</t>
  </si>
  <si>
    <t>NRTS</t>
  </si>
  <si>
    <t>OMM p51, Historic Data</t>
  </si>
  <si>
    <t xml:space="preserve">Historic Data, </t>
  </si>
  <si>
    <t>Develop an Air Quality Action Plan by March 2016</t>
  </si>
  <si>
    <t>Length of the network for which a geotechnical inventory survey has been completed (km)</t>
  </si>
  <si>
    <t>Length (and percentage) of geotechnical assets with low risk or below</t>
  </si>
  <si>
    <t xml:space="preserve">Hours of time lost in traffic for the year </t>
  </si>
  <si>
    <t xml:space="preserve">Demonstrate what activities have been taken, and how effective they have been, to maintain and improve user satisfaction. </t>
  </si>
  <si>
    <t>Median time to clear incidents</t>
  </si>
  <si>
    <t>Asset Type</t>
  </si>
  <si>
    <t>KPI, PI or Req</t>
  </si>
  <si>
    <t>Failed to look properly</t>
  </si>
  <si>
    <t>Loss of control</t>
  </si>
  <si>
    <t>Failed to judge other person's path or speed</t>
  </si>
  <si>
    <t>Poor turn or manoeuvre</t>
  </si>
  <si>
    <t>Careless, reckless or in a hurry</t>
  </si>
  <si>
    <t>Swerved</t>
  </si>
  <si>
    <t>Fatigue</t>
  </si>
  <si>
    <t>Following too close</t>
  </si>
  <si>
    <t>Sudden braking</t>
  </si>
  <si>
    <t>Slippery road (due to weather)</t>
  </si>
  <si>
    <t>Travelling too fast for conditions</t>
  </si>
  <si>
    <t>Impaired by alcohol (driver or rider)</t>
  </si>
  <si>
    <t>Illness or disability, mental or physical</t>
  </si>
  <si>
    <t>Distraction in vehicle</t>
  </si>
  <si>
    <t>Other - Please specify below</t>
  </si>
  <si>
    <t>Exceeding speed limit</t>
  </si>
  <si>
    <t>Aggressive driving</t>
  </si>
  <si>
    <t>Learner or inexperienced driver/rider</t>
  </si>
  <si>
    <t>Rain, sleet, snow or fog</t>
  </si>
  <si>
    <t>Distraction outside vehicle</t>
  </si>
  <si>
    <t>Factor 
(Reported Road Casualties on the SRN 2013)</t>
  </si>
  <si>
    <t>[X]</t>
  </si>
  <si>
    <t xml:space="preserve">[X] HE and ORR to consider reporting this data once appropriate strategies and/or reporting has been developed. </t>
  </si>
  <si>
    <t>Average delay (time lost, in seconds, per vehicle per mile)</t>
  </si>
  <si>
    <t>Metric established by December 2017 (BAP)</t>
  </si>
  <si>
    <t>Metric reported</t>
  </si>
  <si>
    <t>Metric established</t>
  </si>
  <si>
    <t xml:space="preserve">The number of (completed) new and upgraded crossings </t>
  </si>
  <si>
    <t>Physical km monitored</t>
  </si>
  <si>
    <t>OMM p16</t>
  </si>
  <si>
    <t xml:space="preserve">[2]  Explain what actions and activities have been taken by management to achieve trajectory and explain whether they were successful. Explain external factors that have impacted the actuals and quantify that impact. Explain reasons for the variance. </t>
  </si>
  <si>
    <t xml:space="preserve">[4] Where an activity has been rated very effective, explain the reason why. Where an activity has been rated as very ineffective - explain the reason why. </t>
  </si>
  <si>
    <t>[3] Explain what actions and activities have been taken by management to achieve trajectory and explain whether they were successful. Explain external factors that have impacted the actuals and quantify that impact. Explain reasons for the variance.</t>
  </si>
  <si>
    <t>[5] Explain reasons for the variance.</t>
  </si>
  <si>
    <t xml:space="preserve">[2] Explain significant year on year variances. </t>
  </si>
  <si>
    <t xml:space="preserve">[3] Explain reasons for the variances. </t>
  </si>
  <si>
    <t xml:space="preserve">[3] Explain reasons for movements year on year and reasons for variance in APTR and Motorway. </t>
  </si>
  <si>
    <t>[4] Explain reasons for movements year on year.</t>
  </si>
  <si>
    <t>Annual baseline</t>
  </si>
  <si>
    <t>Annual Baseline</t>
  </si>
  <si>
    <t>Milestone Definitions:</t>
  </si>
  <si>
    <t>Scheme Name</t>
  </si>
  <si>
    <t>Start of Works</t>
  </si>
  <si>
    <t>Open for Traffic</t>
  </si>
  <si>
    <t>M6 J10A-J13</t>
  </si>
  <si>
    <t>M1 J28-J31</t>
  </si>
  <si>
    <t>M1 J39-J42</t>
  </si>
  <si>
    <t>M1 J32-J35A</t>
  </si>
  <si>
    <t>M3 J2-J4A</t>
  </si>
  <si>
    <t>A1 Coal House to Metro Centre</t>
  </si>
  <si>
    <t>A45/A46 Tollbar End</t>
  </si>
  <si>
    <t>A30 Temple to Carblake</t>
  </si>
  <si>
    <t>M25 J30</t>
  </si>
  <si>
    <t>M1 Junction 19/M6</t>
  </si>
  <si>
    <t>A556 Knutsford to Bowden</t>
  </si>
  <si>
    <t>A5/M1 J11a Link</t>
  </si>
  <si>
    <t>M6 J16 - J19 Smart Motorway</t>
  </si>
  <si>
    <t>M1 J24 - J25 Smart Motorway</t>
  </si>
  <si>
    <t>M5 J4a - J6 Smart Motorway</t>
  </si>
  <si>
    <t>M6 J2 - J4 Smart Motorway</t>
  </si>
  <si>
    <t>M6 J13 - J15 Smart Motorway</t>
  </si>
  <si>
    <t>M20 J3 - J5 Smart Motorway</t>
  </si>
  <si>
    <t>M23 J8 - J10 Smart Motorway</t>
  </si>
  <si>
    <t>M60 J24 - J27 Smart Motorway</t>
  </si>
  <si>
    <t>M6 J21a - J26 Smart Motorway</t>
  </si>
  <si>
    <t>M27 J4 - J11 Smart Motorway</t>
  </si>
  <si>
    <t>M62 J10 - J12 Smart Motorway</t>
  </si>
  <si>
    <t>M56 J6 - J8 Smart Motorway</t>
  </si>
  <si>
    <t>M3 J9 - J14 Smart Motorway</t>
  </si>
  <si>
    <t>M4 J3 - J12 Smart Motorway</t>
  </si>
  <si>
    <t xml:space="preserve">A19 / A1058 Coast Road </t>
  </si>
  <si>
    <t>M54 to M6 / M6 toll (Option D5)</t>
  </si>
  <si>
    <t>A27 Chichester Bypass</t>
  </si>
  <si>
    <t>A63 Castle Street</t>
  </si>
  <si>
    <t>A2 Bean &amp; Ebbsfleet</t>
  </si>
  <si>
    <t>M1 Junctions 23A-24</t>
  </si>
  <si>
    <t>A1(M) Junctions 6-8 Smart Motorway</t>
  </si>
  <si>
    <t>M5 Junctions 5, 6 &amp; 7 junction upgrades</t>
  </si>
  <si>
    <t>M56 new Junction 11A</t>
  </si>
  <si>
    <t>M49 Avonmouth Junction</t>
  </si>
  <si>
    <t>A5036 Princess Way - Access to Port of Liverpool</t>
  </si>
  <si>
    <t>A19 Norton to Wynyard</t>
  </si>
  <si>
    <t>M6 Junction 10 improvement</t>
  </si>
  <si>
    <t>A585 Windy Harbour - Skippool</t>
  </si>
  <si>
    <t>A43 Abthorpe Junction</t>
  </si>
  <si>
    <t>M4 Heathrow Slip Road</t>
  </si>
  <si>
    <t>A52 Nottingham Junctions</t>
  </si>
  <si>
    <t>A5 Towcester Relief Road</t>
  </si>
  <si>
    <t>A30 Chiverton to Carland Cross</t>
  </si>
  <si>
    <t>M271 / A35 Redbridge Roundabout Upgrade</t>
  </si>
  <si>
    <t>A5 Dodwells to Longshoot Widening</t>
  </si>
  <si>
    <t>A1 North of Newcastle</t>
  </si>
  <si>
    <t xml:space="preserve">A1 North of Ellingham </t>
  </si>
  <si>
    <t>A1 NGWB</t>
  </si>
  <si>
    <t>Trans-Pennine Routes</t>
  </si>
  <si>
    <t>The A47/A12 Corridor</t>
  </si>
  <si>
    <t>The A27 Corridor</t>
  </si>
  <si>
    <t>The A303/A30/A358 Corridor</t>
  </si>
  <si>
    <t>Element</t>
  </si>
  <si>
    <t xml:space="preserve">Deliverable </t>
  </si>
  <si>
    <t>Comments</t>
  </si>
  <si>
    <t>Environment</t>
  </si>
  <si>
    <t>Water</t>
  </si>
  <si>
    <t>Noise</t>
  </si>
  <si>
    <t>Cultural Heritage</t>
  </si>
  <si>
    <t>Legacy</t>
  </si>
  <si>
    <t>Cycling, Safety &amp; Integration</t>
  </si>
  <si>
    <t>Safety</t>
  </si>
  <si>
    <t>Improving Infrastructure</t>
  </si>
  <si>
    <t>Data &amp; Information</t>
  </si>
  <si>
    <t>New Technologies</t>
  </si>
  <si>
    <t>Growth &amp; Development</t>
  </si>
  <si>
    <t>2011-12</t>
  </si>
  <si>
    <t>2009-10</t>
  </si>
  <si>
    <t>2010-11</t>
  </si>
  <si>
    <t>2008-09</t>
  </si>
  <si>
    <t>M1 J13 - J19 Smart Motorway</t>
  </si>
  <si>
    <t>KPI: Total savings of £1.212 billion over RP1 on capital expenditure</t>
  </si>
  <si>
    <t>KPI: Progress of work, relative to forecasts set out in the Delivery Plan, and annual updates to that Plan, and expectations at the start of RP1</t>
  </si>
  <si>
    <t>2013-13</t>
  </si>
  <si>
    <t>2012-14</t>
  </si>
  <si>
    <t>Delivery  Plan Reference 
(ver 15-16)</t>
  </si>
  <si>
    <t xml:space="preserve">Percentage of the network with drainage condition data </t>
  </si>
  <si>
    <t>Highways England Delivery Plan - Major Improvements</t>
  </si>
  <si>
    <t>Construction Phase</t>
  </si>
  <si>
    <t>Schemes Already in Construction (SR10)</t>
  </si>
  <si>
    <t>Schemes Announced in June 2013 and due to start construction by end 2019/20 (SR13)</t>
  </si>
  <si>
    <t>Schemes announced in December 14 and due to start construction by end 2019/20 (AS14)</t>
  </si>
  <si>
    <t>M3 Junction 10-11 improved slip roads</t>
  </si>
  <si>
    <t>M3 Junctions 12-14 improved slip roads</t>
  </si>
  <si>
    <t>Schemes identified following the outcomes of six feasibility studies</t>
  </si>
  <si>
    <t>Schemes contributing to investment with local authorities</t>
  </si>
  <si>
    <t>Detailed analysis of enhancement monitoring milestones dates</t>
  </si>
  <si>
    <t>Strategic studies deliverables</t>
  </si>
  <si>
    <t>PS3</t>
  </si>
  <si>
    <t>Statement PS6:  Helping cyclists, walkers, and other vulnerable users of the Network</t>
  </si>
  <si>
    <t>Statement PS8: Keeping the Network in good condition</t>
  </si>
  <si>
    <t>Achieve a score of 90% by 31 March 2017 and then maintain or improve it</t>
  </si>
  <si>
    <t xml:space="preserve">Maximise lane availability so that it does not fall below 97% in any one rolling year </t>
  </si>
  <si>
    <t>[2] Explain significant year on year variances. Compare the scores on Motorways to APTR</t>
  </si>
  <si>
    <t xml:space="preserve">[3] Explain significant year on year variances. Where one or two areas of the SRN are driving down performance, explanation of the variance should be disaggregated and published. </t>
  </si>
  <si>
    <t>Acceptable Journeys</t>
  </si>
  <si>
    <t>Amount of Traffic (total vehicle miles on the SRN - per billion vehicle miles)</t>
  </si>
  <si>
    <r>
      <t>Carbon and other greenhouse gas emissions (tonnes of CO</t>
    </r>
    <r>
      <rPr>
        <b/>
        <vertAlign val="subscript"/>
        <sz val="10"/>
        <rFont val="Arial"/>
        <family val="2"/>
      </rPr>
      <t>2</t>
    </r>
    <r>
      <rPr>
        <b/>
        <sz val="10"/>
        <rFont val="Arial"/>
        <family val="2"/>
      </rPr>
      <t>e):</t>
    </r>
  </si>
  <si>
    <t>Total vulnerable users casualties</t>
  </si>
  <si>
    <t>The percentage of pavement asset that is in a condition that does not require further investigation for possible maintenance to be maintained at 95% or above</t>
  </si>
  <si>
    <t>Drainage Asset - inventory and condition data coverage</t>
  </si>
  <si>
    <t>Ring-fenced investment funds</t>
  </si>
  <si>
    <t>Renewal of Structures (RoS)</t>
  </si>
  <si>
    <t>Reasons for variance from baseline (e.g Revised asset policy or information, Change in usage, Delivery of efficiency or inefficiency, re-programming, Slippage , etc)</t>
  </si>
  <si>
    <t>Status</t>
  </si>
  <si>
    <t>To be developed for future reporting</t>
  </si>
  <si>
    <t>This is the ratio of the number of Reporting of Injuries, Diseases &amp; Dangerous Occurrences Regulation 2013 (RIDDOR) reportable personal injury accidents and fatalities in a population, to the hours worked by that population, and expressed per 100,000 hours</t>
  </si>
  <si>
    <t>Statement PS1: Making the network safer</t>
  </si>
  <si>
    <t>Incident numbers for motorways</t>
  </si>
  <si>
    <t>Casualty numbers for Motorways</t>
  </si>
  <si>
    <t>IRAP: International Road Assessment Programme</t>
  </si>
  <si>
    <r>
      <t xml:space="preserve">IRAP based road safety investigations, developed in conjunction with the Department, to feed into subsequent Route Strategies. Illustrate the impact of activities undertaken by the Company, and the influence of external factors with regards to making the Network safer.  % of Network that has achieved Eurorap 3*, with </t>
    </r>
    <r>
      <rPr>
        <b/>
        <sz val="10"/>
        <rFont val="Arial"/>
        <family val="2"/>
      </rPr>
      <t>90% of travel on the SRN on roads with a safety rating of EuroRAP 3* (or equivalent) by end of 2020.</t>
    </r>
  </si>
  <si>
    <r>
      <rPr>
        <b/>
        <sz val="10"/>
        <rFont val="Arial"/>
        <family val="2"/>
      </rPr>
      <t>AFR (Accident Frequency Rate)  of construction and maintenance workers</t>
    </r>
    <r>
      <rPr>
        <sz val="12"/>
        <rFont val="Arial"/>
        <family val="2"/>
      </rPr>
      <t/>
    </r>
  </si>
  <si>
    <r>
      <rPr>
        <b/>
        <sz val="10"/>
        <rFont val="Arial"/>
        <family val="2"/>
      </rPr>
      <t>AFR (Accident Frequency Rate) of Customer Operations Directorate</t>
    </r>
    <r>
      <rPr>
        <sz val="10"/>
        <rFont val="Arial"/>
        <family val="2"/>
      </rPr>
      <t>: Is the ratio of the number of Reporting of Injuries, Diseases &amp; Dangerous Occurrences Regulation 2013 (RIDDOR) reportable personal injury accidents and fatalities in a population, to the hours worked by that population, and expressed per 100,000 hours</t>
    </r>
  </si>
  <si>
    <r>
      <t xml:space="preserve">Casualties  numbers and contributory* factors for motorway   </t>
    </r>
    <r>
      <rPr>
        <sz val="10"/>
        <rFont val="Arial"/>
        <family val="2"/>
      </rPr>
      <t>(OMM p21)</t>
    </r>
  </si>
  <si>
    <r>
      <t>Casualties numbers and contributory factors for APTR</t>
    </r>
    <r>
      <rPr>
        <sz val="10"/>
        <rFont val="Arial"/>
        <family val="2"/>
      </rPr>
      <t xml:space="preserve"> (OMM P31) (Note that the Performance Specification refers to "causation factors")</t>
    </r>
  </si>
  <si>
    <t>OMM</t>
  </si>
  <si>
    <t xml:space="preserve">This measure is designed to indicate how much additional time road users need to allow to ensure they arrive on time. It highlights roads where very slow journeys are encountered. This measure is the ratio of the 95%ile journey time and the free-flow journey time. </t>
  </si>
  <si>
    <t>Planning Time Index (PTI)</t>
  </si>
  <si>
    <t xml:space="preserve">[2]  Explain external factors that have impacted the actuals and quantify that impact.  Explain reason for the variance. </t>
  </si>
  <si>
    <r>
      <t xml:space="preserve">A high proportion of journeys above the threshold journey time will reflect road performance that is largely unaffected by significant congestion or incident effects.  </t>
    </r>
    <r>
      <rPr>
        <b/>
        <sz val="10"/>
        <rFont val="Arial"/>
        <family val="2"/>
      </rPr>
      <t>Percentage of the journeys faster than 4/3 of the free flow.</t>
    </r>
  </si>
  <si>
    <t>Demonstrate what activities have been taken, and how effective they have been, to maintain and improve user satisfaction.</t>
  </si>
  <si>
    <t>Demonstrate that it is working effectively with its partners to improve incident response.</t>
  </si>
  <si>
    <t>Smart – an industry that is efficient and technologically advanced</t>
  </si>
  <si>
    <t>Sustainable – an industry that leads the world in low-carbon and green construction exports</t>
  </si>
  <si>
    <t>Leadership – an industry with clear leadership from a Construction Leadership Council</t>
  </si>
  <si>
    <t xml:space="preserve">Deliver the Roads Academy programme across the industry
</t>
  </si>
  <si>
    <t>The number of validated outfalls mitigated</t>
  </si>
  <si>
    <t>The number of validated culverts mitigated</t>
  </si>
  <si>
    <t>The number of validated flooding hotspots mitigated</t>
  </si>
  <si>
    <t>Develop and monitor against programme</t>
  </si>
  <si>
    <t>The number of validated soakaways mitigated</t>
  </si>
  <si>
    <t>None</t>
  </si>
  <si>
    <t>Develop metrics covering broader environmental performance; new or improved biodiversity metrics</t>
  </si>
  <si>
    <t>Develop metrics covering broader environmental performance; Carbon and other greenhouse gas emissions arising from the use of the SRN</t>
  </si>
  <si>
    <t xml:space="preserve">[4] Explain correlation with new and upgraded crossings by location with KSI by location. </t>
  </si>
  <si>
    <t>Number of cycling schemes begin design</t>
  </si>
  <si>
    <t>Number of cycling schemes finish design</t>
  </si>
  <si>
    <t>Number of cycling schemes start work</t>
  </si>
  <si>
    <t>Number of cycling schemes completed</t>
  </si>
  <si>
    <t>The number of vulnerable users casualties on the SRN</t>
  </si>
  <si>
    <t xml:space="preserve">The number of (completed) new crossings </t>
  </si>
  <si>
    <t xml:space="preserve">The number of (completed) upgraded crossings </t>
  </si>
  <si>
    <t>Asset pavement condition measure for motorways and APTR</t>
  </si>
  <si>
    <t>APTR</t>
  </si>
  <si>
    <t>For the entire network, provide proportion of pavement for which condition data is collected in each year</t>
  </si>
  <si>
    <t>Performance Specification</t>
  </si>
  <si>
    <t>Historic Data, OMM</t>
  </si>
  <si>
    <t>Geotechnical asset inventory &amp; geotechnical asset risk level (condition)</t>
  </si>
  <si>
    <t>linear metre</t>
  </si>
  <si>
    <t>Drainage - other</t>
  </si>
  <si>
    <t>Contents</t>
  </si>
  <si>
    <t>Full year actual</t>
  </si>
  <si>
    <t>Source of baseline date</t>
  </si>
  <si>
    <t>Date for completion of study</t>
  </si>
  <si>
    <t>Baseline date</t>
  </si>
  <si>
    <t>Latest forecast date</t>
  </si>
  <si>
    <t>Actual date</t>
  </si>
  <si>
    <t>Other studies</t>
  </si>
  <si>
    <t>Statement IP2: Strategic studies deliverables</t>
  </si>
  <si>
    <t>Statement IP3: Ring-fenced investment funds</t>
  </si>
  <si>
    <t>Statement IP4: Renewal volume reporting</t>
  </si>
  <si>
    <t>IP1</t>
  </si>
  <si>
    <t>IP2</t>
  </si>
  <si>
    <t>IP3</t>
  </si>
  <si>
    <t>IP4</t>
  </si>
  <si>
    <t>IP5</t>
  </si>
  <si>
    <t>Key</t>
  </si>
  <si>
    <t>Key Performance Indicator</t>
  </si>
  <si>
    <t>Performance Indicator</t>
  </si>
  <si>
    <t>Requirements that will help to develop future strategy or performance</t>
  </si>
  <si>
    <t xml:space="preserve">Additional performance indicators specified by the Highways Monitor </t>
  </si>
  <si>
    <t xml:space="preserve">Performance Specification statements </t>
  </si>
  <si>
    <t>Investment Plan statements</t>
  </si>
  <si>
    <t>Version control</t>
  </si>
  <si>
    <t xml:space="preserve">[1] Explain how efficiencies have been achieved </t>
  </si>
  <si>
    <t xml:space="preserve">[2] Explain drivers of reported CPI and SPI at PCF 5 </t>
  </si>
  <si>
    <t>V1.0</t>
  </si>
  <si>
    <t>Supporting the smooth flow of traffic</t>
  </si>
  <si>
    <t>Helping cyclists, walkers, and other vulnerable users of the Network</t>
  </si>
  <si>
    <t>Renewal volume reporting</t>
  </si>
  <si>
    <t>Maintenance delivery reporting</t>
  </si>
  <si>
    <t>Severn Crossing</t>
  </si>
  <si>
    <t>Statement PS3: Supporting the smooth flow of traffic</t>
  </si>
  <si>
    <t>At least 85% of all motorway incidents should be cleared within one hour in any one rolling year</t>
  </si>
  <si>
    <t>Support to Sustainable Operation</t>
  </si>
  <si>
    <t>Pavement</t>
  </si>
  <si>
    <t>A27 East of Lewes</t>
  </si>
  <si>
    <t>M60 J8 to M62 J20 (Manchester Smart Motorway)</t>
  </si>
  <si>
    <t>Map Ref</t>
  </si>
  <si>
    <t>Reprocessed historical data*</t>
  </si>
  <si>
    <t xml:space="preserve">. </t>
  </si>
  <si>
    <t>Condition indicator - Average Structural Condition (Scav)</t>
  </si>
  <si>
    <t>Condition indicator - Critical  Element Condition (SCcrit)</t>
  </si>
  <si>
    <t>Condition indicator - Structural Condition Index (SCI)</t>
  </si>
  <si>
    <t>Delivery Plan</t>
  </si>
  <si>
    <t>Average Speed (Miles per Hour)</t>
  </si>
  <si>
    <t>Average delay on Gateway Routes (Seconds per vehicle mile)</t>
  </si>
  <si>
    <t xml:space="preserve">Percentage of structures that have basic inventory information </t>
  </si>
  <si>
    <t>Number of Air Quality pilot studies started</t>
  </si>
  <si>
    <t>https://www.gov.uk/government/statistical-data-sets/tra42-traffic-based-on-a-static-road-management-status</t>
  </si>
  <si>
    <t>Tab</t>
  </si>
  <si>
    <t>Description</t>
  </si>
  <si>
    <t>Financial Performance Statements</t>
  </si>
  <si>
    <t>F1</t>
  </si>
  <si>
    <t>Total income and expenditure</t>
  </si>
  <si>
    <t>F2</t>
  </si>
  <si>
    <t>Resource Income and expenditure</t>
  </si>
  <si>
    <t>F2.1</t>
  </si>
  <si>
    <t>Regional resource income and expenditure</t>
  </si>
  <si>
    <t>F2.7</t>
  </si>
  <si>
    <t>Support costs</t>
  </si>
  <si>
    <t>F2.8</t>
  </si>
  <si>
    <t xml:space="preserve">Other project activities income and expenditure </t>
  </si>
  <si>
    <t>F3</t>
  </si>
  <si>
    <t xml:space="preserve">Capital expenditure </t>
  </si>
  <si>
    <t>F3.1</t>
  </si>
  <si>
    <t>Regional capital income and expenditure</t>
  </si>
  <si>
    <t>F4</t>
  </si>
  <si>
    <t>Analysis of protocols expenditure</t>
  </si>
  <si>
    <t>F5.1</t>
  </si>
  <si>
    <t>Maintenance unit costs and volumes</t>
  </si>
  <si>
    <t>F5.2</t>
  </si>
  <si>
    <t>Renewals unit costs and volumes</t>
  </si>
  <si>
    <t>F6</t>
  </si>
  <si>
    <t>Effect of input price inflation</t>
  </si>
  <si>
    <t>Total resource expenditure</t>
  </si>
  <si>
    <t>Projects</t>
  </si>
  <si>
    <t>Non-Pay</t>
  </si>
  <si>
    <t>Pay</t>
  </si>
  <si>
    <t>Income</t>
  </si>
  <si>
    <t>Resource Expenditure by Type</t>
  </si>
  <si>
    <t>Total expenditure</t>
  </si>
  <si>
    <t>Total capital expenditure</t>
  </si>
  <si>
    <t>Supporting Growth Schemes</t>
  </si>
  <si>
    <t>Innovation Fund</t>
  </si>
  <si>
    <t>Air quality</t>
  </si>
  <si>
    <t>Major Projects Pipeline Schemes</t>
  </si>
  <si>
    <t>Feasibility Studies</t>
  </si>
  <si>
    <t>RIS Schemes</t>
  </si>
  <si>
    <t>SR10 &amp; SR13 Schemes</t>
  </si>
  <si>
    <t>Other Capital Expenditure</t>
  </si>
  <si>
    <t>Renewals</t>
  </si>
  <si>
    <t>Capital expenditure</t>
  </si>
  <si>
    <t>Other project activities (including Protocols)</t>
  </si>
  <si>
    <t>Support costs (C1)</t>
  </si>
  <si>
    <t>Private Finance Initiative (PFI) payments (B5)</t>
  </si>
  <si>
    <t>Traffic management (B2)</t>
  </si>
  <si>
    <t>General operations (B1)</t>
  </si>
  <si>
    <t>Renewals (B4)</t>
  </si>
  <si>
    <t>Maintenance (B3)</t>
  </si>
  <si>
    <t>Resource expenditure</t>
  </si>
  <si>
    <t>RIS 1 Total</t>
  </si>
  <si>
    <t>F1: Total income and expenditure</t>
  </si>
  <si>
    <t>Subtotal</t>
  </si>
  <si>
    <t>in £m nominal prices unless stated</t>
  </si>
  <si>
    <t xml:space="preserve">Statement F2:  Resource income and expenditure </t>
  </si>
  <si>
    <t>Yorkshire &amp; North East</t>
  </si>
  <si>
    <t>South West</t>
  </si>
  <si>
    <t>South East</t>
  </si>
  <si>
    <t>North West</t>
  </si>
  <si>
    <t>Centrally managed</t>
  </si>
  <si>
    <t xml:space="preserve">Statement F2.1: Regional resource income and expenditure </t>
  </si>
  <si>
    <t>Centrally Managed</t>
  </si>
  <si>
    <t>FTEs</t>
  </si>
  <si>
    <t>Grand Total</t>
  </si>
  <si>
    <t>Totals</t>
  </si>
  <si>
    <t>Projects Subtotal</t>
  </si>
  <si>
    <t>Non Pay Subtotal</t>
  </si>
  <si>
    <t>Non Pay</t>
  </si>
  <si>
    <t>Pay Subtotal</t>
  </si>
  <si>
    <t>Income Subtotal</t>
  </si>
  <si>
    <t>Segmental Analysis</t>
  </si>
  <si>
    <t>Other</t>
  </si>
  <si>
    <t>Other Non Pay Costs</t>
  </si>
  <si>
    <t>Training and Development</t>
  </si>
  <si>
    <t>Travel and Subsistence</t>
  </si>
  <si>
    <t>Capitalised Pay Costs</t>
  </si>
  <si>
    <t>Employment agency staff costs</t>
  </si>
  <si>
    <t>Pension contributions</t>
  </si>
  <si>
    <t>National Insurance</t>
  </si>
  <si>
    <t>Permanent staff salaries</t>
  </si>
  <si>
    <t>FTE Total</t>
  </si>
  <si>
    <t>Accommodation</t>
  </si>
  <si>
    <t>Strategy and Planning</t>
  </si>
  <si>
    <t>Professional and Technical Services</t>
  </si>
  <si>
    <t>Information Technology Directorate</t>
  </si>
  <si>
    <t>Major Projects</t>
  </si>
  <si>
    <t>Human Resources</t>
  </si>
  <si>
    <t>Finance and Business Services</t>
  </si>
  <si>
    <t>Communications Directorate</t>
  </si>
  <si>
    <t>Commercial and Procurement</t>
  </si>
  <si>
    <t>Lands - Expenditure</t>
  </si>
  <si>
    <t>Research &amp; Development</t>
  </si>
  <si>
    <t>Other Costs</t>
  </si>
  <si>
    <t>Audit Fees</t>
  </si>
  <si>
    <t>Communications and Hospitality</t>
  </si>
  <si>
    <t>Admin Telecoms</t>
  </si>
  <si>
    <t>ICT and Consumables</t>
  </si>
  <si>
    <t>Office Equipment, Services and Consumables</t>
  </si>
  <si>
    <t>Restructuring and Staff transfers</t>
  </si>
  <si>
    <t>Recruitment</t>
  </si>
  <si>
    <t xml:space="preserve"> Staff Welfare, Health and Safety</t>
  </si>
  <si>
    <t>Other income</t>
  </si>
  <si>
    <t>Lands income</t>
  </si>
  <si>
    <t>Statement F2.7: Support costs</t>
  </si>
  <si>
    <t xml:space="preserve">Statement F2.8: Other project activities income and expenditure </t>
  </si>
  <si>
    <t>TOTAL RIS Schemes</t>
  </si>
  <si>
    <t>RP2 Schemes (16) Subtotal</t>
  </si>
  <si>
    <t>M6 J15 Imp</t>
  </si>
  <si>
    <t>A5/A49 Dobbies Jcn Imp</t>
  </si>
  <si>
    <t>A417 'Missing link' at Air Balloon</t>
  </si>
  <si>
    <t>A3 Guildford</t>
  </si>
  <si>
    <t>A12 M25 to Chelmsford</t>
  </si>
  <si>
    <t>A12 Colchester Bypass widening</t>
  </si>
  <si>
    <t>A45 Stanwick to Thrapston</t>
  </si>
  <si>
    <t>M5/M42 Birmingham Box Phase 4</t>
  </si>
  <si>
    <t>M1 Junctions 19-23A</t>
  </si>
  <si>
    <t>A46 Newark Northern Bypass</t>
  </si>
  <si>
    <t>M60 Simister Island Interchange</t>
  </si>
  <si>
    <t>A1(M) Doncaster Bypass</t>
  </si>
  <si>
    <t>M1 Junctions 35A-39</t>
  </si>
  <si>
    <t>A1 Redhouse to Darrington</t>
  </si>
  <si>
    <t>M1/M62 Lofthouse Interchange</t>
  </si>
  <si>
    <t>A64 Hopgrove Junction</t>
  </si>
  <si>
    <t>RP1 Starts (49) Subtotal</t>
  </si>
  <si>
    <t>A52 Nottingham junctions</t>
  </si>
  <si>
    <t>M271 / A35 Redbridge roundabout upgrade</t>
  </si>
  <si>
    <t>M3 Junctions 12-14 improved sliproads</t>
  </si>
  <si>
    <t>M3 Junction 10-11 improved sliproads</t>
  </si>
  <si>
    <t>M4 Heathrow slip road</t>
  </si>
  <si>
    <t>A5 Dodwells to Longshoot widening</t>
  </si>
  <si>
    <t>TOTAL SR10 &amp; SR13 Schemes</t>
  </si>
  <si>
    <t>HE Contributions to Local Authority Schemes</t>
  </si>
  <si>
    <t>M55 J2</t>
  </si>
  <si>
    <t>M62 J19 Improvement</t>
  </si>
  <si>
    <t>A50 Growth Corridor</t>
  </si>
  <si>
    <t>Other Capital SubTotal</t>
  </si>
  <si>
    <t>Other none funded Capex</t>
  </si>
  <si>
    <t>CPD Staff Capitalisation</t>
  </si>
  <si>
    <t>FBS Staff Capitalisation</t>
  </si>
  <si>
    <t>MP Staff Capitalisation</t>
  </si>
  <si>
    <t>SR13 Junctions, Widening &amp; Bypasses SubTotal</t>
  </si>
  <si>
    <t>M54 to M6 / M6 toll</t>
  </si>
  <si>
    <t>A19 Coast Road</t>
  </si>
  <si>
    <t>M6 Junctions 16-19</t>
  </si>
  <si>
    <t>M56 Junctions 6-8</t>
  </si>
  <si>
    <t>M60 Junctions 24-27 &amp; J1-4</t>
  </si>
  <si>
    <t>M62 Junctions 10-12</t>
  </si>
  <si>
    <t>M6 Junctions 21A-26</t>
  </si>
  <si>
    <t>M1 Junctions 13-19</t>
  </si>
  <si>
    <t>M1 Junctions 24-25</t>
  </si>
  <si>
    <t>M5 Junctions 4A-6</t>
  </si>
  <si>
    <t>M6 Junctions 2-4</t>
  </si>
  <si>
    <t>M6 Junctions 13-15</t>
  </si>
  <si>
    <t>M4 Junctions 3-12</t>
  </si>
  <si>
    <t>M23 Junctions 8-10</t>
  </si>
  <si>
    <t>M20 Junctions 3-5</t>
  </si>
  <si>
    <t>M27 Junctions 4-11</t>
  </si>
  <si>
    <t>M3 Junctions 9-14</t>
  </si>
  <si>
    <t>SR13 Complex Infrastructure SubTotal</t>
  </si>
  <si>
    <t>SR10 Schemes SubTotal</t>
  </si>
  <si>
    <t>M25 Junction 30</t>
  </si>
  <si>
    <t>M3 Junctions 2-4A</t>
  </si>
  <si>
    <t>A45-A46 Tollbar End</t>
  </si>
  <si>
    <t>M1 Junction 19 improvement</t>
  </si>
  <si>
    <t>M6 Junctions 10a-13</t>
  </si>
  <si>
    <t>M1 Junctions 28-31</t>
  </si>
  <si>
    <t>A556 Knutsford to Bowdon</t>
  </si>
  <si>
    <t>M60 Junction 8 to M62 Junction 20</t>
  </si>
  <si>
    <t>M1 Junctions 32-35A</t>
  </si>
  <si>
    <t>M1 Junctions 39-42</t>
  </si>
  <si>
    <t>Total Other Capital</t>
  </si>
  <si>
    <t xml:space="preserve">Other Capital </t>
  </si>
  <si>
    <t>Pinch Point Programme</t>
  </si>
  <si>
    <t>Other Capital</t>
  </si>
  <si>
    <t>Total Supporting Growth</t>
  </si>
  <si>
    <t>Scheme details - available</t>
  </si>
  <si>
    <t>Supporting Growth</t>
  </si>
  <si>
    <t>Total Innovation</t>
  </si>
  <si>
    <t>Total Environment</t>
  </si>
  <si>
    <t>Total Cycling, Safety &amp; Integration</t>
  </si>
  <si>
    <t>Total Air Quality</t>
  </si>
  <si>
    <t>Total Major Projects Pipeline Schemes</t>
  </si>
  <si>
    <t>Feasibility Schemes</t>
  </si>
  <si>
    <t>TOTAL Maintain/Renew</t>
  </si>
  <si>
    <t xml:space="preserve">Statement F3: Capital expenditure </t>
  </si>
  <si>
    <t>Statement F3.1: Regional capital income and expenditure</t>
  </si>
  <si>
    <t>Total Protocols Expenditure</t>
  </si>
  <si>
    <t>Technical Regulations</t>
  </si>
  <si>
    <t>Severn Crossings up to the end of the concession</t>
  </si>
  <si>
    <t>National Salt Reserve</t>
  </si>
  <si>
    <t>Historical Railways Estate</t>
  </si>
  <si>
    <t>M6 Toll</t>
  </si>
  <si>
    <t>Dart Charge</t>
  </si>
  <si>
    <t>Abnormal Loads</t>
  </si>
  <si>
    <t>Statement F4: Analysis of protocols expenditure</t>
  </si>
  <si>
    <t>Corporate management information</t>
  </si>
  <si>
    <t>Statement IP5: Maintenance delivery reporting - for future development by Highways England</t>
  </si>
  <si>
    <t>Designated Schemes</t>
  </si>
  <si>
    <t>Major Schemes</t>
  </si>
  <si>
    <t>Maintenance &amp; Renewals</t>
  </si>
  <si>
    <t>Pedestrians</t>
  </si>
  <si>
    <t>Reconstruction</t>
  </si>
  <si>
    <t>Produce an implementation plan, by 31 March 2016, to show how the Company will improve asset information quality over RP1</t>
  </si>
  <si>
    <t>Milestone achieved Y/N</t>
  </si>
  <si>
    <t>New condition measures indicator</t>
  </si>
  <si>
    <t>Historical data</t>
  </si>
  <si>
    <t>Reprocessed historical data</t>
  </si>
  <si>
    <t>99% percentage of formal Local Planning Authority issued planning application consultations should be responded to within 21 days of their receipt</t>
  </si>
  <si>
    <t>South east</t>
  </si>
  <si>
    <t xml:space="preserve">South east </t>
  </si>
  <si>
    <t>https://www.gov.uk/government/statistical-data-sets/tra42-traffic-based-on-a-static-road-management-status#history</t>
  </si>
  <si>
    <t>Structure Asset - inventory and condition</t>
  </si>
  <si>
    <t>Pavements (DP p35)</t>
  </si>
  <si>
    <t>Asset information quality plan</t>
  </si>
  <si>
    <t>Baseline v1.1</t>
  </si>
  <si>
    <t>Budget</t>
  </si>
  <si>
    <t>Budget Difference</t>
  </si>
  <si>
    <t>Operations Capitalised salaries now categorised with Renewals</t>
  </si>
  <si>
    <t>Operations</t>
  </si>
  <si>
    <t>A1 in Northumberland (A1 North of Ellingham &amp; A1 Morpeth to Ellingham Dualling)</t>
  </si>
  <si>
    <t>A1 Morpeth to Ellingham Dualling</t>
  </si>
  <si>
    <t>Montrrom Moore Link Road</t>
  </si>
  <si>
    <t>Trans-Pennine Routes (A57 (T) to A57 Link Road, Montrrom Moore Link Road, A61 Dualling &amp; A628 Clyman Lanes)</t>
  </si>
  <si>
    <t>Total Feasibility Schemes</t>
  </si>
  <si>
    <t>Operations Technology</t>
  </si>
  <si>
    <t>Operations Staff Capitalisation</t>
  </si>
  <si>
    <t>R&amp;D Transfer</t>
  </si>
  <si>
    <t>SR10/13 Schemes</t>
  </si>
  <si>
    <t>MP SMP Data collection</t>
  </si>
  <si>
    <t>SR13 SMP Other</t>
  </si>
  <si>
    <t>SR13 JWB Other</t>
  </si>
  <si>
    <t>IT Staff Capitalisation</t>
  </si>
  <si>
    <t>Contributions to local Authority schemes budget</t>
  </si>
  <si>
    <t>Funding contributions received</t>
  </si>
  <si>
    <t>A47 AcleStrt PadysLoke SgnMrkg</t>
  </si>
  <si>
    <t>RIS 2 Baseline</t>
  </si>
  <si>
    <t>2016/17</t>
  </si>
  <si>
    <t>M25</t>
  </si>
  <si>
    <t>linear miles*</t>
  </si>
  <si>
    <t>* Converted to linear miles ton align with Annual Report</t>
  </si>
  <si>
    <t>For 2017-18 reporting</t>
  </si>
  <si>
    <t>Highways England Performance Monitoring Statements Year end 2017-18</t>
  </si>
  <si>
    <t xml:space="preserve">Statement F2.2: Maintenance resource income and expenditure </t>
  </si>
  <si>
    <t>Routine Maintenance</t>
  </si>
  <si>
    <t>Winter Maintenance</t>
  </si>
  <si>
    <t>Technology - Maintenance</t>
  </si>
  <si>
    <t xml:space="preserve">Statement F2.3: Renewals resource income and expenditure </t>
  </si>
  <si>
    <t>Renewal of Roads - Non TPI</t>
  </si>
  <si>
    <t>Renewal of Structures - Non TPI</t>
  </si>
  <si>
    <t>Renewal of Technology</t>
  </si>
  <si>
    <t xml:space="preserve">Statement F2.4: Private Finance Initiative (PFI) income and expenditure </t>
  </si>
  <si>
    <t>A1 (M) Alconbury to Peterborough</t>
  </si>
  <si>
    <t>A1(M) Darrington to Dishforth</t>
  </si>
  <si>
    <t>A19 Dishforth to Tyne Tunnel</t>
  </si>
  <si>
    <t>A249 Iwade to Queenborough</t>
  </si>
  <si>
    <t>A30/A35 Exeter to Bere Regis</t>
  </si>
  <si>
    <t>A419/A417 Swindon to Gloucester</t>
  </si>
  <si>
    <t>A50/A564 Stoke - Derby link</t>
  </si>
  <si>
    <t>A69 Carlisle to Newcastle</t>
  </si>
  <si>
    <t>M1-A1 Yorkshire link</t>
  </si>
  <si>
    <t>M25 London Orbital Motorway contract</t>
  </si>
  <si>
    <t>M40 Junctions 1-15</t>
  </si>
  <si>
    <t>PFI loan repayment credits</t>
  </si>
  <si>
    <t>Other Central Costs</t>
  </si>
  <si>
    <t xml:space="preserve">Statement F2.5: General operations income and expenditure </t>
  </si>
  <si>
    <t>Local Network Management Schemes</t>
  </si>
  <si>
    <t>S274/S278 Works</t>
  </si>
  <si>
    <t>Technology</t>
  </si>
  <si>
    <t xml:space="preserve">Statement F2.6: Traffic management resource income and expenditure </t>
  </si>
  <si>
    <t>National Vehicle Recovery income</t>
  </si>
  <si>
    <t>Uniforms, Health and Safety</t>
  </si>
  <si>
    <t>Traffic Manager Vehicle Costs</t>
  </si>
  <si>
    <t>Technology PFI</t>
  </si>
  <si>
    <t>F2.2</t>
  </si>
  <si>
    <t>Maintenance resource income and expenditure</t>
  </si>
  <si>
    <t>F2.3</t>
  </si>
  <si>
    <t>Renewals resource income and expenditure</t>
  </si>
  <si>
    <t>F2.4</t>
  </si>
  <si>
    <t xml:space="preserve">Private Finance Initiative (PFI) income and expenditure </t>
  </si>
  <si>
    <t>F2.5</t>
  </si>
  <si>
    <t xml:space="preserve">General operations income and expenditure </t>
  </si>
  <si>
    <t>F2.6</t>
  </si>
  <si>
    <t xml:space="preserve">Traffic management resource income and expenditure </t>
  </si>
  <si>
    <t>General Counsel</t>
  </si>
  <si>
    <t>Safety, Engineering and Standards</t>
  </si>
  <si>
    <t>Renewal of Roads</t>
  </si>
  <si>
    <t>Renewal of Structures</t>
  </si>
  <si>
    <t>Winter Maintenance - Assets</t>
  </si>
  <si>
    <t>A34 SB Car Wash EW13780 E/Rep</t>
  </si>
  <si>
    <t>Categorisation error?</t>
  </si>
  <si>
    <t>RIP Commercial</t>
  </si>
  <si>
    <t>Other legacy Schemes</t>
  </si>
  <si>
    <t>SES Staff Capitalisation</t>
  </si>
  <si>
    <t>CAC Staff Capitalisation</t>
  </si>
  <si>
    <t>A47 Halvergate</t>
  </si>
  <si>
    <t>A12N GtYarm-Lowes Renumber A47</t>
  </si>
  <si>
    <t>A50 Uttoxeter Project B</t>
  </si>
  <si>
    <t>RIS2 Manchester NW Quad</t>
  </si>
  <si>
    <t>RIS2 North Trans-Pennine</t>
  </si>
  <si>
    <t>RIS2 Projects Oxford to Cambs</t>
  </si>
  <si>
    <t>A120 BraintreeMarksTeyECC RIS2</t>
  </si>
  <si>
    <t>Statement IP1: Detailed analysis of enhancement monitoring milestones dates and lane miles delivered</t>
  </si>
  <si>
    <r>
      <rPr>
        <b/>
        <sz val="10"/>
        <color indexed="17"/>
        <rFont val="Arial"/>
        <family val="2"/>
      </rPr>
      <t>PRE OPTIONS PHASE</t>
    </r>
    <r>
      <rPr>
        <sz val="10"/>
        <rFont val="Arial"/>
        <family val="2"/>
      </rPr>
      <t xml:space="preserve"> - Projects in the early stages of the lifecycle and for major schemes will often involve working up a range of options, however for more simple solutions or small scale enhancements this will typically be about development of a single solution to address the transport problem</t>
    </r>
  </si>
  <si>
    <r>
      <rPr>
        <b/>
        <sz val="10"/>
        <color indexed="17"/>
        <rFont val="Arial"/>
        <family val="2"/>
      </rPr>
      <t xml:space="preserve">OPTIONS PHASE </t>
    </r>
    <r>
      <rPr>
        <sz val="10"/>
        <rFont val="Arial"/>
        <family val="2"/>
      </rPr>
      <t>- Typically only applicable to major schemes where multiple options will be developed and appraised, a number of these options may be presented to the public as part of formal consultation, at the end of this process a preferred route will normally be identified to be further developed.  For smaller scale schemes or schemes where there is only one option this stage will involve further development and appraisal of the identified solution up to outline business case.</t>
    </r>
  </si>
  <si>
    <r>
      <rPr>
        <b/>
        <sz val="10"/>
        <color indexed="17"/>
        <rFont val="Arial"/>
        <family val="2"/>
      </rPr>
      <t xml:space="preserve">DEVELOPMENT PHASE </t>
    </r>
    <r>
      <rPr>
        <sz val="10"/>
        <rFont val="Arial"/>
        <family val="2"/>
      </rPr>
      <t xml:space="preserve">- Preliminary design is undertaken during this phase for all projects.  In addition for Major schemes where there are significant environmental impacts or where the land take is over a specified number of hectares, a submission to the Planning Inspectorate (PIN's) will be required.  Later in phase all projects will complete detailed design’s in preparation for awarding contracts and for Major schemes this will often also involve exhibitions to inform the public of the final plans together with details of the construction schedule and any potential issues.  </t>
    </r>
  </si>
  <si>
    <r>
      <rPr>
        <b/>
        <sz val="10"/>
        <color rgb="FF00B050"/>
        <rFont val="Arial"/>
        <family val="2"/>
      </rPr>
      <t>CONSTRUCTION PHASE - START OF WORKS</t>
    </r>
    <r>
      <rPr>
        <sz val="10"/>
        <rFont val="Arial"/>
        <family val="2"/>
      </rPr>
      <t xml:space="preserve"> - the date when the start of works is declared  which typically will be when the construction budget has been agreed, a contract has been established, notice to proceed issued and physical works will start on site.</t>
    </r>
  </si>
  <si>
    <r>
      <rPr>
        <b/>
        <sz val="10"/>
        <color rgb="FF00B050"/>
        <rFont val="Arial"/>
        <family val="2"/>
      </rPr>
      <t>CONSTRUCTION PHASE - OPEN FOR TRAFFIC</t>
    </r>
    <r>
      <rPr>
        <sz val="10"/>
        <rFont val="Arial"/>
        <family val="2"/>
      </rPr>
      <t xml:space="preserve"> - the date when the public will benefit from the improvements, in some instances residual works on the verges and off site will continue including some potential over night closures to finalise certain elements.</t>
    </r>
  </si>
  <si>
    <r>
      <rPr>
        <b/>
        <sz val="10"/>
        <color rgb="FF00B050"/>
        <rFont val="Arial"/>
        <family val="2"/>
      </rPr>
      <t>2015-20 DELIVERY PLAN COMMITMENT</t>
    </r>
    <r>
      <rPr>
        <sz val="10"/>
        <rFont val="Arial"/>
        <family val="2"/>
      </rPr>
      <t xml:space="preserve"> - the date committed to in Highways England's 2015-20 Delivery Plan.</t>
    </r>
  </si>
  <si>
    <t>2015-20 Delivery Plan Commitment</t>
  </si>
  <si>
    <t>2017-18 Delivery Plan
Commitment</t>
  </si>
  <si>
    <t>HE Cost Indices - Enhancements</t>
  </si>
  <si>
    <t>HE Cost Indices - Renewals</t>
  </si>
  <si>
    <t>ABS  Work Series Code</t>
  </si>
  <si>
    <t>ABS Work Series Name</t>
  </si>
  <si>
    <t>ABS Unit of Measure</t>
  </si>
  <si>
    <t>Number of Schemes</t>
  </si>
  <si>
    <t>X100</t>
  </si>
  <si>
    <t>Preliminaries</t>
  </si>
  <si>
    <t>% Construction Costs (300-3000)</t>
  </si>
  <si>
    <t>X100A</t>
  </si>
  <si>
    <t>Traffic Management</t>
  </si>
  <si>
    <t>X200</t>
  </si>
  <si>
    <t>Site Clearance</t>
  </si>
  <si>
    <t>X300</t>
  </si>
  <si>
    <t>Fencing</t>
  </si>
  <si>
    <t>lin m.</t>
  </si>
  <si>
    <t>X400A</t>
  </si>
  <si>
    <t>VRS - Concrete</t>
  </si>
  <si>
    <t>X400B</t>
  </si>
  <si>
    <t>VRS - Non-Concrete</t>
  </si>
  <si>
    <t>X400C</t>
  </si>
  <si>
    <t>Parapets and Guardrails</t>
  </si>
  <si>
    <t>X500A</t>
  </si>
  <si>
    <t>Drainage, Service Ducts, Chambers and Gullies</t>
  </si>
  <si>
    <t>X500B</t>
  </si>
  <si>
    <t>Filter Drain Renewal</t>
  </si>
  <si>
    <t>cu m.</t>
  </si>
  <si>
    <t>X500C</t>
  </si>
  <si>
    <t>Filter Drain Recycling</t>
  </si>
  <si>
    <t>X600</t>
  </si>
  <si>
    <t>Earthworks</t>
  </si>
  <si>
    <t>X700A</t>
  </si>
  <si>
    <t>Sub Base</t>
  </si>
  <si>
    <t>X700B</t>
  </si>
  <si>
    <t>Road Base</t>
  </si>
  <si>
    <t>X700C</t>
  </si>
  <si>
    <t>Binder Course</t>
  </si>
  <si>
    <t>X700D</t>
  </si>
  <si>
    <t>Surface Course</t>
  </si>
  <si>
    <t>X700E</t>
  </si>
  <si>
    <t>Planing (milling)</t>
  </si>
  <si>
    <t>X1100</t>
  </si>
  <si>
    <t>Kerbs, Footways and Paved Areas</t>
  </si>
  <si>
    <t>X1200A</t>
  </si>
  <si>
    <t>Traffic Signs and Signals</t>
  </si>
  <si>
    <t>no.</t>
  </si>
  <si>
    <t>X1200B</t>
  </si>
  <si>
    <t>Road Markings</t>
  </si>
  <si>
    <t>X1300</t>
  </si>
  <si>
    <t>Lighting Columns, Masts and Lamps</t>
  </si>
  <si>
    <t>X1400</t>
  </si>
  <si>
    <t>Electrical Work for Lighting and Motorway Comms</t>
  </si>
  <si>
    <t>X1500</t>
  </si>
  <si>
    <t>Motorways Comms Equipment</t>
  </si>
  <si>
    <t>X1600</t>
  </si>
  <si>
    <t>Pilling and Embedded Retaining Walls</t>
  </si>
  <si>
    <t>X1700</t>
  </si>
  <si>
    <t>Structural Concrete</t>
  </si>
  <si>
    <t>X1800</t>
  </si>
  <si>
    <t>Structural Steelwork</t>
  </si>
  <si>
    <t>t</t>
  </si>
  <si>
    <t>X1900</t>
  </si>
  <si>
    <t>Protection of Steelwork</t>
  </si>
  <si>
    <t>sq m.</t>
  </si>
  <si>
    <t>X2000</t>
  </si>
  <si>
    <t>X2100</t>
  </si>
  <si>
    <t>Bridge Bearings</t>
  </si>
  <si>
    <t>X2300A</t>
  </si>
  <si>
    <t>Bridge Joints (Asphaltic Plug)</t>
  </si>
  <si>
    <t>X2300B</t>
  </si>
  <si>
    <t>Bridge Joints (Metal / Rubber)</t>
  </si>
  <si>
    <t>X2300C</t>
  </si>
  <si>
    <t>Bridge Joints (Mechanical and Other)</t>
  </si>
  <si>
    <t>X2400</t>
  </si>
  <si>
    <t>Brickwork, Blockwork and Stonework</t>
  </si>
  <si>
    <t>X2500</t>
  </si>
  <si>
    <t>Special Structures</t>
  </si>
  <si>
    <t>X2700</t>
  </si>
  <si>
    <t>Other Works</t>
  </si>
  <si>
    <t>item.</t>
  </si>
  <si>
    <t>X3000</t>
  </si>
  <si>
    <t>Landscaping and Ecology</t>
  </si>
  <si>
    <t>Total programme expenditure used to calculate costings</t>
  </si>
  <si>
    <t>Statement F5.2: Renewals unit costs and volumes - Activity Benchmark Sheets</t>
  </si>
  <si>
    <t>For a definition of the metric and parameters for measuring and monitoring safety performance see Highways England’s Operational Metrics Manual</t>
  </si>
  <si>
    <t>For a definition of the metric and parameters for measuring and monitoring User satisfaction see Highways England’s Operational Metrics Manual</t>
  </si>
  <si>
    <t>For a definition of the metric and parameters for measuring and monitoring the flow of traffic see Highways England’s Operational Metrics Manual</t>
  </si>
  <si>
    <t>For a definition of the metric and parameters for measuring and monitoring environmental performance see Highways England’s Operational Metrics Manual</t>
  </si>
  <si>
    <t>For a definition of the metric and parameters for measuring and monitoring encouraging economic growth see Highways England’s Operational Metrics Manual</t>
  </si>
  <si>
    <t xml:space="preserve">For a definition of the metric and parameters for measuring and monitoring performance regarding vulnerable users see Highways England’s Operational Metrics Manual </t>
  </si>
  <si>
    <t xml:space="preserve">For a definition of the metric and parameters for measuring and monitoring performance regarding network condition see Highways England’s Operational Metrics Manual </t>
  </si>
  <si>
    <t>Note</t>
  </si>
  <si>
    <t>Highways England</t>
  </si>
  <si>
    <t>Result</t>
  </si>
  <si>
    <t>Number of lane miles</t>
  </si>
  <si>
    <t>Maint costs (£m)</t>
  </si>
  <si>
    <t>Cost of maintaining the HE motorway &amp; A road network per lane mile</t>
  </si>
  <si>
    <t>Regional Maintenance (Renewals) Data</t>
  </si>
  <si>
    <t xml:space="preserve">Statement F5.1: Maintenance unit costs and volumes </t>
  </si>
  <si>
    <t>For 2017-18 reporting - Subject to Board Approval</t>
  </si>
  <si>
    <t>Developed</t>
  </si>
  <si>
    <t>Delivered</t>
  </si>
  <si>
    <t>Actaul</t>
  </si>
  <si>
    <t>Traffic Manager Projects</t>
  </si>
  <si>
    <t>A27 Broadmarsh Revetments DS</t>
  </si>
  <si>
    <t>A19 Moor Farm</t>
  </si>
  <si>
    <t>M20 J7 Kent</t>
  </si>
  <si>
    <t>Staff Capitalisation</t>
  </si>
  <si>
    <t>M20 Lorry Park</t>
  </si>
  <si>
    <t>Core LNMS/ Congestion Relief</t>
  </si>
  <si>
    <t>Strategic Studies</t>
  </si>
  <si>
    <t>Corporate Capital</t>
  </si>
  <si>
    <t>SR13 Smart Motorway Programme SubTotal</t>
  </si>
  <si>
    <t>GC Staff Capitalisation</t>
  </si>
  <si>
    <t>A63 Princes Quay Bridge</t>
  </si>
  <si>
    <t>RIS 1 Baseline</t>
  </si>
  <si>
    <t>Excluding Stack Funding</t>
  </si>
  <si>
    <t xml:space="preserve">F6: Effect of input price inflation  - </t>
  </si>
  <si>
    <t>RIS1 Total</t>
  </si>
  <si>
    <t xml:space="preserve">Highways England Performance Monitoring Statements Year end </t>
  </si>
  <si>
    <t>Highways England Performance Monitoring Statements Year end</t>
  </si>
  <si>
    <t>2019/20</t>
  </si>
  <si>
    <t>2018/19</t>
  </si>
  <si>
    <t>2017/18</t>
  </si>
  <si>
    <t>2015/16</t>
  </si>
  <si>
    <t>2014/15</t>
  </si>
  <si>
    <t xml:space="preserve">FY </t>
  </si>
  <si>
    <t>First version, published December 2015</t>
  </si>
  <si>
    <t>V1.1</t>
  </si>
  <si>
    <t>Revised version, published May 2018</t>
  </si>
  <si>
    <r>
      <rPr>
        <b/>
        <sz val="10"/>
        <color rgb="FF00B050"/>
        <rFont val="Arial"/>
        <family val="2"/>
      </rPr>
      <t>2017-18 DELIVERY PLAN COMMITMENT</t>
    </r>
    <r>
      <rPr>
        <sz val="10"/>
        <rFont val="Arial"/>
        <family val="2"/>
      </rPr>
      <t xml:space="preserve"> - the date committed to in Highways Englands delivery Plan update for the reported financial year.</t>
    </r>
  </si>
  <si>
    <r>
      <rPr>
        <b/>
        <sz val="10"/>
        <color rgb="FF00B050"/>
        <rFont val="Arial"/>
        <family val="2"/>
      </rPr>
      <t>CURRENT FORECAST POSITION / ACTUAL ACHIEVED</t>
    </r>
    <r>
      <rPr>
        <sz val="10"/>
        <rFont val="Arial"/>
        <family val="2"/>
      </rPr>
      <t xml:space="preserve"> - the latest Highways England</t>
    </r>
    <r>
      <rPr>
        <b/>
        <sz val="10"/>
        <rFont val="Arial"/>
        <family val="2"/>
      </rPr>
      <t xml:space="preserve"> forecast position</t>
    </r>
    <r>
      <rPr>
        <sz val="10"/>
        <rFont val="Arial"/>
        <family val="2"/>
      </rPr>
      <t xml:space="preserve"> where committed dates have not been achieved / the actual date that has been achieved.</t>
    </r>
  </si>
  <si>
    <r>
      <t xml:space="preserve">Current </t>
    </r>
    <r>
      <rPr>
        <b/>
        <sz val="10"/>
        <color theme="1"/>
        <rFont val="Arial"/>
        <family val="2"/>
      </rPr>
      <t>Forecast</t>
    </r>
    <r>
      <rPr>
        <sz val="10"/>
        <color theme="1"/>
        <rFont val="Arial"/>
        <family val="2"/>
      </rPr>
      <t xml:space="preserve"> Position / Actual Achieved</t>
    </r>
  </si>
  <si>
    <t>Lane miles delivered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</si>
</sst>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_);[Red]\(&quot;$&quot;#,##0\)"/>
    <numFmt numFmtId="166" formatCode="0.0%"/>
    <numFmt numFmtId="167" formatCode="#,##0.000"/>
    <numFmt numFmtId="168" formatCode="#,##0;\(#,##0\)"/>
    <numFmt numFmtId="169" formatCode="#,##0.0;\(#,##0.0\)"/>
    <numFmt numFmtId="170" formatCode="#,##0_);[Red]\(#,##0\);_-* &quot;-&quot;??_-;_-@_-"/>
    <numFmt numFmtId="171" formatCode="#,##0;[Red]\(#,##0\)"/>
    <numFmt numFmtId="172" formatCode="#,##0\ \ \ ;\(#,##0\)\ \ "/>
    <numFmt numFmtId="173" formatCode="#,##0_ ;[Red]\(#,##0\)"/>
    <numFmt numFmtId="174" formatCode="#,##0,&quot;m&quot;\ ;\(#,##0,&quot;m&quot;\)"/>
    <numFmt numFmtId="175" formatCode="#,##0;\(##0\)"/>
    <numFmt numFmtId="176" formatCode="#,##0.00;[Red]\(#,##0.00\)"/>
    <numFmt numFmtId="177" formatCode="#,##0_ ;[Red]\(#,##0\);\-\ "/>
    <numFmt numFmtId="178" formatCode="#,##0_);[Red]\(#,##0\);\-_)"/>
    <numFmt numFmtId="179" formatCode="yyyy"/>
    <numFmt numFmtId="180" formatCode="#,##0.0"/>
    <numFmt numFmtId="181" formatCode="_-* #,##0_-;\-* #,##0_-;_-* &quot;-&quot;??_-;_-@_-"/>
    <numFmt numFmtId="182" formatCode="#,##0_);[Red]\(#,##0\);&quot;-&quot;_)"/>
    <numFmt numFmtId="183" formatCode="[$-F800]dddd\,\ mmmm\ dd\,\ yyyy"/>
    <numFmt numFmtId="184" formatCode="0.0"/>
    <numFmt numFmtId="185" formatCode="_-[$£-809]* #,##0.00_-;\-[$£-809]* #,##0.00_-;_-[$£-809]* &quot;-&quot;??_-;_-@_-"/>
    <numFmt numFmtId="186" formatCode="_-[$€-2]* #,##0.00_-;\-[$€-2]* #,##0.00_-;_-[$€-2]* &quot;-&quot;??_-"/>
    <numFmt numFmtId="187" formatCode="[$-F400]h:mm:ss\ AM/PM"/>
    <numFmt numFmtId="188" formatCode="#,##0_ ;[Red]\-#,##0\ "/>
    <numFmt numFmtId="189" formatCode="#,##0.00_ ;\-#,##0.00\ "/>
    <numFmt numFmtId="190" formatCode="#,##0_ ;\-#,##0\ "/>
    <numFmt numFmtId="191" formatCode="[$-409]d\-mmm\-yy;@"/>
    <numFmt numFmtId="192" formatCode="#,##0.0;\-#,##0.0"/>
    <numFmt numFmtId="193" formatCode="#,##0\ ;\(#,##0\)\ \ "/>
    <numFmt numFmtId="194" formatCode="#,##0.0000"/>
    <numFmt numFmtId="195" formatCode="&quot;£&quot;#,##0.00"/>
    <numFmt numFmtId="196" formatCode="_(* #,##0_);_(* \(#,##0\);_(* &quot; - &quot;_);_(@_)"/>
    <numFmt numFmtId="197" formatCode="0.000"/>
    <numFmt numFmtId="198" formatCode="0.0000"/>
    <numFmt numFmtId="199" formatCode="#,##0_);[Red]\(#,##0\);&quot;-&quot;_);[Blue]&quot;Error-&quot;@"/>
    <numFmt numFmtId="200" formatCode="#,##0.0_);[Red]\(#,##0.0\);&quot;-&quot;_);[Blue]&quot;Error-&quot;@"/>
    <numFmt numFmtId="201" formatCode="#,##0.00_);[Red]\(#,##0.00\);&quot;-&quot;_);[Blue]&quot;Error-&quot;@"/>
    <numFmt numFmtId="202" formatCode="&quot;£&quot;* #,##0_);[Red]&quot;£&quot;* \(#,##0\);&quot;£&quot;* &quot;-&quot;_);[Blue]&quot;Error-&quot;@"/>
    <numFmt numFmtId="203" formatCode="&quot;£&quot;* #,##0.0_);[Red]&quot;£&quot;* \(#,##0.0\);&quot;£&quot;* &quot;-&quot;_);[Blue]&quot;Error-&quot;@"/>
    <numFmt numFmtId="204" formatCode="&quot;£&quot;* #,##0.00_);[Red]&quot;£&quot;* \(#,##0.00\);&quot;£&quot;* &quot;-&quot;_);[Blue]&quot;Error-&quot;@"/>
    <numFmt numFmtId="205" formatCode="dd\ mmm\ yyyy_)"/>
    <numFmt numFmtId="206" formatCode="dd/mm/yy_)"/>
    <numFmt numFmtId="207" formatCode="0%_);[Red]\-0%_);0%_);[Blue]&quot;Error-&quot;@"/>
    <numFmt numFmtId="208" formatCode="0.0%_);[Red]\-0.0%_);0.0%_);[Blue]&quot;Error-&quot;@"/>
    <numFmt numFmtId="209" formatCode="0.00%_);[Red]\-0.00%_);0.00%_);[Blue]&quot;Error-&quot;@"/>
    <numFmt numFmtId="210" formatCode="&quot;to &quot;0.0000;&quot;to &quot;\-0.0000;&quot;to 0&quot;"/>
    <numFmt numFmtId="211" formatCode="000"/>
    <numFmt numFmtId="212" formatCode="_(* #,##0_);_(* \(#,##0\);_(* &quot;&quot;\ \-\ &quot;&quot;_);_(@_)"/>
    <numFmt numFmtId="213" formatCode="#,##0;\-#,##0;\-"/>
    <numFmt numFmtId="214" formatCode="#,##0.0_);\(#,##0.0\)"/>
    <numFmt numFmtId="215" formatCode="#,##0.0,,_);\(#,##0.0,,\);\-_)"/>
    <numFmt numFmtId="216" formatCode="#,##0_);\(#,##0\);\-_)"/>
    <numFmt numFmtId="217" formatCode="#,##0.0,_);\(#,##0.0,\);\-_)"/>
    <numFmt numFmtId="218" formatCode="#,##0.00_);\(#,##0.00\);\-_)"/>
    <numFmt numFmtId="219" formatCode="[&lt;0.0001]&quot;&lt;0.0001&quot;;0.0000"/>
    <numFmt numFmtId="220" formatCode="#,##0.0,,;\-#,##0.0,,;\-"/>
    <numFmt numFmtId="221" formatCode="#,##0,;\-#,##0,;\-"/>
    <numFmt numFmtId="222" formatCode="0.0%;\-0.0%;\-"/>
    <numFmt numFmtId="223" formatCode="#,##0.0,,;\-#,##0.0,,"/>
    <numFmt numFmtId="224" formatCode="#,##0,;\-#,##0,"/>
    <numFmt numFmtId="225" formatCode="0.0%;\-0.0%"/>
    <numFmt numFmtId="226" formatCode="####_)"/>
    <numFmt numFmtId="227" formatCode="#,##0.00000;\-#,##0.00000"/>
    <numFmt numFmtId="228" formatCode="#,##0.000000;\-#,##0.000000"/>
    <numFmt numFmtId="229" formatCode="&quot;£&quot;#,##0"/>
    <numFmt numFmtId="230" formatCode="_-* #,##0.0_-;\-* #,##0.0_-;_-* &quot;-&quot;??_-;_-@_-"/>
    <numFmt numFmtId="231" formatCode="_-* #,##0.0000_-;\-* #,##0.0000_-;_-* &quot;-&quot;??_-;_-@_-"/>
    <numFmt numFmtId="232" formatCode="#,##0.000000"/>
    <numFmt numFmtId="233" formatCode="#,##0.00000"/>
    <numFmt numFmtId="234" formatCode="0.00000000"/>
    <numFmt numFmtId="235" formatCode="0.000000"/>
    <numFmt numFmtId="236" formatCode="#,##0.000000000000_ ;\-#,##0.000000000000\ "/>
    <numFmt numFmtId="237" formatCode="_-&quot;£&quot;* #,##0_-;\-&quot;£&quot;* #,##0_-;_-&quot;£&quot;* &quot;-&quot;??_-;_-@_-"/>
    <numFmt numFmtId="238" formatCode="_-* #,##0.0_-;\-* #,##0.0_-;_-* &quot;-&quot;?_-;_-@_-"/>
    <numFmt numFmtId="239" formatCode="#,##0.0000;\-#,##0.0000"/>
    <numFmt numFmtId="240" formatCode="0.00000000000000000000"/>
    <numFmt numFmtId="241" formatCode="0.00000"/>
  </numFmts>
  <fonts count="178">
    <font>
      <sz val="10"/>
      <name val="Arial"/>
    </font>
    <font>
      <sz val="11"/>
      <color theme="1"/>
      <name val="Calibri"/>
      <family val="2"/>
      <scheme val="minor"/>
    </font>
    <font>
      <sz val="12"/>
      <color theme="1"/>
      <name val="Arial"/>
      <family val="2"/>
    </font>
    <font>
      <sz val="12"/>
      <color theme="1"/>
      <name val="Arial"/>
      <family val="2"/>
    </font>
    <font>
      <sz val="12"/>
      <color theme="1"/>
      <name val="Arial"/>
      <family val="2"/>
    </font>
    <font>
      <sz val="11"/>
      <color indexed="8"/>
      <name val="Calibri"/>
      <family val="2"/>
    </font>
    <font>
      <sz val="10"/>
      <name val="Arial"/>
      <family val="2"/>
    </font>
    <font>
      <b/>
      <sz val="10"/>
      <name val="Arial"/>
      <family val="2"/>
    </font>
    <font>
      <sz val="10"/>
      <name val="Arial"/>
      <family val="2"/>
    </font>
    <font>
      <sz val="8"/>
      <name val="Arial"/>
      <family val="2"/>
    </font>
    <font>
      <b/>
      <sz val="14"/>
      <name val="Arial"/>
      <family val="2"/>
    </font>
    <font>
      <b/>
      <sz val="10"/>
      <name val="Arial"/>
      <family val="2"/>
    </font>
    <font>
      <sz val="12"/>
      <name val="Times New Roman"/>
      <family val="1"/>
    </font>
    <font>
      <b/>
      <sz val="12"/>
      <name val="Arial"/>
      <family val="2"/>
    </font>
    <font>
      <sz val="10"/>
      <name val="Arial"/>
      <family val="2"/>
    </font>
    <font>
      <sz val="8"/>
      <name val="Arial"/>
      <family val="2"/>
    </font>
    <font>
      <sz val="11"/>
      <color indexed="8"/>
      <name val="Calibri"/>
      <family val="2"/>
    </font>
    <font>
      <sz val="11"/>
      <color indexed="9"/>
      <name val="Calibri"/>
      <family val="2"/>
    </font>
    <font>
      <sz val="11"/>
      <color indexed="54"/>
      <name val="Calibri"/>
      <family val="2"/>
    </font>
    <font>
      <sz val="10"/>
      <name val="Gill Sans"/>
    </font>
    <font>
      <b/>
      <sz val="11"/>
      <color indexed="52"/>
      <name val="Calibri"/>
      <family val="2"/>
    </font>
    <font>
      <b/>
      <sz val="11"/>
      <color indexed="9"/>
      <name val="Calibri"/>
      <family val="2"/>
    </font>
    <font>
      <b/>
      <sz val="10"/>
      <color indexed="9"/>
      <name val="Arial"/>
      <family val="2"/>
    </font>
    <font>
      <sz val="8"/>
      <name val="Gill Sans"/>
      <family val="2"/>
    </font>
    <font>
      <sz val="10"/>
      <name val="Gill Sans"/>
      <family val="2"/>
    </font>
    <font>
      <i/>
      <sz val="11"/>
      <color indexed="23"/>
      <name val="Calibri"/>
      <family val="2"/>
    </font>
    <font>
      <sz val="10"/>
      <color indexed="12"/>
      <name val="Arial"/>
      <family val="2"/>
    </font>
    <font>
      <sz val="11"/>
      <color indexed="58"/>
      <name val="Calibri"/>
      <family val="2"/>
    </font>
    <font>
      <b/>
      <u/>
      <sz val="16"/>
      <color indexed="48"/>
      <name val="Gill Sans"/>
      <family val="2"/>
    </font>
    <font>
      <b/>
      <sz val="14"/>
      <color indexed="48"/>
      <name val="Gill Sans"/>
      <family val="2"/>
    </font>
    <font>
      <b/>
      <sz val="12"/>
      <color indexed="9"/>
      <name val="Arial"/>
      <family val="2"/>
    </font>
    <font>
      <b/>
      <sz val="11"/>
      <name val="Arial"/>
      <family val="2"/>
    </font>
    <font>
      <b/>
      <sz val="11"/>
      <name val="Arial"/>
      <family val="2"/>
    </font>
    <font>
      <b/>
      <sz val="16"/>
      <color indexed="48"/>
      <name val="Gill Sans"/>
      <family val="2"/>
    </font>
    <font>
      <sz val="14"/>
      <color indexed="48"/>
      <name val="Gill Sans"/>
      <family val="2"/>
    </font>
    <font>
      <sz val="10"/>
      <color indexed="9"/>
      <name val="Arial"/>
      <family val="2"/>
    </font>
    <font>
      <sz val="11"/>
      <color indexed="52"/>
      <name val="Calibri"/>
      <family val="2"/>
    </font>
    <font>
      <i/>
      <sz val="8"/>
      <color indexed="12"/>
      <name val="Arial"/>
      <family val="2"/>
    </font>
    <font>
      <sz val="11"/>
      <color indexed="60"/>
      <name val="Calibri"/>
      <family val="2"/>
    </font>
    <font>
      <sz val="11"/>
      <name val="Arial"/>
      <family val="2"/>
    </font>
    <font>
      <sz val="11"/>
      <color indexed="18"/>
      <name val="Arial"/>
      <family val="2"/>
    </font>
    <font>
      <sz val="11"/>
      <color indexed="17"/>
      <name val="Arial"/>
      <family val="2"/>
    </font>
    <font>
      <i/>
      <sz val="8"/>
      <color indexed="12"/>
      <name val="Arial"/>
      <family val="2"/>
    </font>
    <font>
      <b/>
      <sz val="14"/>
      <color indexed="9"/>
      <name val="Arial"/>
      <family val="2"/>
    </font>
    <font>
      <b/>
      <sz val="11"/>
      <color indexed="63"/>
      <name val="Calibri"/>
      <family val="2"/>
    </font>
    <font>
      <sz val="10"/>
      <color indexed="8"/>
      <name val="Arial"/>
      <family val="2"/>
    </font>
    <font>
      <b/>
      <i/>
      <sz val="10"/>
      <color indexed="8"/>
      <name val="Arial"/>
      <family val="2"/>
    </font>
    <font>
      <b/>
      <sz val="10"/>
      <color indexed="17"/>
      <name val="Arial"/>
      <family val="2"/>
    </font>
    <font>
      <b/>
      <sz val="10"/>
      <color indexed="13"/>
      <name val="Arial"/>
      <family val="2"/>
    </font>
    <font>
      <b/>
      <sz val="10"/>
      <name val="Gill Sans"/>
      <family val="2"/>
    </font>
    <font>
      <b/>
      <i/>
      <sz val="10"/>
      <name val="Arial"/>
      <family val="2"/>
    </font>
    <font>
      <sz val="9"/>
      <name val="Arial"/>
      <family val="2"/>
    </font>
    <font>
      <b/>
      <sz val="18"/>
      <color indexed="49"/>
      <name val="Cambria"/>
      <family val="2"/>
    </font>
    <font>
      <b/>
      <sz val="11"/>
      <color indexed="8"/>
      <name val="Calibri"/>
      <family val="2"/>
    </font>
    <font>
      <sz val="11"/>
      <color indexed="10"/>
      <name val="Calibri"/>
      <family val="2"/>
    </font>
    <font>
      <b/>
      <sz val="10"/>
      <color indexed="10"/>
      <name val="Arial"/>
      <family val="2"/>
    </font>
    <font>
      <sz val="10"/>
      <name val="Arial"/>
      <family val="2"/>
    </font>
    <font>
      <sz val="11"/>
      <color indexed="8"/>
      <name val="Calibri"/>
      <family val="2"/>
    </font>
    <font>
      <b/>
      <sz val="14"/>
      <color indexed="18"/>
      <name val="Calibri"/>
      <family val="2"/>
    </font>
    <font>
      <b/>
      <sz val="12"/>
      <color indexed="18"/>
      <name val="Calibri"/>
      <family val="2"/>
    </font>
    <font>
      <sz val="10"/>
      <color indexed="8"/>
      <name val="Calibri"/>
      <family val="2"/>
    </font>
    <font>
      <i/>
      <sz val="10"/>
      <name val="Arial"/>
      <family val="2"/>
    </font>
    <font>
      <sz val="12"/>
      <name val="Arial"/>
      <family val="2"/>
    </font>
    <font>
      <b/>
      <vertAlign val="subscript"/>
      <sz val="10"/>
      <name val="Arial"/>
      <family val="2"/>
    </font>
    <font>
      <u/>
      <sz val="11"/>
      <color theme="10"/>
      <name val="Calibri"/>
      <family val="2"/>
      <scheme val="minor"/>
    </font>
    <font>
      <sz val="11"/>
      <color theme="1"/>
      <name val="Calibri"/>
      <family val="2"/>
      <scheme val="minor"/>
    </font>
    <font>
      <sz val="10"/>
      <color theme="1"/>
      <name val="Calibri"/>
      <family val="2"/>
    </font>
    <font>
      <b/>
      <sz val="10"/>
      <color rgb="FFFF0000"/>
      <name val="Arial"/>
      <family val="2"/>
    </font>
    <font>
      <b/>
      <sz val="14"/>
      <color theme="0" tint="-0.499984740745262"/>
      <name val="Arial"/>
      <family val="2"/>
    </font>
    <font>
      <sz val="10"/>
      <color rgb="FFFF0000"/>
      <name val="Arial"/>
      <family val="2"/>
    </font>
    <font>
      <sz val="10"/>
      <color rgb="FF00B050"/>
      <name val="Arial"/>
      <family val="2"/>
    </font>
    <font>
      <u/>
      <sz val="10"/>
      <color theme="10"/>
      <name val="Calibri"/>
      <family val="2"/>
      <scheme val="minor"/>
    </font>
    <font>
      <sz val="10"/>
      <color rgb="FF0070C0"/>
      <name val="Arial"/>
      <family val="2"/>
    </font>
    <font>
      <u/>
      <sz val="10"/>
      <color rgb="FF0070C0"/>
      <name val="Calibri"/>
      <family val="2"/>
      <scheme val="minor"/>
    </font>
    <font>
      <sz val="10"/>
      <color theme="4"/>
      <name val="Arial"/>
      <family val="2"/>
    </font>
    <font>
      <b/>
      <sz val="10"/>
      <color theme="1"/>
      <name val="Arial"/>
      <family val="2"/>
    </font>
    <font>
      <sz val="10"/>
      <color theme="1"/>
      <name val="Arial"/>
      <family val="2"/>
    </font>
    <font>
      <b/>
      <u/>
      <sz val="10"/>
      <color theme="1"/>
      <name val="Arial"/>
      <family val="2"/>
    </font>
    <font>
      <b/>
      <sz val="10"/>
      <color theme="0"/>
      <name val="Arial"/>
      <family val="2"/>
    </font>
    <font>
      <sz val="11"/>
      <name val="Calibri"/>
      <family val="2"/>
    </font>
    <font>
      <sz val="12"/>
      <color indexed="8"/>
      <name val="Arial"/>
      <family val="2"/>
    </font>
    <font>
      <sz val="12"/>
      <color theme="0"/>
      <name val="Arial"/>
      <family val="2"/>
    </font>
    <font>
      <sz val="11"/>
      <color indexed="20"/>
      <name val="Calibri"/>
      <family val="2"/>
    </font>
    <font>
      <sz val="12"/>
      <color rgb="FF9C0006"/>
      <name val="Arial"/>
      <family val="2"/>
    </font>
    <font>
      <b/>
      <sz val="12"/>
      <color theme="0"/>
      <name val="Arial"/>
      <family val="2"/>
    </font>
    <font>
      <sz val="11"/>
      <color indexed="62"/>
      <name val="Calibri"/>
      <family val="2"/>
    </font>
    <font>
      <sz val="11"/>
      <color indexed="17"/>
      <name val="Calibri"/>
      <family val="2"/>
    </font>
    <font>
      <i/>
      <sz val="12"/>
      <color rgb="FF7F7F7F"/>
      <name val="Arial"/>
      <family val="2"/>
    </font>
    <font>
      <sz val="12"/>
      <color rgb="FF006100"/>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indexed="56"/>
      <name val="Calibri"/>
      <family val="2"/>
    </font>
    <font>
      <b/>
      <sz val="11"/>
      <color theme="3"/>
      <name val="Arial"/>
      <family val="2"/>
    </font>
    <font>
      <u/>
      <sz val="10"/>
      <color theme="10"/>
      <name val="Arial"/>
      <family val="2"/>
    </font>
    <font>
      <u/>
      <sz val="11"/>
      <color indexed="12"/>
      <name val="Calibri"/>
      <family val="2"/>
    </font>
    <font>
      <u/>
      <sz val="12"/>
      <color indexed="12"/>
      <name val="Arial"/>
      <family val="2"/>
    </font>
    <font>
      <u/>
      <sz val="8.5"/>
      <color indexed="12"/>
      <name val="Arial"/>
      <family val="2"/>
    </font>
    <font>
      <u/>
      <sz val="12"/>
      <color theme="10"/>
      <name val="Arial"/>
      <family val="2"/>
    </font>
    <font>
      <sz val="12"/>
      <color rgb="FFFA7D00"/>
      <name val="Arial"/>
      <family val="2"/>
    </font>
    <font>
      <sz val="12"/>
      <color rgb="FF9C6500"/>
      <name val="Arial"/>
      <family val="2"/>
    </font>
    <font>
      <sz val="10"/>
      <color indexed="8"/>
      <name val="Verdana"/>
      <family val="2"/>
    </font>
    <font>
      <b/>
      <sz val="12"/>
      <color rgb="FF3F3F3F"/>
      <name val="Arial"/>
      <family val="2"/>
    </font>
    <font>
      <b/>
      <sz val="18"/>
      <color indexed="56"/>
      <name val="Cambria"/>
      <family val="2"/>
    </font>
    <font>
      <b/>
      <sz val="18"/>
      <color theme="3"/>
      <name val="Cambria"/>
      <family val="2"/>
      <scheme val="major"/>
    </font>
    <font>
      <b/>
      <sz val="12"/>
      <color theme="1"/>
      <name val="Arial"/>
      <family val="2"/>
    </font>
    <font>
      <sz val="12"/>
      <color rgb="FFFF0000"/>
      <name val="Arial"/>
      <family val="2"/>
    </font>
    <font>
      <sz val="28"/>
      <name val="Arial"/>
      <family val="2"/>
    </font>
    <font>
      <sz val="8"/>
      <color indexed="12"/>
      <name val="Arial"/>
      <family val="2"/>
    </font>
    <font>
      <sz val="9"/>
      <color indexed="8"/>
      <name val="Arial"/>
      <family val="2"/>
    </font>
    <font>
      <sz val="11"/>
      <color indexed="63"/>
      <name val="Calibri"/>
      <family val="2"/>
    </font>
    <font>
      <b/>
      <sz val="11"/>
      <color indexed="29"/>
      <name val="Calibri"/>
      <family val="2"/>
    </font>
    <font>
      <b/>
      <sz val="9"/>
      <color indexed="52"/>
      <name val="Arial"/>
      <family val="2"/>
    </font>
    <font>
      <b/>
      <sz val="11"/>
      <color theme="0"/>
      <name val="Calibri"/>
      <family val="2"/>
      <scheme val="minor"/>
    </font>
    <font>
      <b/>
      <sz val="11"/>
      <color theme="0"/>
      <name val="Calibri"/>
      <family val="2"/>
    </font>
    <font>
      <sz val="10"/>
      <name val="MS Sans Serif"/>
      <family val="2"/>
    </font>
    <font>
      <sz val="10"/>
      <color theme="1"/>
      <name val="Calibri"/>
      <family val="2"/>
      <scheme val="minor"/>
    </font>
    <font>
      <b/>
      <sz val="9"/>
      <color indexed="9"/>
      <name val="Arial"/>
      <family val="2"/>
    </font>
    <font>
      <sz val="10"/>
      <color indexed="62"/>
      <name val="Book Antiqua"/>
      <family val="1"/>
    </font>
    <font>
      <sz val="10"/>
      <color indexed="18"/>
      <name val="Arial"/>
      <family val="2"/>
    </font>
    <font>
      <b/>
      <u val="double"/>
      <sz val="9"/>
      <name val="Arial"/>
      <family val="2"/>
    </font>
    <font>
      <sz val="8"/>
      <name val="Times New Roman"/>
      <family val="1"/>
    </font>
    <font>
      <i/>
      <sz val="8"/>
      <name val="Times New Roman"/>
      <family val="1"/>
    </font>
    <font>
      <b/>
      <sz val="9"/>
      <color indexed="18"/>
      <name val="Arial"/>
      <family val="2"/>
    </font>
    <font>
      <b/>
      <sz val="9"/>
      <color indexed="8"/>
      <name val="Arial"/>
      <family val="2"/>
    </font>
    <font>
      <sz val="12"/>
      <color indexed="9"/>
      <name val="Arial"/>
      <family val="2"/>
    </font>
    <font>
      <b/>
      <sz val="15"/>
      <color indexed="62"/>
      <name val="Calibri"/>
      <family val="2"/>
    </font>
    <font>
      <sz val="11"/>
      <color indexed="8"/>
      <name val="Arial"/>
      <family val="2"/>
    </font>
    <font>
      <b/>
      <sz val="13"/>
      <color indexed="62"/>
      <name val="Calibri"/>
      <family val="2"/>
    </font>
    <font>
      <b/>
      <sz val="9"/>
      <name val="Arial"/>
      <family val="2"/>
    </font>
    <font>
      <b/>
      <sz val="11"/>
      <color indexed="62"/>
      <name val="Calibri"/>
      <family val="2"/>
    </font>
    <font>
      <b/>
      <sz val="11"/>
      <color indexed="48"/>
      <name val="Calibri"/>
      <family val="2"/>
    </font>
    <font>
      <u/>
      <sz val="5.5"/>
      <color theme="10"/>
      <name val="MS Sans Serif"/>
      <family val="2"/>
    </font>
    <font>
      <u/>
      <sz val="7.7"/>
      <color indexed="12"/>
      <name val="Calibri"/>
      <family val="2"/>
    </font>
    <font>
      <u/>
      <sz val="7"/>
      <color theme="10"/>
      <name val="Arial"/>
      <family val="2"/>
    </font>
    <font>
      <u/>
      <sz val="6.6"/>
      <color indexed="12"/>
      <name val="Calibri"/>
      <family val="2"/>
    </font>
    <font>
      <u/>
      <sz val="10"/>
      <color theme="10"/>
      <name val="Calibri"/>
      <family val="2"/>
    </font>
    <font>
      <sz val="7"/>
      <name val="Arial"/>
      <family val="2"/>
    </font>
    <font>
      <sz val="11"/>
      <color indexed="48"/>
      <name val="Calibri"/>
      <family val="2"/>
    </font>
    <font>
      <sz val="9"/>
      <name val="Arial MT"/>
    </font>
    <font>
      <i/>
      <sz val="8"/>
      <color indexed="18"/>
      <name val="Arial"/>
      <family val="2"/>
    </font>
    <font>
      <sz val="9"/>
      <color indexed="20"/>
      <name val="Arial MT"/>
    </font>
    <font>
      <sz val="11"/>
      <color indexed="29"/>
      <name val="Calibri"/>
      <family val="2"/>
    </font>
    <font>
      <b/>
      <u val="singleAccounting"/>
      <sz val="9"/>
      <color indexed="9"/>
      <name val="Arial"/>
      <family val="2"/>
    </font>
    <font>
      <sz val="11"/>
      <color theme="1"/>
      <name val="Calibri"/>
      <family val="2"/>
    </font>
    <font>
      <sz val="7"/>
      <color indexed="8"/>
      <name val="Arial"/>
      <family val="2"/>
    </font>
    <font>
      <sz val="10"/>
      <color indexed="62"/>
      <name val="Arial"/>
      <family val="2"/>
    </font>
    <font>
      <u/>
      <sz val="9"/>
      <name val="Arial"/>
      <family val="2"/>
    </font>
    <font>
      <b/>
      <sz val="9"/>
      <color theme="3"/>
      <name val="Calibri"/>
      <family val="2"/>
      <scheme val="minor"/>
    </font>
    <font>
      <b/>
      <sz val="10"/>
      <name val="Tahoma"/>
      <family val="2"/>
    </font>
    <font>
      <sz val="10"/>
      <name val="Tahoma"/>
      <family val="2"/>
    </font>
    <font>
      <i/>
      <sz val="7"/>
      <name val="Arial"/>
      <family val="2"/>
    </font>
    <font>
      <b/>
      <sz val="8"/>
      <name val="Arial"/>
      <family val="2"/>
    </font>
    <font>
      <b/>
      <sz val="8"/>
      <color indexed="12"/>
      <name val="Arial"/>
      <family val="2"/>
    </font>
    <font>
      <i/>
      <sz val="8"/>
      <name val="Arial"/>
      <family val="2"/>
    </font>
    <font>
      <b/>
      <sz val="8"/>
      <color indexed="10"/>
      <name val="Arial"/>
      <family val="2"/>
    </font>
    <font>
      <b/>
      <sz val="10"/>
      <color indexed="8"/>
      <name val="Arial"/>
      <family val="2"/>
    </font>
    <font>
      <b/>
      <sz val="18"/>
      <color indexed="48"/>
      <name val="Cambria"/>
      <family val="2"/>
    </font>
    <font>
      <b/>
      <sz val="18"/>
      <color indexed="48"/>
      <name val="Cambria"/>
      <family val="1"/>
    </font>
    <font>
      <b/>
      <sz val="18"/>
      <color indexed="62"/>
      <name val="Cambria"/>
      <family val="2"/>
    </font>
    <font>
      <u/>
      <sz val="8"/>
      <color theme="10"/>
      <name val="Calibri"/>
      <family val="2"/>
      <scheme val="minor"/>
    </font>
    <font>
      <sz val="10"/>
      <name val="Times New Roman"/>
      <family val="1"/>
    </font>
    <font>
      <u/>
      <sz val="10"/>
      <name val="Arial"/>
      <family val="2"/>
    </font>
    <font>
      <sz val="8"/>
      <color rgb="FF009E47"/>
      <name val="Calibri"/>
      <family val="2"/>
    </font>
    <font>
      <b/>
      <sz val="8"/>
      <color rgb="FF009E47"/>
      <name val="Calibri"/>
      <family val="2"/>
    </font>
    <font>
      <b/>
      <sz val="8"/>
      <color rgb="FF000000"/>
      <name val="Calibri"/>
      <family val="2"/>
    </font>
    <font>
      <b/>
      <sz val="8"/>
      <color rgb="FF00B050"/>
      <name val="Calibri"/>
      <family val="2"/>
    </font>
    <font>
      <sz val="9.5"/>
      <name val="Arial"/>
      <family val="2"/>
    </font>
    <font>
      <b/>
      <sz val="9"/>
      <color indexed="81"/>
      <name val="Tahoma"/>
      <family val="2"/>
    </font>
    <font>
      <sz val="9"/>
      <color indexed="81"/>
      <name val="Tahoma"/>
      <family val="2"/>
    </font>
    <font>
      <b/>
      <sz val="10"/>
      <color rgb="FF00B050"/>
      <name val="Arial"/>
      <family val="2"/>
    </font>
    <font>
      <b/>
      <sz val="10"/>
      <color rgb="FFFFFFFF"/>
      <name val="Cambria"/>
      <family val="1"/>
    </font>
    <font>
      <b/>
      <sz val="10"/>
      <color rgb="FF000000"/>
      <name val="Cambria"/>
      <family val="1"/>
    </font>
    <font>
      <sz val="10"/>
      <color rgb="FF000000"/>
      <name val="Cambria"/>
      <family val="1"/>
    </font>
    <font>
      <b/>
      <sz val="20"/>
      <color indexed="8"/>
      <name val="Arial"/>
      <family val="2"/>
    </font>
    <font>
      <sz val="10"/>
      <color theme="3" tint="0.39997558519241921"/>
      <name val="Arial"/>
      <family val="2"/>
    </font>
    <font>
      <sz val="10"/>
      <color rgb="FF7030A0"/>
      <name val="Arial"/>
      <family val="2"/>
    </font>
  </fonts>
  <fills count="132">
    <fill>
      <patternFill patternType="none"/>
    </fill>
    <fill>
      <patternFill patternType="gray125"/>
    </fill>
    <fill>
      <patternFill patternType="solid">
        <fgColor indexed="27"/>
      </patternFill>
    </fill>
    <fill>
      <patternFill patternType="solid">
        <fgColor indexed="29"/>
      </patternFill>
    </fill>
    <fill>
      <patternFill patternType="solid">
        <fgColor indexed="22"/>
      </patternFill>
    </fill>
    <fill>
      <patternFill patternType="solid">
        <fgColor indexed="47"/>
      </patternFill>
    </fill>
    <fill>
      <patternFill patternType="solid">
        <fgColor indexed="31"/>
      </patternFill>
    </fill>
    <fill>
      <patternFill patternType="solid">
        <fgColor indexed="55"/>
      </patternFill>
    </fill>
    <fill>
      <patternFill patternType="solid">
        <fgColor indexed="26"/>
      </patternFill>
    </fill>
    <fill>
      <patternFill patternType="solid">
        <fgColor indexed="49"/>
      </patternFill>
    </fill>
    <fill>
      <patternFill patternType="solid">
        <fgColor indexed="10"/>
      </patternFill>
    </fill>
    <fill>
      <patternFill patternType="solid">
        <fgColor indexed="28"/>
      </patternFill>
    </fill>
    <fill>
      <patternFill patternType="solid">
        <fgColor indexed="23"/>
      </patternFill>
    </fill>
    <fill>
      <patternFill patternType="solid">
        <fgColor indexed="53"/>
      </patternFill>
    </fill>
    <fill>
      <patternFill patternType="solid">
        <fgColor indexed="45"/>
      </patternFill>
    </fill>
    <fill>
      <patternFill patternType="darkGrid">
        <bgColor indexed="9"/>
      </patternFill>
    </fill>
    <fill>
      <patternFill patternType="solid">
        <fgColor indexed="9"/>
        <bgColor indexed="64"/>
      </patternFill>
    </fill>
    <fill>
      <patternFill patternType="solid">
        <fgColor indexed="42"/>
        <bgColor indexed="64"/>
      </patternFill>
    </fill>
    <fill>
      <patternFill patternType="solid">
        <fgColor indexed="9"/>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26"/>
        <bgColor indexed="64"/>
      </patternFill>
    </fill>
    <fill>
      <patternFill patternType="solid">
        <fgColor indexed="23"/>
        <bgColor indexed="64"/>
      </patternFill>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43"/>
      </patternFill>
    </fill>
    <fill>
      <patternFill patternType="solid">
        <fgColor indexed="30"/>
      </patternFill>
    </fill>
    <fill>
      <patternFill patternType="solid">
        <fgColor indexed="41"/>
        <bgColor indexed="64"/>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13"/>
      </patternFill>
    </fill>
    <fill>
      <patternFill patternType="solid">
        <fgColor indexed="17"/>
      </patternFill>
    </fill>
    <fill>
      <patternFill patternType="solid">
        <fgColor indexed="40"/>
        <bgColor indexed="64"/>
      </patternFill>
    </fill>
    <fill>
      <patternFill patternType="solid">
        <fgColor indexed="3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rgb="FF00009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indexed="42"/>
      </patternFill>
    </fill>
    <fill>
      <patternFill patternType="solid">
        <fgColor indexed="46"/>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44"/>
      </patternFill>
    </fill>
    <fill>
      <patternFill patternType="solid">
        <fgColor indexed="11"/>
      </patternFill>
    </fill>
    <fill>
      <patternFill patternType="solid">
        <fgColor indexed="51"/>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36"/>
      </patternFill>
    </fill>
    <fill>
      <patternFill patternType="solid">
        <fgColor theme="7" tint="0.39997558519241921"/>
        <bgColor indexed="65"/>
      </patternFill>
    </fill>
    <fill>
      <patternFill patternType="solid">
        <fgColor theme="8" tint="0.39997558519241921"/>
        <bgColor indexed="65"/>
      </patternFill>
    </fill>
    <fill>
      <patternFill patternType="solid">
        <fgColor indexed="52"/>
      </patternFill>
    </fill>
    <fill>
      <patternFill patternType="solid">
        <fgColor theme="9" tint="0.39997558519241921"/>
        <bgColor indexed="65"/>
      </patternFill>
    </fill>
    <fill>
      <patternFill patternType="solid">
        <fgColor indexed="62"/>
      </patternFill>
    </fill>
    <fill>
      <patternFill patternType="solid">
        <fgColor theme="4"/>
      </patternFill>
    </fill>
    <fill>
      <patternFill patternType="solid">
        <fgColor theme="5"/>
      </patternFill>
    </fill>
    <fill>
      <patternFill patternType="solid">
        <fgColor indexed="57"/>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EB9C"/>
      </patternFill>
    </fill>
    <fill>
      <patternFill patternType="solid">
        <fgColor rgb="FFFFFFCC"/>
      </patternFill>
    </fill>
    <fill>
      <patternFill patternType="solid">
        <fgColor rgb="FFF2F2F2"/>
      </patternFill>
    </fill>
    <fill>
      <patternFill patternType="solid">
        <fgColor rgb="FFFFFF00"/>
        <bgColor indexed="64"/>
      </patternFill>
    </fill>
    <fill>
      <patternFill patternType="solid">
        <fgColor theme="6" tint="0.59999389629810485"/>
        <bgColor indexed="64"/>
      </patternFill>
    </fill>
    <fill>
      <patternFill patternType="solid">
        <fgColor indexed="8"/>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indexed="41"/>
      </patternFill>
    </fill>
    <fill>
      <patternFill patternType="solid">
        <fgColor indexed="32"/>
      </patternFill>
    </fill>
    <fill>
      <patternFill patternType="solid">
        <fgColor indexed="32"/>
        <bgColor indexed="64"/>
      </patternFill>
    </fill>
    <fill>
      <patternFill patternType="solid">
        <fgColor indexed="18"/>
      </patternFill>
    </fill>
    <fill>
      <patternFill patternType="solid">
        <fgColor indexed="12"/>
      </patternFill>
    </fill>
    <fill>
      <patternFill patternType="solid">
        <fgColor indexed="55"/>
        <bgColor indexed="64"/>
      </patternFill>
    </fill>
    <fill>
      <patternFill patternType="solid">
        <fgColor indexed="30"/>
        <bgColor indexed="64"/>
      </patternFill>
    </fill>
    <fill>
      <patternFill patternType="solid">
        <fgColor indexed="15"/>
      </patternFill>
    </fill>
    <fill>
      <patternFill patternType="solid">
        <fgColor indexed="48"/>
      </patternFill>
    </fill>
    <fill>
      <patternFill patternType="solid">
        <fgColor indexed="48"/>
        <bgColor indexed="64"/>
      </patternFill>
    </fill>
    <fill>
      <patternFill patternType="solid">
        <fgColor indexed="35"/>
      </patternFill>
    </fill>
    <fill>
      <patternFill patternType="solid">
        <fgColor indexed="27"/>
        <bgColor indexed="64"/>
      </patternFill>
    </fill>
    <fill>
      <patternFill patternType="solid">
        <fgColor indexed="36"/>
        <bgColor indexed="64"/>
      </patternFill>
    </fill>
    <fill>
      <patternFill patternType="solid">
        <fgColor indexed="54"/>
      </patternFill>
    </fill>
    <fill>
      <patternFill patternType="solid">
        <fgColor indexed="54"/>
        <bgColor indexed="64"/>
      </patternFill>
    </fill>
    <fill>
      <patternFill patternType="solid">
        <fgColor indexed="28"/>
        <bgColor indexed="64"/>
      </patternFill>
    </fill>
    <fill>
      <patternFill patternType="solid">
        <fgColor indexed="37"/>
      </patternFill>
    </fill>
    <fill>
      <patternFill patternType="solid">
        <fgColor indexed="37"/>
        <bgColor indexed="64"/>
      </patternFill>
    </fill>
    <fill>
      <patternFill patternType="solid">
        <fgColor indexed="18"/>
        <bgColor indexed="64"/>
      </patternFill>
    </fill>
    <fill>
      <patternFill patternType="solid">
        <fgColor rgb="FFA5A5A5"/>
        <bgColor indexed="64"/>
      </patternFill>
    </fill>
    <fill>
      <patternFill patternType="solid">
        <fgColor indexed="14"/>
        <bgColor indexed="64"/>
      </patternFill>
    </fill>
    <fill>
      <patternFill patternType="solid">
        <fgColor indexed="40"/>
      </patternFill>
    </fill>
    <fill>
      <patternFill patternType="solid">
        <fgColor indexed="14"/>
      </patternFill>
    </fill>
    <fill>
      <patternFill patternType="solid">
        <fgColor indexed="17"/>
        <bgColor indexed="64"/>
      </patternFill>
    </fill>
    <fill>
      <patternFill patternType="solid">
        <fgColor indexed="56"/>
      </patternFill>
    </fill>
    <fill>
      <patternFill patternType="solid">
        <fgColor indexed="56"/>
        <bgColor indexed="64"/>
      </patternFill>
    </fill>
    <fill>
      <patternFill patternType="solid">
        <fgColor indexed="8"/>
      </patternFill>
    </fill>
    <fill>
      <patternFill patternType="solid">
        <fgColor indexed="24"/>
        <bgColor indexed="64"/>
      </patternFill>
    </fill>
    <fill>
      <patternFill patternType="solid">
        <fgColor indexed="1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DCE6F1"/>
        <bgColor indexed="64"/>
      </patternFill>
    </fill>
    <fill>
      <patternFill patternType="solid">
        <fgColor rgb="FF000000"/>
        <bgColor indexed="64"/>
      </patternFill>
    </fill>
    <fill>
      <patternFill patternType="solid">
        <fgColor theme="0" tint="-4.9989318521683403E-2"/>
        <bgColor indexed="64"/>
      </patternFill>
    </fill>
    <fill>
      <patternFill patternType="solid">
        <fgColor theme="0"/>
        <bgColor rgb="FF000000"/>
      </patternFill>
    </fill>
  </fills>
  <borders count="231">
    <border>
      <left/>
      <right/>
      <top/>
      <bottom/>
      <diagonal/>
    </border>
    <border>
      <left style="dashDot">
        <color indexed="64"/>
      </left>
      <right style="dashDot">
        <color indexed="64"/>
      </right>
      <top style="dashDot">
        <color indexed="64"/>
      </top>
      <bottom style="dashDot">
        <color indexed="64"/>
      </bottom>
      <diagonal/>
    </border>
    <border>
      <left/>
      <right/>
      <top style="thin">
        <color indexed="5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ashed">
        <color indexed="53"/>
      </top>
      <bottom style="dashed">
        <color indexed="53"/>
      </bottom>
      <diagonal/>
    </border>
    <border>
      <left/>
      <right/>
      <top style="dashed">
        <color indexed="23"/>
      </top>
      <bottom style="dashed">
        <color indexed="2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49"/>
      </top>
      <bottom style="double">
        <color indexed="49"/>
      </bottom>
      <diagonal/>
    </border>
    <border>
      <left/>
      <right/>
      <top/>
      <bottom style="medium">
        <color indexed="64"/>
      </bottom>
      <diagonal/>
    </border>
    <border>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bottom/>
      <diagonal/>
    </border>
    <border>
      <left style="medium">
        <color indexed="64"/>
      </left>
      <right style="dashed">
        <color indexed="64"/>
      </right>
      <top/>
      <bottom/>
      <diagonal/>
    </border>
    <border>
      <left style="dashed">
        <color indexed="64"/>
      </left>
      <right/>
      <top/>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medium">
        <color indexed="64"/>
      </right>
      <top/>
      <bottom style="thin">
        <color indexed="64"/>
      </bottom>
      <diagonal/>
    </border>
    <border>
      <left style="dashed">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ashDot">
        <color indexed="64"/>
      </top>
      <bottom style="dashDot">
        <color indexed="64"/>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theme="4"/>
      </bottom>
      <diagonal/>
    </border>
    <border>
      <left/>
      <right/>
      <top/>
      <bottom style="thick">
        <color indexed="22"/>
      </bottom>
      <diagonal/>
    </border>
    <border>
      <left/>
      <right/>
      <top/>
      <bottom style="thick">
        <color theme="4" tint="0.499984740745262"/>
      </bottom>
      <diagonal/>
    </border>
    <border>
      <left/>
      <right/>
      <top/>
      <bottom style="medium">
        <color indexed="30"/>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style="thin">
        <color indexed="64"/>
      </left>
      <right style="double">
        <color indexed="64"/>
      </right>
      <top style="double">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medium">
        <color indexed="8"/>
      </right>
      <top/>
      <bottom/>
      <diagonal/>
    </border>
    <border>
      <left/>
      <right/>
      <top/>
      <bottom style="thick">
        <color indexed="49"/>
      </bottom>
      <diagonal/>
    </border>
    <border>
      <left/>
      <right/>
      <top/>
      <bottom style="thick">
        <color indexed="18"/>
      </bottom>
      <diagonal/>
    </border>
    <border>
      <left/>
      <right/>
      <top/>
      <bottom style="medium">
        <color indexed="18"/>
      </bottom>
      <diagonal/>
    </border>
    <border>
      <left/>
      <right style="medium">
        <color indexed="8"/>
      </right>
      <top/>
      <bottom style="medium">
        <color indexed="8"/>
      </bottom>
      <diagonal/>
    </border>
    <border>
      <left/>
      <right/>
      <top/>
      <bottom style="medium">
        <color indexed="8"/>
      </bottom>
      <diagonal/>
    </border>
    <border>
      <left/>
      <right/>
      <top/>
      <bottom style="double">
        <color indexed="29"/>
      </bottom>
      <diagonal/>
    </border>
    <border>
      <left/>
      <right/>
      <top/>
      <bottom style="medium">
        <color theme="4"/>
      </bottom>
      <diagonal/>
    </border>
    <border>
      <left/>
      <right/>
      <top style="thin">
        <color indexed="12"/>
      </top>
      <bottom style="thin">
        <color indexed="12"/>
      </bottom>
      <diagonal/>
    </border>
    <border>
      <left/>
      <right/>
      <top/>
      <bottom style="thin">
        <color indexed="12"/>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style="thin">
        <color indexed="32"/>
      </top>
      <bottom style="double">
        <color indexed="32"/>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medium">
        <color indexed="64"/>
      </top>
      <bottom/>
      <diagonal/>
    </border>
    <border>
      <left style="dashed">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indexed="64"/>
      </right>
      <top/>
      <bottom style="medium">
        <color auto="1"/>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thin">
        <color indexed="64"/>
      </right>
      <top/>
      <bottom style="thin">
        <color auto="1"/>
      </bottom>
      <diagonal/>
    </border>
    <border>
      <left style="thin">
        <color auto="1"/>
      </left>
      <right style="thin">
        <color auto="1"/>
      </right>
      <top/>
      <bottom style="thin">
        <color auto="1"/>
      </bottom>
      <diagonal/>
    </border>
    <border>
      <left style="medium">
        <color indexed="64"/>
      </left>
      <right style="dashed">
        <color auto="1"/>
      </right>
      <top style="medium">
        <color indexed="64"/>
      </top>
      <bottom style="dashed">
        <color auto="1"/>
      </bottom>
      <diagonal/>
    </border>
    <border>
      <left style="dashed">
        <color auto="1"/>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dashed">
        <color auto="1"/>
      </top>
      <bottom style="dashed">
        <color auto="1"/>
      </bottom>
      <diagonal/>
    </border>
    <border>
      <left style="medium">
        <color indexed="64"/>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top style="dashed">
        <color auto="1"/>
      </top>
      <bottom style="dashed">
        <color auto="1"/>
      </bottom>
      <diagonal/>
    </border>
    <border>
      <left style="medium">
        <color indexed="64"/>
      </left>
      <right style="dashed">
        <color auto="1"/>
      </right>
      <top style="dashed">
        <color auto="1"/>
      </top>
      <bottom style="medium">
        <color indexed="64"/>
      </bottom>
      <diagonal/>
    </border>
    <border>
      <left style="dashed">
        <color auto="1"/>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55"/>
      </top>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medium">
        <color indexed="64"/>
      </top>
      <bottom style="medium">
        <color indexed="64"/>
      </bottom>
      <diagonal/>
    </border>
    <border>
      <left style="medium">
        <color indexed="64"/>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top/>
      <bottom style="dashed">
        <color auto="1"/>
      </bottom>
      <diagonal/>
    </border>
    <border>
      <left/>
      <right style="medium">
        <color indexed="64"/>
      </right>
      <top/>
      <bottom style="dashed">
        <color auto="1"/>
      </bottom>
      <diagonal/>
    </border>
  </borders>
  <cellStyleXfs count="54663">
    <xf numFmtId="0" fontId="0" fillId="0" borderId="0"/>
    <xf numFmtId="0" fontId="56" fillId="0" borderId="0"/>
    <xf numFmtId="0" fontId="8" fillId="0" borderId="0"/>
    <xf numFmtId="0" fontId="6" fillId="0" borderId="0"/>
    <xf numFmtId="0" fontId="6" fillId="0" borderId="0"/>
    <xf numFmtId="41" fontId="6" fillId="0" borderId="0" applyFont="0" applyFill="0" applyBorder="0" applyAlignment="0" applyProtection="0"/>
    <xf numFmtId="41" fontId="8" fillId="0" borderId="0" applyFont="0" applyFill="0" applyBorder="0" applyAlignment="0" applyProtection="0"/>
    <xf numFmtId="41" fontId="6" fillId="0" borderId="0" applyFont="0" applyFill="0" applyBorder="0" applyAlignment="0" applyProtection="0"/>
    <xf numFmtId="41" fontId="5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8" fillId="0" borderId="0" applyFont="0" applyFill="0" applyBorder="0" applyAlignment="0" applyProtection="0"/>
    <xf numFmtId="41" fontId="6" fillId="0" borderId="0" applyFont="0" applyFill="0" applyBorder="0" applyAlignment="0" applyProtection="0"/>
    <xf numFmtId="41" fontId="56" fillId="0" borderId="0" applyFont="0" applyFill="0" applyBorder="0" applyAlignment="0" applyProtection="0"/>
    <xf numFmtId="41" fontId="6" fillId="0" borderId="0" applyFont="0" applyFill="0" applyBorder="0" applyAlignment="0" applyProtection="0"/>
    <xf numFmtId="0" fontId="6" fillId="0" borderId="0"/>
    <xf numFmtId="0" fontId="8" fillId="0" borderId="0"/>
    <xf numFmtId="0" fontId="6" fillId="0" borderId="0"/>
    <xf numFmtId="0" fontId="56" fillId="0" borderId="0"/>
    <xf numFmtId="0" fontId="6" fillId="0" borderId="0"/>
    <xf numFmtId="167" fontId="8" fillId="0" borderId="0" applyNumberFormat="0" applyFont="0" applyBorder="0" applyAlignment="0">
      <alignment horizontal="right" indent="1"/>
    </xf>
    <xf numFmtId="167" fontId="6" fillId="0" borderId="0" applyNumberFormat="0" applyFont="0" applyBorder="0" applyAlignment="0">
      <alignment horizontal="right" indent="1"/>
    </xf>
    <xf numFmtId="0" fontId="16" fillId="2" borderId="0" applyNumberFormat="0" applyBorder="0" applyAlignment="0" applyProtection="0"/>
    <xf numFmtId="0" fontId="5" fillId="2" borderId="0" applyNumberFormat="0" applyBorder="0" applyAlignment="0" applyProtection="0"/>
    <xf numFmtId="0" fontId="16" fillId="3" borderId="0" applyNumberFormat="0" applyBorder="0" applyAlignment="0" applyProtection="0"/>
    <xf numFmtId="0" fontId="5" fillId="3" borderId="0" applyNumberFormat="0" applyBorder="0" applyAlignment="0" applyProtection="0"/>
    <xf numFmtId="0" fontId="16" fillId="3" borderId="0" applyNumberFormat="0" applyBorder="0" applyAlignment="0" applyProtection="0"/>
    <xf numFmtId="0" fontId="5" fillId="3" borderId="0" applyNumberFormat="0" applyBorder="0" applyAlignment="0" applyProtection="0"/>
    <xf numFmtId="0" fontId="16" fillId="4" borderId="0" applyNumberFormat="0" applyBorder="0" applyAlignment="0" applyProtection="0"/>
    <xf numFmtId="0" fontId="5" fillId="4" borderId="0" applyNumberFormat="0" applyBorder="0" applyAlignment="0" applyProtection="0"/>
    <xf numFmtId="0" fontId="16" fillId="2" borderId="0" applyNumberFormat="0" applyBorder="0" applyAlignment="0" applyProtection="0"/>
    <xf numFmtId="0" fontId="5" fillId="2" borderId="0" applyNumberFormat="0" applyBorder="0" applyAlignment="0" applyProtection="0"/>
    <xf numFmtId="0" fontId="16" fillId="5" borderId="0" applyNumberFormat="0" applyBorder="0" applyAlignment="0" applyProtection="0"/>
    <xf numFmtId="0" fontId="5" fillId="5" borderId="0" applyNumberFormat="0" applyBorder="0" applyAlignment="0" applyProtection="0"/>
    <xf numFmtId="0" fontId="16" fillId="2" borderId="0" applyNumberFormat="0" applyBorder="0" applyAlignment="0" applyProtection="0"/>
    <xf numFmtId="0" fontId="5" fillId="2" borderId="0" applyNumberFormat="0" applyBorder="0" applyAlignment="0" applyProtection="0"/>
    <xf numFmtId="0" fontId="16" fillId="6" borderId="0" applyNumberFormat="0" applyBorder="0" applyAlignment="0" applyProtection="0"/>
    <xf numFmtId="0" fontId="5" fillId="6" borderId="0" applyNumberFormat="0" applyBorder="0" applyAlignment="0" applyProtection="0"/>
    <xf numFmtId="0" fontId="16" fillId="3" borderId="0" applyNumberFormat="0" applyBorder="0" applyAlignment="0" applyProtection="0"/>
    <xf numFmtId="0" fontId="5" fillId="3" borderId="0" applyNumberFormat="0" applyBorder="0" applyAlignment="0" applyProtection="0"/>
    <xf numFmtId="0" fontId="16" fillId="7" borderId="0" applyNumberFormat="0" applyBorder="0" applyAlignment="0" applyProtection="0"/>
    <xf numFmtId="0" fontId="5" fillId="7" borderId="0" applyNumberFormat="0" applyBorder="0" applyAlignment="0" applyProtection="0"/>
    <xf numFmtId="0" fontId="16" fillId="2" borderId="0" applyNumberFormat="0" applyBorder="0" applyAlignment="0" applyProtection="0"/>
    <xf numFmtId="0" fontId="5" fillId="2" borderId="0" applyNumberFormat="0" applyBorder="0" applyAlignment="0" applyProtection="0"/>
    <xf numFmtId="0" fontId="16" fillId="5" borderId="0" applyNumberFormat="0" applyBorder="0" applyAlignment="0" applyProtection="0"/>
    <xf numFmtId="0" fontId="5"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6" fillId="15" borderId="1"/>
    <xf numFmtId="0" fontId="8" fillId="15" borderId="1"/>
    <xf numFmtId="0" fontId="6" fillId="15" borderId="1"/>
    <xf numFmtId="0" fontId="56" fillId="15" borderId="1"/>
    <xf numFmtId="0" fontId="6" fillId="15" borderId="1"/>
    <xf numFmtId="182" fontId="6" fillId="0" borderId="0">
      <protection locked="0"/>
    </xf>
    <xf numFmtId="182" fontId="6" fillId="0" borderId="2">
      <protection locked="0"/>
    </xf>
    <xf numFmtId="10" fontId="6" fillId="16" borderId="3">
      <alignment horizontal="right"/>
    </xf>
    <xf numFmtId="168" fontId="6" fillId="16" borderId="0"/>
    <xf numFmtId="167" fontId="6" fillId="0" borderId="4"/>
    <xf numFmtId="169" fontId="19" fillId="17" borderId="3"/>
    <xf numFmtId="168" fontId="6" fillId="17" borderId="3"/>
    <xf numFmtId="168" fontId="8" fillId="17" borderId="3"/>
    <xf numFmtId="168" fontId="6" fillId="17" borderId="3"/>
    <xf numFmtId="168" fontId="56" fillId="17" borderId="3"/>
    <xf numFmtId="168" fontId="6" fillId="17" borderId="3"/>
    <xf numFmtId="169" fontId="19" fillId="17" borderId="3"/>
    <xf numFmtId="169" fontId="19" fillId="17" borderId="3"/>
    <xf numFmtId="169" fontId="19" fillId="17" borderId="3"/>
    <xf numFmtId="169" fontId="19" fillId="17" borderId="3"/>
    <xf numFmtId="169" fontId="19" fillId="17" borderId="3"/>
    <xf numFmtId="0" fontId="20" fillId="18" borderId="5" applyNumberFormat="0" applyAlignment="0" applyProtection="0"/>
    <xf numFmtId="0" fontId="19" fillId="19" borderId="3" applyAlignment="0"/>
    <xf numFmtId="0" fontId="21" fillId="7" borderId="6" applyNumberFormat="0" applyAlignment="0" applyProtection="0"/>
    <xf numFmtId="0" fontId="21" fillId="7" borderId="6" applyNumberFormat="0" applyAlignment="0" applyProtection="0"/>
    <xf numFmtId="167" fontId="22" fillId="20" borderId="0"/>
    <xf numFmtId="43" fontId="6" fillId="0" borderId="0" applyFont="0" applyFill="0" applyBorder="0" applyAlignment="0" applyProtection="0"/>
    <xf numFmtId="170" fontId="6" fillId="0" borderId="3">
      <alignment horizontal="center"/>
    </xf>
    <xf numFmtId="170" fontId="8" fillId="0" borderId="3">
      <alignment horizontal="center"/>
    </xf>
    <xf numFmtId="170" fontId="6" fillId="0" borderId="3">
      <alignment horizontal="center"/>
    </xf>
    <xf numFmtId="170" fontId="56" fillId="0" borderId="3">
      <alignment horizontal="center"/>
    </xf>
    <xf numFmtId="170" fontId="6" fillId="0" borderId="3">
      <alignment horizontal="center"/>
    </xf>
    <xf numFmtId="171" fontId="6" fillId="21" borderId="3">
      <alignment horizontal="center"/>
      <protection locked="0"/>
    </xf>
    <xf numFmtId="171" fontId="8" fillId="21" borderId="3">
      <alignment horizontal="center"/>
      <protection locked="0"/>
    </xf>
    <xf numFmtId="171" fontId="6" fillId="21" borderId="3">
      <alignment horizontal="center"/>
      <protection locked="0"/>
    </xf>
    <xf numFmtId="171" fontId="56" fillId="21" borderId="3">
      <alignment horizontal="center"/>
      <protection locked="0"/>
    </xf>
    <xf numFmtId="171" fontId="6" fillId="21" borderId="3">
      <alignment horizontal="center"/>
      <protection locked="0"/>
    </xf>
    <xf numFmtId="41" fontId="19"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168" fontId="23" fillId="21" borderId="3"/>
    <xf numFmtId="15" fontId="6" fillId="0" borderId="0"/>
    <xf numFmtId="15" fontId="8" fillId="0" borderId="0"/>
    <xf numFmtId="15" fontId="6" fillId="0" borderId="0"/>
    <xf numFmtId="15" fontId="56" fillId="0" borderId="0"/>
    <xf numFmtId="15" fontId="6" fillId="0" borderId="0"/>
    <xf numFmtId="15" fontId="8" fillId="0" borderId="0">
      <alignment horizontal="right" indent="1"/>
    </xf>
    <xf numFmtId="17" fontId="8" fillId="0" borderId="0">
      <alignment horizontal="right" indent="1"/>
    </xf>
    <xf numFmtId="179" fontId="8" fillId="0" borderId="0">
      <alignment horizontal="right" indent="1"/>
    </xf>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168" fontId="19" fillId="22" borderId="3">
      <alignment horizontal="center"/>
    </xf>
    <xf numFmtId="169" fontId="23" fillId="22" borderId="3"/>
    <xf numFmtId="172" fontId="19" fillId="23" borderId="3" applyNumberFormat="0" applyFont="0" applyBorder="0" applyAlignment="0"/>
    <xf numFmtId="40" fontId="26" fillId="24" borderId="0" applyNumberFormat="0" applyBorder="0" applyAlignment="0" applyProtection="0"/>
    <xf numFmtId="0" fontId="6" fillId="0" borderId="0" applyNumberFormat="0" applyFont="0" applyFill="0" applyBorder="0" applyAlignment="0">
      <alignment horizontal="center"/>
    </xf>
    <xf numFmtId="0" fontId="8" fillId="0" borderId="0" applyNumberFormat="0" applyFont="0" applyFill="0" applyBorder="0" applyAlignment="0">
      <alignment horizontal="center"/>
    </xf>
    <xf numFmtId="0" fontId="6" fillId="0" borderId="0" applyNumberFormat="0" applyFont="0" applyFill="0" applyBorder="0" applyAlignment="0">
      <alignment horizontal="center"/>
    </xf>
    <xf numFmtId="0" fontId="56" fillId="0" borderId="0" applyNumberFormat="0" applyFont="0" applyFill="0" applyBorder="0" applyAlignment="0">
      <alignment horizontal="center"/>
    </xf>
    <xf numFmtId="0" fontId="6" fillId="0" borderId="0" applyNumberFormat="0" applyFont="0" applyFill="0" applyBorder="0" applyAlignment="0">
      <alignment horizontal="center"/>
    </xf>
    <xf numFmtId="0" fontId="27" fillId="3" borderId="0" applyNumberFormat="0" applyBorder="0" applyAlignment="0" applyProtection="0"/>
    <xf numFmtId="0" fontId="27" fillId="3" borderId="0" applyNumberFormat="0" applyBorder="0" applyAlignment="0" applyProtection="0"/>
    <xf numFmtId="0" fontId="28" fillId="0" borderId="0">
      <alignment horizontal="left" vertical="top"/>
    </xf>
    <xf numFmtId="0" fontId="29" fillId="0" borderId="0">
      <alignment horizontal="left" vertical="top"/>
    </xf>
    <xf numFmtId="0" fontId="58" fillId="0" borderId="0"/>
    <xf numFmtId="0" fontId="59" fillId="0" borderId="0"/>
    <xf numFmtId="0" fontId="30" fillId="25" borderId="0" applyNumberFormat="0"/>
    <xf numFmtId="0" fontId="30" fillId="25" borderId="0" applyNumberFormat="0"/>
    <xf numFmtId="0" fontId="13" fillId="19" borderId="0"/>
    <xf numFmtId="0" fontId="13" fillId="19" borderId="0"/>
    <xf numFmtId="0" fontId="31" fillId="0" borderId="7"/>
    <xf numFmtId="0" fontId="31" fillId="0" borderId="7"/>
    <xf numFmtId="0" fontId="32" fillId="0" borderId="8"/>
    <xf numFmtId="0" fontId="31" fillId="0" borderId="8"/>
    <xf numFmtId="0" fontId="31" fillId="0" borderId="8"/>
    <xf numFmtId="0" fontId="31" fillId="0" borderId="8"/>
    <xf numFmtId="0" fontId="33" fillId="0" borderId="0"/>
    <xf numFmtId="0" fontId="34" fillId="0" borderId="0"/>
    <xf numFmtId="0" fontId="64" fillId="0" borderId="0" applyNumberFormat="0" applyFill="0" applyBorder="0" applyAlignment="0" applyProtection="0"/>
    <xf numFmtId="166" fontId="6" fillId="21" borderId="3">
      <protection locked="0"/>
    </xf>
    <xf numFmtId="0" fontId="6" fillId="17" borderId="3">
      <protection locked="0"/>
    </xf>
    <xf numFmtId="0" fontId="8" fillId="17" borderId="3">
      <protection locked="0"/>
    </xf>
    <xf numFmtId="0" fontId="6" fillId="17" borderId="3">
      <protection locked="0"/>
    </xf>
    <xf numFmtId="0" fontId="56" fillId="17" borderId="3">
      <protection locked="0"/>
    </xf>
    <xf numFmtId="0" fontId="6" fillId="17" borderId="3">
      <protection locked="0"/>
    </xf>
    <xf numFmtId="0" fontId="6" fillId="17" borderId="3">
      <protection locked="0"/>
    </xf>
    <xf numFmtId="172" fontId="19" fillId="26" borderId="3" applyNumberFormat="0" applyFont="0" applyBorder="0" applyAlignment="0">
      <protection locked="0"/>
    </xf>
    <xf numFmtId="172" fontId="19" fillId="27" borderId="3" applyNumberFormat="0" applyFont="0" applyBorder="0" applyAlignment="0"/>
    <xf numFmtId="168" fontId="6" fillId="21" borderId="3">
      <protection locked="0"/>
    </xf>
    <xf numFmtId="0" fontId="35" fillId="0" borderId="0">
      <alignment horizontal="left"/>
    </xf>
    <xf numFmtId="173" fontId="6" fillId="17" borderId="3"/>
    <xf numFmtId="0" fontId="36" fillId="0" borderId="9" applyNumberFormat="0" applyFill="0" applyAlignment="0" applyProtection="0"/>
    <xf numFmtId="0" fontId="36" fillId="0" borderId="9" applyNumberFormat="0" applyFill="0" applyAlignment="0" applyProtection="0"/>
    <xf numFmtId="0" fontId="11" fillId="0" borderId="0">
      <alignment horizontal="left" indent="1"/>
    </xf>
    <xf numFmtId="0" fontId="7" fillId="0" borderId="0">
      <alignment horizontal="left" indent="1"/>
    </xf>
    <xf numFmtId="0" fontId="7" fillId="0" borderId="0">
      <alignment horizontal="left" indent="1"/>
    </xf>
    <xf numFmtId="169" fontId="24" fillId="28" borderId="3"/>
    <xf numFmtId="174" fontId="6" fillId="0" borderId="0" applyFont="0" applyFill="0" applyBorder="0" applyAlignment="0" applyProtection="0"/>
    <xf numFmtId="174" fontId="8" fillId="0" borderId="0" applyFont="0" applyFill="0" applyBorder="0" applyAlignment="0" applyProtection="0"/>
    <xf numFmtId="174" fontId="6" fillId="0" borderId="0" applyFont="0" applyFill="0" applyBorder="0" applyAlignment="0" applyProtection="0"/>
    <xf numFmtId="174" fontId="56" fillId="0" borderId="0" applyFont="0" applyFill="0" applyBorder="0" applyAlignment="0" applyProtection="0"/>
    <xf numFmtId="174" fontId="6" fillId="0" borderId="0" applyFont="0" applyFill="0" applyBorder="0" applyAlignment="0" applyProtection="0"/>
    <xf numFmtId="0" fontId="37" fillId="0" borderId="0">
      <alignment horizontal="right"/>
    </xf>
    <xf numFmtId="0" fontId="38" fillId="29" borderId="0" applyNumberFormat="0" applyBorder="0" applyAlignment="0" applyProtection="0"/>
    <xf numFmtId="0" fontId="38" fillId="29" borderId="0" applyNumberFormat="0" applyBorder="0" applyAlignment="0" applyProtection="0"/>
    <xf numFmtId="0" fontId="6" fillId="0" borderId="0"/>
    <xf numFmtId="0" fontId="8" fillId="0" borderId="0"/>
    <xf numFmtId="0" fontId="6" fillId="0" borderId="0"/>
    <xf numFmtId="0" fontId="6" fillId="0" borderId="0"/>
    <xf numFmtId="0" fontId="6" fillId="0" borderId="0"/>
    <xf numFmtId="0" fontId="65" fillId="0" borderId="0"/>
    <xf numFmtId="0" fontId="66" fillId="0" borderId="0"/>
    <xf numFmtId="0" fontId="65" fillId="0" borderId="0"/>
    <xf numFmtId="0" fontId="6" fillId="0" borderId="0"/>
    <xf numFmtId="0" fontId="8" fillId="21" borderId="0">
      <alignment horizontal="left" indent="1"/>
      <protection locked="0"/>
    </xf>
    <xf numFmtId="0" fontId="6" fillId="21" borderId="0">
      <alignment horizontal="left" indent="1"/>
      <protection locked="0"/>
    </xf>
    <xf numFmtId="0" fontId="39" fillId="30" borderId="10" applyNumberFormat="0" applyFont="0" applyAlignment="0" applyProtection="0"/>
    <xf numFmtId="0" fontId="39" fillId="30" borderId="10" applyNumberFormat="0" applyFont="0" applyAlignment="0" applyProtection="0"/>
    <xf numFmtId="0" fontId="15" fillId="0" borderId="0">
      <alignment horizontal="left" indent="1"/>
    </xf>
    <xf numFmtId="0" fontId="9" fillId="0" borderId="0">
      <alignment horizontal="left" indent="1"/>
    </xf>
    <xf numFmtId="0" fontId="9" fillId="0" borderId="0">
      <alignment horizontal="left" indent="1"/>
    </xf>
    <xf numFmtId="0" fontId="6" fillId="31" borderId="3">
      <protection locked="0"/>
    </xf>
    <xf numFmtId="0" fontId="8" fillId="31" borderId="3">
      <protection locked="0"/>
    </xf>
    <xf numFmtId="0" fontId="6" fillId="31" borderId="3">
      <protection locked="0"/>
    </xf>
    <xf numFmtId="0" fontId="56" fillId="31" borderId="3">
      <protection locked="0"/>
    </xf>
    <xf numFmtId="0" fontId="6" fillId="31" borderId="3">
      <protection locked="0"/>
    </xf>
    <xf numFmtId="3" fontId="8" fillId="0" borderId="0">
      <alignment horizontal="right" indent="1"/>
    </xf>
    <xf numFmtId="180" fontId="8" fillId="0" borderId="0">
      <alignment horizontal="right" indent="1"/>
    </xf>
    <xf numFmtId="4" fontId="8" fillId="0" borderId="0">
      <alignment horizontal="right" indent="1"/>
    </xf>
    <xf numFmtId="167" fontId="8" fillId="0" borderId="0">
      <alignment horizontal="right" indent="1"/>
    </xf>
    <xf numFmtId="178" fontId="6" fillId="21" borderId="11" applyFont="0" applyFill="0" applyBorder="0" applyAlignment="0" applyProtection="0">
      <protection locked="0"/>
    </xf>
    <xf numFmtId="178" fontId="8" fillId="21" borderId="11" applyFont="0" applyFill="0" applyBorder="0" applyAlignment="0" applyProtection="0">
      <protection locked="0"/>
    </xf>
    <xf numFmtId="178" fontId="6" fillId="21" borderId="11" applyFont="0" applyFill="0" applyBorder="0" applyAlignment="0" applyProtection="0">
      <protection locked="0"/>
    </xf>
    <xf numFmtId="178" fontId="56" fillId="21" borderId="11" applyFont="0" applyFill="0" applyBorder="0" applyAlignment="0" applyProtection="0">
      <protection locked="0"/>
    </xf>
    <xf numFmtId="178" fontId="6" fillId="21" borderId="11" applyFont="0" applyFill="0" applyBorder="0" applyAlignment="0" applyProtection="0">
      <protection locked="0"/>
    </xf>
    <xf numFmtId="177" fontId="39" fillId="16" borderId="12" applyNumberFormat="0">
      <alignment vertical="center"/>
    </xf>
    <xf numFmtId="177" fontId="39" fillId="32" borderId="12" applyNumberFormat="0">
      <alignment vertical="center"/>
    </xf>
    <xf numFmtId="177" fontId="39" fillId="22" borderId="12" applyNumberFormat="0">
      <alignment vertical="center"/>
    </xf>
    <xf numFmtId="177" fontId="39" fillId="17" borderId="12" applyNumberFormat="0">
      <alignment vertical="center"/>
    </xf>
    <xf numFmtId="177" fontId="39" fillId="33" borderId="12" applyNumberFormat="0">
      <alignment vertical="center"/>
    </xf>
    <xf numFmtId="177" fontId="39" fillId="19" borderId="12" applyNumberFormat="0">
      <alignment vertical="center"/>
    </xf>
    <xf numFmtId="177" fontId="39" fillId="34" borderId="12" applyNumberFormat="0">
      <alignment vertical="center"/>
    </xf>
    <xf numFmtId="177" fontId="39" fillId="35" borderId="12" applyNumberFormat="0">
      <alignment vertical="center"/>
    </xf>
    <xf numFmtId="177" fontId="39" fillId="36" borderId="12" applyNumberFormat="0">
      <alignment vertical="center"/>
    </xf>
    <xf numFmtId="177" fontId="39" fillId="37" borderId="12" applyNumberFormat="0">
      <alignment vertical="center"/>
    </xf>
    <xf numFmtId="177" fontId="40" fillId="21" borderId="12">
      <protection locked="0"/>
    </xf>
    <xf numFmtId="177" fontId="40" fillId="28" borderId="12">
      <protection locked="0"/>
    </xf>
    <xf numFmtId="177" fontId="41" fillId="28" borderId="13" applyNumberFormat="0" applyFont="0" applyFill="0" applyAlignment="0" applyProtection="0">
      <protection locked="0"/>
    </xf>
    <xf numFmtId="177" fontId="42" fillId="0" borderId="0" applyNumberFormat="0" applyFill="0">
      <alignment horizontal="left" vertical="top"/>
    </xf>
    <xf numFmtId="177" fontId="37" fillId="0" borderId="0" applyNumberFormat="0" applyFill="0">
      <alignment horizontal="left" vertical="top"/>
    </xf>
    <xf numFmtId="177" fontId="37" fillId="0" borderId="0" applyNumberFormat="0" applyFill="0">
      <alignment horizontal="left" vertical="top"/>
    </xf>
    <xf numFmtId="0" fontId="43" fillId="38" borderId="0" applyNumberFormat="0">
      <alignment horizontal="left" vertical="center" indent="1"/>
    </xf>
    <xf numFmtId="0" fontId="30" fillId="25" borderId="0" applyNumberFormat="0">
      <alignment vertical="center"/>
    </xf>
    <xf numFmtId="0" fontId="13" fillId="19" borderId="0">
      <alignment vertical="center"/>
    </xf>
    <xf numFmtId="0" fontId="31" fillId="0" borderId="7">
      <alignment vertical="center"/>
    </xf>
    <xf numFmtId="175" fontId="6" fillId="16" borderId="0">
      <alignment horizontal="right"/>
    </xf>
    <xf numFmtId="0" fontId="44" fillId="18" borderId="14" applyNumberFormat="0" applyAlignment="0" applyProtection="0"/>
    <xf numFmtId="0" fontId="44" fillId="18" borderId="14" applyNumberFormat="0" applyAlignment="0" applyProtection="0"/>
    <xf numFmtId="176" fontId="45" fillId="18" borderId="0">
      <alignment horizontal="right"/>
    </xf>
    <xf numFmtId="0" fontId="46" fillId="39" borderId="0">
      <alignment horizontal="center"/>
    </xf>
    <xf numFmtId="0" fontId="22" fillId="40" borderId="0"/>
    <xf numFmtId="0" fontId="47" fillId="18" borderId="0" applyBorder="0">
      <alignment horizontal="centerContinuous"/>
    </xf>
    <xf numFmtId="0" fontId="48" fillId="40" borderId="0" applyBorder="0">
      <alignment horizontal="centerContinuous"/>
    </xf>
    <xf numFmtId="9" fontId="8" fillId="0" borderId="0">
      <alignment horizontal="right" indent="1"/>
    </xf>
    <xf numFmtId="166" fontId="8" fillId="0" borderId="0">
      <alignment horizontal="right" indent="1"/>
    </xf>
    <xf numFmtId="10" fontId="8" fillId="0" borderId="0">
      <alignment horizontal="right" indent="1"/>
    </xf>
    <xf numFmtId="9" fontId="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6" fillId="19" borderId="0">
      <protection locked="0"/>
    </xf>
    <xf numFmtId="0" fontId="8" fillId="19" borderId="0">
      <protection locked="0"/>
    </xf>
    <xf numFmtId="0" fontId="6" fillId="19" borderId="0">
      <protection locked="0"/>
    </xf>
    <xf numFmtId="0" fontId="56" fillId="19" borderId="0">
      <protection locked="0"/>
    </xf>
    <xf numFmtId="0" fontId="6" fillId="19" borderId="0">
      <protection locked="0"/>
    </xf>
    <xf numFmtId="0" fontId="13" fillId="0" borderId="0">
      <alignment horizontal="left" indent="1"/>
    </xf>
    <xf numFmtId="0" fontId="10" fillId="0" borderId="0">
      <alignment horizontal="left" indent="1"/>
    </xf>
    <xf numFmtId="0" fontId="7" fillId="19" borderId="3">
      <alignment horizontal="center" vertical="center" wrapText="1"/>
    </xf>
    <xf numFmtId="0" fontId="49" fillId="41" borderId="15">
      <alignment vertical="top" wrapText="1"/>
    </xf>
    <xf numFmtId="166" fontId="6" fillId="42" borderId="3"/>
    <xf numFmtId="0" fontId="50" fillId="0" borderId="0">
      <alignment horizontal="left"/>
    </xf>
    <xf numFmtId="41" fontId="8" fillId="0" borderId="0" applyFont="0" applyFill="0" applyBorder="0" applyAlignment="0" applyProtection="0"/>
    <xf numFmtId="41" fontId="6" fillId="0" borderId="0" applyFont="0" applyFill="0" applyBorder="0" applyAlignment="0" applyProtection="0"/>
    <xf numFmtId="0" fontId="51" fillId="0" borderId="0">
      <alignment vertical="top"/>
    </xf>
    <xf numFmtId="176" fontId="19" fillId="17" borderId="16"/>
    <xf numFmtId="0" fontId="19" fillId="21" borderId="3"/>
    <xf numFmtId="0" fontId="52" fillId="0" borderId="0" applyNumberFormat="0" applyFill="0" applyBorder="0" applyAlignment="0" applyProtection="0"/>
    <xf numFmtId="0" fontId="52" fillId="0" borderId="0" applyNumberFormat="0" applyFill="0" applyBorder="0" applyAlignment="0" applyProtection="0"/>
    <xf numFmtId="0" fontId="53" fillId="0" borderId="17" applyNumberFormat="0" applyFill="0" applyAlignment="0" applyProtection="0"/>
    <xf numFmtId="0" fontId="53" fillId="0" borderId="1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169" fontId="19" fillId="17" borderId="3"/>
    <xf numFmtId="0" fontId="62" fillId="0" borderId="0"/>
    <xf numFmtId="0" fontId="62" fillId="0" borderId="0"/>
    <xf numFmtId="0" fontId="6" fillId="0" borderId="0"/>
    <xf numFmtId="0" fontId="6" fillId="0" borderId="0"/>
    <xf numFmtId="0" fontId="62" fillId="0" borderId="0"/>
    <xf numFmtId="0" fontId="6" fillId="0" borderId="0"/>
    <xf numFmtId="0" fontId="6" fillId="0" borderId="0"/>
    <xf numFmtId="0" fontId="62"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5"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 fillId="0" borderId="0"/>
    <xf numFmtId="0" fontId="5" fillId="0" borderId="0"/>
    <xf numFmtId="185" fontId="6" fillId="0" borderId="0"/>
    <xf numFmtId="0"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2" fillId="0" borderId="0"/>
    <xf numFmtId="0" fontId="5"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2" fillId="0" borderId="0"/>
    <xf numFmtId="0" fontId="62"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2"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2"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5"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5" fillId="0" borderId="0"/>
    <xf numFmtId="0" fontId="6" fillId="0" borderId="0"/>
    <xf numFmtId="0" fontId="62"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 fillId="0" borderId="0"/>
    <xf numFmtId="0"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80" fillId="0" borderId="0"/>
    <xf numFmtId="0" fontId="6" fillId="0" borderId="0"/>
    <xf numFmtId="0" fontId="6" fillId="0" borderId="0"/>
    <xf numFmtId="0" fontId="62" fillId="0" borderId="0"/>
    <xf numFmtId="0" fontId="80" fillId="0" borderId="0"/>
    <xf numFmtId="0" fontId="80" fillId="0" borderId="0"/>
    <xf numFmtId="0" fontId="62" fillId="0" borderId="0"/>
    <xf numFmtId="0" fontId="62" fillId="0" borderId="0"/>
    <xf numFmtId="0" fontId="6" fillId="0" borderId="0"/>
    <xf numFmtId="0" fontId="6" fillId="0" borderId="0"/>
    <xf numFmtId="0" fontId="62" fillId="0" borderId="0"/>
    <xf numFmtId="0" fontId="62"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5" fillId="0" borderId="0"/>
    <xf numFmtId="0" fontId="62" fillId="0" borderId="0"/>
    <xf numFmtId="0" fontId="62" fillId="0" borderId="0"/>
    <xf numFmtId="0" fontId="62" fillId="0" borderId="0"/>
    <xf numFmtId="0" fontId="62"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 fillId="0" borderId="0"/>
    <xf numFmtId="0" fontId="6" fillId="0" borderId="0"/>
    <xf numFmtId="0" fontId="62"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 fillId="0" borderId="0"/>
    <xf numFmtId="0" fontId="6" fillId="0" borderId="0"/>
    <xf numFmtId="0" fontId="6" fillId="0" borderId="0"/>
    <xf numFmtId="0" fontId="62" fillId="0" borderId="0"/>
    <xf numFmtId="185" fontId="6" fillId="0" borderId="0"/>
    <xf numFmtId="185" fontId="6" fillId="0" borderId="0"/>
    <xf numFmtId="185" fontId="6" fillId="0" borderId="0"/>
    <xf numFmtId="185" fontId="6" fillId="0" borderId="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applyProtection="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2" fillId="0" borderId="0"/>
    <xf numFmtId="0" fontId="62" fillId="0" borderId="0"/>
    <xf numFmtId="185" fontId="6" fillId="0" borderId="0"/>
    <xf numFmtId="185" fontId="6" fillId="0" borderId="0"/>
    <xf numFmtId="185" fontId="6" fillId="0" borderId="0"/>
    <xf numFmtId="185" fontId="6" fillId="0" borderId="0"/>
    <xf numFmtId="0" fontId="6" fillId="0" borderId="0"/>
    <xf numFmtId="0" fontId="5" fillId="0" borderId="0"/>
    <xf numFmtId="0" fontId="5" fillId="0" borderId="0"/>
    <xf numFmtId="185" fontId="6" fillId="0" borderId="0"/>
    <xf numFmtId="185" fontId="6" fillId="0" borderId="0"/>
    <xf numFmtId="185" fontId="6" fillId="0" borderId="0"/>
    <xf numFmtId="185"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5" fillId="0" borderId="0"/>
    <xf numFmtId="0" fontId="5" fillId="0" borderId="0"/>
    <xf numFmtId="0" fontId="5" fillId="0" borderId="0"/>
    <xf numFmtId="0" fontId="5" fillId="0" borderId="0"/>
    <xf numFmtId="0" fontId="62" fillId="0" borderId="0"/>
    <xf numFmtId="0" fontId="62" fillId="0" borderId="0"/>
    <xf numFmtId="0" fontId="62" fillId="0" borderId="0"/>
    <xf numFmtId="0" fontId="6" fillId="0" borderId="0"/>
    <xf numFmtId="0" fontId="6"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 fillId="0" borderId="0"/>
    <xf numFmtId="0" fontId="6" fillId="0" borderId="0"/>
    <xf numFmtId="0" fontId="62" fillId="0" borderId="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3"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7" borderId="0" applyNumberFormat="0" applyBorder="0" applyAlignment="0" applyProtection="0"/>
    <xf numFmtId="0" fontId="5" fillId="67" borderId="0" applyNumberFormat="0" applyBorder="0" applyAlignment="0" applyProtection="0"/>
    <xf numFmtId="0" fontId="17" fillId="30" borderId="0" applyNumberFormat="0" applyBorder="0" applyAlignment="0" applyProtection="0"/>
    <xf numFmtId="0" fontId="81" fillId="68" borderId="0" applyNumberFormat="0" applyBorder="0" applyAlignment="0" applyProtection="0"/>
    <xf numFmtId="0" fontId="17" fillId="3" borderId="0" applyNumberFormat="0" applyBorder="0" applyAlignment="0" applyProtection="0"/>
    <xf numFmtId="0" fontId="81" fillId="69" borderId="0" applyNumberFormat="0" applyBorder="0" applyAlignment="0" applyProtection="0"/>
    <xf numFmtId="0" fontId="17" fillId="66" borderId="0" applyNumberFormat="0" applyBorder="0" applyAlignment="0" applyProtection="0"/>
    <xf numFmtId="0" fontId="81" fillId="70" borderId="0" applyNumberFormat="0" applyBorder="0" applyAlignment="0" applyProtection="0"/>
    <xf numFmtId="0" fontId="17" fillId="71" borderId="0" applyNumberFormat="0" applyBorder="0" applyAlignment="0" applyProtection="0"/>
    <xf numFmtId="0" fontId="81" fillId="72" borderId="0" applyNumberFormat="0" applyBorder="0" applyAlignment="0" applyProtection="0"/>
    <xf numFmtId="0" fontId="17" fillId="9" borderId="0" applyNumberFormat="0" applyBorder="0" applyAlignment="0" applyProtection="0"/>
    <xf numFmtId="0" fontId="81" fillId="73" borderId="0" applyNumberFormat="0" applyBorder="0" applyAlignment="0" applyProtection="0"/>
    <xf numFmtId="0" fontId="17" fillId="74" borderId="0" applyNumberFormat="0" applyBorder="0" applyAlignment="0" applyProtection="0"/>
    <xf numFmtId="0" fontId="81" fillId="75" borderId="0" applyNumberFormat="0" applyBorder="0" applyAlignment="0" applyProtection="0"/>
    <xf numFmtId="0" fontId="17" fillId="30" borderId="0" applyNumberFormat="0" applyBorder="0" applyAlignment="0" applyProtection="0"/>
    <xf numFmtId="0" fontId="17" fillId="3" borderId="0" applyNumberFormat="0" applyBorder="0" applyAlignment="0" applyProtection="0"/>
    <xf numFmtId="0" fontId="17" fillId="66" borderId="0" applyNumberFormat="0" applyBorder="0" applyAlignment="0" applyProtection="0"/>
    <xf numFmtId="0" fontId="17" fillId="71" borderId="0" applyNumberFormat="0" applyBorder="0" applyAlignment="0" applyProtection="0"/>
    <xf numFmtId="0" fontId="17" fillId="9" borderId="0" applyNumberFormat="0" applyBorder="0" applyAlignment="0" applyProtection="0"/>
    <xf numFmtId="0" fontId="17" fillId="74" borderId="0" applyNumberFormat="0" applyBorder="0" applyAlignment="0" applyProtection="0"/>
    <xf numFmtId="0" fontId="17" fillId="76" borderId="0" applyNumberFormat="0" applyBorder="0" applyAlignment="0" applyProtection="0"/>
    <xf numFmtId="0" fontId="81" fillId="77" borderId="0" applyNumberFormat="0" applyBorder="0" applyAlignment="0" applyProtection="0"/>
    <xf numFmtId="0" fontId="17" fillId="10" borderId="0" applyNumberFormat="0" applyBorder="0" applyAlignment="0" applyProtection="0"/>
    <xf numFmtId="0" fontId="81" fillId="78" borderId="0" applyNumberFormat="0" applyBorder="0" applyAlignment="0" applyProtection="0"/>
    <xf numFmtId="0" fontId="17" fillId="79" borderId="0" applyNumberFormat="0" applyBorder="0" applyAlignment="0" applyProtection="0"/>
    <xf numFmtId="0" fontId="81" fillId="80" borderId="0" applyNumberFormat="0" applyBorder="0" applyAlignment="0" applyProtection="0"/>
    <xf numFmtId="0" fontId="17" fillId="71" borderId="0" applyNumberFormat="0" applyBorder="0" applyAlignment="0" applyProtection="0"/>
    <xf numFmtId="0" fontId="81" fillId="81" borderId="0" applyNumberFormat="0" applyBorder="0" applyAlignment="0" applyProtection="0"/>
    <xf numFmtId="0" fontId="17" fillId="9" borderId="0" applyNumberFormat="0" applyBorder="0" applyAlignment="0" applyProtection="0"/>
    <xf numFmtId="0" fontId="81" fillId="82" borderId="0" applyNumberFormat="0" applyBorder="0" applyAlignment="0" applyProtection="0"/>
    <xf numFmtId="0" fontId="17" fillId="13" borderId="0" applyNumberFormat="0" applyBorder="0" applyAlignment="0" applyProtection="0"/>
    <xf numFmtId="0" fontId="81" fillId="83" borderId="0" applyNumberFormat="0" applyBorder="0" applyAlignment="0" applyProtection="0"/>
    <xf numFmtId="0" fontId="17" fillId="76" borderId="0" applyNumberFormat="0" applyBorder="0" applyAlignment="0" applyProtection="0"/>
    <xf numFmtId="0" fontId="17" fillId="10" borderId="0" applyNumberFormat="0" applyBorder="0" applyAlignment="0" applyProtection="0"/>
    <xf numFmtId="0" fontId="17" fillId="79" borderId="0" applyNumberFormat="0" applyBorder="0" applyAlignment="0" applyProtection="0"/>
    <xf numFmtId="0" fontId="17" fillId="71"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82" fillId="14" borderId="0" applyNumberFormat="0" applyBorder="0" applyAlignment="0" applyProtection="0"/>
    <xf numFmtId="0" fontId="83" fillId="84" borderId="0" applyNumberFormat="0" applyBorder="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1" fillId="7" borderId="6" applyNumberFormat="0" applyAlignment="0" applyProtection="0"/>
    <xf numFmtId="0" fontId="84" fillId="85" borderId="108" applyNumberFormat="0" applyAlignment="0" applyProtection="0"/>
    <xf numFmtId="164" fontId="6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76"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62" fillId="0" borderId="0" applyFont="0" applyFill="0" applyBorder="0" applyAlignment="0" applyProtection="0"/>
    <xf numFmtId="44" fontId="4" fillId="0" borderId="0" applyFont="0" applyFill="0" applyBorder="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86" fillId="57" borderId="0" applyNumberFormat="0" applyBorder="0" applyAlignment="0" applyProtection="0"/>
    <xf numFmtId="186" fontId="6" fillId="0" borderId="0" applyFont="0" applyFill="0" applyBorder="0" applyAlignment="0" applyProtection="0"/>
    <xf numFmtId="186" fontId="6" fillId="0" borderId="0" applyFont="0" applyFill="0" applyBorder="0" applyAlignment="0" applyProtection="0"/>
    <xf numFmtId="0" fontId="25" fillId="0" borderId="0" applyNumberFormat="0" applyFill="0" applyBorder="0" applyAlignment="0" applyProtection="0"/>
    <xf numFmtId="0" fontId="87" fillId="0" borderId="0" applyNumberFormat="0" applyFill="0" applyBorder="0" applyAlignment="0" applyProtection="0"/>
    <xf numFmtId="0" fontId="86" fillId="57" borderId="0" applyNumberFormat="0" applyBorder="0" applyAlignment="0" applyProtection="0"/>
    <xf numFmtId="0" fontId="88" fillId="86" borderId="0" applyNumberFormat="0" applyBorder="0" applyAlignment="0" applyProtection="0"/>
    <xf numFmtId="0" fontId="89" fillId="0" borderId="109" applyNumberFormat="0" applyFill="0" applyAlignment="0" applyProtection="0"/>
    <xf numFmtId="0" fontId="90" fillId="0" borderId="110" applyNumberFormat="0" applyFill="0" applyAlignment="0" applyProtection="0"/>
    <xf numFmtId="0" fontId="91" fillId="0" borderId="111" applyNumberFormat="0" applyFill="0" applyAlignment="0" applyProtection="0"/>
    <xf numFmtId="0" fontId="92" fillId="0" borderId="112" applyNumberFormat="0" applyFill="0" applyAlignment="0" applyProtection="0"/>
    <xf numFmtId="0" fontId="93" fillId="0" borderId="113" applyNumberFormat="0" applyFill="0" applyAlignment="0" applyProtection="0"/>
    <xf numFmtId="0" fontId="93" fillId="0" borderId="113" applyNumberFormat="0" applyFill="0" applyAlignment="0" applyProtection="0"/>
    <xf numFmtId="0" fontId="94" fillId="0" borderId="114"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85" fillId="5" borderId="5" applyNumberFormat="0" applyAlignment="0" applyProtection="0"/>
    <xf numFmtId="0" fontId="36" fillId="0" borderId="9" applyNumberFormat="0" applyFill="0" applyAlignment="0" applyProtection="0"/>
    <xf numFmtId="0" fontId="21" fillId="7" borderId="6" applyNumberFormat="0" applyAlignment="0" applyProtection="0"/>
    <xf numFmtId="0" fontId="36" fillId="0" borderId="9" applyNumberFormat="0" applyFill="0" applyAlignment="0" applyProtection="0"/>
    <xf numFmtId="0" fontId="100" fillId="0" borderId="115" applyNumberFormat="0" applyFill="0" applyAlignment="0" applyProtection="0"/>
    <xf numFmtId="0" fontId="89" fillId="0" borderId="109" applyNumberFormat="0" applyFill="0" applyAlignment="0" applyProtection="0"/>
    <xf numFmtId="0" fontId="91" fillId="0" borderId="111" applyNumberFormat="0" applyFill="0" applyAlignment="0" applyProtection="0"/>
    <xf numFmtId="0" fontId="93" fillId="0" borderId="113" applyNumberFormat="0" applyFill="0" applyAlignment="0" applyProtection="0"/>
    <xf numFmtId="0" fontId="93" fillId="0" borderId="113" applyNumberFormat="0" applyFill="0" applyAlignment="0" applyProtection="0"/>
    <xf numFmtId="0" fontId="93" fillId="0" borderId="0" applyNumberFormat="0" applyFill="0" applyBorder="0" applyAlignment="0" applyProtection="0"/>
    <xf numFmtId="0" fontId="38" fillId="29" borderId="0" applyNumberFormat="0" applyBorder="0" applyAlignment="0" applyProtection="0"/>
    <xf numFmtId="0" fontId="101" fillId="87" borderId="0" applyNumberFormat="0" applyBorder="0" applyAlignment="0" applyProtection="0"/>
    <xf numFmtId="0" fontId="38" fillId="29" borderId="0" applyNumberFormat="0" applyBorder="0" applyAlignment="0" applyProtection="0"/>
    <xf numFmtId="0" fontId="65" fillId="0" borderId="0"/>
    <xf numFmtId="0" fontId="6" fillId="0" borderId="0"/>
    <xf numFmtId="0" fontId="6" fillId="0" borderId="0"/>
    <xf numFmtId="0" fontId="6" fillId="0" borderId="0"/>
    <xf numFmtId="0" fontId="6" fillId="0" borderId="0"/>
    <xf numFmtId="0" fontId="6" fillId="0" borderId="0"/>
    <xf numFmtId="0" fontId="62"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62"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187" fontId="5" fillId="0" borderId="0"/>
    <xf numFmtId="187" fontId="5" fillId="0" borderId="0"/>
    <xf numFmtId="0" fontId="62" fillId="0" borderId="0"/>
    <xf numFmtId="0" fontId="62"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187" fontId="5" fillId="0" borderId="0"/>
    <xf numFmtId="187" fontId="5" fillId="0" borderId="0"/>
    <xf numFmtId="0" fontId="62" fillId="0" borderId="0"/>
    <xf numFmtId="0" fontId="65" fillId="0" borderId="0"/>
    <xf numFmtId="0" fontId="5" fillId="0" borderId="0"/>
    <xf numFmtId="183" fontId="5" fillId="0" borderId="0"/>
    <xf numFmtId="0" fontId="4"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02" fillId="0" borderId="0"/>
    <xf numFmtId="0" fontId="6" fillId="0" borderId="0"/>
    <xf numFmtId="0" fontId="65" fillId="0" borderId="0"/>
    <xf numFmtId="0" fontId="4" fillId="0" borderId="0"/>
    <xf numFmtId="0" fontId="6" fillId="0" borderId="0"/>
    <xf numFmtId="183" fontId="6" fillId="0" borderId="0"/>
    <xf numFmtId="0" fontId="65" fillId="0" borderId="0"/>
    <xf numFmtId="0" fontId="65" fillId="0" borderId="0"/>
    <xf numFmtId="0" fontId="65" fillId="0" borderId="0"/>
    <xf numFmtId="0" fontId="102" fillId="0" borderId="0"/>
    <xf numFmtId="183" fontId="6" fillId="0" borderId="0"/>
    <xf numFmtId="183" fontId="6" fillId="0" borderId="0"/>
    <xf numFmtId="183" fontId="6" fillId="0" borderId="0"/>
    <xf numFmtId="183" fontId="6" fillId="0" borderId="0"/>
    <xf numFmtId="0" fontId="5" fillId="0" borderId="0"/>
    <xf numFmtId="183"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 fillId="0" borderId="0"/>
    <xf numFmtId="0" fontId="4" fillId="0" borderId="0"/>
    <xf numFmtId="0" fontId="4" fillId="0" borderId="0"/>
    <xf numFmtId="0" fontId="4" fillId="0" borderId="0"/>
    <xf numFmtId="0" fontId="4" fillId="0" borderId="0"/>
    <xf numFmtId="0" fontId="4" fillId="0" borderId="0"/>
    <xf numFmtId="0" fontId="4" fillId="0" borderId="0"/>
    <xf numFmtId="183" fontId="5" fillId="0" borderId="0"/>
    <xf numFmtId="0" fontId="4" fillId="0" borderId="0"/>
    <xf numFmtId="0" fontId="4" fillId="0" borderId="0"/>
    <xf numFmtId="0" fontId="4" fillId="0" borderId="0"/>
    <xf numFmtId="0" fontId="4" fillId="0" borderId="0"/>
    <xf numFmtId="0" fontId="4" fillId="0" borderId="0"/>
    <xf numFmtId="0" fontId="4" fillId="0" borderId="0"/>
    <xf numFmtId="187" fontId="6" fillId="0" borderId="0"/>
    <xf numFmtId="187" fontId="6" fillId="0" borderId="0"/>
    <xf numFmtId="0" fontId="5" fillId="0" borderId="0"/>
    <xf numFmtId="0" fontId="62" fillId="0" borderId="0"/>
    <xf numFmtId="0" fontId="62" fillId="0" borderId="0"/>
    <xf numFmtId="0" fontId="62" fillId="0" borderId="0"/>
    <xf numFmtId="0" fontId="62" fillId="0" borderId="0"/>
    <xf numFmtId="0" fontId="62" fillId="0" borderId="0"/>
    <xf numFmtId="0" fontId="76"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62" fillId="0" borderId="0"/>
    <xf numFmtId="0" fontId="4" fillId="0" borderId="0"/>
    <xf numFmtId="0" fontId="45" fillId="0" borderId="0"/>
    <xf numFmtId="0" fontId="4" fillId="0" borderId="0"/>
    <xf numFmtId="0" fontId="62" fillId="0" borderId="0"/>
    <xf numFmtId="183" fontId="6" fillId="0" borderId="0"/>
    <xf numFmtId="183" fontId="6" fillId="0" borderId="0"/>
    <xf numFmtId="0" fontId="62" fillId="0" borderId="0"/>
    <xf numFmtId="0" fontId="62" fillId="0" borderId="0"/>
    <xf numFmtId="0" fontId="4" fillId="0" borderId="0"/>
    <xf numFmtId="0" fontId="4" fillId="0" borderId="0"/>
    <xf numFmtId="0" fontId="4" fillId="0" borderId="0"/>
    <xf numFmtId="0" fontId="4" fillId="0" borderId="0"/>
    <xf numFmtId="0" fontId="5"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3" fontId="5"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4" fillId="0" borderId="0"/>
    <xf numFmtId="0" fontId="6" fillId="0" borderId="0"/>
    <xf numFmtId="0" fontId="6" fillId="0" borderId="0"/>
    <xf numFmtId="0" fontId="6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2" fillId="0" borderId="0" applyNumberFormat="0" applyFill="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62" fillId="0" borderId="0"/>
    <xf numFmtId="0" fontId="62" fillId="0" borderId="0"/>
    <xf numFmtId="0" fontId="4" fillId="0" borderId="0"/>
    <xf numFmtId="0" fontId="62" fillId="0" borderId="0"/>
    <xf numFmtId="0" fontId="62"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183"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6"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5" fillId="8" borderId="117"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4" fillId="88" borderId="116" applyNumberFormat="0" applyFon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20" fillId="4" borderId="5"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44" fillId="4" borderId="14" applyNumberFormat="0" applyAlignment="0" applyProtection="0"/>
    <xf numFmtId="0" fontId="103" fillId="89" borderId="118" applyNumberFormat="0" applyAlignment="0" applyProtection="0"/>
    <xf numFmtId="9" fontId="62" fillId="0" borderId="0" applyFont="0" applyFill="0" applyBorder="0" applyAlignment="0" applyProtection="0"/>
    <xf numFmtId="9" fontId="62"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4" fillId="0" borderId="0" applyFont="0" applyFill="0" applyBorder="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53" fillId="0" borderId="119" applyNumberFormat="0" applyFill="0" applyAlignment="0" applyProtection="0"/>
    <xf numFmtId="0" fontId="106" fillId="0" borderId="120" applyNumberFormat="0" applyFill="0" applyAlignment="0" applyProtection="0"/>
    <xf numFmtId="0" fontId="104" fillId="0" borderId="0" applyNumberFormat="0" applyFill="0" applyBorder="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62" fillId="8" borderId="117" applyNumberFormat="0" applyFont="0" applyAlignment="0" applyProtection="0"/>
    <xf numFmtId="0" fontId="54" fillId="0" borderId="0" applyNumberFormat="0" applyFill="0" applyBorder="0" applyAlignment="0" applyProtection="0"/>
    <xf numFmtId="0" fontId="107" fillId="0" borderId="0" applyNumberFormat="0" applyFill="0" applyBorder="0" applyAlignment="0" applyProtection="0"/>
    <xf numFmtId="0" fontId="82" fillId="14" borderId="0" applyNumberFormat="0" applyBorder="0" applyAlignment="0" applyProtection="0"/>
    <xf numFmtId="164" fontId="65" fillId="0" borderId="0" applyFont="0" applyFill="0" applyBorder="0" applyAlignment="0" applyProtection="0"/>
    <xf numFmtId="0" fontId="65" fillId="0" borderId="0"/>
    <xf numFmtId="9" fontId="109" fillId="0" borderId="0">
      <alignment horizontal="right"/>
    </xf>
    <xf numFmtId="0" fontId="6" fillId="0" borderId="0"/>
    <xf numFmtId="0" fontId="39" fillId="0" borderId="0"/>
    <xf numFmtId="0" fontId="62" fillId="0" borderId="0"/>
    <xf numFmtId="0" fontId="6" fillId="0" borderId="0"/>
    <xf numFmtId="0" fontId="39" fillId="0" borderId="0"/>
    <xf numFmtId="0" fontId="6" fillId="0" borderId="0"/>
    <xf numFmtId="0" fontId="6" fillId="0" borderId="0"/>
    <xf numFmtId="0" fontId="62" fillId="0" borderId="0"/>
    <xf numFmtId="0" fontId="62" fillId="0" borderId="0"/>
    <xf numFmtId="0" fontId="6" fillId="0" borderId="0"/>
    <xf numFmtId="0" fontId="6" fillId="0" borderId="0"/>
    <xf numFmtId="0" fontId="6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0" borderId="0"/>
    <xf numFmtId="0" fontId="62" fillId="0" borderId="0"/>
    <xf numFmtId="0" fontId="6" fillId="0" borderId="0"/>
    <xf numFmtId="0" fontId="62" fillId="0" borderId="0"/>
    <xf numFmtId="0" fontId="6" fillId="0" borderId="0"/>
    <xf numFmtId="0" fontId="62" fillId="0" borderId="0"/>
    <xf numFmtId="0" fontId="62" fillId="0" borderId="0"/>
    <xf numFmtId="0" fontId="6" fillId="0" borderId="0"/>
    <xf numFmtId="0" fontId="6" fillId="0" borderId="0"/>
    <xf numFmtId="0" fontId="6" fillId="0" borderId="0"/>
    <xf numFmtId="0" fontId="6" fillId="0" borderId="0"/>
    <xf numFmtId="196" fontId="110" fillId="0" borderId="0">
      <alignment horizontal="right" vertical="top"/>
    </xf>
    <xf numFmtId="184" fontId="6" fillId="0" borderId="0" applyFont="0" applyFill="0" applyBorder="0" applyProtection="0">
      <alignment horizontal="right"/>
    </xf>
    <xf numFmtId="0" fontId="111" fillId="24"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11" fillId="38"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1" fillId="19"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1"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11" fillId="35" borderId="0" applyNumberFormat="0" applyBorder="0" applyAlignment="0" applyProtection="0"/>
    <xf numFmtId="0" fontId="5" fillId="31" borderId="0" applyNumberFormat="0" applyBorder="0" applyAlignment="0" applyProtection="0"/>
    <xf numFmtId="0" fontId="5" fillId="95"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11" fillId="21" borderId="0" applyNumberFormat="0" applyBorder="0" applyAlignment="0" applyProtection="0"/>
    <xf numFmtId="0" fontId="5" fillId="28" borderId="0" applyNumberFormat="0" applyBorder="0" applyAlignment="0" applyProtection="0"/>
    <xf numFmtId="0" fontId="5" fillId="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97" fontId="6" fillId="0" borderId="0" applyFont="0" applyFill="0" applyBorder="0" applyProtection="0">
      <alignment horizontal="right"/>
    </xf>
    <xf numFmtId="0" fontId="111" fillId="24" borderId="0" applyNumberFormat="0" applyBorder="0" applyAlignment="0" applyProtection="0"/>
    <xf numFmtId="0" fontId="5" fillId="22" borderId="0" applyNumberFormat="0" applyBorder="0" applyAlignment="0" applyProtection="0"/>
    <xf numFmtId="0" fontId="5" fillId="6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11" fillId="38"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1" fillId="19"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11" fillId="2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11" fillId="35" borderId="0" applyNumberFormat="0" applyBorder="0" applyAlignment="0" applyProtection="0"/>
    <xf numFmtId="0" fontId="5" fillId="22" borderId="0" applyNumberFormat="0" applyBorder="0" applyAlignment="0" applyProtection="0"/>
    <xf numFmtId="0" fontId="5" fillId="6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111" fillId="21" borderId="0" applyNumberFormat="0" applyBorder="0" applyAlignment="0" applyProtection="0"/>
    <xf numFmtId="0" fontId="5" fillId="28" borderId="0" applyNumberFormat="0" applyBorder="0" applyAlignment="0" applyProtection="0"/>
    <xf numFmtId="0" fontId="5" fillId="5"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198" fontId="6" fillId="0" borderId="0" applyFont="0" applyFill="0" applyBorder="0" applyProtection="0">
      <alignment horizontal="right"/>
    </xf>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97"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7" fillId="97" borderId="0" applyNumberFormat="0" applyBorder="0" applyAlignment="0" applyProtection="0"/>
    <xf numFmtId="0" fontId="17" fillId="97" borderId="0" applyNumberFormat="0" applyBorder="0" applyAlignment="0" applyProtection="0"/>
    <xf numFmtId="0" fontId="17" fillId="98"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3" borderId="0" applyNumberFormat="0" applyBorder="0" applyAlignment="0" applyProtection="0"/>
    <xf numFmtId="0" fontId="17" fillId="3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3"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19"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99"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4" borderId="0" applyNumberFormat="0" applyBorder="0" applyAlignment="0" applyProtection="0"/>
    <xf numFmtId="0" fontId="17" fillId="19"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100"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100" borderId="0" applyNumberFormat="0" applyBorder="0" applyAlignment="0" applyProtection="0"/>
    <xf numFmtId="0" fontId="17" fillId="100" borderId="0" applyNumberFormat="0" applyBorder="0" applyAlignment="0" applyProtection="0"/>
    <xf numFmtId="0" fontId="17" fillId="4" borderId="0" applyNumberFormat="0" applyBorder="0" applyAlignment="0" applyProtection="0"/>
    <xf numFmtId="0" fontId="17" fillId="100"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7" borderId="0" applyNumberFormat="0" applyBorder="0" applyAlignment="0" applyProtection="0"/>
    <xf numFmtId="0" fontId="17" fillId="100"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102"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57"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102"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28" borderId="0" applyNumberFormat="0" applyBorder="0" applyAlignment="0" applyProtection="0"/>
    <xf numFmtId="0" fontId="51" fillId="0" borderId="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97"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103" borderId="0" applyNumberFormat="0" applyBorder="0" applyAlignment="0" applyProtection="0"/>
    <xf numFmtId="0" fontId="17" fillId="104" borderId="0" applyNumberFormat="0" applyBorder="0" applyAlignment="0" applyProtection="0"/>
    <xf numFmtId="0" fontId="17" fillId="97" borderId="0" applyNumberFormat="0" applyBorder="0" applyAlignment="0" applyProtection="0"/>
    <xf numFmtId="0" fontId="17" fillId="97" borderId="0" applyNumberFormat="0" applyBorder="0" applyAlignment="0" applyProtection="0"/>
    <xf numFmtId="0" fontId="17" fillId="9"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96" borderId="0" applyNumberFormat="0" applyBorder="0" applyAlignment="0" applyProtection="0"/>
    <xf numFmtId="0" fontId="17" fillId="97"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42"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2" borderId="0" applyNumberFormat="0" applyBorder="0" applyAlignment="0" applyProtection="0"/>
    <xf numFmtId="0" fontId="17" fillId="106"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10" borderId="0" applyNumberFormat="0" applyBorder="0" applyAlignment="0" applyProtection="0"/>
    <xf numFmtId="0" fontId="17" fillId="42"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105" borderId="0" applyNumberFormat="0" applyBorder="0" applyAlignment="0" applyProtection="0"/>
    <xf numFmtId="0" fontId="17" fillId="42"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107"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66" borderId="0" applyNumberFormat="0" applyBorder="0" applyAlignment="0" applyProtection="0"/>
    <xf numFmtId="0" fontId="17" fillId="23" borderId="0" applyNumberFormat="0" applyBorder="0" applyAlignment="0" applyProtection="0"/>
    <xf numFmtId="0" fontId="17" fillId="107" borderId="0" applyNumberFormat="0" applyBorder="0" applyAlignment="0" applyProtection="0"/>
    <xf numFmtId="0" fontId="17" fillId="107" borderId="0" applyNumberFormat="0" applyBorder="0" applyAlignment="0" applyProtection="0"/>
    <xf numFmtId="0" fontId="17" fillId="79" borderId="0" applyNumberFormat="0" applyBorder="0" applyAlignment="0" applyProtection="0"/>
    <xf numFmtId="0" fontId="17" fillId="107"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71" borderId="0" applyNumberFormat="0" applyBorder="0" applyAlignment="0" applyProtection="0"/>
    <xf numFmtId="0" fontId="17" fillId="107"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109"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30" borderId="0" applyNumberFormat="0" applyBorder="0" applyAlignment="0" applyProtection="0"/>
    <xf numFmtId="0" fontId="17" fillId="101" borderId="0" applyNumberFormat="0" applyBorder="0" applyAlignment="0" applyProtection="0"/>
    <xf numFmtId="0" fontId="17" fillId="109"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108" borderId="0" applyNumberFormat="0" applyBorder="0" applyAlignment="0" applyProtection="0"/>
    <xf numFmtId="0" fontId="17" fillId="109"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32"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11" borderId="0" applyNumberFormat="0" applyBorder="0" applyAlignment="0" applyProtection="0"/>
    <xf numFmtId="0" fontId="17" fillId="11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112"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3" borderId="0" applyNumberFormat="0" applyBorder="0" applyAlignment="0" applyProtection="0"/>
    <xf numFmtId="0" fontId="17" fillId="27" borderId="0" applyNumberFormat="0" applyBorder="0" applyAlignment="0" applyProtection="0"/>
    <xf numFmtId="0" fontId="17" fillId="112" borderId="0" applyNumberFormat="0" applyBorder="0" applyAlignment="0" applyProtection="0"/>
    <xf numFmtId="0" fontId="17" fillId="112" borderId="0" applyNumberFormat="0" applyBorder="0" applyAlignment="0" applyProtection="0"/>
    <xf numFmtId="0" fontId="17" fillId="13" borderId="0" applyNumberFormat="0" applyBorder="0" applyAlignment="0" applyProtection="0"/>
    <xf numFmtId="0" fontId="17" fillId="11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17" fillId="111" borderId="0" applyNumberFormat="0" applyBorder="0" applyAlignment="0" applyProtection="0"/>
    <xf numFmtId="0" fontId="17" fillId="112" borderId="0" applyNumberFormat="0" applyBorder="0" applyAlignment="0" applyProtection="0"/>
    <xf numFmtId="0" fontId="51" fillId="0" borderId="0"/>
    <xf numFmtId="1" fontId="6" fillId="113" borderId="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0" fontId="82" fillId="14" borderId="0" applyNumberFormat="0" applyBorder="0" applyAlignment="0" applyProtection="0"/>
    <xf numFmtId="0" fontId="82" fillId="33" borderId="0" applyNumberFormat="0" applyBorder="0" applyAlignment="0" applyProtection="0"/>
    <xf numFmtId="199" fontId="51" fillId="0" borderId="0"/>
    <xf numFmtId="200" fontId="51" fillId="0" borderId="0"/>
    <xf numFmtId="201" fontId="51" fillId="0" borderId="0"/>
    <xf numFmtId="199"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0"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201"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199" fontId="51" fillId="0" borderId="127"/>
    <xf numFmtId="202" fontId="51" fillId="0" borderId="0"/>
    <xf numFmtId="203" fontId="51" fillId="0" borderId="0"/>
    <xf numFmtId="204" fontId="51" fillId="0" borderId="0"/>
    <xf numFmtId="202"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3"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4"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2" fontId="51" fillId="0" borderId="127"/>
    <xf numFmtId="205" fontId="51" fillId="0" borderId="0">
      <alignment horizontal="right"/>
      <protection locked="0"/>
    </xf>
    <xf numFmtId="206" fontId="51" fillId="0" borderId="0">
      <alignment horizontal="right"/>
      <protection locked="0"/>
    </xf>
    <xf numFmtId="207" fontId="51" fillId="0" borderId="0"/>
    <xf numFmtId="208" fontId="51" fillId="0" borderId="0"/>
    <xf numFmtId="209" fontId="51" fillId="0" borderId="0"/>
    <xf numFmtId="207"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8"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9"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207" fontId="51" fillId="0" borderId="127"/>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19" borderId="5" applyNumberFormat="0" applyAlignment="0" applyProtection="0"/>
    <xf numFmtId="0" fontId="113" fillId="19"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113" fillId="4"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25" borderId="5" applyNumberFormat="0" applyAlignment="0" applyProtection="0"/>
    <xf numFmtId="0" fontId="20" fillId="25"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20" fillId="12"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6" borderId="5" applyNumberFormat="0" applyAlignment="0" applyProtection="0"/>
    <xf numFmtId="0" fontId="112" fillId="16"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112" fillId="18" borderId="5"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114" fillId="85" borderId="108" applyNumberFormat="0" applyAlignment="0" applyProtection="0"/>
    <xf numFmtId="0" fontId="115" fillId="114" borderId="108" applyNumberFormat="0" applyAlignment="0" applyProtection="0"/>
    <xf numFmtId="0" fontId="21" fillId="100"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12" borderId="6" applyNumberFormat="0" applyAlignment="0" applyProtection="0"/>
    <xf numFmtId="0" fontId="21" fillId="12" borderId="6" applyNumberFormat="0" applyAlignment="0" applyProtection="0"/>
    <xf numFmtId="0" fontId="21" fillId="25" borderId="6" applyNumberFormat="0" applyAlignment="0" applyProtection="0"/>
    <xf numFmtId="0" fontId="21" fillId="12" borderId="6" applyNumberFormat="0" applyAlignment="0" applyProtection="0"/>
    <xf numFmtId="0" fontId="21" fillId="25" borderId="6" applyNumberFormat="0" applyAlignment="0" applyProtection="0"/>
    <xf numFmtId="0" fontId="21" fillId="25"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0" fontId="21" fillId="7" borderId="6" applyNumberFormat="0" applyAlignment="0" applyProtection="0"/>
    <xf numFmtId="0" fontId="21" fillId="7" borderId="6" applyNumberFormat="0" applyAlignment="0" applyProtection="0"/>
    <xf numFmtId="0" fontId="21" fillId="100" borderId="6" applyNumberFormat="0" applyAlignment="0" applyProtection="0"/>
    <xf numFmtId="0" fontId="21" fillId="7" borderId="6" applyNumberFormat="0" applyAlignment="0" applyProtection="0"/>
    <xf numFmtId="0" fontId="21" fillId="100" borderId="6" applyNumberFormat="0" applyAlignment="0" applyProtection="0"/>
    <xf numFmtId="0" fontId="21" fillId="100" borderId="6" applyNumberFormat="0" applyAlignment="0" applyProtection="0"/>
    <xf numFmtId="198" fontId="51" fillId="0" borderId="0" applyFont="0" applyFill="0" applyBorder="0" applyProtection="0">
      <alignment horizontal="right"/>
    </xf>
    <xf numFmtId="210" fontId="51" fillId="0" borderId="0" applyFont="0" applyFill="0" applyBorder="0" applyProtection="0">
      <alignment horizontal="left"/>
    </xf>
    <xf numFmtId="43" fontId="3" fillId="0" borderId="0" applyFont="0" applyFill="0" applyBorder="0" applyAlignment="0" applyProtection="0"/>
    <xf numFmtId="43" fontId="6" fillId="0" borderId="0" applyFont="0" applyFill="0" applyBorder="0" applyAlignment="0" applyProtection="0"/>
    <xf numFmtId="164" fontId="65" fillId="0" borderId="0" applyFont="0" applyFill="0" applyBorder="0" applyAlignment="0" applyProtection="0"/>
    <xf numFmtId="165" fontId="116" fillId="0" borderId="0" applyFont="0" applyFill="0" applyBorder="0" applyAlignment="0" applyProtection="0"/>
    <xf numFmtId="44" fontId="65" fillId="0" borderId="0" applyFont="0" applyFill="0" applyBorder="0" applyAlignment="0" applyProtection="0"/>
    <xf numFmtId="44" fontId="66"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60"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9" fontId="118" fillId="103" borderId="0">
      <alignment vertical="center"/>
    </xf>
    <xf numFmtId="49" fontId="118" fillId="104" borderId="0">
      <alignment vertical="center"/>
    </xf>
    <xf numFmtId="199"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0"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201"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17">
      <protection locked="0"/>
    </xf>
    <xf numFmtId="199" fontId="51" fillId="21" borderId="133">
      <protection locked="0"/>
    </xf>
    <xf numFmtId="202"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3"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4"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17">
      <protection locked="0"/>
    </xf>
    <xf numFmtId="202" fontId="51" fillId="21" borderId="133">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5"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206" fontId="51" fillId="21" borderId="117">
      <alignment horizontal="righ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0" fontId="51" fillId="21" borderId="117">
      <alignment horizontal="left"/>
      <protection locked="0"/>
    </xf>
    <xf numFmtId="49" fontId="51" fillId="17" borderId="133">
      <alignment horizontal="left" vertical="top" wrapText="1"/>
      <protection locked="0"/>
    </xf>
    <xf numFmtId="49" fontId="51" fillId="17" borderId="133">
      <alignment horizontal="left" vertical="top" wrapText="1"/>
      <protection locked="0"/>
    </xf>
    <xf numFmtId="49" fontId="51" fillId="17" borderId="133">
      <alignment horizontal="left" vertical="top" wrapText="1"/>
      <protection locked="0"/>
    </xf>
    <xf numFmtId="207"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8"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9"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17">
      <protection locked="0"/>
    </xf>
    <xf numFmtId="207" fontId="51" fillId="21" borderId="133">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49" fontId="51" fillId="21" borderId="117">
      <alignment horizontal="left"/>
      <protection locked="0"/>
    </xf>
    <xf numFmtId="211" fontId="51" fillId="21" borderId="133">
      <alignment horizontal="left" indent="1"/>
      <protection locked="0"/>
    </xf>
    <xf numFmtId="211" fontId="51" fillId="21" borderId="133">
      <alignment horizontal="left" indent="1"/>
      <protection locked="0"/>
    </xf>
    <xf numFmtId="211" fontId="51" fillId="21" borderId="133">
      <alignment horizontal="left" indent="1"/>
      <protection locked="0"/>
    </xf>
    <xf numFmtId="2" fontId="119" fillId="21" borderId="134">
      <protection locked="0"/>
    </xf>
    <xf numFmtId="16" fontId="45" fillId="0" borderId="0" applyFont="0" applyFill="0" applyBorder="0" applyAlignment="0" applyProtection="0"/>
    <xf numFmtId="15" fontId="45" fillId="0" borderId="0" applyFont="0" applyFill="0" applyBorder="0" applyAlignment="0" applyProtection="0"/>
    <xf numFmtId="17" fontId="45" fillId="0" borderId="0" applyFont="0" applyFill="0" applyBorder="0" applyAlignment="0" applyProtection="0"/>
    <xf numFmtId="212" fontId="9" fillId="12" borderId="0">
      <alignment horizontal="right"/>
    </xf>
    <xf numFmtId="15" fontId="120" fillId="115" borderId="0" applyNumberFormat="0" applyFont="0" applyBorder="0" applyAlignment="0" applyProtection="0"/>
    <xf numFmtId="196" fontId="121" fillId="25" borderId="0">
      <alignment horizontal="right"/>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2" fillId="0" borderId="0">
      <alignment horizontal="left"/>
    </xf>
    <xf numFmtId="0" fontId="123" fillId="0" borderId="0">
      <alignment horizontal="left"/>
    </xf>
    <xf numFmtId="0" fontId="118" fillId="116" borderId="0">
      <alignment horizontal="right" vertical="center"/>
    </xf>
    <xf numFmtId="0" fontId="118" fillId="41" borderId="0">
      <alignment horizontal="right" vertical="center"/>
    </xf>
    <xf numFmtId="0" fontId="6" fillId="0" borderId="0" applyFont="0" applyFill="0" applyBorder="0" applyProtection="0">
      <alignment horizontal="right"/>
    </xf>
    <xf numFmtId="0" fontId="86" fillId="57" borderId="0" applyNumberFormat="0" applyBorder="0" applyAlignment="0" applyProtection="0"/>
    <xf numFmtId="0" fontId="86" fillId="17" borderId="0" applyNumberFormat="0" applyBorder="0" applyAlignment="0" applyProtection="0"/>
    <xf numFmtId="0" fontId="86" fillId="57" borderId="0" applyNumberFormat="0" applyBorder="0" applyAlignment="0" applyProtection="0"/>
    <xf numFmtId="0" fontId="86" fillId="17"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7"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02" borderId="0" applyNumberFormat="0" applyBorder="0" applyAlignment="0" applyProtection="0"/>
    <xf numFmtId="0" fontId="86" fillId="35"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27" fillId="117" borderId="0" applyNumberFormat="0" applyBorder="0" applyAlignment="0" applyProtection="0"/>
    <xf numFmtId="0" fontId="86" fillId="17" borderId="0" applyNumberFormat="0" applyBorder="0" applyAlignment="0" applyProtection="0"/>
    <xf numFmtId="0" fontId="86" fillId="57" borderId="0" applyNumberFormat="0" applyBorder="0" applyAlignment="0" applyProtection="0"/>
    <xf numFmtId="0" fontId="86" fillId="17" borderId="0" applyNumberFormat="0" applyBorder="0" applyAlignment="0" applyProtection="0"/>
    <xf numFmtId="0" fontId="86" fillId="57" borderId="0" applyNumberFormat="0" applyBorder="0" applyAlignment="0" applyProtection="0"/>
    <xf numFmtId="0" fontId="86" fillId="17" borderId="0" applyNumberFormat="0" applyBorder="0" applyAlignment="0" applyProtection="0"/>
    <xf numFmtId="0" fontId="86" fillId="57" borderId="0" applyNumberFormat="0" applyBorder="0" applyAlignment="0" applyProtection="0"/>
    <xf numFmtId="0" fontId="86" fillId="17" borderId="0" applyNumberFormat="0" applyBorder="0" applyAlignment="0" applyProtection="0"/>
    <xf numFmtId="0" fontId="86" fillId="57" borderId="0" applyNumberFormat="0" applyBorder="0" applyAlignment="0" applyProtection="0"/>
    <xf numFmtId="0" fontId="86" fillId="17" borderId="0" applyNumberFormat="0" applyBorder="0" applyAlignment="0" applyProtection="0"/>
    <xf numFmtId="0" fontId="124" fillId="118" borderId="135" applyProtection="0">
      <alignment horizontal="right"/>
    </xf>
    <xf numFmtId="0" fontId="125" fillId="118" borderId="0" applyProtection="0">
      <alignment horizontal="left"/>
    </xf>
    <xf numFmtId="0" fontId="126" fillId="119" borderId="0">
      <alignment vertical="center"/>
    </xf>
    <xf numFmtId="0" fontId="126" fillId="120" borderId="0">
      <alignment vertical="center"/>
    </xf>
    <xf numFmtId="0" fontId="126" fillId="119" borderId="0">
      <alignment vertical="center"/>
    </xf>
    <xf numFmtId="0" fontId="126" fillId="120" borderId="0">
      <alignment vertical="center"/>
    </xf>
    <xf numFmtId="0" fontId="126" fillId="120" borderId="0">
      <alignment vertical="center"/>
    </xf>
    <xf numFmtId="0" fontId="126" fillId="120" borderId="0">
      <alignment vertical="center"/>
    </xf>
    <xf numFmtId="0" fontId="126" fillId="120" borderId="0">
      <alignment vertical="center"/>
    </xf>
    <xf numFmtId="0" fontId="127" fillId="0" borderId="136" applyNumberFormat="0" applyFill="0" applyAlignment="0" applyProtection="0"/>
    <xf numFmtId="0" fontId="126" fillId="120" borderId="0">
      <alignment vertical="center"/>
    </xf>
    <xf numFmtId="0" fontId="126" fillId="119" borderId="0">
      <alignment vertical="center"/>
    </xf>
    <xf numFmtId="0" fontId="126" fillId="120" borderId="0">
      <alignment vertical="center"/>
    </xf>
    <xf numFmtId="0" fontId="126" fillId="119" borderId="0">
      <alignment vertical="center"/>
    </xf>
    <xf numFmtId="0" fontId="126" fillId="120" borderId="0">
      <alignment vertical="center"/>
    </xf>
    <xf numFmtId="0" fontId="126" fillId="119" borderId="0">
      <alignment vertical="center"/>
    </xf>
    <xf numFmtId="0" fontId="126" fillId="120" borderId="0">
      <alignment vertical="center"/>
    </xf>
    <xf numFmtId="0" fontId="126" fillId="119" borderId="0">
      <alignment vertical="center"/>
    </xf>
    <xf numFmtId="0" fontId="126" fillId="120" borderId="0">
      <alignment vertical="center"/>
    </xf>
    <xf numFmtId="0" fontId="128" fillId="19" borderId="0">
      <alignment vertical="center"/>
    </xf>
    <xf numFmtId="0" fontId="128" fillId="19" borderId="0">
      <alignment vertical="center"/>
    </xf>
    <xf numFmtId="0" fontId="129" fillId="0" borderId="137" applyNumberFormat="0" applyFill="0" applyAlignment="0" applyProtection="0"/>
    <xf numFmtId="0" fontId="128" fillId="19" borderId="0">
      <alignment vertical="center"/>
    </xf>
    <xf numFmtId="0" fontId="128" fillId="19" borderId="0">
      <alignment vertical="center"/>
    </xf>
    <xf numFmtId="0" fontId="128" fillId="19" borderId="0">
      <alignment vertical="center"/>
    </xf>
    <xf numFmtId="0" fontId="128" fillId="19" borderId="0">
      <alignment vertical="center"/>
    </xf>
    <xf numFmtId="0" fontId="130" fillId="0" borderId="0"/>
    <xf numFmtId="0" fontId="130" fillId="0" borderId="0"/>
    <xf numFmtId="0" fontId="131" fillId="0" borderId="138" applyNumberFormat="0" applyFill="0" applyAlignment="0" applyProtection="0"/>
    <xf numFmtId="0" fontId="130" fillId="0" borderId="0"/>
    <xf numFmtId="0" fontId="130" fillId="0" borderId="0"/>
    <xf numFmtId="0" fontId="130" fillId="0" borderId="0"/>
    <xf numFmtId="0" fontId="130" fillId="0" borderId="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213" fontId="50" fillId="0" borderId="0" applyNumberFormat="0" applyFill="0" applyAlignment="0" applyProtection="0"/>
    <xf numFmtId="213" fontId="61" fillId="0" borderId="0" applyNumberFormat="0" applyFill="0" applyAlignment="0" applyProtection="0"/>
    <xf numFmtId="213" fontId="61" fillId="0" borderId="0" applyNumberFormat="0" applyFont="0" applyFill="0" applyBorder="0" applyAlignment="0" applyProtection="0"/>
    <xf numFmtId="213" fontId="61" fillId="0" borderId="0" applyNumberFormat="0" applyFont="0" applyFill="0" applyBorder="0" applyAlignment="0" applyProtection="0"/>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214" fontId="9" fillId="0" borderId="87">
      <alignment horizontal="right" vertical="center"/>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64" fillId="0" borderId="0" applyNumberFormat="0" applyFill="0" applyBorder="0" applyAlignment="0" applyProtection="0"/>
    <xf numFmtId="0" fontId="138" fillId="0" borderId="0" applyFill="0" applyBorder="0" applyProtection="0">
      <alignment horizontal="left"/>
    </xf>
    <xf numFmtId="1" fontId="6" fillId="21" borderId="0"/>
    <xf numFmtId="1" fontId="6" fillId="21" borderId="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17" borderId="5" applyNumberFormat="0" applyAlignment="0" applyProtection="0"/>
    <xf numFmtId="0" fontId="139" fillId="1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139" fillId="57" borderId="5" applyNumberFormat="0" applyAlignment="0" applyProtection="0"/>
    <xf numFmtId="0" fontId="85" fillId="102" borderId="5" applyNumberFormat="0" applyAlignment="0" applyProtection="0"/>
    <xf numFmtId="1" fontId="6" fillId="21" borderId="0"/>
    <xf numFmtId="1" fontId="6" fillId="21" borderId="0"/>
    <xf numFmtId="1" fontId="6" fillId="21" borderId="0"/>
    <xf numFmtId="1" fontId="6" fillId="21" borderId="0"/>
    <xf numFmtId="0" fontId="140" fillId="0" borderId="0">
      <alignment horizontal="left" indent="1"/>
    </xf>
    <xf numFmtId="0" fontId="141" fillId="0" borderId="0"/>
    <xf numFmtId="0" fontId="142" fillId="0" borderId="0">
      <alignment horizontal="center"/>
    </xf>
    <xf numFmtId="0" fontId="124" fillId="0" borderId="139" applyProtection="0">
      <alignment horizontal="right"/>
    </xf>
    <xf numFmtId="0" fontId="124" fillId="0" borderId="135" applyProtection="0">
      <alignment horizontal="right"/>
    </xf>
    <xf numFmtId="0" fontId="124" fillId="0" borderId="140" applyProtection="0">
      <alignment horizontal="center"/>
      <protection locked="0"/>
    </xf>
    <xf numFmtId="0" fontId="124" fillId="0" borderId="140" applyProtection="0">
      <alignment horizontal="center"/>
      <protection locked="0"/>
    </xf>
    <xf numFmtId="0" fontId="143" fillId="0" borderId="141" applyNumberFormat="0" applyFill="0" applyAlignment="0" applyProtection="0"/>
    <xf numFmtId="0" fontId="143" fillId="0" borderId="141"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143" fillId="0" borderId="141" applyNumberFormat="0" applyFill="0" applyAlignment="0" applyProtection="0"/>
    <xf numFmtId="0" fontId="143" fillId="0" borderId="141" applyNumberFormat="0" applyFill="0" applyAlignment="0" applyProtection="0"/>
    <xf numFmtId="0" fontId="143" fillId="0" borderId="141" applyNumberFormat="0" applyFill="0" applyAlignment="0" applyProtection="0"/>
    <xf numFmtId="0" fontId="143" fillId="0" borderId="141" applyNumberFormat="0" applyFill="0" applyAlignment="0" applyProtection="0"/>
    <xf numFmtId="0" fontId="118" fillId="121" borderId="0">
      <alignment horizontal="right" vertical="center"/>
    </xf>
    <xf numFmtId="0" fontId="118" fillId="92" borderId="0">
      <alignment horizontal="right" vertical="center"/>
    </xf>
    <xf numFmtId="0" fontId="6" fillId="0" borderId="0"/>
    <xf numFmtId="49" fontId="144" fillId="103" borderId="0">
      <alignment horizontal="centerContinuous" vertical="center"/>
    </xf>
    <xf numFmtId="49" fontId="144" fillId="104" borderId="0">
      <alignment horizontal="centerContinuous" vertical="center"/>
    </xf>
    <xf numFmtId="1" fontId="6" fillId="0" borderId="0" applyFont="0" applyFill="0" applyBorder="0" applyProtection="0">
      <alignment horizontal="right"/>
    </xf>
    <xf numFmtId="0" fontId="38" fillId="29"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38"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54" fillId="29" borderId="0" applyNumberFormat="0" applyBorder="0" applyAlignment="0" applyProtection="0"/>
    <xf numFmtId="0" fontId="54"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38" fillId="29" borderId="0" applyNumberFormat="0" applyBorder="0" applyAlignment="0" applyProtection="0"/>
    <xf numFmtId="0" fontId="38" fillId="21" borderId="0" applyNumberFormat="0" applyBorder="0" applyAlignment="0" applyProtection="0"/>
    <xf numFmtId="0" fontId="145" fillId="0" borderId="0"/>
    <xf numFmtId="0" fontId="145" fillId="0" borderId="0"/>
    <xf numFmtId="0" fontId="145" fillId="0" borderId="0"/>
    <xf numFmtId="0" fontId="145" fillId="0" borderId="0"/>
    <xf numFmtId="0" fontId="65" fillId="0" borderId="0"/>
    <xf numFmtId="0" fontId="65" fillId="0" borderId="0"/>
    <xf numFmtId="0" fontId="145" fillId="0" borderId="0"/>
    <xf numFmtId="0" fontId="6" fillId="0" borderId="0" applyNumberFormat="0" applyFont="0" applyFill="0" applyBorder="0" applyAlignment="0" applyProtection="0"/>
    <xf numFmtId="0" fontId="65" fillId="0" borderId="0"/>
    <xf numFmtId="0" fontId="3" fillId="0" borderId="0"/>
    <xf numFmtId="0" fontId="3" fillId="0" borderId="0"/>
    <xf numFmtId="0" fontId="3" fillId="0" borderId="0"/>
    <xf numFmtId="0" fontId="3" fillId="0" borderId="0"/>
    <xf numFmtId="0" fontId="3" fillId="0" borderId="0"/>
    <xf numFmtId="0" fontId="6" fillId="0" borderId="0" applyNumberFormat="0" applyFont="0" applyFill="0" applyBorder="0" applyAlignment="0" applyProtection="0"/>
    <xf numFmtId="0" fontId="66" fillId="0" borderId="0"/>
    <xf numFmtId="215" fontId="45" fillId="0" borderId="0" applyFont="0" applyFill="0" applyBorder="0" applyAlignment="0" applyProtection="0"/>
    <xf numFmtId="216" fontId="45" fillId="0" borderId="0" applyFont="0" applyFill="0" applyBorder="0" applyAlignment="0" applyProtection="0"/>
    <xf numFmtId="217" fontId="45" fillId="0" borderId="0" applyFont="0" applyFill="0" applyBorder="0" applyAlignment="0" applyProtection="0"/>
    <xf numFmtId="218" fontId="45" fillId="0" borderId="0" applyFont="0" applyFill="0" applyBorder="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1" borderId="5" applyNumberFormat="0" applyFont="0" applyAlignment="0" applyProtection="0"/>
    <xf numFmtId="0" fontId="51" fillId="21"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51" fillId="29" borderId="5"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1" borderId="10" applyNumberFormat="0" applyFont="0" applyAlignment="0" applyProtection="0"/>
    <xf numFmtId="0" fontId="6" fillId="21"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6" fillId="29" borderId="10" applyNumberFormat="0" applyFont="0" applyAlignment="0" applyProtection="0"/>
    <xf numFmtId="0" fontId="146" fillId="12" borderId="0">
      <alignment horizontal="left" vertical="top" wrapText="1"/>
    </xf>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25" borderId="14" applyNumberFormat="0" applyAlignment="0" applyProtection="0"/>
    <xf numFmtId="0" fontId="44" fillId="25"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2"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6" borderId="14" applyNumberFormat="0" applyAlignment="0" applyProtection="0"/>
    <xf numFmtId="0" fontId="44" fillId="16"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0" fontId="44" fillId="18" borderId="14" applyNumberFormat="0" applyAlignment="0" applyProtection="0"/>
    <xf numFmtId="219" fontId="6" fillId="0" borderId="0" applyFont="0" applyFill="0" applyBorder="0" applyProtection="0">
      <alignment horizontal="right"/>
    </xf>
    <xf numFmtId="9" fontId="65" fillId="0" borderId="0" applyFont="0" applyFill="0" applyBorder="0" applyAlignment="0" applyProtection="0"/>
    <xf numFmtId="9" fontId="45" fillId="0" borderId="0" applyFont="0" applyFill="0" applyBorder="0" applyAlignment="0" applyProtection="0"/>
    <xf numFmtId="199" fontId="147" fillId="0" borderId="0">
      <alignment horizontal="right"/>
    </xf>
    <xf numFmtId="196" fontId="148" fillId="25" borderId="0">
      <alignment horizontal="right"/>
    </xf>
    <xf numFmtId="0" fontId="118" fillId="103" borderId="0">
      <alignment horizontal="right" vertical="center"/>
    </xf>
    <xf numFmtId="0" fontId="118" fillId="104" borderId="0">
      <alignment horizontal="right" vertical="center"/>
    </xf>
    <xf numFmtId="0" fontId="149" fillId="0" borderId="142" applyFill="0" applyProtection="0">
      <alignment horizontal="right" wrapText="1"/>
    </xf>
    <xf numFmtId="0" fontId="149" fillId="0" borderId="0" applyFill="0" applyProtection="0">
      <alignment wrapText="1"/>
    </xf>
    <xf numFmtId="0" fontId="150" fillId="16" borderId="18">
      <alignment horizontal="center"/>
    </xf>
    <xf numFmtId="0" fontId="150" fillId="16" borderId="18">
      <alignment horizontal="center"/>
    </xf>
    <xf numFmtId="0" fontId="150" fillId="16" borderId="18">
      <alignment horizontal="center"/>
    </xf>
    <xf numFmtId="0" fontId="150" fillId="16" borderId="18">
      <alignment horizontal="center"/>
    </xf>
    <xf numFmtId="3" fontId="151" fillId="16" borderId="0"/>
    <xf numFmtId="3" fontId="150" fillId="16" borderId="0"/>
    <xf numFmtId="0" fontId="151" fillId="16" borderId="0"/>
    <xf numFmtId="0" fontId="150" fillId="16" borderId="0"/>
    <xf numFmtId="0" fontId="151" fillId="16" borderId="0">
      <alignment horizontal="center"/>
    </xf>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10" fillId="19" borderId="134"/>
    <xf numFmtId="0" fontId="152" fillId="0" borderId="0">
      <alignment wrapText="1"/>
    </xf>
    <xf numFmtId="0" fontId="153" fillId="122" borderId="0">
      <alignment horizontal="right" vertical="top" wrapText="1"/>
    </xf>
    <xf numFmtId="0" fontId="154" fillId="0" borderId="0"/>
    <xf numFmtId="0" fontId="37" fillId="0" borderId="0"/>
    <xf numFmtId="0" fontId="155" fillId="0" borderId="0"/>
    <xf numFmtId="220" fontId="9" fillId="0" borderId="0">
      <alignment wrapText="1"/>
      <protection locked="0"/>
    </xf>
    <xf numFmtId="220" fontId="153" fillId="123" borderId="0">
      <alignment wrapText="1"/>
      <protection locked="0"/>
    </xf>
    <xf numFmtId="221" fontId="9" fillId="0" borderId="0">
      <alignment wrapText="1"/>
      <protection locked="0"/>
    </xf>
    <xf numFmtId="221" fontId="153" fillId="123" borderId="0">
      <alignment wrapText="1"/>
      <protection locked="0"/>
    </xf>
    <xf numFmtId="222" fontId="9" fillId="0" borderId="0">
      <alignment wrapText="1"/>
      <protection locked="0"/>
    </xf>
    <xf numFmtId="222" fontId="153" fillId="123" borderId="0">
      <alignment wrapText="1"/>
      <protection locked="0"/>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3"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4"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225" fontId="153" fillId="122" borderId="143">
      <alignment wrapText="1"/>
    </xf>
    <xf numFmtId="0" fontId="65" fillId="0" borderId="0"/>
    <xf numFmtId="225" fontId="153" fillId="122" borderId="143">
      <alignment wrapText="1"/>
    </xf>
    <xf numFmtId="225" fontId="153" fillId="122" borderId="143">
      <alignment wrapText="1"/>
    </xf>
    <xf numFmtId="225" fontId="153" fillId="122" borderId="143">
      <alignment wrapText="1"/>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65" fillId="0" borderId="0"/>
    <xf numFmtId="0" fontId="154" fillId="0" borderId="144">
      <alignment horizontal="right"/>
    </xf>
    <xf numFmtId="0" fontId="65" fillId="0" borderId="0"/>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65" fillId="0" borderId="0"/>
    <xf numFmtId="0" fontId="154" fillId="0" borderId="144">
      <alignment horizontal="right"/>
    </xf>
    <xf numFmtId="0" fontId="65" fillId="0" borderId="0"/>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0" fontId="154" fillId="0" borderId="144">
      <alignment horizontal="right"/>
    </xf>
    <xf numFmtId="195" fontId="6" fillId="0" borderId="0" applyAlignment="0">
      <alignment horizontal="left"/>
    </xf>
    <xf numFmtId="0" fontId="65" fillId="0" borderId="0"/>
    <xf numFmtId="49" fontId="45" fillId="0" borderId="0" applyFont="0" applyFill="0" applyBorder="0" applyAlignment="0" applyProtection="0"/>
    <xf numFmtId="0" fontId="65" fillId="0" borderId="0"/>
    <xf numFmtId="0" fontId="153" fillId="12" borderId="0"/>
    <xf numFmtId="0" fontId="153" fillId="25" borderId="0"/>
    <xf numFmtId="0" fontId="65" fillId="0" borderId="0"/>
    <xf numFmtId="0" fontId="9" fillId="12" borderId="0">
      <alignment horizontal="left"/>
    </xf>
    <xf numFmtId="0" fontId="9" fillId="25" borderId="0">
      <alignment horizontal="left"/>
    </xf>
    <xf numFmtId="0" fontId="65" fillId="0" borderId="0"/>
    <xf numFmtId="0" fontId="9" fillId="12" borderId="0">
      <alignment horizontal="left" indent="1"/>
    </xf>
    <xf numFmtId="0" fontId="9" fillId="25" borderId="0">
      <alignment horizontal="left" indent="1"/>
    </xf>
    <xf numFmtId="0" fontId="65" fillId="0" borderId="0"/>
    <xf numFmtId="0" fontId="9" fillId="12" borderId="0">
      <alignment horizontal="left" vertical="center" indent="2"/>
    </xf>
    <xf numFmtId="0" fontId="9" fillId="25" borderId="0">
      <alignment horizontal="left" vertical="center" indent="2"/>
    </xf>
    <xf numFmtId="0" fontId="65" fillId="0" borderId="0"/>
    <xf numFmtId="49" fontId="156" fillId="0" borderId="0" applyFill="0" applyBorder="0" applyProtection="0">
      <alignment horizontal="center" vertical="top"/>
    </xf>
    <xf numFmtId="0" fontId="65" fillId="0" borderId="0"/>
    <xf numFmtId="0" fontId="138" fillId="0" borderId="0">
      <alignment horizontal="center"/>
    </xf>
    <xf numFmtId="0" fontId="65" fillId="0" borderId="0"/>
    <xf numFmtId="15" fontId="138" fillId="0" borderId="0">
      <alignment horizontal="center"/>
    </xf>
    <xf numFmtId="0" fontId="65" fillId="0" borderId="0"/>
    <xf numFmtId="49" fontId="157" fillId="12" borderId="0"/>
    <xf numFmtId="49" fontId="157" fillId="25" borderId="0"/>
    <xf numFmtId="0" fontId="65" fillId="0" borderId="0"/>
    <xf numFmtId="49" fontId="157" fillId="12" borderId="0"/>
    <xf numFmtId="49" fontId="157" fillId="25" borderId="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49" fontId="157" fillId="25" borderId="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0" fontId="158" fillId="0" borderId="0" applyNumberFormat="0" applyFill="0" applyBorder="0" applyAlignment="0" applyProtection="0"/>
    <xf numFmtId="0" fontId="159" fillId="0" borderId="0" applyNumberFormat="0" applyFill="0" applyBorder="0" applyAlignment="0" applyProtection="0"/>
    <xf numFmtId="0" fontId="65" fillId="0" borderId="0"/>
    <xf numFmtId="49" fontId="157" fillId="25" borderId="0"/>
    <xf numFmtId="0" fontId="65" fillId="0" borderId="0"/>
    <xf numFmtId="49" fontId="157" fillId="25" borderId="0"/>
    <xf numFmtId="0" fontId="65" fillId="0" borderId="0"/>
    <xf numFmtId="0" fontId="160" fillId="0" borderId="0" applyNumberFormat="0" applyFill="0" applyBorder="0" applyAlignment="0" applyProtection="0"/>
    <xf numFmtId="49" fontId="157" fillId="25" borderId="0"/>
    <xf numFmtId="0" fontId="65" fillId="0" borderId="0"/>
    <xf numFmtId="49" fontId="157" fillId="12" borderId="0"/>
    <xf numFmtId="49" fontId="157" fillId="25" borderId="0"/>
    <xf numFmtId="0" fontId="65" fillId="0" borderId="0"/>
    <xf numFmtId="49" fontId="157" fillId="12" borderId="0"/>
    <xf numFmtId="49" fontId="157" fillId="25" borderId="0"/>
    <xf numFmtId="0" fontId="65" fillId="0" borderId="0"/>
    <xf numFmtId="49" fontId="157" fillId="12" borderId="0"/>
    <xf numFmtId="49" fontId="157" fillId="25" borderId="0"/>
    <xf numFmtId="0" fontId="65" fillId="0" borderId="0"/>
    <xf numFmtId="49" fontId="157" fillId="12" borderId="0"/>
    <xf numFmtId="49" fontId="157" fillId="25" borderId="0"/>
    <xf numFmtId="0" fontId="65" fillId="0" borderId="0"/>
    <xf numFmtId="0" fontId="126" fillId="113" borderId="145"/>
    <xf numFmtId="0" fontId="65" fillId="0" borderId="0"/>
    <xf numFmtId="0" fontId="30" fillId="113" borderId="146">
      <alignment horizontal="left"/>
    </xf>
    <xf numFmtId="0" fontId="65" fillId="0" borderId="0"/>
    <xf numFmtId="22" fontId="51" fillId="19" borderId="146">
      <alignment vertical="center"/>
    </xf>
    <xf numFmtId="0" fontId="65" fillId="0" borderId="0"/>
    <xf numFmtId="0" fontId="51" fillId="19" borderId="146">
      <alignment horizontal="left" vertical="top" wrapText="1"/>
    </xf>
    <xf numFmtId="0" fontId="65" fillId="0" borderId="0"/>
    <xf numFmtId="0" fontId="51" fillId="19" borderId="147"/>
    <xf numFmtId="0" fontId="65" fillId="0" borderId="0"/>
    <xf numFmtId="0" fontId="51" fillId="19" borderId="147"/>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65" fillId="0" borderId="0"/>
    <xf numFmtId="0" fontId="44" fillId="0" borderId="149" applyNumberFormat="0" applyFill="0" applyAlignment="0" applyProtection="0"/>
    <xf numFmtId="0" fontId="44" fillId="0" borderId="149" applyNumberFormat="0" applyFill="0" applyAlignment="0" applyProtection="0"/>
    <xf numFmtId="0" fontId="44" fillId="0" borderId="149"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7"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65" fillId="0" borderId="0"/>
    <xf numFmtId="0" fontId="53" fillId="0" borderId="148" applyNumberFormat="0" applyFill="0" applyAlignment="0" applyProtection="0"/>
    <xf numFmtId="0" fontId="53" fillId="0" borderId="148" applyNumberFormat="0" applyFill="0" applyAlignment="0" applyProtection="0"/>
    <xf numFmtId="0" fontId="53" fillId="0" borderId="148" applyNumberFormat="0" applyFill="0" applyAlignment="0" applyProtection="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65" fillId="0" borderId="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54" fillId="0" borderId="0" applyNumberFormat="0" applyFill="0" applyBorder="0" applyAlignment="0" applyProtection="0"/>
    <xf numFmtId="0" fontId="65" fillId="0" borderId="0"/>
    <xf numFmtId="0" fontId="9" fillId="0" borderId="0"/>
    <xf numFmtId="0" fontId="65" fillId="0" borderId="0"/>
    <xf numFmtId="49" fontId="156" fillId="66" borderId="0" applyNumberFormat="0" applyFont="0" applyBorder="0" applyAlignment="0" applyProtection="0">
      <alignment horizontal="center"/>
    </xf>
    <xf numFmtId="49" fontId="156" fillId="23" borderId="0" applyNumberFormat="0" applyFont="0" applyBorder="0" applyAlignment="0" applyProtection="0">
      <alignment horizontal="center"/>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0" fontId="65" fillId="0" borderId="0"/>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10" fontId="6" fillId="23" borderId="134" applyNumberFormat="0" applyFont="0" applyBorder="0" applyAlignment="0" applyProtection="0">
      <protection locked="0"/>
    </xf>
    <xf numFmtId="226" fontId="120" fillId="0" borderId="0" applyFont="0" applyFill="0" applyBorder="0" applyAlignment="0" applyProtection="0"/>
    <xf numFmtId="0" fontId="65" fillId="0" borderId="0"/>
    <xf numFmtId="0" fontId="6" fillId="17" borderId="158">
      <protection locked="0"/>
    </xf>
    <xf numFmtId="182" fontId="6" fillId="0" borderId="180">
      <protection locked="0"/>
    </xf>
    <xf numFmtId="169" fontId="19" fillId="17" borderId="158"/>
    <xf numFmtId="168" fontId="6" fillId="17" borderId="158"/>
    <xf numFmtId="168" fontId="6" fillId="17" borderId="158"/>
    <xf numFmtId="168" fontId="6" fillId="17" borderId="158"/>
    <xf numFmtId="168" fontId="6" fillId="17" borderId="158"/>
    <xf numFmtId="168" fontId="6" fillId="17" borderId="158"/>
    <xf numFmtId="169" fontId="19" fillId="17" borderId="158"/>
    <xf numFmtId="169" fontId="19" fillId="17" borderId="158"/>
    <xf numFmtId="169" fontId="19" fillId="17" borderId="158"/>
    <xf numFmtId="169" fontId="19" fillId="17" borderId="158"/>
    <xf numFmtId="169" fontId="19" fillId="17" borderId="158"/>
    <xf numFmtId="170" fontId="6" fillId="0" borderId="158">
      <alignment horizontal="center"/>
    </xf>
    <xf numFmtId="170" fontId="6" fillId="0" borderId="158">
      <alignment horizontal="center"/>
    </xf>
    <xf numFmtId="170" fontId="6" fillId="0" borderId="158">
      <alignment horizontal="center"/>
    </xf>
    <xf numFmtId="170" fontId="6" fillId="0" borderId="158">
      <alignment horizontal="center"/>
    </xf>
    <xf numFmtId="170" fontId="6" fillId="0" borderId="158">
      <alignment horizontal="center"/>
    </xf>
    <xf numFmtId="171" fontId="6" fillId="21" borderId="158">
      <alignment horizontal="center"/>
      <protection locked="0"/>
    </xf>
    <xf numFmtId="171" fontId="6" fillId="21" borderId="158">
      <alignment horizontal="center"/>
      <protection locked="0"/>
    </xf>
    <xf numFmtId="171" fontId="6" fillId="21" borderId="158">
      <alignment horizontal="center"/>
      <protection locked="0"/>
    </xf>
    <xf numFmtId="171" fontId="6" fillId="21" borderId="158">
      <alignment horizontal="center"/>
      <protection locked="0"/>
    </xf>
    <xf numFmtId="171" fontId="6" fillId="21" borderId="158">
      <alignment horizontal="center"/>
      <protection locked="0"/>
    </xf>
    <xf numFmtId="169" fontId="19" fillId="17" borderId="158"/>
    <xf numFmtId="169" fontId="19" fillId="17" borderId="158"/>
    <xf numFmtId="169" fontId="19" fillId="17" borderId="158"/>
    <xf numFmtId="169" fontId="19" fillId="17" borderId="158"/>
    <xf numFmtId="169" fontId="19" fillId="17" borderId="158"/>
    <xf numFmtId="168" fontId="23" fillId="21" borderId="158"/>
    <xf numFmtId="169" fontId="19" fillId="17" borderId="158"/>
    <xf numFmtId="182" fontId="6" fillId="0" borderId="188">
      <protection locked="0"/>
    </xf>
    <xf numFmtId="172" fontId="19" fillId="23" borderId="158" applyNumberFormat="0" applyFont="0" applyBorder="0" applyAlignment="0"/>
    <xf numFmtId="0" fontId="6" fillId="17" borderId="158">
      <protection locked="0"/>
    </xf>
    <xf numFmtId="0" fontId="6" fillId="17" borderId="158">
      <protection locked="0"/>
    </xf>
    <xf numFmtId="0" fontId="6" fillId="17" borderId="158">
      <protection locked="0"/>
    </xf>
    <xf numFmtId="0" fontId="6" fillId="17" borderId="158">
      <protection locked="0"/>
    </xf>
    <xf numFmtId="0" fontId="6" fillId="17" borderId="158">
      <protection locked="0"/>
    </xf>
    <xf numFmtId="0" fontId="6" fillId="17" borderId="158">
      <protection locked="0"/>
    </xf>
    <xf numFmtId="172" fontId="19" fillId="26" borderId="158" applyNumberFormat="0" applyFont="0" applyBorder="0" applyAlignment="0">
      <protection locked="0"/>
    </xf>
    <xf numFmtId="172" fontId="19" fillId="27" borderId="158" applyNumberFormat="0" applyFont="0" applyBorder="0" applyAlignment="0"/>
    <xf numFmtId="169" fontId="24" fillId="28" borderId="158"/>
    <xf numFmtId="0" fontId="39" fillId="30" borderId="181" applyNumberFormat="0" applyFont="0" applyAlignment="0" applyProtection="0"/>
    <xf numFmtId="0" fontId="39" fillId="30" borderId="181" applyNumberFormat="0" applyFont="0" applyAlignment="0" applyProtection="0"/>
    <xf numFmtId="0" fontId="6" fillId="31" borderId="158">
      <protection locked="0"/>
    </xf>
    <xf numFmtId="0" fontId="6" fillId="31" borderId="158">
      <protection locked="0"/>
    </xf>
    <xf numFmtId="0" fontId="6" fillId="31" borderId="158">
      <protection locked="0"/>
    </xf>
    <xf numFmtId="0" fontId="6" fillId="31" borderId="158">
      <protection locked="0"/>
    </xf>
    <xf numFmtId="0" fontId="6" fillId="31" borderId="158">
      <protection locked="0"/>
    </xf>
    <xf numFmtId="0" fontId="44" fillId="18" borderId="182" applyNumberFormat="0" applyAlignment="0" applyProtection="0"/>
    <xf numFmtId="0" fontId="44" fillId="18" borderId="182" applyNumberFormat="0" applyAlignment="0" applyProtection="0"/>
    <xf numFmtId="0" fontId="7" fillId="19" borderId="158">
      <alignment horizontal="center" vertical="center" wrapText="1"/>
    </xf>
    <xf numFmtId="0" fontId="53" fillId="0" borderId="183" applyNumberFormat="0" applyFill="0" applyAlignment="0" applyProtection="0"/>
    <xf numFmtId="0" fontId="53" fillId="0" borderId="183" applyNumberFormat="0" applyFill="0" applyAlignment="0" applyProtection="0"/>
    <xf numFmtId="0" fontId="65" fillId="0" borderId="0"/>
    <xf numFmtId="0" fontId="65" fillId="0" borderId="0"/>
    <xf numFmtId="0" fontId="2" fillId="0" borderId="0"/>
    <xf numFmtId="0" fontId="39" fillId="30" borderId="189" applyNumberFormat="0" applyFont="0" applyAlignment="0" applyProtection="0"/>
    <xf numFmtId="0" fontId="39" fillId="30" borderId="189" applyNumberFormat="0" applyFont="0" applyAlignment="0" applyProtection="0"/>
    <xf numFmtId="0" fontId="44" fillId="18" borderId="190" applyNumberFormat="0" applyAlignment="0" applyProtection="0"/>
    <xf numFmtId="0" fontId="44" fillId="18" borderId="190" applyNumberFormat="0" applyAlignment="0" applyProtection="0"/>
    <xf numFmtId="0" fontId="53" fillId="0" borderId="191" applyNumberFormat="0" applyFill="0" applyAlignment="0" applyProtection="0"/>
    <xf numFmtId="0" fontId="53" fillId="0" borderId="191" applyNumberFormat="0" applyFill="0" applyAlignment="0" applyProtection="0"/>
    <xf numFmtId="182" fontId="6" fillId="0" borderId="221">
      <protection locked="0"/>
    </xf>
    <xf numFmtId="169" fontId="19" fillId="17" borderId="158"/>
    <xf numFmtId="169" fontId="19" fillId="17" borderId="158"/>
    <xf numFmtId="169" fontId="19" fillId="17" borderId="158"/>
    <xf numFmtId="169" fontId="19" fillId="17" borderId="158"/>
    <xf numFmtId="169" fontId="19" fillId="17" borderId="158"/>
    <xf numFmtId="169" fontId="19" fillId="17" borderId="158"/>
    <xf numFmtId="0" fontId="6" fillId="17" borderId="158">
      <protection locked="0"/>
    </xf>
    <xf numFmtId="0" fontId="1" fillId="0" borderId="0"/>
    <xf numFmtId="0" fontId="1" fillId="0" borderId="0"/>
    <xf numFmtId="0" fontId="39" fillId="30" borderId="222" applyNumberFormat="0" applyFont="0" applyAlignment="0" applyProtection="0"/>
    <xf numFmtId="0" fontId="39" fillId="30" borderId="222" applyNumberFormat="0" applyFont="0" applyAlignment="0" applyProtection="0"/>
    <xf numFmtId="0" fontId="44" fillId="18" borderId="223" applyNumberFormat="0" applyAlignment="0" applyProtection="0"/>
    <xf numFmtId="0" fontId="44" fillId="18" borderId="223" applyNumberFormat="0" applyAlignment="0" applyProtection="0"/>
    <xf numFmtId="0" fontId="49" fillId="41" borderId="197">
      <alignment vertical="top" wrapText="1"/>
    </xf>
    <xf numFmtId="0" fontId="53" fillId="0" borderId="224" applyNumberFormat="0" applyFill="0" applyAlignment="0" applyProtection="0"/>
    <xf numFmtId="0" fontId="53" fillId="0" borderId="224" applyNumberFormat="0" applyFill="0" applyAlignment="0" applyProtection="0"/>
  </cellStyleXfs>
  <cellXfs count="1738">
    <xf numFmtId="0" fontId="0" fillId="0" borderId="0" xfId="0"/>
    <xf numFmtId="0" fontId="7" fillId="0" borderId="0" xfId="0" applyFont="1" applyBorder="1" applyAlignment="1">
      <alignment wrapText="1"/>
    </xf>
    <xf numFmtId="0" fontId="0" fillId="0" borderId="0" xfId="0" applyAlignment="1"/>
    <xf numFmtId="0" fontId="0" fillId="0" borderId="0" xfId="0" applyAlignment="1">
      <alignment wrapText="1"/>
    </xf>
    <xf numFmtId="0" fontId="6" fillId="0" borderId="0" xfId="247" applyFont="1" applyAlignment="1"/>
    <xf numFmtId="0" fontId="6" fillId="0" borderId="0" xfId="247" applyFont="1" applyAlignment="1">
      <alignment vertical="center"/>
    </xf>
    <xf numFmtId="0" fontId="6" fillId="0" borderId="0" xfId="247" applyFont="1"/>
    <xf numFmtId="0" fontId="7" fillId="0" borderId="0" xfId="247" applyFont="1" applyAlignment="1">
      <alignment vertical="center"/>
    </xf>
    <xf numFmtId="0" fontId="7" fillId="0" borderId="0" xfId="0" applyFont="1" applyAlignment="1">
      <alignment wrapText="1"/>
    </xf>
    <xf numFmtId="0" fontId="8" fillId="0" borderId="0" xfId="0" applyFont="1" applyAlignment="1">
      <alignment wrapText="1"/>
    </xf>
    <xf numFmtId="0" fontId="14" fillId="0" borderId="0" xfId="0" applyFont="1"/>
    <xf numFmtId="0" fontId="8" fillId="0" borderId="0" xfId="0" applyFont="1" applyAlignment="1"/>
    <xf numFmtId="0" fontId="14" fillId="0" borderId="0" xfId="0" applyFont="1" applyAlignment="1"/>
    <xf numFmtId="0" fontId="7" fillId="0" borderId="0" xfId="0" applyFont="1"/>
    <xf numFmtId="0" fontId="7" fillId="0" borderId="18" xfId="0" applyFont="1" applyBorder="1" applyAlignment="1">
      <alignment horizontal="left" wrapText="1"/>
    </xf>
    <xf numFmtId="0" fontId="7" fillId="0" borderId="16" xfId="0" applyFont="1" applyBorder="1" applyAlignment="1">
      <alignment wrapText="1"/>
    </xf>
    <xf numFmtId="0" fontId="7" fillId="0" borderId="16" xfId="0" applyFont="1" applyBorder="1" applyAlignment="1">
      <alignment horizontal="right" wrapText="1"/>
    </xf>
    <xf numFmtId="0" fontId="10" fillId="0" borderId="0" xfId="247" applyFont="1" applyAlignment="1"/>
    <xf numFmtId="0" fontId="7" fillId="0" borderId="0" xfId="0" applyFont="1" applyBorder="1" applyAlignment="1">
      <alignment horizontal="right" wrapText="1"/>
    </xf>
    <xf numFmtId="0" fontId="7" fillId="0" borderId="19" xfId="0" applyFont="1" applyBorder="1" applyAlignment="1">
      <alignment wrapText="1"/>
    </xf>
    <xf numFmtId="0" fontId="7" fillId="0" borderId="0" xfId="0" applyFont="1" applyAlignment="1">
      <alignment horizontal="left" wrapText="1"/>
    </xf>
    <xf numFmtId="0" fontId="6" fillId="0" borderId="0" xfId="0" applyFont="1" applyAlignment="1"/>
    <xf numFmtId="0" fontId="7" fillId="0" borderId="0" xfId="0" applyFont="1" applyFill="1" applyBorder="1" applyAlignment="1">
      <alignment horizontal="right" wrapText="1"/>
    </xf>
    <xf numFmtId="0" fontId="6" fillId="0" borderId="0" xfId="0" applyFont="1"/>
    <xf numFmtId="0" fontId="6" fillId="0" borderId="0" xfId="0" applyFont="1" applyAlignment="1">
      <alignment wrapText="1"/>
    </xf>
    <xf numFmtId="0" fontId="6" fillId="0" borderId="0" xfId="0" applyFont="1" applyBorder="1" applyAlignment="1">
      <alignment horizontal="right" wrapText="1"/>
    </xf>
    <xf numFmtId="0" fontId="6" fillId="0" borderId="0" xfId="241" applyFont="1" applyAlignment="1"/>
    <xf numFmtId="0" fontId="7" fillId="0" borderId="0" xfId="241" applyFont="1" applyAlignment="1">
      <alignment horizontal="right" wrapText="1"/>
    </xf>
    <xf numFmtId="0" fontId="6" fillId="0" borderId="0" xfId="241" applyFont="1" applyAlignment="1">
      <alignment horizontal="left" wrapText="1" indent="2"/>
    </xf>
    <xf numFmtId="0" fontId="6" fillId="0" borderId="0" xfId="241" applyFont="1" applyAlignment="1">
      <alignment horizontal="left"/>
    </xf>
    <xf numFmtId="0" fontId="7" fillId="0" borderId="0" xfId="241" applyFont="1" applyAlignment="1">
      <alignment horizontal="left"/>
    </xf>
    <xf numFmtId="0" fontId="7" fillId="0" borderId="0" xfId="241" applyFont="1" applyAlignment="1">
      <alignment horizontal="center" wrapText="1"/>
    </xf>
    <xf numFmtId="0" fontId="7" fillId="0" borderId="0" xfId="241" applyFont="1" applyAlignment="1">
      <alignment wrapText="1"/>
    </xf>
    <xf numFmtId="0" fontId="7" fillId="0" borderId="18" xfId="241" applyFont="1" applyBorder="1" applyAlignment="1">
      <alignment horizontal="right" wrapText="1"/>
    </xf>
    <xf numFmtId="0" fontId="6" fillId="0" borderId="0" xfId="241" applyFont="1" applyAlignment="1">
      <alignment wrapText="1"/>
    </xf>
    <xf numFmtId="0" fontId="6" fillId="0" borderId="0" xfId="241" applyFont="1" applyAlignment="1">
      <alignment horizontal="right" wrapText="1"/>
    </xf>
    <xf numFmtId="0" fontId="7" fillId="0" borderId="0" xfId="241" applyFont="1" applyAlignment="1">
      <alignment horizontal="left" wrapText="1" indent="1"/>
    </xf>
    <xf numFmtId="0" fontId="6" fillId="0" borderId="0" xfId="241" applyFont="1" applyAlignment="1">
      <alignment horizontal="center"/>
    </xf>
    <xf numFmtId="0" fontId="6" fillId="0" borderId="0" xfId="241" applyFont="1" applyFill="1" applyAlignment="1"/>
    <xf numFmtId="0" fontId="7" fillId="0" borderId="0" xfId="241" applyFont="1" applyBorder="1" applyAlignment="1">
      <alignment vertical="top" wrapText="1"/>
    </xf>
    <xf numFmtId="0" fontId="67" fillId="0" borderId="0" xfId="241" applyFont="1" applyBorder="1" applyAlignment="1">
      <alignment vertical="top" wrapText="1"/>
    </xf>
    <xf numFmtId="0" fontId="7" fillId="43" borderId="0" xfId="0" applyFont="1" applyFill="1" applyAlignment="1">
      <alignment wrapText="1"/>
    </xf>
    <xf numFmtId="0" fontId="7" fillId="43" borderId="0" xfId="0" applyFont="1" applyFill="1" applyBorder="1" applyAlignment="1">
      <alignment wrapText="1"/>
    </xf>
    <xf numFmtId="0" fontId="7" fillId="43" borderId="18" xfId="0" applyFont="1" applyFill="1" applyBorder="1" applyAlignment="1">
      <alignment horizontal="center" wrapText="1"/>
    </xf>
    <xf numFmtId="0" fontId="7" fillId="43" borderId="0" xfId="241" applyFont="1" applyFill="1" applyAlignment="1">
      <alignment wrapText="1"/>
    </xf>
    <xf numFmtId="0" fontId="7" fillId="43" borderId="0" xfId="241" applyFont="1" applyFill="1" applyAlignment="1">
      <alignment horizontal="center" wrapText="1"/>
    </xf>
    <xf numFmtId="0" fontId="7" fillId="43" borderId="18" xfId="241" applyFont="1" applyFill="1" applyBorder="1" applyAlignment="1">
      <alignment horizontal="center" wrapText="1"/>
    </xf>
    <xf numFmtId="0" fontId="6" fillId="43" borderId="0" xfId="241" applyFont="1" applyFill="1" applyAlignment="1"/>
    <xf numFmtId="0" fontId="7" fillId="43" borderId="0" xfId="0" applyFont="1" applyFill="1" applyBorder="1" applyAlignment="1">
      <alignment horizontal="center" wrapText="1"/>
    </xf>
    <xf numFmtId="0" fontId="7" fillId="43" borderId="0" xfId="0" applyFont="1" applyFill="1" applyBorder="1" applyAlignment="1">
      <alignment horizontal="right" wrapText="1"/>
    </xf>
    <xf numFmtId="0" fontId="6" fillId="43" borderId="0" xfId="0" applyFont="1" applyFill="1" applyBorder="1" applyAlignment="1">
      <alignment horizontal="right" wrapText="1"/>
    </xf>
    <xf numFmtId="0" fontId="7" fillId="43" borderId="0" xfId="241" applyFont="1" applyFill="1" applyAlignment="1">
      <alignment horizontal="right" wrapText="1"/>
    </xf>
    <xf numFmtId="0" fontId="6" fillId="0" borderId="0" xfId="0" applyFont="1" applyAlignment="1">
      <alignment horizontal="right" vertical="center" wrapText="1"/>
    </xf>
    <xf numFmtId="0" fontId="7" fillId="0" borderId="18" xfId="241" applyFont="1" applyBorder="1" applyAlignment="1">
      <alignment horizontal="center" wrapText="1"/>
    </xf>
    <xf numFmtId="0" fontId="39" fillId="0" borderId="0" xfId="0" applyFont="1" applyAlignment="1">
      <alignment horizontal="left" vertical="center" indent="4"/>
    </xf>
    <xf numFmtId="0" fontId="7" fillId="0" borderId="0" xfId="247" applyFont="1" applyBorder="1" applyAlignment="1">
      <alignment horizontal="left"/>
    </xf>
    <xf numFmtId="0" fontId="6" fillId="0" borderId="0" xfId="0" applyFont="1" applyAlignment="1">
      <alignment horizontal="left" wrapText="1"/>
    </xf>
    <xf numFmtId="0" fontId="7" fillId="0" borderId="0" xfId="241" applyFont="1" applyAlignment="1"/>
    <xf numFmtId="0" fontId="6" fillId="0" borderId="0" xfId="241" applyFont="1" applyFill="1" applyAlignment="1">
      <alignment horizontal="right" wrapText="1"/>
    </xf>
    <xf numFmtId="0" fontId="7" fillId="0" borderId="0" xfId="0" applyFont="1" applyFill="1" applyBorder="1" applyAlignment="1">
      <alignment horizontal="center" wrapText="1"/>
    </xf>
    <xf numFmtId="0" fontId="6" fillId="0" borderId="0" xfId="241" applyFont="1" applyFill="1" applyBorder="1" applyAlignment="1"/>
    <xf numFmtId="0" fontId="6" fillId="0" borderId="0" xfId="241" applyFont="1" applyFill="1" applyBorder="1" applyAlignment="1">
      <alignment horizontal="right" wrapText="1"/>
    </xf>
    <xf numFmtId="0" fontId="6" fillId="0" borderId="0" xfId="0" applyFont="1" applyFill="1" applyBorder="1" applyAlignment="1">
      <alignment horizontal="right" vertical="center" wrapText="1"/>
    </xf>
    <xf numFmtId="0" fontId="6" fillId="0" borderId="0" xfId="241" applyFont="1" applyFill="1" applyBorder="1" applyAlignment="1">
      <alignment horizontal="center"/>
    </xf>
    <xf numFmtId="0" fontId="61" fillId="0" borderId="0" xfId="241" applyFont="1" applyAlignment="1">
      <alignment horizontal="left"/>
    </xf>
    <xf numFmtId="0" fontId="7" fillId="0" borderId="0" xfId="241" applyFont="1" applyAlignment="1">
      <alignment horizontal="left" wrapText="1" indent="2"/>
    </xf>
    <xf numFmtId="0" fontId="61" fillId="0" borderId="0" xfId="241" applyFont="1" applyBorder="1" applyAlignment="1">
      <alignment vertical="top" wrapText="1"/>
    </xf>
    <xf numFmtId="0" fontId="7" fillId="0" borderId="0" xfId="241" applyFont="1" applyFill="1" applyAlignment="1"/>
    <xf numFmtId="0" fontId="6" fillId="44" borderId="0" xfId="241" applyFont="1" applyFill="1" applyAlignment="1">
      <alignment horizontal="right" wrapText="1"/>
    </xf>
    <xf numFmtId="0" fontId="6" fillId="45" borderId="0" xfId="241" applyFont="1" applyFill="1" applyAlignment="1">
      <alignment horizontal="right" wrapText="1"/>
    </xf>
    <xf numFmtId="0" fontId="6" fillId="45" borderId="0" xfId="0" applyFont="1" applyFill="1" applyAlignment="1">
      <alignment horizontal="right" vertical="center" wrapText="1"/>
    </xf>
    <xf numFmtId="0" fontId="6" fillId="44" borderId="0" xfId="0" applyFont="1" applyFill="1" applyAlignment="1">
      <alignment horizontal="right" vertical="center" wrapText="1"/>
    </xf>
    <xf numFmtId="0" fontId="6" fillId="46" borderId="0" xfId="241" applyFont="1" applyFill="1" applyAlignment="1">
      <alignment horizontal="right" wrapText="1"/>
    </xf>
    <xf numFmtId="0" fontId="6" fillId="0" borderId="0" xfId="0" applyFont="1" applyFill="1" applyAlignment="1">
      <alignment horizontal="right" vertical="center" wrapText="1"/>
    </xf>
    <xf numFmtId="0" fontId="6" fillId="44" borderId="0" xfId="241" applyFont="1" applyFill="1" applyAlignment="1"/>
    <xf numFmtId="0" fontId="7" fillId="44" borderId="0" xfId="241" applyFont="1" applyFill="1" applyAlignment="1">
      <alignment horizontal="right" wrapText="1"/>
    </xf>
    <xf numFmtId="0" fontId="6" fillId="0" borderId="0" xfId="241" applyFont="1" applyBorder="1" applyAlignment="1"/>
    <xf numFmtId="0" fontId="6" fillId="0" borderId="0" xfId="241" applyFont="1" applyBorder="1" applyAlignment="1">
      <alignment horizontal="right" wrapText="1"/>
    </xf>
    <xf numFmtId="0" fontId="6" fillId="0" borderId="0" xfId="0" applyFont="1" applyFill="1" applyBorder="1" applyAlignment="1">
      <alignment horizontal="center" wrapText="1"/>
    </xf>
    <xf numFmtId="0" fontId="6" fillId="0" borderId="0" xfId="0" applyFont="1" applyFill="1" applyBorder="1" applyAlignment="1">
      <alignment horizontal="right" wrapText="1"/>
    </xf>
    <xf numFmtId="0" fontId="6" fillId="43" borderId="0" xfId="241" applyFont="1" applyFill="1" applyAlignment="1">
      <alignment horizontal="right" wrapText="1"/>
    </xf>
    <xf numFmtId="0" fontId="61" fillId="0" borderId="0" xfId="0" applyFont="1" applyAlignment="1">
      <alignment horizontal="left" wrapText="1"/>
    </xf>
    <xf numFmtId="0" fontId="7" fillId="45" borderId="16" xfId="0" applyFont="1" applyFill="1" applyBorder="1" applyAlignment="1">
      <alignment horizontal="right" wrapText="1"/>
    </xf>
    <xf numFmtId="0" fontId="7" fillId="45" borderId="0" xfId="0" applyFont="1" applyFill="1" applyBorder="1" applyAlignment="1">
      <alignment horizontal="right" wrapText="1"/>
    </xf>
    <xf numFmtId="0" fontId="7" fillId="45" borderId="19" xfId="0" applyFont="1" applyFill="1" applyBorder="1" applyAlignment="1">
      <alignment horizontal="right" wrapText="1"/>
    </xf>
    <xf numFmtId="0" fontId="6" fillId="0" borderId="0" xfId="241" applyFont="1" applyAlignment="1">
      <alignment horizontal="left" wrapText="1"/>
    </xf>
    <xf numFmtId="0" fontId="0" fillId="0" borderId="0" xfId="241" applyFont="1" applyFill="1" applyAlignment="1"/>
    <xf numFmtId="0" fontId="0" fillId="0" borderId="0" xfId="0" applyFont="1" applyAlignment="1">
      <alignment wrapText="1"/>
    </xf>
    <xf numFmtId="0" fontId="7" fillId="0" borderId="0" xfId="0" applyFont="1" applyFill="1" applyAlignment="1">
      <alignment horizontal="right" vertical="center" wrapText="1"/>
    </xf>
    <xf numFmtId="0" fontId="7" fillId="0" borderId="0" xfId="241" applyFont="1" applyFill="1" applyAlignment="1">
      <alignment horizontal="right" wrapText="1"/>
    </xf>
    <xf numFmtId="0" fontId="6" fillId="0" borderId="0" xfId="0" applyFont="1" applyAlignment="1">
      <alignment horizontal="left"/>
    </xf>
    <xf numFmtId="9" fontId="6" fillId="46" borderId="0" xfId="241" applyNumberFormat="1" applyFont="1" applyFill="1" applyAlignment="1">
      <alignment horizontal="right" wrapText="1"/>
    </xf>
    <xf numFmtId="0" fontId="6" fillId="47" borderId="0" xfId="241" applyFont="1" applyFill="1" applyAlignment="1">
      <alignment horizontal="right" wrapText="1"/>
    </xf>
    <xf numFmtId="0" fontId="68" fillId="0" borderId="0" xfId="247" applyFont="1" applyAlignment="1"/>
    <xf numFmtId="0" fontId="0" fillId="0" borderId="0" xfId="0" applyAlignment="1">
      <alignment horizontal="center" vertical="center" textRotation="90"/>
    </xf>
    <xf numFmtId="10" fontId="6" fillId="46" borderId="0" xfId="241" applyNumberFormat="1" applyFont="1" applyFill="1" applyAlignment="1">
      <alignment horizontal="right" wrapText="1"/>
    </xf>
    <xf numFmtId="0" fontId="55" fillId="0" borderId="20" xfId="247" applyFont="1" applyBorder="1"/>
    <xf numFmtId="0" fontId="55" fillId="0" borderId="21" xfId="247" applyFont="1" applyBorder="1"/>
    <xf numFmtId="0" fontId="7" fillId="0" borderId="3" xfId="247" applyFont="1" applyBorder="1" applyAlignment="1">
      <alignment horizontal="left" vertical="center" wrapText="1"/>
    </xf>
    <xf numFmtId="0" fontId="7" fillId="0" borderId="22" xfId="247" applyFont="1" applyBorder="1" applyAlignment="1">
      <alignment wrapText="1"/>
    </xf>
    <xf numFmtId="0" fontId="7" fillId="0" borderId="3" xfId="247" applyFont="1" applyBorder="1" applyAlignment="1">
      <alignment wrapText="1"/>
    </xf>
    <xf numFmtId="0" fontId="6" fillId="0" borderId="0" xfId="0" applyFont="1" applyAlignment="1">
      <alignment vertical="center"/>
    </xf>
    <xf numFmtId="0" fontId="7" fillId="43" borderId="0" xfId="241" applyFont="1" applyFill="1" applyAlignment="1"/>
    <xf numFmtId="0" fontId="6" fillId="0" borderId="0" xfId="241" applyFont="1" applyAlignment="1">
      <alignment horizontal="left" vertical="top"/>
    </xf>
    <xf numFmtId="0" fontId="6" fillId="48" borderId="0" xfId="241" applyFont="1" applyFill="1" applyAlignment="1"/>
    <xf numFmtId="0" fontId="7" fillId="48" borderId="0" xfId="241" applyFont="1" applyFill="1" applyAlignment="1">
      <alignment wrapText="1"/>
    </xf>
    <xf numFmtId="0" fontId="7" fillId="48" borderId="0" xfId="0" applyFont="1" applyFill="1"/>
    <xf numFmtId="0" fontId="7" fillId="48" borderId="0" xfId="241" applyFont="1" applyFill="1" applyAlignment="1"/>
    <xf numFmtId="0" fontId="6" fillId="48" borderId="0" xfId="241" applyFont="1" applyFill="1" applyAlignment="1">
      <alignment horizontal="left"/>
    </xf>
    <xf numFmtId="0" fontId="6" fillId="48" borderId="0" xfId="241" applyFont="1" applyFill="1" applyAlignment="1">
      <alignment horizontal="right" wrapText="1"/>
    </xf>
    <xf numFmtId="0" fontId="7" fillId="48" borderId="0" xfId="241" applyFont="1" applyFill="1" applyAlignment="1">
      <alignment horizontal="left"/>
    </xf>
    <xf numFmtId="0" fontId="7" fillId="48" borderId="0" xfId="241" applyFont="1" applyFill="1" applyAlignment="1">
      <alignment horizontal="left" wrapText="1" indent="1"/>
    </xf>
    <xf numFmtId="0" fontId="7" fillId="48" borderId="0" xfId="241" applyFont="1" applyFill="1" applyBorder="1" applyAlignment="1">
      <alignment horizontal="right" wrapText="1"/>
    </xf>
    <xf numFmtId="0" fontId="7" fillId="48" borderId="0" xfId="241" applyFont="1" applyFill="1" applyBorder="1" applyAlignment="1">
      <alignment horizontal="center" wrapText="1"/>
    </xf>
    <xf numFmtId="0" fontId="7" fillId="48" borderId="0" xfId="241" applyFont="1" applyFill="1" applyBorder="1" applyAlignment="1">
      <alignment horizontal="left" wrapText="1"/>
    </xf>
    <xf numFmtId="0" fontId="69" fillId="0" borderId="0" xfId="241" applyFont="1" applyAlignment="1">
      <alignment horizontal="right" wrapText="1"/>
    </xf>
    <xf numFmtId="0" fontId="69" fillId="0" borderId="0" xfId="241" applyFont="1" applyAlignment="1">
      <alignment horizontal="left" wrapText="1" indent="2"/>
    </xf>
    <xf numFmtId="0" fontId="69" fillId="0" borderId="0" xfId="0" applyFont="1" applyAlignment="1">
      <alignment wrapText="1"/>
    </xf>
    <xf numFmtId="0" fontId="69" fillId="0" borderId="0" xfId="241" applyFont="1" applyAlignment="1"/>
    <xf numFmtId="0" fontId="67" fillId="43" borderId="18" xfId="241" applyFont="1" applyFill="1" applyBorder="1" applyAlignment="1">
      <alignment horizontal="center" wrapText="1"/>
    </xf>
    <xf numFmtId="0" fontId="67" fillId="0" borderId="0" xfId="241" applyFont="1" applyAlignment="1">
      <alignment horizontal="left" wrapText="1" indent="1"/>
    </xf>
    <xf numFmtId="0" fontId="7" fillId="47" borderId="0" xfId="241" applyFont="1" applyFill="1" applyBorder="1" applyAlignment="1">
      <alignment horizontal="center" wrapText="1"/>
    </xf>
    <xf numFmtId="0" fontId="67" fillId="0" borderId="0" xfId="241" applyFont="1" applyAlignment="1">
      <alignment horizontal="left"/>
    </xf>
    <xf numFmtId="0" fontId="70" fillId="0" borderId="0" xfId="241" applyFont="1" applyAlignment="1">
      <alignment horizontal="right" wrapText="1"/>
    </xf>
    <xf numFmtId="0" fontId="6" fillId="0" borderId="0" xfId="0" applyFont="1" applyAlignment="1">
      <alignment horizontal="left" vertical="top" wrapText="1"/>
    </xf>
    <xf numFmtId="0" fontId="69" fillId="43" borderId="18" xfId="0" applyFont="1" applyFill="1" applyBorder="1"/>
    <xf numFmtId="0" fontId="6" fillId="46" borderId="0" xfId="0" applyFont="1" applyFill="1" applyAlignment="1">
      <alignment horizontal="right" vertical="center" wrapText="1"/>
    </xf>
    <xf numFmtId="0" fontId="6" fillId="47" borderId="0" xfId="0" applyFont="1" applyFill="1" applyAlignment="1">
      <alignment horizontal="right" vertical="center" wrapText="1"/>
    </xf>
    <xf numFmtId="0" fontId="7" fillId="0" borderId="0" xfId="241" applyFont="1" applyAlignment="1">
      <alignment horizontal="left" vertical="top"/>
    </xf>
    <xf numFmtId="0" fontId="69" fillId="0" borderId="0" xfId="241" applyFont="1" applyFill="1" applyBorder="1" applyAlignment="1">
      <alignment horizontal="right" wrapText="1"/>
    </xf>
    <xf numFmtId="0" fontId="69" fillId="0" borderId="0" xfId="0" applyFont="1"/>
    <xf numFmtId="0" fontId="69" fillId="0" borderId="0" xfId="0" applyFont="1" applyAlignment="1">
      <alignment horizontal="right" vertical="center" wrapText="1"/>
    </xf>
    <xf numFmtId="0" fontId="6" fillId="0" borderId="0" xfId="241" applyFont="1" applyAlignment="1">
      <alignment vertical="top" wrapText="1"/>
    </xf>
    <xf numFmtId="0" fontId="69" fillId="0" borderId="0" xfId="241" applyFont="1" applyAlignment="1">
      <alignment horizontal="left" vertical="top" wrapText="1"/>
    </xf>
    <xf numFmtId="0" fontId="6" fillId="0" borderId="0" xfId="241" applyFont="1" applyAlignment="1">
      <alignment horizontal="center" wrapText="1"/>
    </xf>
    <xf numFmtId="0" fontId="69" fillId="0" borderId="0" xfId="241" applyFont="1" applyAlignment="1">
      <alignment horizontal="left" vertical="center" wrapText="1"/>
    </xf>
    <xf numFmtId="0" fontId="7" fillId="43" borderId="0" xfId="241" applyFont="1" applyFill="1" applyBorder="1" applyAlignment="1">
      <alignment horizontal="center" wrapText="1"/>
    </xf>
    <xf numFmtId="0" fontId="6" fillId="0" borderId="30" xfId="241" applyFont="1" applyBorder="1" applyAlignment="1">
      <alignment horizontal="center" vertical="center"/>
    </xf>
    <xf numFmtId="0" fontId="6" fillId="0" borderId="31" xfId="241" applyFont="1" applyBorder="1" applyAlignment="1">
      <alignment horizontal="center" vertical="center"/>
    </xf>
    <xf numFmtId="0" fontId="6" fillId="0" borderId="27" xfId="241" applyFont="1" applyBorder="1" applyAlignment="1">
      <alignment horizontal="center" vertical="center"/>
    </xf>
    <xf numFmtId="0" fontId="6" fillId="0" borderId="32" xfId="241" applyFont="1" applyBorder="1" applyAlignment="1">
      <alignment horizontal="center" vertical="center"/>
    </xf>
    <xf numFmtId="0" fontId="7" fillId="0" borderId="0" xfId="241" applyFont="1" applyAlignment="1">
      <alignment horizontal="left" indent="1"/>
    </xf>
    <xf numFmtId="0" fontId="6" fillId="0" borderId="0" xfId="241" applyFont="1" applyAlignment="1">
      <alignment horizontal="right"/>
    </xf>
    <xf numFmtId="0" fontId="6" fillId="47" borderId="0" xfId="0" applyFont="1" applyFill="1"/>
    <xf numFmtId="0" fontId="6" fillId="0" borderId="0" xfId="0" applyFont="1" applyFill="1" applyAlignment="1">
      <alignment horizontal="right"/>
    </xf>
    <xf numFmtId="9" fontId="6" fillId="0" borderId="0" xfId="300" applyFont="1" applyFill="1" applyAlignment="1">
      <alignment horizontal="right" wrapText="1"/>
    </xf>
    <xf numFmtId="9" fontId="6" fillId="0" borderId="0" xfId="300" applyFont="1" applyFill="1" applyAlignment="1">
      <alignment horizontal="right" vertical="center" wrapText="1"/>
    </xf>
    <xf numFmtId="0" fontId="6" fillId="0" borderId="0" xfId="300" applyNumberFormat="1" applyFont="1" applyFill="1" applyAlignment="1">
      <alignment horizontal="right" wrapText="1"/>
    </xf>
    <xf numFmtId="10" fontId="6" fillId="0" borderId="0" xfId="300" applyNumberFormat="1" applyFont="1" applyFill="1" applyAlignment="1">
      <alignment horizontal="right" wrapText="1"/>
    </xf>
    <xf numFmtId="181" fontId="6" fillId="0" borderId="0" xfId="98" applyNumberFormat="1" applyFont="1" applyFill="1" applyAlignment="1">
      <alignment horizontal="right" wrapText="1"/>
    </xf>
    <xf numFmtId="181" fontId="6" fillId="46" borderId="0" xfId="98" applyNumberFormat="1" applyFont="1" applyFill="1" applyAlignment="1">
      <alignment horizontal="right" wrapText="1"/>
    </xf>
    <xf numFmtId="181" fontId="6" fillId="0" borderId="0" xfId="98" applyNumberFormat="1" applyFont="1" applyAlignment="1"/>
    <xf numFmtId="181" fontId="6" fillId="0" borderId="0" xfId="98" applyNumberFormat="1" applyFont="1" applyAlignment="1">
      <alignment horizontal="right" wrapText="1"/>
    </xf>
    <xf numFmtId="181" fontId="6" fillId="0" borderId="0" xfId="98" applyNumberFormat="1" applyFont="1" applyAlignment="1">
      <alignment horizontal="right" vertical="center" wrapText="1"/>
    </xf>
    <xf numFmtId="181" fontId="6" fillId="47" borderId="0" xfId="98" applyNumberFormat="1" applyFont="1" applyFill="1" applyAlignment="1">
      <alignment horizontal="right" vertical="center" wrapText="1"/>
    </xf>
    <xf numFmtId="0" fontId="6" fillId="0" borderId="0" xfId="241" applyFont="1" applyFill="1" applyAlignment="1">
      <alignment horizontal="center" wrapText="1"/>
    </xf>
    <xf numFmtId="2" fontId="6" fillId="46" borderId="0" xfId="241" applyNumberFormat="1" applyFont="1" applyFill="1" applyAlignment="1">
      <alignment horizontal="right" wrapText="1"/>
    </xf>
    <xf numFmtId="0" fontId="6" fillId="0" borderId="33" xfId="247" applyFont="1" applyFill="1" applyBorder="1" applyAlignment="1"/>
    <xf numFmtId="0" fontId="6" fillId="0" borderId="0" xfId="0" applyFont="1" applyBorder="1" applyAlignment="1">
      <alignment wrapText="1"/>
    </xf>
    <xf numFmtId="0" fontId="7" fillId="0" borderId="28" xfId="247" applyFont="1" applyBorder="1" applyAlignment="1">
      <alignment horizontal="center" vertical="center" wrapText="1"/>
    </xf>
    <xf numFmtId="0" fontId="7" fillId="0" borderId="19" xfId="247" applyFont="1" applyBorder="1" applyAlignment="1">
      <alignment horizontal="center" vertical="center" wrapText="1"/>
    </xf>
    <xf numFmtId="0" fontId="7" fillId="43" borderId="0" xfId="241" applyFont="1" applyFill="1" applyAlignment="1">
      <alignment horizontal="center"/>
    </xf>
    <xf numFmtId="0" fontId="6" fillId="43" borderId="0" xfId="241" applyFont="1" applyFill="1" applyAlignment="1">
      <alignment wrapText="1"/>
    </xf>
    <xf numFmtId="0" fontId="6" fillId="46" borderId="0" xfId="0" applyFont="1" applyFill="1" applyBorder="1" applyAlignment="1">
      <alignment horizontal="right" wrapText="1"/>
    </xf>
    <xf numFmtId="0" fontId="6" fillId="0" borderId="0" xfId="241" applyFont="1" applyBorder="1" applyAlignment="1">
      <alignment horizontal="left" vertical="top"/>
    </xf>
    <xf numFmtId="0" fontId="6" fillId="46" borderId="0" xfId="241" applyFont="1" applyFill="1" applyBorder="1" applyAlignment="1">
      <alignment horizontal="right" wrapText="1"/>
    </xf>
    <xf numFmtId="0" fontId="7" fillId="0" borderId="0" xfId="241" applyFont="1" applyBorder="1" applyAlignment="1">
      <alignment horizontal="right" wrapText="1"/>
    </xf>
    <xf numFmtId="0" fontId="6" fillId="0" borderId="0" xfId="241" applyFont="1" applyBorder="1" applyAlignment="1">
      <alignment horizontal="left"/>
    </xf>
    <xf numFmtId="0" fontId="6" fillId="0" borderId="0" xfId="0" applyFont="1" applyFill="1"/>
    <xf numFmtId="0" fontId="6" fillId="0" borderId="3" xfId="0" applyFont="1" applyFill="1" applyBorder="1" applyAlignment="1">
      <alignment wrapText="1"/>
    </xf>
    <xf numFmtId="0" fontId="6" fillId="0" borderId="37" xfId="0" applyFont="1" applyFill="1" applyBorder="1"/>
    <xf numFmtId="0" fontId="6" fillId="0" borderId="22" xfId="0" applyFont="1" applyFill="1" applyBorder="1"/>
    <xf numFmtId="0" fontId="6" fillId="0" borderId="38" xfId="0" applyFont="1" applyFill="1" applyBorder="1" applyAlignment="1">
      <alignment wrapText="1"/>
    </xf>
    <xf numFmtId="0" fontId="6" fillId="0" borderId="0" xfId="0" applyFont="1" applyFill="1" applyAlignment="1">
      <alignment horizontal="center"/>
    </xf>
    <xf numFmtId="0" fontId="6" fillId="0" borderId="0" xfId="0" applyFont="1" applyFill="1" applyAlignment="1">
      <alignment wrapText="1"/>
    </xf>
    <xf numFmtId="0" fontId="6" fillId="0" borderId="0" xfId="0" applyFont="1" applyAlignment="1">
      <alignment horizontal="left" vertical="center" wrapText="1"/>
    </xf>
    <xf numFmtId="0" fontId="7" fillId="0" borderId="0" xfId="241" applyFont="1" applyAlignment="1">
      <alignment horizontal="left" wrapText="1"/>
    </xf>
    <xf numFmtId="0" fontId="7" fillId="43" borderId="0" xfId="241" applyFont="1" applyFill="1" applyAlignment="1">
      <alignment horizontal="center" wrapText="1"/>
    </xf>
    <xf numFmtId="0" fontId="6" fillId="47" borderId="0" xfId="0" applyFont="1" applyFill="1" applyBorder="1"/>
    <xf numFmtId="0" fontId="7" fillId="43" borderId="0" xfId="241" applyFont="1" applyFill="1" applyBorder="1" applyAlignment="1"/>
    <xf numFmtId="0" fontId="6" fillId="43" borderId="0" xfId="241" applyFont="1" applyFill="1" applyBorder="1" applyAlignment="1"/>
    <xf numFmtId="0" fontId="69" fillId="43" borderId="0" xfId="241" applyFont="1" applyFill="1" applyBorder="1" applyAlignment="1"/>
    <xf numFmtId="0" fontId="7" fillId="43" borderId="0" xfId="241" applyFont="1" applyFill="1" applyBorder="1" applyAlignment="1">
      <alignment horizontal="right" wrapText="1"/>
    </xf>
    <xf numFmtId="0" fontId="67" fillId="43" borderId="0" xfId="241" applyFont="1" applyFill="1" applyBorder="1" applyAlignment="1">
      <alignment horizontal="center" wrapText="1"/>
    </xf>
    <xf numFmtId="0" fontId="7" fillId="48" borderId="0" xfId="241" applyFont="1" applyFill="1" applyBorder="1" applyAlignment="1">
      <alignment wrapText="1"/>
    </xf>
    <xf numFmtId="0" fontId="6" fillId="48" borderId="0" xfId="241" applyFont="1" applyFill="1" applyBorder="1" applyAlignment="1">
      <alignment wrapText="1"/>
    </xf>
    <xf numFmtId="0" fontId="69" fillId="48" borderId="0" xfId="241" applyFont="1" applyFill="1" applyBorder="1" applyAlignment="1">
      <alignment wrapText="1"/>
    </xf>
    <xf numFmtId="0" fontId="69" fillId="48" borderId="0" xfId="241" applyFont="1" applyFill="1" applyBorder="1" applyAlignment="1"/>
    <xf numFmtId="0" fontId="6" fillId="48" borderId="0" xfId="241" applyFont="1" applyFill="1" applyBorder="1" applyAlignment="1"/>
    <xf numFmtId="0" fontId="7" fillId="0" borderId="0" xfId="241" applyFont="1" applyFill="1" applyBorder="1" applyAlignment="1">
      <alignment horizontal="left" wrapText="1"/>
    </xf>
    <xf numFmtId="0" fontId="6" fillId="0" borderId="0" xfId="241" applyFont="1" applyFill="1" applyBorder="1" applyAlignment="1">
      <alignment horizontal="left" wrapText="1" indent="2"/>
    </xf>
    <xf numFmtId="0" fontId="6" fillId="0" borderId="0" xfId="241" applyFont="1" applyFill="1" applyBorder="1" applyAlignment="1">
      <alignment horizontal="left" wrapText="1"/>
    </xf>
    <xf numFmtId="0" fontId="7" fillId="48" borderId="0" xfId="241" applyFont="1" applyFill="1" applyBorder="1" applyAlignment="1"/>
    <xf numFmtId="0" fontId="6" fillId="48" borderId="0" xfId="241" applyFont="1" applyFill="1" applyBorder="1" applyAlignment="1">
      <alignment horizontal="right" wrapText="1"/>
    </xf>
    <xf numFmtId="0" fontId="7" fillId="0" borderId="0" xfId="241" applyFont="1" applyBorder="1" applyAlignment="1">
      <alignment horizontal="left"/>
    </xf>
    <xf numFmtId="0" fontId="7" fillId="0" borderId="0" xfId="241" applyFont="1" applyBorder="1" applyAlignment="1">
      <alignment horizontal="left" wrapText="1" indent="1"/>
    </xf>
    <xf numFmtId="0" fontId="6" fillId="0" borderId="0" xfId="241" applyFont="1" applyBorder="1" applyAlignment="1">
      <alignment horizontal="left" wrapText="1" indent="2"/>
    </xf>
    <xf numFmtId="0" fontId="6" fillId="0" borderId="0" xfId="0" applyFont="1" applyBorder="1"/>
    <xf numFmtId="0" fontId="6" fillId="0" borderId="0" xfId="241" applyFont="1" applyFill="1" applyBorder="1" applyAlignment="1">
      <alignment wrapText="1"/>
    </xf>
    <xf numFmtId="3" fontId="6" fillId="46" borderId="0" xfId="241" applyNumberFormat="1" applyFont="1" applyFill="1" applyBorder="1" applyAlignment="1">
      <alignment horizontal="right" wrapText="1"/>
    </xf>
    <xf numFmtId="9" fontId="6" fillId="46" borderId="0" xfId="241" applyNumberFormat="1" applyFont="1" applyFill="1" applyBorder="1" applyAlignment="1">
      <alignment horizontal="right" wrapText="1"/>
    </xf>
    <xf numFmtId="0" fontId="6" fillId="0" borderId="0" xfId="0" applyFont="1" applyBorder="1" applyAlignment="1"/>
    <xf numFmtId="0" fontId="7" fillId="0" borderId="0" xfId="241" applyFont="1" applyBorder="1" applyAlignment="1">
      <alignment horizontal="center" vertical="center" wrapText="1"/>
    </xf>
    <xf numFmtId="0" fontId="6" fillId="0" borderId="0" xfId="241" applyFont="1" applyBorder="1" applyAlignment="1">
      <alignment horizontal="center" vertical="center"/>
    </xf>
    <xf numFmtId="0" fontId="6" fillId="46" borderId="0" xfId="0" applyFont="1" applyFill="1" applyBorder="1" applyAlignment="1">
      <alignment horizontal="right" vertical="center" wrapText="1"/>
    </xf>
    <xf numFmtId="181" fontId="6" fillId="0" borderId="0" xfId="98" applyNumberFormat="1" applyFont="1" applyFill="1" applyBorder="1" applyAlignment="1">
      <alignment horizontal="right" vertical="center" wrapText="1"/>
    </xf>
    <xf numFmtId="0" fontId="6" fillId="0" borderId="0" xfId="241" applyFont="1" applyBorder="1" applyAlignment="1">
      <alignment vertical="top"/>
    </xf>
    <xf numFmtId="181" fontId="7" fillId="0" borderId="0" xfId="0" applyNumberFormat="1" applyFont="1" applyBorder="1" applyAlignment="1">
      <alignment horizontal="right" wrapText="1"/>
    </xf>
    <xf numFmtId="181" fontId="7" fillId="0" borderId="0" xfId="98" applyNumberFormat="1" applyFont="1" applyBorder="1" applyAlignment="1">
      <alignment horizontal="right" wrapText="1"/>
    </xf>
    <xf numFmtId="0" fontId="7" fillId="0" borderId="0" xfId="241" applyFont="1" applyBorder="1" applyAlignment="1"/>
    <xf numFmtId="0" fontId="69" fillId="0" borderId="0" xfId="0" applyFont="1" applyFill="1" applyBorder="1" applyAlignment="1">
      <alignment horizontal="right" vertical="center" wrapText="1"/>
    </xf>
    <xf numFmtId="0" fontId="67" fillId="0" borderId="0" xfId="0" applyFont="1" applyBorder="1" applyAlignment="1">
      <alignment horizontal="right" wrapText="1"/>
    </xf>
    <xf numFmtId="0" fontId="6" fillId="46" borderId="0" xfId="241" applyNumberFormat="1" applyFont="1" applyFill="1" applyAlignment="1">
      <alignment horizontal="right"/>
    </xf>
    <xf numFmtId="0" fontId="6" fillId="48" borderId="0" xfId="0" applyFont="1" applyFill="1"/>
    <xf numFmtId="10" fontId="6" fillId="0" borderId="0" xfId="241" applyNumberFormat="1" applyFont="1" applyAlignment="1">
      <alignment horizontal="right"/>
    </xf>
    <xf numFmtId="0" fontId="6" fillId="43" borderId="0" xfId="0" applyFont="1" applyFill="1"/>
    <xf numFmtId="0" fontId="7" fillId="43" borderId="18" xfId="241" applyFont="1" applyFill="1" applyBorder="1" applyAlignment="1">
      <alignment horizontal="right" wrapText="1"/>
    </xf>
    <xf numFmtId="0" fontId="6" fillId="0" borderId="0" xfId="241" applyFont="1" applyAlignment="1">
      <alignment horizontal="left" vertical="center"/>
    </xf>
    <xf numFmtId="15" fontId="6" fillId="0" borderId="0" xfId="241" applyNumberFormat="1" applyFont="1" applyFill="1" applyBorder="1" applyAlignment="1">
      <alignment wrapText="1"/>
    </xf>
    <xf numFmtId="0" fontId="7" fillId="0" borderId="0" xfId="241" applyFont="1" applyFill="1" applyBorder="1" applyAlignment="1"/>
    <xf numFmtId="0" fontId="7" fillId="47" borderId="0" xfId="241" applyFont="1" applyFill="1" applyBorder="1" applyAlignment="1">
      <alignment horizontal="center" vertical="center" wrapText="1"/>
    </xf>
    <xf numFmtId="0" fontId="6" fillId="47" borderId="0" xfId="0" applyFont="1" applyFill="1" applyAlignment="1">
      <alignment wrapText="1"/>
    </xf>
    <xf numFmtId="0" fontId="69" fillId="0" borderId="0" xfId="241" applyFont="1" applyFill="1" applyAlignment="1">
      <alignment horizontal="right" wrapText="1"/>
    </xf>
    <xf numFmtId="0" fontId="7" fillId="0" borderId="0" xfId="241" applyFont="1" applyBorder="1" applyAlignment="1">
      <alignment horizontal="center" wrapText="1"/>
    </xf>
    <xf numFmtId="9" fontId="6" fillId="0" borderId="0" xfId="241" applyNumberFormat="1" applyFont="1" applyFill="1" applyAlignment="1">
      <alignment horizontal="right" wrapText="1"/>
    </xf>
    <xf numFmtId="0" fontId="6" fillId="46" borderId="0" xfId="241" applyFont="1" applyFill="1" applyAlignment="1">
      <alignment horizontal="right"/>
    </xf>
    <xf numFmtId="0" fontId="7" fillId="0" borderId="0" xfId="241" applyFont="1" applyAlignment="1">
      <alignment horizontal="right"/>
    </xf>
    <xf numFmtId="0" fontId="6" fillId="43" borderId="39" xfId="247" applyFont="1" applyFill="1" applyBorder="1" applyAlignment="1"/>
    <xf numFmtId="0" fontId="7" fillId="43" borderId="0" xfId="241" applyFont="1" applyFill="1" applyAlignment="1">
      <alignment horizontal="center" wrapText="1"/>
    </xf>
    <xf numFmtId="0" fontId="6" fillId="0" borderId="0" xfId="241" applyFont="1" applyBorder="1" applyAlignment="1">
      <alignment vertical="center"/>
    </xf>
    <xf numFmtId="0" fontId="6" fillId="0" borderId="0" xfId="241" applyFont="1" applyBorder="1" applyAlignment="1">
      <alignment horizontal="center" vertical="center" wrapText="1"/>
    </xf>
    <xf numFmtId="0" fontId="6" fillId="0" borderId="0" xfId="241" applyFont="1" applyAlignment="1">
      <alignment vertical="center"/>
    </xf>
    <xf numFmtId="0" fontId="6" fillId="0" borderId="18" xfId="241" applyFont="1" applyBorder="1" applyAlignment="1">
      <alignment vertical="center"/>
    </xf>
    <xf numFmtId="0" fontId="6" fillId="0" borderId="18" xfId="241" applyFont="1" applyBorder="1" applyAlignment="1">
      <alignment horizontal="center" vertical="center" wrapText="1"/>
    </xf>
    <xf numFmtId="0" fontId="7" fillId="0" borderId="50" xfId="241" applyFont="1" applyBorder="1" applyAlignment="1">
      <alignment vertical="center" wrapText="1"/>
    </xf>
    <xf numFmtId="0" fontId="7" fillId="0" borderId="51" xfId="241" applyFont="1" applyBorder="1" applyAlignment="1">
      <alignment vertical="center" wrapText="1"/>
    </xf>
    <xf numFmtId="0" fontId="7" fillId="0" borderId="52" xfId="241" applyFont="1" applyBorder="1" applyAlignment="1">
      <alignment vertical="center" wrapText="1"/>
    </xf>
    <xf numFmtId="0" fontId="7" fillId="0" borderId="53" xfId="241" applyFont="1" applyBorder="1" applyAlignment="1">
      <alignment horizontal="center" vertical="center"/>
    </xf>
    <xf numFmtId="0" fontId="7" fillId="0" borderId="54" xfId="241" applyFont="1" applyBorder="1" applyAlignment="1">
      <alignment horizontal="center" vertical="center"/>
    </xf>
    <xf numFmtId="0" fontId="6" fillId="0" borderId="51" xfId="241" applyFont="1" applyBorder="1" applyAlignment="1">
      <alignment horizontal="left" vertical="center" wrapText="1"/>
    </xf>
    <xf numFmtId="0" fontId="7" fillId="0" borderId="51" xfId="241" applyFont="1" applyBorder="1" applyAlignment="1">
      <alignment horizontal="left" vertical="center" wrapText="1"/>
    </xf>
    <xf numFmtId="0" fontId="6" fillId="0" borderId="55" xfId="241" applyFont="1" applyBorder="1" applyAlignment="1">
      <alignment horizontal="left" vertical="center" wrapText="1"/>
    </xf>
    <xf numFmtId="0" fontId="6" fillId="0" borderId="3" xfId="0" applyFont="1" applyFill="1" applyBorder="1" applyAlignment="1">
      <alignment horizontal="left"/>
    </xf>
    <xf numFmtId="0" fontId="45" fillId="0" borderId="3" xfId="0" applyFont="1" applyBorder="1" applyAlignment="1">
      <alignment horizontal="left" vertical="center"/>
    </xf>
    <xf numFmtId="0" fontId="7" fillId="0" borderId="0" xfId="0" applyFont="1" applyFill="1" applyAlignment="1">
      <alignment horizontal="left"/>
    </xf>
    <xf numFmtId="0" fontId="6" fillId="0" borderId="0" xfId="247" applyFont="1" applyAlignment="1">
      <alignment horizontal="center" vertical="center"/>
    </xf>
    <xf numFmtId="0" fontId="6" fillId="0" borderId="0" xfId="247" applyFont="1" applyBorder="1"/>
    <xf numFmtId="0" fontId="6" fillId="0" borderId="0" xfId="247" applyFont="1" applyBorder="1" applyAlignment="1">
      <alignment horizontal="center" vertical="center"/>
    </xf>
    <xf numFmtId="0" fontId="6" fillId="0" borderId="0" xfId="0" applyFont="1" applyAlignment="1">
      <alignment horizontal="left" vertical="center"/>
    </xf>
    <xf numFmtId="0" fontId="6" fillId="46" borderId="44" xfId="241" applyFont="1" applyFill="1" applyBorder="1" applyAlignment="1">
      <alignment horizontal="center" vertical="center" wrapText="1"/>
    </xf>
    <xf numFmtId="0" fontId="6" fillId="46" borderId="74" xfId="241" applyFont="1" applyFill="1" applyBorder="1" applyAlignment="1">
      <alignment horizontal="center" vertical="center" wrapText="1"/>
    </xf>
    <xf numFmtId="0" fontId="6" fillId="46" borderId="78" xfId="241" applyFont="1" applyFill="1" applyBorder="1" applyAlignment="1">
      <alignment horizontal="center" vertical="center" wrapText="1"/>
    </xf>
    <xf numFmtId="0" fontId="6" fillId="46" borderId="40" xfId="241" applyFont="1" applyFill="1" applyBorder="1" applyAlignment="1">
      <alignment horizontal="center" vertical="center" wrapText="1"/>
    </xf>
    <xf numFmtId="0" fontId="6" fillId="46" borderId="83" xfId="241" applyFont="1" applyFill="1" applyBorder="1" applyAlignment="1">
      <alignment horizontal="center" vertical="center" wrapText="1"/>
    </xf>
    <xf numFmtId="0" fontId="6" fillId="46" borderId="38" xfId="241" applyFont="1" applyFill="1" applyBorder="1" applyAlignment="1">
      <alignment horizontal="center" vertical="center" wrapText="1"/>
    </xf>
    <xf numFmtId="14" fontId="7" fillId="0" borderId="0" xfId="241" applyNumberFormat="1" applyFont="1" applyAlignment="1">
      <alignment horizontal="right"/>
    </xf>
    <xf numFmtId="14" fontId="7" fillId="0" borderId="0" xfId="241" applyNumberFormat="1" applyFont="1" applyAlignment="1">
      <alignment horizontal="left"/>
    </xf>
    <xf numFmtId="0" fontId="6" fillId="0" borderId="0" xfId="0" applyFont="1" applyAlignment="1"/>
    <xf numFmtId="0" fontId="7" fillId="43" borderId="0" xfId="241" applyFont="1" applyFill="1" applyAlignment="1">
      <alignment horizontal="left" wrapText="1"/>
    </xf>
    <xf numFmtId="0" fontId="7" fillId="0" borderId="0" xfId="0" applyFont="1" applyAlignment="1">
      <alignment horizontal="left" vertical="top"/>
    </xf>
    <xf numFmtId="0" fontId="6" fillId="0" borderId="0" xfId="0" applyFont="1" applyAlignment="1">
      <alignment horizontal="right"/>
    </xf>
    <xf numFmtId="0" fontId="6" fillId="43" borderId="0" xfId="241" applyFont="1" applyFill="1" applyAlignment="1">
      <alignment horizontal="right"/>
    </xf>
    <xf numFmtId="0" fontId="7" fillId="48" borderId="0" xfId="241" applyFont="1" applyFill="1" applyAlignment="1">
      <alignment horizontal="right"/>
    </xf>
    <xf numFmtId="0" fontId="6" fillId="0" borderId="0" xfId="241" applyFont="1" applyFill="1" applyBorder="1" applyAlignment="1">
      <alignment horizontal="right"/>
    </xf>
    <xf numFmtId="0" fontId="7" fillId="0" borderId="0" xfId="241" applyFont="1" applyFill="1" applyBorder="1" applyAlignment="1">
      <alignment horizontal="right"/>
    </xf>
    <xf numFmtId="0" fontId="71" fillId="0" borderId="0" xfId="212" applyFont="1" applyAlignment="1">
      <alignment horizontal="right"/>
    </xf>
    <xf numFmtId="0" fontId="73" fillId="0" borderId="0" xfId="212" applyFont="1" applyAlignment="1">
      <alignment horizontal="right"/>
    </xf>
    <xf numFmtId="0" fontId="7" fillId="43" borderId="0" xfId="241" applyFont="1" applyFill="1" applyAlignment="1">
      <alignment horizontal="right"/>
    </xf>
    <xf numFmtId="0" fontId="0" fillId="0" borderId="0" xfId="0" applyAlignment="1">
      <alignment horizontal="right"/>
    </xf>
    <xf numFmtId="0" fontId="6" fillId="43" borderId="0" xfId="241" applyFont="1" applyFill="1" applyBorder="1" applyAlignment="1">
      <alignment horizontal="right"/>
    </xf>
    <xf numFmtId="0" fontId="6" fillId="48" borderId="0" xfId="241" applyFont="1" applyFill="1" applyBorder="1" applyAlignment="1">
      <alignment horizontal="right"/>
    </xf>
    <xf numFmtId="0" fontId="6" fillId="0" borderId="0" xfId="241" applyFont="1" applyBorder="1" applyAlignment="1">
      <alignment horizontal="right"/>
    </xf>
    <xf numFmtId="0" fontId="71" fillId="0" borderId="0" xfId="212" applyFont="1" applyBorder="1" applyAlignment="1">
      <alignment horizontal="right"/>
    </xf>
    <xf numFmtId="0" fontId="7" fillId="43" borderId="0" xfId="241" applyFont="1" applyFill="1" applyBorder="1" applyAlignment="1">
      <alignment horizontal="right"/>
    </xf>
    <xf numFmtId="0" fontId="6" fillId="0" borderId="0" xfId="241" applyFont="1" applyBorder="1" applyAlignment="1">
      <alignment horizontal="right" vertical="top"/>
    </xf>
    <xf numFmtId="0" fontId="6" fillId="48" borderId="0" xfId="241" applyFont="1" applyFill="1" applyAlignment="1">
      <alignment horizontal="right"/>
    </xf>
    <xf numFmtId="0" fontId="72" fillId="0" borderId="0" xfId="241" applyFont="1" applyFill="1" applyBorder="1" applyAlignment="1">
      <alignment horizontal="right"/>
    </xf>
    <xf numFmtId="0" fontId="69" fillId="0" borderId="0" xfId="241" applyFont="1" applyAlignment="1">
      <alignment horizontal="right"/>
    </xf>
    <xf numFmtId="0" fontId="0" fillId="43" borderId="0" xfId="0" applyFill="1" applyAlignment="1">
      <alignment horizontal="right"/>
    </xf>
    <xf numFmtId="0" fontId="6" fillId="43" borderId="0" xfId="0" applyFont="1" applyFill="1" applyAlignment="1">
      <alignment horizontal="right"/>
    </xf>
    <xf numFmtId="0" fontId="74" fillId="0" borderId="0" xfId="241" applyFont="1" applyFill="1" applyBorder="1" applyAlignment="1">
      <alignment horizontal="right"/>
    </xf>
    <xf numFmtId="0" fontId="6" fillId="0" borderId="0" xfId="0" applyFont="1" applyAlignment="1">
      <alignment wrapText="1"/>
    </xf>
    <xf numFmtId="10" fontId="7" fillId="0" borderId="0" xfId="300" applyNumberFormat="1" applyFont="1" applyFill="1" applyBorder="1" applyAlignment="1">
      <alignment horizontal="center" wrapText="1"/>
    </xf>
    <xf numFmtId="0" fontId="6" fillId="0" borderId="0" xfId="0" applyFont="1" applyAlignment="1">
      <alignment horizontal="left" wrapText="1"/>
    </xf>
    <xf numFmtId="0" fontId="6" fillId="0" borderId="0" xfId="0" applyFont="1" applyAlignment="1">
      <alignment wrapText="1"/>
    </xf>
    <xf numFmtId="0" fontId="79" fillId="0" borderId="0" xfId="0" applyFont="1"/>
    <xf numFmtId="0" fontId="6" fillId="0" borderId="0" xfId="244" applyFont="1"/>
    <xf numFmtId="0" fontId="7" fillId="0" borderId="0" xfId="244" applyFont="1"/>
    <xf numFmtId="0" fontId="6" fillId="47" borderId="59" xfId="241" applyFont="1" applyFill="1" applyBorder="1" applyAlignment="1">
      <alignment horizontal="center" vertical="center"/>
    </xf>
    <xf numFmtId="0" fontId="6" fillId="47" borderId="58" xfId="241" applyFont="1" applyFill="1" applyBorder="1" applyAlignment="1">
      <alignment horizontal="center" vertical="center"/>
    </xf>
    <xf numFmtId="0" fontId="6" fillId="47" borderId="51" xfId="241" applyFont="1" applyFill="1" applyBorder="1" applyAlignment="1">
      <alignment horizontal="center" vertical="center" wrapText="1"/>
    </xf>
    <xf numFmtId="0" fontId="6" fillId="47" borderId="24" xfId="241" applyFont="1" applyFill="1" applyBorder="1" applyAlignment="1">
      <alignment horizontal="center" vertical="center" wrapText="1"/>
    </xf>
    <xf numFmtId="0" fontId="6" fillId="47" borderId="59" xfId="241" applyFont="1" applyFill="1" applyBorder="1" applyAlignment="1">
      <alignment horizontal="center" vertical="center" wrapText="1"/>
    </xf>
    <xf numFmtId="0" fontId="6" fillId="47" borderId="58" xfId="241" applyFont="1" applyFill="1" applyBorder="1" applyAlignment="1">
      <alignment horizontal="center" vertical="center" wrapText="1"/>
    </xf>
    <xf numFmtId="0" fontId="6" fillId="47" borderId="107" xfId="241" applyFont="1" applyFill="1" applyBorder="1" applyAlignment="1">
      <alignment horizontal="left" vertical="top" wrapText="1"/>
    </xf>
    <xf numFmtId="0" fontId="6" fillId="47" borderId="24" xfId="241" applyFont="1" applyFill="1" applyBorder="1" applyAlignment="1">
      <alignment horizontal="left" vertical="top" wrapText="1"/>
    </xf>
    <xf numFmtId="0" fontId="7" fillId="47" borderId="59" xfId="241" applyFont="1" applyFill="1" applyBorder="1" applyAlignment="1">
      <alignment horizontal="center" vertical="center" wrapText="1"/>
    </xf>
    <xf numFmtId="0" fontId="7" fillId="47" borderId="58" xfId="241" applyFont="1" applyFill="1" applyBorder="1" applyAlignment="1">
      <alignment horizontal="center" vertical="center" wrapText="1"/>
    </xf>
    <xf numFmtId="0" fontId="7" fillId="47" borderId="51" xfId="241" applyFont="1" applyFill="1" applyBorder="1" applyAlignment="1">
      <alignment horizontal="center" vertical="center" wrapText="1"/>
    </xf>
    <xf numFmtId="0" fontId="7" fillId="47" borderId="24" xfId="241" applyFont="1" applyFill="1" applyBorder="1" applyAlignment="1">
      <alignment horizontal="center" vertical="center" wrapText="1"/>
    </xf>
    <xf numFmtId="0" fontId="6" fillId="47" borderId="61" xfId="241" applyFont="1" applyFill="1" applyBorder="1" applyAlignment="1">
      <alignment horizontal="center" vertical="center" wrapText="1"/>
    </xf>
    <xf numFmtId="0" fontId="6" fillId="47" borderId="62" xfId="241" applyFont="1" applyFill="1" applyBorder="1" applyAlignment="1">
      <alignment horizontal="center" vertical="center" wrapText="1"/>
    </xf>
    <xf numFmtId="0" fontId="6" fillId="47" borderId="55" xfId="241" applyFont="1" applyFill="1" applyBorder="1" applyAlignment="1">
      <alignment horizontal="center" vertical="center" wrapText="1"/>
    </xf>
    <xf numFmtId="0" fontId="6" fillId="47" borderId="63" xfId="241" applyFont="1" applyFill="1" applyBorder="1" applyAlignment="1">
      <alignment horizontal="center" vertical="center" wrapText="1"/>
    </xf>
    <xf numFmtId="0" fontId="7" fillId="0" borderId="45" xfId="239" applyFont="1" applyBorder="1" applyAlignment="1">
      <alignment vertical="center"/>
    </xf>
    <xf numFmtId="0" fontId="6" fillId="0" borderId="45" xfId="239" applyFont="1" applyBorder="1" applyAlignment="1">
      <alignment vertical="center"/>
    </xf>
    <xf numFmtId="0" fontId="7" fillId="43" borderId="33" xfId="239" applyFont="1" applyFill="1" applyBorder="1" applyAlignment="1">
      <alignment horizontal="center" vertical="center" wrapText="1"/>
    </xf>
    <xf numFmtId="0" fontId="7" fillId="43" borderId="19" xfId="239" applyFont="1" applyFill="1" applyBorder="1" applyAlignment="1">
      <alignment horizontal="center" vertical="center" wrapText="1"/>
    </xf>
    <xf numFmtId="0" fontId="7" fillId="43" borderId="28" xfId="239" applyFont="1" applyFill="1" applyBorder="1" applyAlignment="1">
      <alignment horizontal="center" vertical="center" wrapText="1"/>
    </xf>
    <xf numFmtId="0" fontId="65" fillId="0" borderId="0" xfId="17442"/>
    <xf numFmtId="0" fontId="6" fillId="0" borderId="0" xfId="17442" applyFont="1"/>
    <xf numFmtId="0" fontId="6" fillId="0" borderId="0" xfId="17442" applyFont="1" applyFill="1"/>
    <xf numFmtId="0" fontId="6" fillId="0" borderId="0" xfId="17442" applyFont="1" applyFill="1" applyBorder="1" applyAlignment="1">
      <alignment horizontal="right" wrapText="1"/>
    </xf>
    <xf numFmtId="0" fontId="67" fillId="0" borderId="0" xfId="17442" applyFont="1" applyFill="1"/>
    <xf numFmtId="0" fontId="6" fillId="0" borderId="27" xfId="17442" applyFont="1" applyBorder="1" applyAlignment="1">
      <alignment horizontal="center" vertical="center" wrapText="1"/>
    </xf>
    <xf numFmtId="0" fontId="6" fillId="0" borderId="0" xfId="17442" applyFont="1" applyAlignment="1">
      <alignment horizontal="left" vertical="top"/>
    </xf>
    <xf numFmtId="0" fontId="7" fillId="47" borderId="56" xfId="17442" applyFont="1" applyFill="1" applyBorder="1" applyAlignment="1">
      <alignment vertical="center" wrapText="1"/>
    </xf>
    <xf numFmtId="3" fontId="6" fillId="47" borderId="15" xfId="241" applyNumberFormat="1" applyFont="1" applyFill="1" applyBorder="1" applyAlignment="1">
      <alignment horizontal="center" vertical="center" wrapText="1"/>
    </xf>
    <xf numFmtId="3" fontId="6" fillId="47" borderId="22" xfId="241" applyNumberFormat="1" applyFont="1" applyFill="1" applyBorder="1" applyAlignment="1">
      <alignment horizontal="center" vertical="center" wrapText="1"/>
    </xf>
    <xf numFmtId="3" fontId="6" fillId="47" borderId="22" xfId="241" applyNumberFormat="1" applyFont="1" applyFill="1" applyBorder="1" applyAlignment="1">
      <alignment horizontal="center" vertical="center"/>
    </xf>
    <xf numFmtId="3" fontId="6" fillId="47" borderId="67" xfId="241" applyNumberFormat="1" applyFont="1" applyFill="1" applyBorder="1" applyAlignment="1">
      <alignment horizontal="center" vertical="center"/>
    </xf>
    <xf numFmtId="3" fontId="6" fillId="47" borderId="42" xfId="17442" applyNumberFormat="1" applyFont="1" applyFill="1" applyBorder="1" applyAlignment="1">
      <alignment horizontal="center" vertical="center" wrapText="1"/>
    </xf>
    <xf numFmtId="3" fontId="6" fillId="47" borderId="71" xfId="241" applyNumberFormat="1" applyFont="1" applyFill="1" applyBorder="1" applyAlignment="1">
      <alignment horizontal="center" vertical="center"/>
    </xf>
    <xf numFmtId="3" fontId="6" fillId="47" borderId="44" xfId="241" applyNumberFormat="1" applyFont="1" applyFill="1" applyBorder="1" applyAlignment="1">
      <alignment horizontal="center" vertical="center"/>
    </xf>
    <xf numFmtId="3" fontId="6" fillId="47" borderId="75" xfId="241" applyNumberFormat="1" applyFont="1" applyFill="1" applyBorder="1" applyAlignment="1">
      <alignment horizontal="center" vertical="center"/>
    </xf>
    <xf numFmtId="3" fontId="6" fillId="47" borderId="15" xfId="241" applyNumberFormat="1" applyFont="1" applyFill="1" applyBorder="1" applyAlignment="1">
      <alignment horizontal="center" vertical="center"/>
    </xf>
    <xf numFmtId="166" fontId="6" fillId="0" borderId="0" xfId="300" applyNumberFormat="1" applyFont="1" applyFill="1" applyAlignment="1">
      <alignment horizontal="right" wrapText="1"/>
    </xf>
    <xf numFmtId="189" fontId="6" fillId="0" borderId="0" xfId="98" applyNumberFormat="1" applyFont="1" applyFill="1" applyAlignment="1">
      <alignment horizontal="right" wrapText="1"/>
    </xf>
    <xf numFmtId="184" fontId="6" fillId="0" borderId="0" xfId="300" applyNumberFormat="1" applyFont="1" applyFill="1" applyAlignment="1">
      <alignment horizontal="right" wrapText="1"/>
    </xf>
    <xf numFmtId="166" fontId="6" fillId="46" borderId="0" xfId="241" applyNumberFormat="1" applyFont="1" applyFill="1" applyAlignment="1">
      <alignment horizontal="right" wrapText="1"/>
    </xf>
    <xf numFmtId="9" fontId="6" fillId="0" borderId="0" xfId="20159" applyFont="1" applyFill="1" applyAlignment="1">
      <alignment horizontal="right" wrapText="1"/>
    </xf>
    <xf numFmtId="166" fontId="6" fillId="0" borderId="0" xfId="20159" applyNumberFormat="1" applyFont="1" applyFill="1" applyAlignment="1">
      <alignment horizontal="right" wrapText="1"/>
    </xf>
    <xf numFmtId="190" fontId="6" fillId="0" borderId="0" xfId="98" applyNumberFormat="1" applyFont="1" applyFill="1" applyAlignment="1">
      <alignment horizontal="right" wrapText="1"/>
    </xf>
    <xf numFmtId="183" fontId="108" fillId="0" borderId="0" xfId="0" applyNumberFormat="1" applyFont="1" applyFill="1" applyAlignment="1">
      <alignment wrapText="1"/>
    </xf>
    <xf numFmtId="0" fontId="6" fillId="0" borderId="0" xfId="241" applyFont="1" applyAlignment="1">
      <alignment wrapText="1"/>
    </xf>
    <xf numFmtId="0" fontId="7" fillId="43" borderId="0" xfId="241" applyFont="1" applyFill="1" applyAlignment="1">
      <alignment horizontal="center" wrapText="1"/>
    </xf>
    <xf numFmtId="0" fontId="6" fillId="0" borderId="0" xfId="239" applyFont="1" applyAlignment="1">
      <alignment wrapText="1"/>
    </xf>
    <xf numFmtId="0" fontId="6" fillId="0" borderId="0" xfId="239" applyFont="1"/>
    <xf numFmtId="0" fontId="6" fillId="0" borderId="0" xfId="239" applyFont="1" applyAlignment="1">
      <alignment horizontal="right"/>
    </xf>
    <xf numFmtId="0" fontId="6" fillId="0" borderId="0" xfId="239"/>
    <xf numFmtId="0" fontId="6" fillId="0" borderId="0" xfId="239" applyFont="1" applyAlignment="1">
      <alignment horizontal="left" vertical="center" wrapText="1"/>
    </xf>
    <xf numFmtId="0" fontId="6" fillId="0" borderId="0" xfId="239" applyAlignment="1">
      <alignment horizontal="right"/>
    </xf>
    <xf numFmtId="0" fontId="6" fillId="0" borderId="0" xfId="239" applyFont="1" applyAlignment="1">
      <alignment horizontal="left" wrapText="1"/>
    </xf>
    <xf numFmtId="0" fontId="6" fillId="0" borderId="0" xfId="239" applyFont="1" applyFill="1"/>
    <xf numFmtId="0" fontId="6" fillId="43" borderId="0" xfId="0" applyFont="1" applyFill="1" applyBorder="1" applyAlignment="1">
      <alignment wrapText="1"/>
    </xf>
    <xf numFmtId="0" fontId="69" fillId="0" borderId="0" xfId="0" applyFont="1" applyFill="1" applyBorder="1" applyAlignment="1">
      <alignment horizontal="right" wrapText="1"/>
    </xf>
    <xf numFmtId="0" fontId="6" fillId="0" borderId="18" xfId="241" applyFont="1" applyFill="1" applyBorder="1" applyAlignment="1">
      <alignment vertical="center" wrapText="1"/>
    </xf>
    <xf numFmtId="0" fontId="6" fillId="91" borderId="22" xfId="0" applyFont="1" applyFill="1" applyBorder="1" applyAlignment="1">
      <alignment horizontal="left"/>
    </xf>
    <xf numFmtId="0" fontId="6" fillId="91" borderId="48" xfId="0" applyFont="1" applyFill="1" applyBorder="1" applyAlignment="1">
      <alignment horizontal="left"/>
    </xf>
    <xf numFmtId="191" fontId="7" fillId="0" borderId="0" xfId="0" applyNumberFormat="1" applyFont="1" applyAlignment="1">
      <alignment wrapText="1"/>
    </xf>
    <xf numFmtId="0" fontId="7" fillId="0" borderId="0" xfId="0" applyFont="1" applyFill="1" applyBorder="1" applyAlignment="1">
      <alignment horizontal="left" wrapText="1"/>
    </xf>
    <xf numFmtId="0" fontId="7" fillId="0" borderId="0" xfId="0" applyFont="1" applyAlignment="1">
      <alignment horizontal="right" wrapText="1"/>
    </xf>
    <xf numFmtId="0" fontId="7" fillId="0" borderId="0" xfId="0" applyFont="1" applyAlignment="1">
      <alignment horizontal="left"/>
    </xf>
    <xf numFmtId="180" fontId="6" fillId="0" borderId="0" xfId="0" applyNumberFormat="1" applyFont="1" applyBorder="1" applyAlignment="1">
      <alignment wrapText="1"/>
    </xf>
    <xf numFmtId="180" fontId="6" fillId="46" borderId="123" xfId="0" applyNumberFormat="1" applyFont="1" applyFill="1" applyBorder="1" applyAlignment="1">
      <alignment horizontal="center" vertical="center" wrapText="1"/>
    </xf>
    <xf numFmtId="180" fontId="6" fillId="46" borderId="122" xfId="0" applyNumberFormat="1" applyFont="1" applyFill="1" applyBorder="1" applyAlignment="1">
      <alignment horizontal="center" vertical="center" wrapText="1"/>
    </xf>
    <xf numFmtId="0" fontId="7" fillId="0" borderId="24" xfId="0" applyFont="1" applyBorder="1" applyAlignment="1">
      <alignment horizontal="left" wrapText="1" indent="1"/>
    </xf>
    <xf numFmtId="2" fontId="6" fillId="0" borderId="0" xfId="0" applyNumberFormat="1" applyFont="1" applyBorder="1" applyAlignment="1">
      <alignment horizontal="center" wrapText="1"/>
    </xf>
    <xf numFmtId="0" fontId="6" fillId="0" borderId="24" xfId="0" applyFont="1" applyFill="1" applyBorder="1" applyAlignment="1">
      <alignment horizontal="left" wrapText="1" indent="1"/>
    </xf>
    <xf numFmtId="0" fontId="6" fillId="0" borderId="24" xfId="0" applyFont="1" applyFill="1" applyBorder="1" applyAlignment="1">
      <alignment horizontal="left" indent="1"/>
    </xf>
    <xf numFmtId="0" fontId="6" fillId="0" borderId="24" xfId="0" applyFont="1" applyBorder="1" applyAlignment="1">
      <alignment horizontal="left" wrapText="1" indent="1"/>
    </xf>
    <xf numFmtId="1" fontId="6" fillId="0" borderId="0" xfId="0" applyNumberFormat="1" applyFont="1" applyBorder="1" applyAlignment="1">
      <alignment horizontal="center" wrapText="1"/>
    </xf>
    <xf numFmtId="2" fontId="6" fillId="0" borderId="0" xfId="0" applyNumberFormat="1" applyFont="1" applyFill="1" applyBorder="1" applyAlignment="1">
      <alignment horizontal="center" wrapText="1"/>
    </xf>
    <xf numFmtId="0" fontId="7" fillId="0" borderId="0" xfId="0" applyFont="1" applyFill="1" applyBorder="1" applyAlignment="1">
      <alignment wrapText="1"/>
    </xf>
    <xf numFmtId="184" fontId="6" fillId="46" borderId="123" xfId="0" applyNumberFormat="1" applyFont="1" applyFill="1" applyBorder="1" applyAlignment="1">
      <alignment horizontal="center" vertical="center" wrapText="1"/>
    </xf>
    <xf numFmtId="0" fontId="7" fillId="0" borderId="24" xfId="0" applyFont="1" applyBorder="1" applyAlignment="1">
      <alignment wrapText="1"/>
    </xf>
    <xf numFmtId="0" fontId="7" fillId="0" borderId="24" xfId="0" applyFont="1" applyFill="1" applyBorder="1" applyAlignment="1">
      <alignment wrapText="1"/>
    </xf>
    <xf numFmtId="0" fontId="6" fillId="0" borderId="0" xfId="241" applyFont="1" applyBorder="1" applyAlignment="1">
      <alignment wrapText="1"/>
    </xf>
    <xf numFmtId="0" fontId="7" fillId="43" borderId="36" xfId="241" applyFont="1" applyFill="1" applyBorder="1" applyAlignment="1">
      <alignment horizontal="center" wrapText="1"/>
    </xf>
    <xf numFmtId="0" fontId="7" fillId="43" borderId="34" xfId="241" applyFont="1" applyFill="1" applyBorder="1" applyAlignment="1">
      <alignment horizontal="center" wrapText="1"/>
    </xf>
    <xf numFmtId="0" fontId="6" fillId="0" borderId="24" xfId="0" applyFont="1" applyBorder="1" applyAlignment="1"/>
    <xf numFmtId="0" fontId="7" fillId="0" borderId="0" xfId="0" applyFont="1" applyAlignment="1"/>
    <xf numFmtId="0" fontId="6" fillId="0" borderId="0" xfId="0" applyFont="1" applyAlignment="1">
      <alignment horizontal="right" wrapText="1"/>
    </xf>
    <xf numFmtId="193" fontId="7" fillId="0" borderId="0" xfId="0" applyNumberFormat="1" applyFont="1" applyFill="1" applyAlignment="1">
      <alignment horizontal="right" wrapText="1"/>
    </xf>
    <xf numFmtId="193" fontId="6" fillId="0" borderId="0" xfId="0" applyNumberFormat="1" applyFont="1" applyFill="1" applyAlignment="1">
      <alignment horizontal="right" wrapText="1"/>
    </xf>
    <xf numFmtId="192" fontId="6" fillId="0" borderId="0" xfId="98" applyNumberFormat="1" applyFont="1" applyFill="1" applyBorder="1" applyAlignment="1">
      <alignment horizontal="right" wrapText="1"/>
    </xf>
    <xf numFmtId="3" fontId="6" fillId="46" borderId="126" xfId="0" applyNumberFormat="1" applyFont="1" applyFill="1" applyBorder="1" applyAlignment="1">
      <alignment horizontal="center" vertical="center" wrapText="1"/>
    </xf>
    <xf numFmtId="0" fontId="6" fillId="0" borderId="23" xfId="241" applyFont="1" applyFill="1" applyBorder="1" applyAlignment="1">
      <alignment horizontal="right" wrapText="1"/>
    </xf>
    <xf numFmtId="2" fontId="6" fillId="0" borderId="0" xfId="0" applyNumberFormat="1" applyFont="1" applyAlignment="1">
      <alignment wrapText="1"/>
    </xf>
    <xf numFmtId="0" fontId="7" fillId="0" borderId="0" xfId="0" applyFont="1" applyAlignment="1">
      <alignment horizontal="right" wrapText="1" indent="1"/>
    </xf>
    <xf numFmtId="3" fontId="6" fillId="46" borderId="51" xfId="0" applyNumberFormat="1" applyFont="1" applyFill="1" applyBorder="1" applyAlignment="1">
      <alignment horizontal="center" vertical="center" wrapText="1"/>
    </xf>
    <xf numFmtId="0" fontId="6" fillId="0" borderId="0" xfId="0" applyFont="1" applyFill="1" applyAlignment="1">
      <alignment horizontal="right" wrapText="1" indent="1"/>
    </xf>
    <xf numFmtId="0" fontId="6" fillId="0" borderId="0" xfId="0" applyFont="1" applyAlignment="1">
      <alignment horizontal="left" wrapText="1" indent="1"/>
    </xf>
    <xf numFmtId="0" fontId="6" fillId="0" borderId="0" xfId="0" applyFont="1" applyFill="1" applyAlignment="1">
      <alignment horizontal="left" wrapText="1" indent="1"/>
    </xf>
    <xf numFmtId="0" fontId="6" fillId="0" borderId="0" xfId="0" applyFont="1" applyFill="1" applyAlignment="1">
      <alignment horizontal="left" indent="1"/>
    </xf>
    <xf numFmtId="0" fontId="7" fillId="43" borderId="25" xfId="0" applyFont="1" applyFill="1" applyBorder="1" applyAlignment="1">
      <alignment horizontal="center" wrapText="1"/>
    </xf>
    <xf numFmtId="0" fontId="7" fillId="43" borderId="35" xfId="247" applyFont="1" applyFill="1" applyBorder="1" applyAlignment="1">
      <alignment horizontal="center"/>
    </xf>
    <xf numFmtId="0" fontId="7" fillId="0" borderId="0" xfId="0" applyFont="1" applyFill="1" applyBorder="1" applyAlignment="1">
      <alignment horizontal="left"/>
    </xf>
    <xf numFmtId="181" fontId="7" fillId="0" borderId="0" xfId="98" applyNumberFormat="1" applyFont="1" applyAlignment="1">
      <alignment horizontal="right" wrapText="1"/>
    </xf>
    <xf numFmtId="0" fontId="7" fillId="0" borderId="0" xfId="0" applyFont="1" applyAlignment="1">
      <alignment horizontal="left" indent="1"/>
    </xf>
    <xf numFmtId="0" fontId="7" fillId="0" borderId="0" xfId="0" applyFont="1" applyFill="1" applyAlignment="1">
      <alignment horizontal="right" wrapText="1" indent="1"/>
    </xf>
    <xf numFmtId="0" fontId="6" fillId="0" borderId="0" xfId="0" applyFont="1" applyFill="1" applyAlignment="1">
      <alignment horizontal="right" wrapText="1"/>
    </xf>
    <xf numFmtId="184" fontId="6" fillId="0" borderId="0" xfId="0" applyNumberFormat="1" applyFont="1" applyFill="1" applyAlignment="1">
      <alignment wrapText="1"/>
    </xf>
    <xf numFmtId="0" fontId="6" fillId="0" borderId="34" xfId="241" applyFont="1" applyFill="1" applyBorder="1" applyAlignment="1">
      <alignment horizontal="right" wrapText="1"/>
    </xf>
    <xf numFmtId="192" fontId="6" fillId="0" borderId="34" xfId="241" applyNumberFormat="1" applyFont="1" applyFill="1" applyBorder="1" applyAlignment="1">
      <alignment horizontal="right" wrapText="1"/>
    </xf>
    <xf numFmtId="0" fontId="76" fillId="0" borderId="0" xfId="0" applyFont="1" applyFill="1" applyAlignment="1">
      <alignment horizontal="right" wrapText="1" indent="1"/>
    </xf>
    <xf numFmtId="0" fontId="6" fillId="0" borderId="0" xfId="239" applyFont="1" applyFill="1" applyAlignment="1">
      <alignment vertical="top" wrapText="1"/>
    </xf>
    <xf numFmtId="0" fontId="6" fillId="0" borderId="0" xfId="239" applyFont="1" applyFill="1" applyAlignment="1">
      <alignment wrapText="1"/>
    </xf>
    <xf numFmtId="0" fontId="7" fillId="0" borderId="0" xfId="0" applyFont="1" applyFill="1" applyBorder="1" applyAlignment="1">
      <alignment horizontal="left" vertical="top" wrapText="1"/>
    </xf>
    <xf numFmtId="2" fontId="6" fillId="0" borderId="0" xfId="239" applyNumberFormat="1" applyFont="1" applyAlignment="1">
      <alignment wrapText="1"/>
    </xf>
    <xf numFmtId="0" fontId="7" fillId="0" borderId="0" xfId="239" applyFont="1" applyFill="1" applyAlignment="1">
      <alignment horizontal="left" vertical="top"/>
    </xf>
    <xf numFmtId="0" fontId="6" fillId="0" borderId="0" xfId="239" applyFont="1" applyAlignment="1">
      <alignment horizontal="right" wrapText="1"/>
    </xf>
    <xf numFmtId="0" fontId="6" fillId="0" borderId="0" xfId="239" applyFont="1" applyFill="1" applyAlignment="1">
      <alignment horizontal="right" wrapText="1"/>
    </xf>
    <xf numFmtId="0" fontId="6" fillId="0" borderId="0" xfId="239" applyFont="1" applyFill="1" applyAlignment="1">
      <alignment horizontal="left" vertical="top" wrapText="1"/>
    </xf>
    <xf numFmtId="0" fontId="6" fillId="0" borderId="0" xfId="239" applyFont="1" applyFill="1" applyAlignment="1">
      <alignment horizontal="right" wrapText="1" indent="1"/>
    </xf>
    <xf numFmtId="0" fontId="6" fillId="0" borderId="0" xfId="239" applyFont="1" applyFill="1" applyBorder="1" applyAlignment="1">
      <alignment horizontal="right" wrapText="1" indent="1"/>
    </xf>
    <xf numFmtId="0" fontId="6" fillId="0" borderId="0" xfId="239" applyFont="1" applyFill="1" applyBorder="1" applyAlignment="1">
      <alignment horizontal="left" wrapText="1" indent="1"/>
    </xf>
    <xf numFmtId="0" fontId="7" fillId="0" borderId="0" xfId="239" applyFont="1" applyFill="1" applyBorder="1" applyAlignment="1">
      <alignment horizontal="right" wrapText="1" indent="1"/>
    </xf>
    <xf numFmtId="0" fontId="7" fillId="0" borderId="0" xfId="239" applyFont="1" applyFill="1" applyAlignment="1">
      <alignment horizontal="right" wrapText="1" indent="1"/>
    </xf>
    <xf numFmtId="0" fontId="6" fillId="0" borderId="0" xfId="239" applyFont="1" applyFill="1" applyAlignment="1">
      <alignment horizontal="left" wrapText="1" indent="1"/>
    </xf>
    <xf numFmtId="0" fontId="7" fillId="0" borderId="0" xfId="239" applyFont="1" applyFill="1" applyAlignment="1">
      <alignment wrapText="1"/>
    </xf>
    <xf numFmtId="0" fontId="7" fillId="0" borderId="0" xfId="239" applyFont="1" applyFill="1" applyBorder="1" applyAlignment="1">
      <alignment horizontal="right" wrapText="1"/>
    </xf>
    <xf numFmtId="0" fontId="7" fillId="0" borderId="0" xfId="239" applyFont="1" applyFill="1" applyBorder="1" applyAlignment="1">
      <alignment horizontal="right" vertical="top" wrapText="1"/>
    </xf>
    <xf numFmtId="0" fontId="7" fillId="0" borderId="0" xfId="239" applyFont="1" applyAlignment="1">
      <alignment wrapText="1"/>
    </xf>
    <xf numFmtId="0" fontId="6" fillId="0" borderId="0" xfId="239" applyFont="1" applyFill="1" applyAlignment="1">
      <alignment vertical="top"/>
    </xf>
    <xf numFmtId="0" fontId="6" fillId="0" borderId="0" xfId="0" applyFont="1" applyFill="1" applyBorder="1" applyAlignment="1"/>
    <xf numFmtId="0" fontId="6" fillId="0" borderId="0" xfId="0" applyFont="1" applyAlignment="1">
      <alignment horizontal="left" vertical="top" wrapText="1"/>
    </xf>
    <xf numFmtId="0" fontId="6" fillId="0" borderId="0" xfId="241" applyFont="1" applyAlignment="1">
      <alignment horizontal="left" vertical="center" wrapText="1"/>
    </xf>
    <xf numFmtId="0" fontId="6" fillId="0" borderId="0" xfId="0" applyFont="1" applyAlignment="1">
      <alignment wrapText="1"/>
    </xf>
    <xf numFmtId="0" fontId="6" fillId="0" borderId="0" xfId="241" applyFont="1" applyBorder="1" applyAlignment="1">
      <alignment horizontal="right" wrapText="1"/>
    </xf>
    <xf numFmtId="0" fontId="0" fillId="0" borderId="0" xfId="0" applyAlignment="1">
      <alignment wrapText="1"/>
    </xf>
    <xf numFmtId="0" fontId="6" fillId="0" borderId="0" xfId="241" applyFont="1" applyFill="1" applyBorder="1" applyAlignment="1">
      <alignment vertical="top" wrapText="1"/>
    </xf>
    <xf numFmtId="0" fontId="6" fillId="94" borderId="22" xfId="0" applyFont="1" applyFill="1" applyBorder="1"/>
    <xf numFmtId="0" fontId="6" fillId="93" borderId="22" xfId="0" applyFont="1" applyFill="1" applyBorder="1"/>
    <xf numFmtId="0" fontId="6" fillId="0" borderId="0" xfId="0" applyFont="1" applyBorder="1" applyAlignment="1">
      <alignment horizontal="left" vertical="center"/>
    </xf>
    <xf numFmtId="0" fontId="6" fillId="0" borderId="87" xfId="241" applyFont="1" applyFill="1" applyBorder="1" applyAlignment="1">
      <alignment vertical="center" wrapText="1"/>
    </xf>
    <xf numFmtId="0" fontId="6" fillId="0" borderId="0" xfId="24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NumberFormat="1" applyFont="1" applyAlignment="1">
      <alignment wrapText="1"/>
    </xf>
    <xf numFmtId="0" fontId="6" fillId="0" borderId="0" xfId="239" applyFont="1" applyFill="1" applyBorder="1" applyAlignment="1">
      <alignment vertical="center"/>
    </xf>
    <xf numFmtId="0" fontId="6" fillId="0" borderId="0" xfId="239" applyNumberFormat="1" applyFont="1" applyAlignment="1">
      <alignment vertical="top" wrapText="1"/>
    </xf>
    <xf numFmtId="0" fontId="6" fillId="0" borderId="0" xfId="239" applyNumberFormat="1" applyFont="1" applyAlignment="1">
      <alignment wrapText="1"/>
    </xf>
    <xf numFmtId="0" fontId="6" fillId="0" borderId="0" xfId="0" applyFont="1" applyFill="1" applyBorder="1" applyAlignment="1">
      <alignment horizontal="left" vertical="center"/>
    </xf>
    <xf numFmtId="0" fontId="6" fillId="44" borderId="3" xfId="0" applyFont="1" applyFill="1" applyBorder="1" applyAlignment="1">
      <alignment horizontal="left" vertical="center"/>
    </xf>
    <xf numFmtId="0" fontId="39" fillId="0" borderId="0" xfId="241" applyFont="1" applyFill="1" applyBorder="1" applyAlignment="1">
      <alignment vertical="center" wrapText="1"/>
    </xf>
    <xf numFmtId="0" fontId="6" fillId="0" borderId="0" xfId="241" applyFont="1" applyFill="1" applyBorder="1" applyAlignment="1">
      <alignment vertical="center"/>
    </xf>
    <xf numFmtId="0" fontId="7" fillId="0" borderId="0" xfId="241" applyFont="1" applyAlignment="1">
      <alignment horizontal="left" vertical="center"/>
    </xf>
    <xf numFmtId="0" fontId="6" fillId="0" borderId="0" xfId="239" applyFont="1" applyAlignment="1">
      <alignment vertical="center"/>
    </xf>
    <xf numFmtId="0" fontId="6" fillId="0" borderId="0" xfId="241" applyFont="1" applyBorder="1" applyAlignment="1">
      <alignment horizontal="left" vertical="top" wrapText="1"/>
    </xf>
    <xf numFmtId="0" fontId="6" fillId="0" borderId="0" xfId="0" applyFont="1" applyAlignment="1">
      <alignment horizontal="left" vertical="center" wrapText="1"/>
    </xf>
    <xf numFmtId="0" fontId="6" fillId="0" borderId="0" xfId="241" applyFont="1" applyBorder="1" applyAlignment="1">
      <alignment vertical="top"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wrapText="1"/>
    </xf>
    <xf numFmtId="0" fontId="6" fillId="0" borderId="0" xfId="241" applyFont="1" applyAlignment="1">
      <alignment horizontal="left" vertical="top" wrapText="1"/>
    </xf>
    <xf numFmtId="0" fontId="6" fillId="0" borderId="0" xfId="0" applyFont="1" applyAlignment="1">
      <alignment horizontal="left" wrapText="1"/>
    </xf>
    <xf numFmtId="0" fontId="7" fillId="0" borderId="0" xfId="0" applyFont="1" applyAlignment="1">
      <alignment horizontal="left" vertical="top" wrapText="1"/>
    </xf>
    <xf numFmtId="0" fontId="7" fillId="48" borderId="0" xfId="241" applyFont="1" applyFill="1" applyAlignment="1">
      <alignment wrapText="1"/>
    </xf>
    <xf numFmtId="0" fontId="6" fillId="0" borderId="0" xfId="241" applyFont="1" applyAlignment="1">
      <alignment wrapText="1"/>
    </xf>
    <xf numFmtId="0" fontId="7" fillId="0" borderId="0" xfId="241" applyFont="1" applyFill="1" applyBorder="1" applyAlignment="1">
      <alignment wrapText="1"/>
    </xf>
    <xf numFmtId="0" fontId="6" fillId="0" borderId="0" xfId="0" applyFont="1" applyFill="1" applyBorder="1" applyAlignment="1">
      <alignment wrapText="1"/>
    </xf>
    <xf numFmtId="0" fontId="7" fillId="43" borderId="0" xfId="241" applyFont="1" applyFill="1" applyAlignment="1">
      <alignment horizontal="center" wrapText="1"/>
    </xf>
    <xf numFmtId="0" fontId="7" fillId="0" borderId="0" xfId="241" applyFont="1" applyBorder="1" applyAlignment="1">
      <alignment horizontal="left" vertical="top" wrapText="1"/>
    </xf>
    <xf numFmtId="0" fontId="7" fillId="43" borderId="0" xfId="241" applyFont="1" applyFill="1" applyAlignment="1">
      <alignment horizontal="center" wrapText="1"/>
    </xf>
    <xf numFmtId="0" fontId="6" fillId="0" borderId="101" xfId="241" applyFont="1" applyFill="1" applyBorder="1" applyAlignment="1">
      <alignment vertical="center" wrapText="1"/>
    </xf>
    <xf numFmtId="2" fontId="6" fillId="0" borderId="0" xfId="300" applyNumberFormat="1" applyFont="1" applyFill="1" applyAlignment="1">
      <alignment horizontal="right" wrapText="1"/>
    </xf>
    <xf numFmtId="190" fontId="6" fillId="46" borderId="0" xfId="98" applyNumberFormat="1" applyFont="1" applyFill="1" applyAlignment="1">
      <alignment horizontal="right" wrapText="1"/>
    </xf>
    <xf numFmtId="1" fontId="6" fillId="0" borderId="0" xfId="300" applyNumberFormat="1" applyFont="1" applyFill="1" applyAlignment="1">
      <alignment horizontal="right" wrapText="1"/>
    </xf>
    <xf numFmtId="181" fontId="6" fillId="0" borderId="0" xfId="98" applyNumberFormat="1" applyFont="1" applyFill="1" applyAlignment="1">
      <alignment horizontal="right" vertical="center" wrapText="1"/>
    </xf>
    <xf numFmtId="0" fontId="7" fillId="47" borderId="155" xfId="241" applyFont="1" applyFill="1" applyBorder="1" applyAlignment="1">
      <alignment horizontal="center" vertical="center" wrapText="1"/>
    </xf>
    <xf numFmtId="0" fontId="6" fillId="0" borderId="37" xfId="0" quotePrefix="1" applyFont="1" applyFill="1" applyBorder="1" applyAlignment="1">
      <alignment horizontal="left"/>
    </xf>
    <xf numFmtId="0" fontId="6" fillId="0" borderId="0" xfId="241" applyFont="1" applyAlignment="1">
      <alignment horizontal="left" vertical="top" wrapText="1"/>
    </xf>
    <xf numFmtId="0" fontId="6" fillId="0" borderId="0" xfId="0" applyFont="1" applyAlignment="1">
      <alignment wrapText="1"/>
    </xf>
    <xf numFmtId="0" fontId="6" fillId="0" borderId="0" xfId="241" applyFont="1" applyAlignment="1">
      <alignment wrapText="1"/>
    </xf>
    <xf numFmtId="0" fontId="7" fillId="43" borderId="0" xfId="241" applyFont="1" applyFill="1" applyAlignment="1">
      <alignment horizontal="center" wrapText="1"/>
    </xf>
    <xf numFmtId="0" fontId="6" fillId="0" borderId="42" xfId="0" applyFont="1" applyFill="1" applyBorder="1"/>
    <xf numFmtId="0" fontId="6" fillId="0" borderId="27" xfId="0" applyFont="1" applyBorder="1" applyAlignment="1">
      <alignment horizontal="center" vertical="center" wrapText="1"/>
    </xf>
    <xf numFmtId="0" fontId="6" fillId="0" borderId="158" xfId="0" applyFont="1" applyFill="1" applyBorder="1"/>
    <xf numFmtId="0" fontId="6" fillId="0" borderId="150" xfId="0" applyFont="1" applyBorder="1" applyAlignment="1">
      <alignment horizontal="center" vertical="center" wrapText="1"/>
    </xf>
    <xf numFmtId="0" fontId="6" fillId="0" borderId="150" xfId="241" applyFont="1" applyBorder="1" applyAlignment="1">
      <alignment horizontal="center" vertical="center" wrapText="1"/>
    </xf>
    <xf numFmtId="0" fontId="6" fillId="0" borderId="150" xfId="241" applyFont="1" applyBorder="1" applyAlignment="1">
      <alignment horizontal="center" vertical="center"/>
    </xf>
    <xf numFmtId="0" fontId="6" fillId="0" borderId="44" xfId="0" applyFont="1" applyFill="1" applyBorder="1"/>
    <xf numFmtId="0" fontId="6" fillId="0" borderId="153" xfId="241" applyFont="1" applyBorder="1" applyAlignment="1">
      <alignment horizontal="center" vertical="center"/>
    </xf>
    <xf numFmtId="0" fontId="6" fillId="0" borderId="15" xfId="0" applyFont="1" applyFill="1" applyBorder="1"/>
    <xf numFmtId="0" fontId="6" fillId="0" borderId="157" xfId="0" applyFont="1" applyFill="1" applyBorder="1"/>
    <xf numFmtId="0" fontId="6" fillId="0" borderId="38" xfId="0" applyFont="1" applyFill="1" applyBorder="1"/>
    <xf numFmtId="0" fontId="6" fillId="90" borderId="42" xfId="0" applyFont="1" applyFill="1" applyBorder="1" applyAlignment="1">
      <alignment vertical="center"/>
    </xf>
    <xf numFmtId="0" fontId="6" fillId="90" borderId="30" xfId="0" applyFont="1" applyFill="1" applyBorder="1" applyAlignment="1">
      <alignment horizontal="center" vertical="center" wrapText="1"/>
    </xf>
    <xf numFmtId="0" fontId="6" fillId="90" borderId="43" xfId="0" applyFont="1" applyFill="1" applyBorder="1" applyAlignment="1">
      <alignment vertical="center"/>
    </xf>
    <xf numFmtId="0" fontId="6" fillId="90" borderId="156" xfId="0" applyFont="1" applyFill="1" applyBorder="1" applyAlignment="1">
      <alignment horizontal="center" vertical="center" wrapText="1"/>
    </xf>
    <xf numFmtId="3" fontId="6" fillId="47" borderId="68" xfId="241" applyNumberFormat="1" applyFont="1" applyFill="1" applyBorder="1" applyAlignment="1">
      <alignment horizontal="center" vertical="center" wrapText="1"/>
    </xf>
    <xf numFmtId="3" fontId="6" fillId="47" borderId="76" xfId="241" applyNumberFormat="1" applyFont="1" applyFill="1" applyBorder="1" applyAlignment="1">
      <alignment horizontal="center" vertical="center" wrapText="1"/>
    </xf>
    <xf numFmtId="3" fontId="6" fillId="47" borderId="77" xfId="241" applyNumberFormat="1" applyFont="1" applyFill="1" applyBorder="1" applyAlignment="1">
      <alignment horizontal="center" vertical="center" wrapText="1"/>
    </xf>
    <xf numFmtId="3" fontId="6" fillId="47" borderId="79" xfId="241" applyNumberFormat="1" applyFont="1" applyFill="1" applyBorder="1" applyAlignment="1">
      <alignment horizontal="center" vertical="center" wrapText="1"/>
    </xf>
    <xf numFmtId="3" fontId="6" fillId="47" borderId="80" xfId="241" applyNumberFormat="1" applyFont="1" applyFill="1" applyBorder="1" applyAlignment="1">
      <alignment horizontal="center" vertical="center" wrapText="1"/>
    </xf>
    <xf numFmtId="3" fontId="6" fillId="47" borderId="81" xfId="241" applyNumberFormat="1" applyFont="1" applyFill="1" applyBorder="1" applyAlignment="1">
      <alignment horizontal="center" vertical="center" wrapText="1"/>
    </xf>
    <xf numFmtId="190" fontId="6" fillId="47" borderId="83" xfId="241" applyNumberFormat="1" applyFont="1" applyFill="1" applyBorder="1" applyAlignment="1">
      <alignment horizontal="center" vertical="center" wrapText="1"/>
    </xf>
    <xf numFmtId="3" fontId="6" fillId="47" borderId="82" xfId="241" applyNumberFormat="1" applyFont="1" applyFill="1" applyBorder="1" applyAlignment="1">
      <alignment horizontal="center" vertical="center" wrapText="1"/>
    </xf>
    <xf numFmtId="190" fontId="6" fillId="47" borderId="69" xfId="241" applyNumberFormat="1" applyFont="1" applyFill="1" applyBorder="1" applyAlignment="1">
      <alignment horizontal="center" vertical="center" wrapText="1"/>
    </xf>
    <xf numFmtId="3" fontId="6" fillId="47" borderId="72" xfId="241" applyNumberFormat="1" applyFont="1" applyFill="1" applyBorder="1" applyAlignment="1">
      <alignment horizontal="center" vertical="center" wrapText="1"/>
    </xf>
    <xf numFmtId="3" fontId="6" fillId="47" borderId="73" xfId="241" applyNumberFormat="1" applyFont="1" applyFill="1" applyBorder="1" applyAlignment="1">
      <alignment horizontal="center" vertical="center" wrapText="1"/>
    </xf>
    <xf numFmtId="190" fontId="6" fillId="47" borderId="42" xfId="241" applyNumberFormat="1" applyFont="1" applyFill="1" applyBorder="1" applyAlignment="1">
      <alignment horizontal="center" vertical="center" wrapText="1"/>
    </xf>
    <xf numFmtId="188" fontId="6" fillId="47" borderId="83" xfId="241" applyNumberFormat="1" applyFont="1" applyFill="1" applyBorder="1" applyAlignment="1">
      <alignment horizontal="center" vertical="center" wrapText="1"/>
    </xf>
    <xf numFmtId="0" fontId="7" fillId="43" borderId="56" xfId="17442" applyFont="1" applyFill="1" applyBorder="1" applyAlignment="1">
      <alignment vertical="center" wrapText="1"/>
    </xf>
    <xf numFmtId="0" fontId="7" fillId="47" borderId="157" xfId="241" applyFont="1" applyFill="1" applyBorder="1" applyAlignment="1">
      <alignment horizontal="center" vertical="center" wrapText="1"/>
    </xf>
    <xf numFmtId="0" fontId="7" fillId="47" borderId="160" xfId="241" applyFont="1" applyFill="1" applyBorder="1" applyAlignment="1">
      <alignment horizontal="center" vertical="center" wrapText="1"/>
    </xf>
    <xf numFmtId="0" fontId="7" fillId="47" borderId="157" xfId="17442" applyFont="1" applyFill="1" applyBorder="1" applyAlignment="1">
      <alignment vertical="center" wrapText="1"/>
    </xf>
    <xf numFmtId="0" fontId="7" fillId="43" borderId="161" xfId="241" applyFont="1" applyFill="1" applyBorder="1" applyAlignment="1">
      <alignment horizontal="center" vertical="center" wrapText="1"/>
    </xf>
    <xf numFmtId="0" fontId="7" fillId="43" borderId="157" xfId="241" applyFont="1" applyFill="1" applyBorder="1" applyAlignment="1">
      <alignment horizontal="center" vertical="center" wrapText="1"/>
    </xf>
    <xf numFmtId="0" fontId="7" fillId="43" borderId="160" xfId="241" applyFont="1" applyFill="1" applyBorder="1" applyAlignment="1">
      <alignment horizontal="center" vertical="center" wrapText="1"/>
    </xf>
    <xf numFmtId="0" fontId="7" fillId="43" borderId="157" xfId="17442" applyFont="1" applyFill="1" applyBorder="1" applyAlignment="1">
      <alignment vertical="center" wrapText="1"/>
    </xf>
    <xf numFmtId="0" fontId="7" fillId="43" borderId="159" xfId="17442" applyFont="1" applyFill="1" applyBorder="1" applyAlignment="1">
      <alignment vertical="center" wrapText="1"/>
    </xf>
    <xf numFmtId="0" fontId="6" fillId="47" borderId="15" xfId="241" applyFont="1" applyFill="1" applyBorder="1" applyAlignment="1">
      <alignment horizontal="center" vertical="center" wrapText="1"/>
    </xf>
    <xf numFmtId="0" fontId="6" fillId="47" borderId="77" xfId="241" applyFont="1" applyFill="1" applyBorder="1" applyAlignment="1">
      <alignment horizontal="center" vertical="center" wrapText="1"/>
    </xf>
    <xf numFmtId="0" fontId="6" fillId="0" borderId="58" xfId="241" applyFont="1" applyFill="1" applyBorder="1" applyAlignment="1">
      <alignment horizontal="center" vertical="center"/>
    </xf>
    <xf numFmtId="0" fontId="6" fillId="0" borderId="51" xfId="241" applyFont="1" applyFill="1" applyBorder="1" applyAlignment="1">
      <alignment horizontal="center" vertical="center"/>
    </xf>
    <xf numFmtId="0" fontId="6" fillId="0" borderId="65" xfId="241" applyFont="1" applyFill="1" applyBorder="1" applyAlignment="1">
      <alignment horizontal="center" vertical="center"/>
    </xf>
    <xf numFmtId="0" fontId="6" fillId="0" borderId="66" xfId="241" applyFont="1" applyFill="1" applyBorder="1" applyAlignment="1">
      <alignment horizontal="center" vertical="center"/>
    </xf>
    <xf numFmtId="0" fontId="6" fillId="0" borderId="52" xfId="241" applyFont="1" applyFill="1" applyBorder="1" applyAlignment="1">
      <alignment horizontal="center" vertical="center"/>
    </xf>
    <xf numFmtId="0" fontId="6" fillId="0" borderId="59" xfId="241" applyFont="1" applyFill="1" applyBorder="1" applyAlignment="1">
      <alignment horizontal="center" vertical="center"/>
    </xf>
    <xf numFmtId="0" fontId="7" fillId="0" borderId="58" xfId="241" applyFont="1" applyFill="1" applyBorder="1" applyAlignment="1">
      <alignment horizontal="center" vertical="center"/>
    </xf>
    <xf numFmtId="0" fontId="7" fillId="0" borderId="51" xfId="241" applyFont="1" applyFill="1" applyBorder="1" applyAlignment="1">
      <alignment horizontal="center" vertical="center"/>
    </xf>
    <xf numFmtId="0" fontId="7" fillId="0" borderId="59" xfId="241" applyFont="1" applyFill="1" applyBorder="1" applyAlignment="1">
      <alignment horizontal="center" vertical="center"/>
    </xf>
    <xf numFmtId="0" fontId="6" fillId="0" borderId="0" xfId="241" applyFont="1" applyFill="1" applyBorder="1" applyAlignment="1">
      <alignment horizontal="left" vertical="center" wrapText="1"/>
    </xf>
    <xf numFmtId="3" fontId="6" fillId="0" borderId="76" xfId="241" applyNumberFormat="1" applyFont="1" applyFill="1" applyBorder="1" applyAlignment="1">
      <alignment horizontal="center" vertical="center" wrapText="1"/>
    </xf>
    <xf numFmtId="3" fontId="6" fillId="0" borderId="15" xfId="241" applyNumberFormat="1" applyFont="1" applyFill="1" applyBorder="1" applyAlignment="1">
      <alignment horizontal="center" vertical="center" wrapText="1"/>
    </xf>
    <xf numFmtId="3" fontId="6" fillId="0" borderId="79" xfId="241" applyNumberFormat="1" applyFont="1" applyFill="1" applyBorder="1" applyAlignment="1">
      <alignment horizontal="center" vertical="center" wrapText="1"/>
    </xf>
    <xf numFmtId="3" fontId="6" fillId="0" borderId="158" xfId="241" applyNumberFormat="1" applyFont="1" applyFill="1" applyBorder="1" applyAlignment="1">
      <alignment horizontal="center" vertical="center" wrapText="1"/>
    </xf>
    <xf numFmtId="3" fontId="6" fillId="0" borderId="157" xfId="241" applyNumberFormat="1" applyFont="1" applyFill="1" applyBorder="1" applyAlignment="1">
      <alignment horizontal="center" vertical="center" wrapText="1"/>
    </xf>
    <xf numFmtId="3" fontId="6" fillId="0" borderId="158" xfId="17442" applyNumberFormat="1" applyFont="1" applyFill="1" applyBorder="1" applyAlignment="1">
      <alignment horizontal="center" vertical="center" wrapText="1"/>
    </xf>
    <xf numFmtId="3" fontId="6" fillId="0" borderId="158" xfId="17442" applyNumberFormat="1" applyFont="1" applyFill="1" applyBorder="1" applyAlignment="1">
      <alignment horizontal="center" vertical="center"/>
    </xf>
    <xf numFmtId="3" fontId="6" fillId="0" borderId="158" xfId="241" applyNumberFormat="1" applyFont="1" applyFill="1" applyBorder="1" applyAlignment="1">
      <alignment horizontal="center" vertical="center"/>
    </xf>
    <xf numFmtId="3" fontId="6" fillId="0" borderId="44" xfId="241" applyNumberFormat="1" applyFont="1" applyFill="1" applyBorder="1" applyAlignment="1">
      <alignment horizontal="center" vertical="center" wrapText="1"/>
    </xf>
    <xf numFmtId="3" fontId="6" fillId="0" borderId="72" xfId="241" applyNumberFormat="1" applyFont="1" applyFill="1" applyBorder="1" applyAlignment="1">
      <alignment horizontal="center" vertical="center" wrapText="1"/>
    </xf>
    <xf numFmtId="3" fontId="6" fillId="0" borderId="15" xfId="241" applyNumberFormat="1" applyFont="1" applyFill="1" applyBorder="1" applyAlignment="1">
      <alignment horizontal="center" vertical="center"/>
    </xf>
    <xf numFmtId="3" fontId="6" fillId="0" borderId="0" xfId="241" applyNumberFormat="1" applyFont="1" applyFill="1" applyBorder="1" applyAlignment="1">
      <alignment horizontal="center" vertical="center"/>
    </xf>
    <xf numFmtId="3" fontId="6" fillId="0" borderId="0" xfId="241" applyNumberFormat="1" applyFont="1" applyFill="1" applyBorder="1" applyAlignment="1">
      <alignment horizontal="center" vertical="center" wrapText="1"/>
    </xf>
    <xf numFmtId="3" fontId="6" fillId="0" borderId="0" xfId="17442" applyNumberFormat="1" applyFont="1" applyFill="1" applyBorder="1" applyAlignment="1">
      <alignment horizontal="center" vertical="center" wrapText="1"/>
    </xf>
    <xf numFmtId="0" fontId="6" fillId="0" borderId="0" xfId="241" applyFont="1" applyBorder="1" applyAlignment="1">
      <alignment horizontal="left" vertical="center" wrapText="1"/>
    </xf>
    <xf numFmtId="188" fontId="6" fillId="47" borderId="44" xfId="241" applyNumberFormat="1" applyFont="1" applyFill="1" applyBorder="1" applyAlignment="1">
      <alignment horizontal="center" vertical="center" wrapText="1"/>
    </xf>
    <xf numFmtId="3" fontId="6" fillId="0" borderId="80" xfId="241" applyNumberFormat="1" applyFont="1" applyFill="1" applyBorder="1" applyAlignment="1">
      <alignment horizontal="center" vertical="center" wrapText="1"/>
    </xf>
    <xf numFmtId="3" fontId="6" fillId="0" borderId="73" xfId="241" applyNumberFormat="1" applyFont="1" applyFill="1" applyBorder="1" applyAlignment="1">
      <alignment horizontal="center" vertical="center" wrapText="1"/>
    </xf>
    <xf numFmtId="3" fontId="6" fillId="0" borderId="77" xfId="241" applyNumberFormat="1" applyFont="1" applyFill="1" applyBorder="1" applyAlignment="1">
      <alignment horizontal="center" vertical="center" wrapText="1"/>
    </xf>
    <xf numFmtId="0" fontId="6" fillId="0" borderId="0" xfId="241" applyFont="1" applyAlignment="1">
      <alignment horizontal="left" vertical="center" wrapText="1"/>
    </xf>
    <xf numFmtId="0" fontId="6" fillId="0" borderId="0" xfId="241" applyFont="1" applyFill="1" applyAlignment="1">
      <alignment horizontal="left"/>
    </xf>
    <xf numFmtId="0" fontId="6" fillId="0" borderId="0" xfId="241" applyFont="1" applyFill="1" applyAlignment="1">
      <alignment horizontal="left" wrapText="1" indent="2"/>
    </xf>
    <xf numFmtId="0" fontId="6" fillId="0" borderId="0" xfId="0" applyFont="1" applyAlignment="1">
      <alignment horizontal="left" vertical="center" wrapText="1"/>
    </xf>
    <xf numFmtId="0" fontId="6" fillId="0" borderId="0" xfId="241" applyFont="1" applyAlignment="1">
      <alignment horizontal="left" vertical="center" wrapText="1"/>
    </xf>
    <xf numFmtId="0" fontId="6" fillId="0" borderId="0" xfId="241" applyFont="1" applyAlignment="1">
      <alignment wrapText="1"/>
    </xf>
    <xf numFmtId="0" fontId="6" fillId="0" borderId="0" xfId="0" applyFont="1" applyAlignment="1">
      <alignment vertical="center" wrapText="1"/>
    </xf>
    <xf numFmtId="0" fontId="45" fillId="0" borderId="0" xfId="241" applyFont="1" applyAlignment="1">
      <alignment horizontal="left" vertical="center" wrapText="1"/>
    </xf>
    <xf numFmtId="0" fontId="6" fillId="0" borderId="0" xfId="241" applyFont="1" applyAlignment="1">
      <alignment horizontal="right" vertical="center" wrapText="1"/>
    </xf>
    <xf numFmtId="166" fontId="6" fillId="0" borderId="0" xfId="241" applyNumberFormat="1" applyFont="1" applyFill="1" applyAlignment="1">
      <alignment horizontal="right" wrapText="1"/>
    </xf>
    <xf numFmtId="0" fontId="6" fillId="0" borderId="0" xfId="239" applyNumberFormat="1" applyFont="1" applyFill="1" applyAlignment="1">
      <alignment vertical="top" wrapText="1"/>
    </xf>
    <xf numFmtId="0" fontId="6" fillId="0" borderId="0" xfId="239" applyNumberFormat="1" applyFont="1" applyFill="1" applyAlignment="1">
      <alignment wrapText="1"/>
    </xf>
    <xf numFmtId="0" fontId="6" fillId="0" borderId="0" xfId="241" applyFont="1" applyFill="1" applyAlignment="1">
      <alignment horizontal="right" vertical="center" wrapText="1"/>
    </xf>
    <xf numFmtId="0" fontId="6" fillId="0" borderId="0" xfId="239" applyFont="1" applyFill="1" applyAlignment="1">
      <alignment vertical="center" wrapText="1"/>
    </xf>
    <xf numFmtId="0" fontId="6" fillId="0" borderId="0" xfId="300" applyNumberFormat="1" applyFont="1" applyFill="1" applyAlignment="1">
      <alignment horizontal="right" vertical="center" wrapText="1"/>
    </xf>
    <xf numFmtId="1" fontId="6" fillId="0" borderId="0" xfId="98" applyNumberFormat="1" applyFont="1" applyFill="1" applyAlignment="1">
      <alignment horizontal="right" vertical="center" wrapText="1"/>
    </xf>
    <xf numFmtId="0" fontId="6" fillId="46" borderId="0" xfId="241" applyFont="1" applyFill="1" applyAlignment="1">
      <alignment horizontal="right" vertical="center" wrapText="1"/>
    </xf>
    <xf numFmtId="0" fontId="7" fillId="0" borderId="0" xfId="241" applyFont="1" applyAlignment="1">
      <alignment horizontal="right" vertical="center" wrapText="1"/>
    </xf>
    <xf numFmtId="1" fontId="6" fillId="0" borderId="0" xfId="241" applyNumberFormat="1"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0" xfId="241" applyFont="1" applyAlignment="1">
      <alignment horizontal="right" vertical="center"/>
    </xf>
    <xf numFmtId="0" fontId="0" fillId="0" borderId="0" xfId="0" applyAlignment="1">
      <alignment horizontal="right" vertical="center"/>
    </xf>
    <xf numFmtId="181" fontId="6" fillId="46" borderId="0" xfId="98" applyNumberFormat="1" applyFont="1" applyFill="1" applyAlignment="1">
      <alignment horizontal="right" vertical="center" wrapText="1"/>
    </xf>
    <xf numFmtId="0" fontId="7" fillId="0" borderId="0" xfId="241" applyFont="1" applyFill="1" applyAlignment="1">
      <alignment horizontal="right" vertical="center" wrapText="1"/>
    </xf>
    <xf numFmtId="0" fontId="6" fillId="0" borderId="0" xfId="241" applyNumberFormat="1" applyFont="1" applyFill="1" applyAlignment="1">
      <alignment horizontal="right" vertical="center" wrapText="1"/>
    </xf>
    <xf numFmtId="181" fontId="6" fillId="0" borderId="0" xfId="241" applyNumberFormat="1" applyFont="1" applyAlignment="1">
      <alignment horizontal="right" vertical="center" wrapText="1"/>
    </xf>
    <xf numFmtId="190" fontId="6" fillId="0" borderId="0" xfId="98" applyNumberFormat="1" applyFont="1" applyAlignment="1">
      <alignment horizontal="right" vertical="center" wrapText="1"/>
    </xf>
    <xf numFmtId="190" fontId="6" fillId="0" borderId="0" xfId="98" applyNumberFormat="1" applyFont="1" applyBorder="1" applyAlignment="1">
      <alignment horizontal="right" vertical="center" wrapText="1"/>
    </xf>
    <xf numFmtId="0" fontId="6" fillId="0" borderId="58" xfId="241" applyFont="1" applyFill="1" applyBorder="1" applyAlignment="1">
      <alignment horizontal="center" vertical="center" wrapText="1"/>
    </xf>
    <xf numFmtId="0" fontId="6" fillId="0" borderId="59" xfId="241" applyFont="1" applyFill="1" applyBorder="1" applyAlignment="1">
      <alignment horizontal="center" vertical="center" wrapText="1"/>
    </xf>
    <xf numFmtId="0" fontId="6" fillId="0" borderId="55" xfId="241" applyFont="1" applyFill="1" applyBorder="1" applyAlignment="1">
      <alignment horizontal="center" vertical="center"/>
    </xf>
    <xf numFmtId="0" fontId="6" fillId="0" borderId="61" xfId="241" applyFont="1" applyFill="1" applyBorder="1" applyAlignment="1">
      <alignment horizontal="center" vertical="center" wrapText="1"/>
    </xf>
    <xf numFmtId="0" fontId="6" fillId="0" borderId="62" xfId="241" applyFont="1" applyFill="1" applyBorder="1" applyAlignment="1">
      <alignment horizontal="center" vertical="center" wrapText="1"/>
    </xf>
    <xf numFmtId="0" fontId="7" fillId="0" borderId="58" xfId="241" applyFont="1" applyFill="1" applyBorder="1" applyAlignment="1">
      <alignment horizontal="center" vertical="center" wrapText="1"/>
    </xf>
    <xf numFmtId="0" fontId="7" fillId="0" borderId="60" xfId="241" applyFont="1" applyFill="1" applyBorder="1" applyAlignment="1">
      <alignment horizontal="center" vertical="center" wrapText="1"/>
    </xf>
    <xf numFmtId="17" fontId="6" fillId="0" borderId="51" xfId="241" applyNumberFormat="1" applyFont="1" applyFill="1" applyBorder="1" applyAlignment="1">
      <alignment horizontal="left" vertical="center" wrapText="1"/>
    </xf>
    <xf numFmtId="0" fontId="6" fillId="0" borderId="51" xfId="241" applyNumberFormat="1" applyFont="1" applyFill="1" applyBorder="1" applyAlignment="1">
      <alignment horizontal="left" vertical="center" wrapText="1"/>
    </xf>
    <xf numFmtId="0" fontId="7" fillId="0" borderId="61" xfId="241" applyFont="1" applyFill="1" applyBorder="1" applyAlignment="1">
      <alignment horizontal="center" vertical="center" wrapText="1"/>
    </xf>
    <xf numFmtId="17" fontId="6" fillId="0" borderId="51" xfId="241" applyNumberFormat="1" applyFont="1" applyFill="1" applyBorder="1" applyAlignment="1">
      <alignment horizontal="center" vertical="center"/>
    </xf>
    <xf numFmtId="0" fontId="6" fillId="0" borderId="51" xfId="241" applyFont="1" applyFill="1" applyBorder="1" applyAlignment="1">
      <alignment horizontal="center" vertical="center" wrapText="1"/>
    </xf>
    <xf numFmtId="0" fontId="7" fillId="0" borderId="59" xfId="241" applyFont="1" applyFill="1" applyBorder="1" applyAlignment="1">
      <alignment horizontal="center" vertical="center" wrapText="1"/>
    </xf>
    <xf numFmtId="0" fontId="6" fillId="0" borderId="0" xfId="0" applyFont="1" applyAlignment="1">
      <alignment wrapText="1"/>
    </xf>
    <xf numFmtId="0" fontId="6" fillId="47" borderId="107" xfId="241" applyFont="1" applyFill="1" applyBorder="1" applyAlignment="1">
      <alignment horizontal="left" vertical="center" wrapText="1"/>
    </xf>
    <xf numFmtId="0" fontId="6" fillId="47" borderId="24" xfId="241" applyFont="1" applyFill="1" applyBorder="1" applyAlignment="1">
      <alignment horizontal="left" vertical="center" wrapText="1"/>
    </xf>
    <xf numFmtId="0" fontId="6" fillId="0" borderId="51" xfId="241" applyFont="1" applyFill="1" applyBorder="1" applyAlignment="1">
      <alignment horizontal="left" vertical="center" wrapText="1"/>
    </xf>
    <xf numFmtId="0" fontId="7" fillId="0" borderId="51" xfId="241" applyFont="1" applyFill="1" applyBorder="1" applyAlignment="1">
      <alignment horizontal="left" vertical="center" wrapText="1"/>
    </xf>
    <xf numFmtId="0" fontId="6" fillId="0" borderId="55" xfId="241" applyFont="1" applyFill="1" applyBorder="1" applyAlignment="1">
      <alignment horizontal="left" vertical="center"/>
    </xf>
    <xf numFmtId="0" fontId="6" fillId="0" borderId="23" xfId="241" applyFont="1" applyFill="1" applyBorder="1" applyAlignment="1">
      <alignment horizontal="center" vertical="center" wrapText="1"/>
    </xf>
    <xf numFmtId="0" fontId="6" fillId="0" borderId="163" xfId="241" applyFont="1" applyFill="1" applyBorder="1" applyAlignment="1">
      <alignment horizontal="center" vertical="center" wrapText="1"/>
    </xf>
    <xf numFmtId="17" fontId="7" fillId="0" borderId="51" xfId="241" applyNumberFormat="1" applyFont="1" applyFill="1" applyBorder="1" applyAlignment="1">
      <alignment horizontal="center" vertical="center"/>
    </xf>
    <xf numFmtId="0" fontId="6" fillId="0" borderId="61" xfId="241" applyFont="1" applyFill="1" applyBorder="1" applyAlignment="1">
      <alignment horizontal="center" vertical="center"/>
    </xf>
    <xf numFmtId="0" fontId="6" fillId="0" borderId="62" xfId="241" applyFont="1" applyFill="1" applyBorder="1" applyAlignment="1">
      <alignment horizontal="center" vertical="center"/>
    </xf>
    <xf numFmtId="0" fontId="6" fillId="0" borderId="52" xfId="241" applyFont="1" applyFill="1" applyBorder="1" applyAlignment="1">
      <alignment horizontal="center" vertical="center" wrapText="1"/>
    </xf>
    <xf numFmtId="0" fontId="6" fillId="0" borderId="0" xfId="0" applyFont="1" applyAlignment="1">
      <alignment wrapText="1"/>
    </xf>
    <xf numFmtId="0" fontId="6" fillId="0" borderId="0" xfId="241" applyFont="1" applyFill="1" applyAlignment="1">
      <alignment wrapText="1"/>
    </xf>
    <xf numFmtId="0" fontId="6" fillId="0" borderId="0" xfId="0" applyFont="1" applyFill="1" applyBorder="1" applyAlignment="1"/>
    <xf numFmtId="0" fontId="6" fillId="0" borderId="0" xfId="241" applyFont="1" applyAlignment="1">
      <alignment horizontal="left" vertical="center" wrapText="1"/>
    </xf>
    <xf numFmtId="0" fontId="7" fillId="47" borderId="0" xfId="241" quotePrefix="1" applyFont="1" applyFill="1" applyAlignment="1">
      <alignment horizontal="left"/>
    </xf>
    <xf numFmtId="0" fontId="7" fillId="47" borderId="0" xfId="241" applyFont="1" applyFill="1" applyAlignment="1">
      <alignment horizontal="left" wrapText="1" indent="1"/>
    </xf>
    <xf numFmtId="0" fontId="7" fillId="0" borderId="0" xfId="241" quotePrefix="1" applyFont="1" applyFill="1" applyAlignment="1">
      <alignment horizontal="left"/>
    </xf>
    <xf numFmtId="0" fontId="7" fillId="0" borderId="0" xfId="241" applyFont="1" applyFill="1" applyAlignment="1">
      <alignment horizontal="left" wrapText="1" indent="1"/>
    </xf>
    <xf numFmtId="0" fontId="7" fillId="0" borderId="0" xfId="241" applyFont="1" applyFill="1" applyAlignment="1">
      <alignment wrapText="1"/>
    </xf>
    <xf numFmtId="0" fontId="7" fillId="0" borderId="0" xfId="241" quotePrefix="1" applyFont="1" applyFill="1" applyAlignment="1">
      <alignment horizontal="left" indent="1"/>
    </xf>
    <xf numFmtId="0" fontId="6" fillId="47" borderId="132" xfId="241" applyFont="1" applyFill="1" applyBorder="1" applyAlignment="1">
      <alignment horizontal="center" vertical="center" wrapText="1"/>
    </xf>
    <xf numFmtId="3" fontId="6" fillId="47" borderId="132" xfId="241" applyNumberFormat="1" applyFont="1" applyFill="1" applyBorder="1" applyAlignment="1">
      <alignment horizontal="center" vertical="center" wrapText="1"/>
    </xf>
    <xf numFmtId="3" fontId="6" fillId="47" borderId="152" xfId="241" applyNumberFormat="1" applyFont="1" applyFill="1" applyBorder="1" applyAlignment="1">
      <alignment horizontal="center" vertical="center" wrapText="1"/>
    </xf>
    <xf numFmtId="3" fontId="6" fillId="47" borderId="152" xfId="17442" applyNumberFormat="1" applyFont="1" applyFill="1" applyBorder="1" applyAlignment="1">
      <alignment horizontal="center" vertical="center"/>
    </xf>
    <xf numFmtId="0" fontId="6" fillId="0" borderId="158" xfId="17442" applyFont="1" applyFill="1" applyBorder="1" applyAlignment="1">
      <alignment vertical="center"/>
    </xf>
    <xf numFmtId="0" fontId="9" fillId="0" borderId="0" xfId="0" applyFont="1" applyAlignment="1">
      <alignment horizontal="left" vertical="center" wrapText="1"/>
    </xf>
    <xf numFmtId="0" fontId="161" fillId="0" borderId="0" xfId="212" applyFont="1" applyAlignment="1">
      <alignment horizontal="left" vertical="center" wrapText="1"/>
    </xf>
    <xf numFmtId="0" fontId="161" fillId="0" borderId="0" xfId="212" applyFont="1" applyFill="1" applyAlignment="1">
      <alignment horizontal="left" vertical="center" wrapText="1"/>
    </xf>
    <xf numFmtId="0" fontId="6" fillId="0" borderId="0" xfId="0" applyNumberFormat="1" applyFont="1" applyFill="1" applyAlignment="1">
      <alignment wrapText="1"/>
    </xf>
    <xf numFmtId="10" fontId="6" fillId="0" borderId="0" xfId="300" applyNumberFormat="1" applyFont="1" applyFill="1" applyBorder="1" applyAlignment="1">
      <alignment horizontal="right" wrapText="1"/>
    </xf>
    <xf numFmtId="10" fontId="6" fillId="0" borderId="0" xfId="300" applyNumberFormat="1" applyFont="1" applyFill="1" applyAlignment="1">
      <alignment wrapText="1"/>
    </xf>
    <xf numFmtId="9" fontId="6" fillId="0" borderId="0" xfId="300" applyFont="1" applyFill="1" applyAlignment="1"/>
    <xf numFmtId="0" fontId="6" fillId="0" borderId="42" xfId="17442" applyFont="1" applyFill="1" applyBorder="1" applyAlignment="1">
      <alignment horizontal="left" vertical="center"/>
    </xf>
    <xf numFmtId="0" fontId="6" fillId="0" borderId="15" xfId="17442" applyFont="1" applyFill="1" applyBorder="1" applyAlignment="1">
      <alignment vertical="center"/>
    </xf>
    <xf numFmtId="0" fontId="6" fillId="0" borderId="44" xfId="17442" applyFont="1" applyFill="1" applyBorder="1" applyAlignment="1">
      <alignment vertical="center"/>
    </xf>
    <xf numFmtId="0" fontId="6" fillId="0" borderId="0" xfId="0" applyFont="1" applyAlignment="1">
      <alignment wrapText="1"/>
    </xf>
    <xf numFmtId="0" fontId="6" fillId="0" borderId="0" xfId="0" applyFont="1" applyFill="1" applyBorder="1" applyAlignment="1">
      <alignment wrapText="1"/>
    </xf>
    <xf numFmtId="0" fontId="69" fillId="0" borderId="0" xfId="0" applyFont="1" applyFill="1" applyAlignment="1">
      <alignment horizontal="left" vertical="center" wrapText="1"/>
    </xf>
    <xf numFmtId="0" fontId="7" fillId="0" borderId="0" xfId="241" quotePrefix="1" applyFont="1" applyBorder="1" applyAlignment="1">
      <alignment horizontal="left"/>
    </xf>
    <xf numFmtId="180" fontId="6" fillId="0" borderId="0" xfId="0" applyNumberFormat="1" applyFont="1" applyAlignment="1">
      <alignment wrapText="1"/>
    </xf>
    <xf numFmtId="0" fontId="7" fillId="43" borderId="50" xfId="247" applyFont="1" applyFill="1" applyBorder="1" applyAlignment="1">
      <alignment horizontal="center"/>
    </xf>
    <xf numFmtId="0" fontId="6" fillId="0" borderId="0" xfId="0" applyFont="1" applyFill="1" applyBorder="1" applyAlignment="1">
      <alignment horizontal="left" wrapText="1" indent="1"/>
    </xf>
    <xf numFmtId="0" fontId="6" fillId="0" borderId="0" xfId="0" applyFont="1" applyFill="1" applyBorder="1" applyAlignment="1">
      <alignment horizontal="right" wrapText="1" indent="1"/>
    </xf>
    <xf numFmtId="0" fontId="7" fillId="0" borderId="0" xfId="0" applyFont="1" applyBorder="1" applyAlignment="1">
      <alignment horizontal="right" wrapText="1" indent="1"/>
    </xf>
    <xf numFmtId="0" fontId="6" fillId="0" borderId="0" xfId="0" applyFont="1" applyBorder="1" applyAlignment="1">
      <alignment horizontal="left" wrapText="1" indent="1"/>
    </xf>
    <xf numFmtId="0" fontId="6" fillId="0" borderId="0" xfId="0" applyFont="1" applyFill="1" applyBorder="1" applyAlignment="1">
      <alignment horizontal="left" indent="1"/>
    </xf>
    <xf numFmtId="1" fontId="6" fillId="0" borderId="0" xfId="0" applyNumberFormat="1" applyFont="1" applyBorder="1" applyAlignment="1">
      <alignment wrapText="1"/>
    </xf>
    <xf numFmtId="184" fontId="6" fillId="0" borderId="0" xfId="0" applyNumberFormat="1" applyFont="1" applyBorder="1" applyAlignment="1">
      <alignment wrapText="1"/>
    </xf>
    <xf numFmtId="180" fontId="6" fillId="0" borderId="0" xfId="239" applyNumberFormat="1" applyFont="1" applyFill="1" applyAlignment="1">
      <alignment wrapText="1"/>
    </xf>
    <xf numFmtId="228" fontId="6" fillId="0" borderId="0" xfId="239" applyNumberFormat="1" applyFont="1" applyAlignment="1">
      <alignment wrapText="1"/>
    </xf>
    <xf numFmtId="43" fontId="6" fillId="0" borderId="0" xfId="98" applyFont="1" applyAlignment="1">
      <alignment wrapText="1"/>
    </xf>
    <xf numFmtId="184" fontId="6" fillId="0" borderId="0" xfId="0" applyNumberFormat="1" applyFont="1" applyAlignment="1"/>
    <xf numFmtId="0" fontId="6" fillId="0" borderId="3" xfId="0" quotePrefix="1" applyFont="1" applyFill="1" applyBorder="1" applyAlignment="1">
      <alignment horizontal="left" wrapText="1"/>
    </xf>
    <xf numFmtId="0" fontId="0" fillId="47" borderId="0" xfId="0" applyFill="1"/>
    <xf numFmtId="0" fontId="6" fillId="0" borderId="0" xfId="0" applyFont="1" applyAlignment="1">
      <alignment wrapText="1"/>
    </xf>
    <xf numFmtId="0" fontId="65" fillId="0" borderId="0" xfId="17442" applyBorder="1"/>
    <xf numFmtId="0" fontId="6" fillId="0" borderId="0" xfId="17442" applyFont="1" applyFill="1" applyBorder="1" applyAlignment="1">
      <alignment horizontal="left" vertical="center"/>
    </xf>
    <xf numFmtId="0" fontId="6" fillId="0" borderId="0" xfId="241" applyFont="1" applyFill="1" applyBorder="1" applyAlignment="1">
      <alignment horizontal="left" vertical="center"/>
    </xf>
    <xf numFmtId="0" fontId="6" fillId="0" borderId="0" xfId="241" applyFont="1" applyBorder="1" applyAlignment="1">
      <alignment horizontal="left" vertical="center"/>
    </xf>
    <xf numFmtId="2" fontId="6" fillId="0" borderId="0" xfId="241" applyNumberFormat="1" applyFont="1" applyAlignment="1">
      <alignment horizontal="right" wrapText="1"/>
    </xf>
    <xf numFmtId="181" fontId="6" fillId="0" borderId="0" xfId="98" applyNumberFormat="1" applyFont="1" applyBorder="1" applyAlignment="1">
      <alignment horizontal="right" wrapText="1"/>
    </xf>
    <xf numFmtId="10" fontId="6" fillId="0" borderId="0" xfId="241" applyNumberFormat="1" applyFont="1" applyAlignment="1">
      <alignment horizontal="right" wrapText="1"/>
    </xf>
    <xf numFmtId="0" fontId="6" fillId="0" borderId="158" xfId="17442" applyFont="1" applyBorder="1" applyAlignment="1">
      <alignment horizontal="center" vertical="center" wrapText="1"/>
    </xf>
    <xf numFmtId="190" fontId="6" fillId="47" borderId="0" xfId="98" applyNumberFormat="1" applyFont="1" applyFill="1" applyAlignment="1">
      <alignment horizontal="right" wrapText="1"/>
    </xf>
    <xf numFmtId="184" fontId="6" fillId="46" borderId="124" xfId="0" applyNumberFormat="1" applyFont="1" applyFill="1" applyBorder="1" applyAlignment="1">
      <alignment horizontal="center" vertical="center" wrapText="1"/>
    </xf>
    <xf numFmtId="0" fontId="7" fillId="43" borderId="35" xfId="241" applyFont="1" applyFill="1" applyBorder="1" applyAlignment="1">
      <alignment horizontal="center" wrapText="1"/>
    </xf>
    <xf numFmtId="0" fontId="7" fillId="47" borderId="153" xfId="17442" applyFont="1" applyFill="1" applyBorder="1" applyAlignment="1">
      <alignment vertical="center" wrapText="1"/>
    </xf>
    <xf numFmtId="0" fontId="6" fillId="47" borderId="27" xfId="17442" applyFont="1" applyFill="1" applyBorder="1" applyAlignment="1">
      <alignment horizontal="center" vertical="center" wrapText="1"/>
    </xf>
    <xf numFmtId="0" fontId="6" fillId="47" borderId="27" xfId="241" applyFont="1" applyFill="1" applyBorder="1" applyAlignment="1">
      <alignment horizontal="center" vertical="center" wrapText="1"/>
    </xf>
    <xf numFmtId="0" fontId="6" fillId="47" borderId="150" xfId="241" applyFont="1" applyFill="1" applyBorder="1" applyAlignment="1">
      <alignment horizontal="center" vertical="center" wrapText="1"/>
    </xf>
    <xf numFmtId="0" fontId="6" fillId="47" borderId="153" xfId="241" applyFont="1" applyFill="1" applyBorder="1" applyAlignment="1">
      <alignment horizontal="center" vertical="center" wrapText="1"/>
    </xf>
    <xf numFmtId="0" fontId="6" fillId="47" borderId="30" xfId="241" applyFont="1" applyFill="1" applyBorder="1" applyAlignment="1">
      <alignment horizontal="center" vertical="center" wrapText="1"/>
    </xf>
    <xf numFmtId="0" fontId="6" fillId="47" borderId="31" xfId="241" applyFont="1" applyFill="1" applyBorder="1" applyAlignment="1">
      <alignment horizontal="center" vertical="center" wrapText="1"/>
    </xf>
    <xf numFmtId="0" fontId="7" fillId="43" borderId="155" xfId="241" applyFont="1" applyFill="1" applyBorder="1" applyAlignment="1">
      <alignment horizontal="center" vertical="center" wrapText="1"/>
    </xf>
    <xf numFmtId="0" fontId="6" fillId="0" borderId="76" xfId="17442" applyFont="1" applyFill="1" applyBorder="1" applyAlignment="1">
      <alignment horizontal="left" vertical="center" wrapText="1"/>
    </xf>
    <xf numFmtId="0" fontId="6" fillId="0" borderId="76" xfId="241" applyFont="1" applyFill="1" applyBorder="1" applyAlignment="1">
      <alignment horizontal="left" vertical="center" wrapText="1"/>
    </xf>
    <xf numFmtId="0" fontId="6" fillId="0" borderId="79" xfId="241" applyFont="1" applyFill="1" applyBorder="1" applyAlignment="1">
      <alignment horizontal="left" vertical="center" wrapText="1"/>
    </xf>
    <xf numFmtId="0" fontId="6" fillId="0" borderId="160" xfId="241" applyFont="1" applyFill="1" applyBorder="1" applyAlignment="1">
      <alignment horizontal="left" vertical="center" wrapText="1"/>
    </xf>
    <xf numFmtId="3" fontId="6" fillId="0" borderId="80" xfId="241" applyNumberFormat="1" applyFont="1" applyFill="1" applyBorder="1" applyAlignment="1">
      <alignment horizontal="center" vertical="center"/>
    </xf>
    <xf numFmtId="0" fontId="6" fillId="0" borderId="72" xfId="241" applyFont="1" applyFill="1" applyBorder="1" applyAlignment="1">
      <alignment horizontal="left" vertical="center" wrapText="1"/>
    </xf>
    <xf numFmtId="3" fontId="6" fillId="0" borderId="77" xfId="241" applyNumberFormat="1" applyFont="1" applyFill="1" applyBorder="1" applyAlignment="1">
      <alignment horizontal="center" vertical="center"/>
    </xf>
    <xf numFmtId="0" fontId="7" fillId="43" borderId="73" xfId="241" applyFont="1" applyFill="1" applyBorder="1" applyAlignment="1">
      <alignment horizontal="center" vertical="center" wrapText="1"/>
    </xf>
    <xf numFmtId="0" fontId="7" fillId="43" borderId="44" xfId="241" applyFont="1" applyFill="1" applyBorder="1" applyAlignment="1">
      <alignment horizontal="center" vertical="center" wrapText="1"/>
    </xf>
    <xf numFmtId="0" fontId="7" fillId="43" borderId="72" xfId="241" applyFont="1" applyFill="1" applyBorder="1" applyAlignment="1">
      <alignment horizontal="center" vertical="center" wrapText="1"/>
    </xf>
    <xf numFmtId="0" fontId="7" fillId="43" borderId="168" xfId="17442" applyFont="1" applyFill="1" applyBorder="1" applyAlignment="1">
      <alignment vertical="center" wrapText="1"/>
    </xf>
    <xf numFmtId="0" fontId="7" fillId="43" borderId="44" xfId="17442" applyFont="1" applyFill="1" applyBorder="1" applyAlignment="1">
      <alignment vertical="center" wrapText="1"/>
    </xf>
    <xf numFmtId="0" fontId="7" fillId="43" borderId="72" xfId="17442" applyFont="1" applyFill="1" applyBorder="1" applyAlignment="1">
      <alignment vertical="center" wrapText="1"/>
    </xf>
    <xf numFmtId="188" fontId="6" fillId="47" borderId="158" xfId="241" applyNumberFormat="1" applyFont="1" applyFill="1" applyBorder="1" applyAlignment="1">
      <alignment horizontal="center" vertical="center" wrapText="1"/>
    </xf>
    <xf numFmtId="3" fontId="6" fillId="47" borderId="158" xfId="241" applyNumberFormat="1" applyFont="1" applyFill="1" applyBorder="1" applyAlignment="1">
      <alignment horizontal="center" vertical="center" wrapText="1"/>
    </xf>
    <xf numFmtId="190" fontId="6" fillId="47" borderId="158" xfId="241" applyNumberFormat="1" applyFont="1" applyFill="1" applyBorder="1" applyAlignment="1">
      <alignment horizontal="center" vertical="center" wrapText="1"/>
    </xf>
    <xf numFmtId="0" fontId="6" fillId="0" borderId="150" xfId="17442" applyFont="1" applyBorder="1" applyAlignment="1">
      <alignment horizontal="center" vertical="center" wrapText="1"/>
    </xf>
    <xf numFmtId="3" fontId="6" fillId="47" borderId="158" xfId="17442" applyNumberFormat="1" applyFont="1" applyFill="1" applyBorder="1" applyAlignment="1">
      <alignment horizontal="center" vertical="center" wrapText="1"/>
    </xf>
    <xf numFmtId="3" fontId="6" fillId="47" borderId="158" xfId="17442" applyNumberFormat="1" applyFont="1" applyFill="1" applyBorder="1" applyAlignment="1">
      <alignment horizontal="center" vertical="center"/>
    </xf>
    <xf numFmtId="3" fontId="6" fillId="47" borderId="161" xfId="241" applyNumberFormat="1" applyFont="1" applyFill="1" applyBorder="1" applyAlignment="1">
      <alignment horizontal="center" vertical="center"/>
    </xf>
    <xf numFmtId="3" fontId="6" fillId="47" borderId="157" xfId="17442" applyNumberFormat="1" applyFont="1" applyFill="1" applyBorder="1" applyAlignment="1">
      <alignment horizontal="center" vertical="center" wrapText="1"/>
    </xf>
    <xf numFmtId="3" fontId="6" fillId="47" borderId="160" xfId="241" applyNumberFormat="1" applyFont="1" applyFill="1" applyBorder="1" applyAlignment="1">
      <alignment horizontal="center" vertical="center" wrapText="1"/>
    </xf>
    <xf numFmtId="3" fontId="6" fillId="47" borderId="158" xfId="241" applyNumberFormat="1" applyFont="1" applyFill="1" applyBorder="1" applyAlignment="1">
      <alignment horizontal="center" vertical="center"/>
    </xf>
    <xf numFmtId="0" fontId="6" fillId="0" borderId="157" xfId="17442" applyFont="1" applyFill="1" applyBorder="1" applyAlignment="1">
      <alignment vertical="center"/>
    </xf>
    <xf numFmtId="190" fontId="6" fillId="47" borderId="157" xfId="241" applyNumberFormat="1" applyFont="1" applyFill="1" applyBorder="1" applyAlignment="1">
      <alignment horizontal="center" vertical="center" wrapText="1"/>
    </xf>
    <xf numFmtId="0" fontId="6" fillId="0" borderId="158" xfId="17442" applyFont="1" applyFill="1" applyBorder="1" applyAlignment="1">
      <alignment horizontal="left" vertical="center"/>
    </xf>
    <xf numFmtId="0" fontId="6" fillId="0" borderId="44" xfId="17442" applyFont="1" applyFill="1" applyBorder="1" applyAlignment="1">
      <alignment horizontal="left" vertical="center"/>
    </xf>
    <xf numFmtId="3" fontId="6" fillId="47" borderId="44" xfId="17442" applyNumberFormat="1" applyFont="1" applyFill="1" applyBorder="1" applyAlignment="1">
      <alignment horizontal="center" vertical="center" wrapText="1"/>
    </xf>
    <xf numFmtId="0" fontId="6" fillId="0" borderId="77" xfId="17442" applyFont="1" applyFill="1" applyBorder="1" applyAlignment="1">
      <alignment horizontal="center" vertical="center" wrapText="1"/>
    </xf>
    <xf numFmtId="0" fontId="6" fillId="0" borderId="15" xfId="17442" applyFont="1" applyBorder="1" applyAlignment="1">
      <alignment horizontal="center" vertical="center" wrapText="1"/>
    </xf>
    <xf numFmtId="9" fontId="6" fillId="47" borderId="0" xfId="241" applyNumberFormat="1" applyFont="1" applyFill="1" applyAlignment="1">
      <alignment horizontal="right" wrapText="1"/>
    </xf>
    <xf numFmtId="3" fontId="6" fillId="47" borderId="0" xfId="241" applyNumberFormat="1" applyFont="1" applyFill="1" applyAlignment="1">
      <alignment horizontal="right" wrapText="1"/>
    </xf>
    <xf numFmtId="181" fontId="6" fillId="47" borderId="0" xfId="98" applyNumberFormat="1" applyFont="1" applyFill="1" applyAlignment="1">
      <alignment horizontal="right" wrapText="1"/>
    </xf>
    <xf numFmtId="180" fontId="6" fillId="47" borderId="0" xfId="241" applyNumberFormat="1" applyFont="1" applyFill="1" applyAlignment="1">
      <alignment horizontal="right" vertical="top" wrapText="1"/>
    </xf>
    <xf numFmtId="9" fontId="6" fillId="47" borderId="0" xfId="300" applyFont="1" applyFill="1" applyAlignment="1">
      <alignment horizontal="right" vertical="top" wrapText="1"/>
    </xf>
    <xf numFmtId="9" fontId="6" fillId="47" borderId="0" xfId="241" applyNumberFormat="1" applyFont="1" applyFill="1" applyAlignment="1">
      <alignment horizontal="right" vertical="top" wrapText="1"/>
    </xf>
    <xf numFmtId="10" fontId="6" fillId="47" borderId="0" xfId="98" applyNumberFormat="1" applyFont="1" applyFill="1" applyAlignment="1">
      <alignment horizontal="right" wrapText="1"/>
    </xf>
    <xf numFmtId="3" fontId="6" fillId="47" borderId="0" xfId="241" applyNumberFormat="1" applyFont="1" applyFill="1" applyAlignment="1">
      <alignment horizontal="right" vertical="top" wrapText="1"/>
    </xf>
    <xf numFmtId="0" fontId="6" fillId="0" borderId="0" xfId="241" applyFont="1" applyAlignment="1">
      <alignment horizontal="left" vertical="center" wrapText="1" indent="2"/>
    </xf>
    <xf numFmtId="0" fontId="6" fillId="47" borderId="0" xfId="300" applyNumberFormat="1" applyFont="1" applyFill="1" applyAlignment="1">
      <alignment horizontal="right" wrapText="1"/>
    </xf>
    <xf numFmtId="0" fontId="6" fillId="46" borderId="0" xfId="300" applyNumberFormat="1" applyFont="1" applyFill="1" applyAlignment="1">
      <alignment horizontal="right" wrapText="1"/>
    </xf>
    <xf numFmtId="0" fontId="6" fillId="0" borderId="0" xfId="0" quotePrefix="1" applyFont="1" applyFill="1" applyAlignment="1">
      <alignment horizontal="left" wrapText="1"/>
    </xf>
    <xf numFmtId="0" fontId="6" fillId="0" borderId="0" xfId="0" quotePrefix="1" applyFont="1" applyFill="1" applyAlignment="1">
      <alignment horizontal="center"/>
    </xf>
    <xf numFmtId="0" fontId="6" fillId="0" borderId="22" xfId="239" applyFont="1" applyFill="1" applyBorder="1" applyAlignment="1">
      <alignment horizontal="left" vertical="center" wrapText="1" indent="1"/>
    </xf>
    <xf numFmtId="0" fontId="6" fillId="0" borderId="22" xfId="239" applyFont="1" applyFill="1" applyBorder="1" applyAlignment="1">
      <alignment horizontal="left" vertical="center" indent="1"/>
    </xf>
    <xf numFmtId="0" fontId="61" fillId="0" borderId="48" xfId="239" applyFont="1" applyFill="1" applyBorder="1" applyAlignment="1">
      <alignment horizontal="left" vertical="center" indent="1"/>
    </xf>
    <xf numFmtId="181" fontId="0" fillId="0" borderId="0" xfId="98" applyNumberFormat="1" applyFont="1" applyFill="1" applyBorder="1" applyAlignment="1">
      <alignment vertical="center"/>
    </xf>
    <xf numFmtId="195" fontId="7" fillId="0" borderId="0" xfId="239" applyNumberFormat="1" applyFont="1" applyFill="1" applyBorder="1" applyAlignment="1">
      <alignment vertical="center" wrapText="1"/>
    </xf>
    <xf numFmtId="0" fontId="6" fillId="0" borderId="0" xfId="241" applyFont="1" applyFill="1" applyAlignment="1">
      <alignment vertical="center"/>
    </xf>
    <xf numFmtId="3" fontId="164" fillId="0" borderId="0" xfId="0" applyNumberFormat="1" applyFont="1" applyFill="1" applyBorder="1" applyAlignment="1">
      <alignment vertical="center"/>
    </xf>
    <xf numFmtId="6" fontId="164" fillId="0" borderId="0" xfId="0" applyNumberFormat="1" applyFont="1" applyFill="1" applyBorder="1" applyAlignment="1">
      <alignment vertical="center"/>
    </xf>
    <xf numFmtId="6" fontId="165" fillId="0" borderId="0" xfId="0" applyNumberFormat="1" applyFont="1" applyFill="1" applyBorder="1" applyAlignment="1">
      <alignment vertical="center"/>
    </xf>
    <xf numFmtId="43" fontId="6" fillId="0" borderId="0" xfId="98" applyFont="1" applyBorder="1"/>
    <xf numFmtId="181" fontId="6" fillId="0" borderId="0" xfId="98" applyNumberFormat="1" applyFont="1" applyBorder="1"/>
    <xf numFmtId="0" fontId="6" fillId="0" borderId="0" xfId="241" quotePrefix="1" applyFont="1" applyFill="1" applyBorder="1" applyAlignment="1">
      <alignment horizontal="right" wrapText="1"/>
    </xf>
    <xf numFmtId="0" fontId="6" fillId="0" borderId="79" xfId="241" quotePrefix="1" applyFont="1" applyFill="1" applyBorder="1" applyAlignment="1">
      <alignment horizontal="left" vertical="center" wrapText="1"/>
    </xf>
    <xf numFmtId="0" fontId="6" fillId="0" borderId="0" xfId="0" applyFont="1" applyFill="1" applyBorder="1" applyAlignment="1"/>
    <xf numFmtId="0" fontId="7" fillId="0" borderId="0" xfId="247" applyFont="1" applyAlignment="1"/>
    <xf numFmtId="0" fontId="7" fillId="43" borderId="34" xfId="247" applyFont="1" applyFill="1" applyBorder="1" applyAlignment="1">
      <alignment horizontal="center"/>
    </xf>
    <xf numFmtId="0" fontId="0" fillId="0" borderId="34" xfId="0" applyFill="1" applyBorder="1" applyAlignment="1">
      <alignment wrapText="1"/>
    </xf>
    <xf numFmtId="0" fontId="6" fillId="0" borderId="0" xfId="0" applyFont="1" applyFill="1" applyAlignment="1"/>
    <xf numFmtId="0" fontId="7" fillId="0" borderId="0" xfId="0" applyFont="1" applyFill="1" applyAlignment="1">
      <alignment horizontal="right" wrapText="1"/>
    </xf>
    <xf numFmtId="0" fontId="6" fillId="0" borderId="172" xfId="247" applyFont="1" applyBorder="1" applyAlignment="1"/>
    <xf numFmtId="0" fontId="6" fillId="0" borderId="172" xfId="0" applyFont="1" applyBorder="1" applyAlignment="1">
      <alignment wrapText="1"/>
    </xf>
    <xf numFmtId="0" fontId="6" fillId="0" borderId="172" xfId="0" applyFont="1" applyFill="1" applyBorder="1" applyAlignment="1">
      <alignment wrapText="1"/>
    </xf>
    <xf numFmtId="0" fontId="7" fillId="0" borderId="50" xfId="241" applyFont="1" applyFill="1" applyBorder="1" applyAlignment="1">
      <alignment horizontal="center" wrapText="1"/>
    </xf>
    <xf numFmtId="180" fontId="6" fillId="0" borderId="126" xfId="0" applyNumberFormat="1" applyFont="1" applyFill="1" applyBorder="1" applyAlignment="1">
      <alignment horizontal="center" vertical="center" wrapText="1"/>
    </xf>
    <xf numFmtId="167" fontId="7" fillId="0" borderId="0" xfId="0" applyNumberFormat="1" applyFont="1" applyAlignment="1">
      <alignment horizontal="right" wrapText="1"/>
    </xf>
    <xf numFmtId="194" fontId="7" fillId="0" borderId="0" xfId="0" applyNumberFormat="1" applyFont="1" applyAlignment="1">
      <alignment horizontal="right" wrapText="1"/>
    </xf>
    <xf numFmtId="0" fontId="7" fillId="0" borderId="50" xfId="241" applyFont="1" applyFill="1" applyBorder="1" applyAlignment="1">
      <alignment wrapText="1"/>
    </xf>
    <xf numFmtId="43" fontId="6" fillId="0" borderId="0" xfId="98" applyFont="1" applyFill="1" applyAlignment="1">
      <alignment wrapText="1"/>
    </xf>
    <xf numFmtId="17" fontId="6" fillId="0" borderId="51" xfId="241" quotePrefix="1" applyNumberFormat="1" applyFont="1" applyFill="1" applyBorder="1" applyAlignment="1">
      <alignment horizontal="left" vertical="center" wrapText="1"/>
    </xf>
    <xf numFmtId="0" fontId="6" fillId="0" borderId="0" xfId="17442" applyFont="1" applyAlignment="1">
      <alignment horizontal="center" vertical="center"/>
    </xf>
    <xf numFmtId="1" fontId="65" fillId="0" borderId="82" xfId="17442" applyNumberFormat="1" applyBorder="1" applyAlignment="1">
      <alignment horizontal="center" vertical="center"/>
    </xf>
    <xf numFmtId="1" fontId="65" fillId="0" borderId="42" xfId="17442" applyNumberFormat="1" applyBorder="1" applyAlignment="1">
      <alignment horizontal="center" vertical="center"/>
    </xf>
    <xf numFmtId="3" fontId="6" fillId="0" borderId="68" xfId="241" applyNumberFormat="1" applyFont="1" applyFill="1" applyBorder="1" applyAlignment="1">
      <alignment horizontal="center" vertical="center" wrapText="1"/>
    </xf>
    <xf numFmtId="0" fontId="6" fillId="0" borderId="158" xfId="17442" quotePrefix="1" applyFont="1" applyBorder="1" applyAlignment="1">
      <alignment horizontal="center" vertical="center" wrapText="1"/>
    </xf>
    <xf numFmtId="0" fontId="6" fillId="0" borderId="158" xfId="17442" applyFont="1" applyBorder="1" applyAlignment="1">
      <alignment horizontal="center" vertical="center"/>
    </xf>
    <xf numFmtId="0" fontId="6" fillId="47" borderId="0" xfId="241" applyFont="1" applyFill="1" applyBorder="1" applyAlignment="1">
      <alignment horizontal="right" wrapText="1"/>
    </xf>
    <xf numFmtId="0" fontId="6" fillId="47" borderId="0" xfId="0" applyFont="1" applyFill="1" applyBorder="1" applyAlignment="1">
      <alignment horizontal="right" vertical="center" wrapText="1"/>
    </xf>
    <xf numFmtId="10" fontId="6" fillId="0" borderId="0" xfId="0" applyNumberFormat="1" applyFont="1"/>
    <xf numFmtId="42" fontId="6" fillId="0" borderId="0" xfId="239" applyNumberFormat="1" applyFill="1" applyBorder="1" applyAlignment="1">
      <alignment vertical="center"/>
    </xf>
    <xf numFmtId="0" fontId="6" fillId="0" borderId="0" xfId="239" applyFill="1" applyBorder="1" applyAlignment="1">
      <alignment vertical="center"/>
    </xf>
    <xf numFmtId="229" fontId="6" fillId="0" borderId="0" xfId="239" applyNumberFormat="1" applyFill="1" applyBorder="1" applyAlignment="1">
      <alignment vertical="center"/>
    </xf>
    <xf numFmtId="1" fontId="6" fillId="0" borderId="0" xfId="239" applyNumberFormat="1" applyFill="1" applyBorder="1" applyAlignment="1">
      <alignment horizontal="center" vertical="center"/>
    </xf>
    <xf numFmtId="42" fontId="6" fillId="0" borderId="0" xfId="239" applyNumberFormat="1" applyFont="1" applyFill="1" applyBorder="1" applyAlignment="1">
      <alignment vertical="center"/>
    </xf>
    <xf numFmtId="195" fontId="6" fillId="0" borderId="0" xfId="239" applyNumberFormat="1" applyFill="1" applyBorder="1" applyAlignment="1">
      <alignment vertical="center"/>
    </xf>
    <xf numFmtId="43" fontId="0" fillId="0" borderId="0" xfId="98" applyFont="1" applyFill="1" applyBorder="1" applyAlignment="1">
      <alignment vertical="center"/>
    </xf>
    <xf numFmtId="181" fontId="76" fillId="0" borderId="0" xfId="98" applyNumberFormat="1" applyFont="1" applyFill="1" applyBorder="1" applyAlignment="1">
      <alignment vertical="center"/>
    </xf>
    <xf numFmtId="0" fontId="6" fillId="0" borderId="0" xfId="239" applyFill="1" applyBorder="1" applyAlignment="1">
      <alignment horizontal="center" vertical="center"/>
    </xf>
    <xf numFmtId="6" fontId="167" fillId="0" borderId="0" xfId="0" applyNumberFormat="1" applyFont="1" applyFill="1" applyBorder="1" applyAlignment="1">
      <alignment vertical="center"/>
    </xf>
    <xf numFmtId="42" fontId="13" fillId="0" borderId="0" xfId="241" applyNumberFormat="1" applyFont="1" applyFill="1" applyBorder="1" applyAlignment="1">
      <alignment horizontal="left" vertical="center"/>
    </xf>
    <xf numFmtId="42" fontId="6" fillId="0" borderId="0" xfId="241" applyNumberFormat="1" applyFont="1" applyFill="1" applyBorder="1" applyAlignment="1">
      <alignment vertical="center"/>
    </xf>
    <xf numFmtId="42" fontId="7" fillId="0" borderId="0" xfId="241" applyNumberFormat="1" applyFont="1" applyFill="1" applyBorder="1" applyAlignment="1">
      <alignment horizontal="left" vertical="center" wrapText="1"/>
    </xf>
    <xf numFmtId="42" fontId="31" fillId="0" borderId="0" xfId="239" applyNumberFormat="1" applyFont="1" applyFill="1" applyBorder="1" applyAlignment="1">
      <alignment vertical="center"/>
    </xf>
    <xf numFmtId="0" fontId="7" fillId="47" borderId="0" xfId="0" applyFont="1" applyFill="1" applyAlignment="1"/>
    <xf numFmtId="0" fontId="6" fillId="47" borderId="0" xfId="0" applyFont="1" applyFill="1" applyAlignment="1">
      <alignment horizontal="right" wrapText="1"/>
    </xf>
    <xf numFmtId="0" fontId="6" fillId="47" borderId="0" xfId="0" applyFont="1" applyFill="1" applyBorder="1" applyAlignment="1">
      <alignment wrapText="1"/>
    </xf>
    <xf numFmtId="0" fontId="7" fillId="0" borderId="0" xfId="0" quotePrefix="1" applyFont="1" applyAlignment="1">
      <alignment horizontal="left" vertical="center"/>
    </xf>
    <xf numFmtId="0" fontId="6" fillId="0" borderId="0" xfId="0" applyFont="1" applyAlignment="1">
      <alignment horizontal="right" vertical="center"/>
    </xf>
    <xf numFmtId="0" fontId="7" fillId="0" borderId="0" xfId="239" quotePrefix="1" applyFont="1" applyAlignment="1">
      <alignment horizontal="left" vertical="center"/>
    </xf>
    <xf numFmtId="0" fontId="7" fillId="47" borderId="0" xfId="247" quotePrefix="1" applyFont="1" applyFill="1" applyAlignment="1">
      <alignment horizontal="left" vertical="center"/>
    </xf>
    <xf numFmtId="0" fontId="6" fillId="47" borderId="0" xfId="247" applyFont="1" applyFill="1"/>
    <xf numFmtId="0" fontId="6" fillId="47" borderId="0" xfId="247" applyFont="1" applyFill="1" applyAlignment="1">
      <alignment horizontal="center" vertical="center"/>
    </xf>
    <xf numFmtId="0" fontId="6" fillId="47" borderId="0" xfId="247" applyFont="1" applyFill="1" applyAlignment="1"/>
    <xf numFmtId="0" fontId="6" fillId="47" borderId="0" xfId="247" applyFont="1" applyFill="1" applyBorder="1" applyAlignment="1">
      <alignment vertical="center"/>
    </xf>
    <xf numFmtId="0" fontId="6" fillId="47" borderId="0" xfId="247" applyFont="1" applyFill="1" applyAlignment="1">
      <alignment vertical="center"/>
    </xf>
    <xf numFmtId="0" fontId="7" fillId="47" borderId="0" xfId="247" applyFont="1" applyFill="1" applyAlignment="1">
      <alignment vertical="center"/>
    </xf>
    <xf numFmtId="0" fontId="6" fillId="47" borderId="0" xfId="247" applyFont="1" applyFill="1" applyBorder="1"/>
    <xf numFmtId="0" fontId="6" fillId="47" borderId="0" xfId="247" applyFont="1" applyFill="1" applyBorder="1" applyAlignment="1">
      <alignment horizontal="center" vertical="center"/>
    </xf>
    <xf numFmtId="0" fontId="7" fillId="0" borderId="0" xfId="244" quotePrefix="1" applyFont="1" applyBorder="1" applyAlignment="1">
      <alignment horizontal="left" vertical="center"/>
    </xf>
    <xf numFmtId="0" fontId="6" fillId="0" borderId="0" xfId="244" applyFont="1" applyBorder="1"/>
    <xf numFmtId="0" fontId="7" fillId="0" borderId="0" xfId="247" applyFont="1" applyBorder="1" applyAlignment="1">
      <alignment vertical="center"/>
    </xf>
    <xf numFmtId="0" fontId="7" fillId="0" borderId="0" xfId="17442" quotePrefix="1" applyFont="1" applyFill="1" applyAlignment="1">
      <alignment horizontal="left" vertical="center"/>
    </xf>
    <xf numFmtId="0" fontId="10" fillId="0" borderId="0" xfId="0" applyFont="1" applyFill="1"/>
    <xf numFmtId="0" fontId="7" fillId="0" borderId="0" xfId="247" quotePrefix="1" applyFont="1" applyAlignment="1">
      <alignment horizontal="left" vertical="center"/>
    </xf>
    <xf numFmtId="0" fontId="7" fillId="47" borderId="0" xfId="0" quotePrefix="1" applyFont="1" applyFill="1" applyAlignment="1">
      <alignment horizontal="left"/>
    </xf>
    <xf numFmtId="0" fontId="6" fillId="0" borderId="0" xfId="0" applyFont="1" applyFill="1" applyBorder="1" applyAlignment="1">
      <alignment wrapText="1"/>
    </xf>
    <xf numFmtId="0" fontId="7" fillId="90" borderId="22" xfId="247" applyFont="1" applyFill="1" applyBorder="1" applyAlignment="1">
      <alignment wrapText="1"/>
    </xf>
    <xf numFmtId="0" fontId="0" fillId="0" borderId="50" xfId="0" applyFill="1" applyBorder="1" applyAlignment="1">
      <alignment wrapText="1"/>
    </xf>
    <xf numFmtId="0" fontId="7" fillId="43" borderId="25" xfId="241" applyFont="1" applyFill="1" applyBorder="1" applyAlignment="1">
      <alignment horizontal="center" wrapText="1"/>
    </xf>
    <xf numFmtId="0" fontId="7" fillId="124" borderId="25" xfId="241" applyFont="1" applyFill="1" applyBorder="1" applyAlignment="1">
      <alignment horizontal="center" wrapText="1"/>
    </xf>
    <xf numFmtId="0" fontId="7" fillId="124" borderId="172" xfId="241" applyFont="1" applyFill="1" applyBorder="1" applyAlignment="1">
      <alignment horizontal="center" wrapText="1"/>
    </xf>
    <xf numFmtId="0" fontId="7" fillId="0" borderId="52" xfId="241" applyFont="1" applyFill="1" applyBorder="1" applyAlignment="1">
      <alignment horizontal="center" wrapText="1"/>
    </xf>
    <xf numFmtId="0" fontId="7" fillId="43" borderId="172" xfId="241" applyFont="1" applyFill="1" applyBorder="1" applyAlignment="1">
      <alignment horizontal="center" wrapText="1"/>
    </xf>
    <xf numFmtId="192" fontId="6" fillId="0" borderId="23" xfId="241" applyNumberFormat="1" applyFont="1" applyFill="1" applyBorder="1" applyAlignment="1">
      <alignment horizontal="right" wrapText="1"/>
    </xf>
    <xf numFmtId="192" fontId="6" fillId="0" borderId="0" xfId="241" applyNumberFormat="1" applyFont="1" applyFill="1" applyBorder="1" applyAlignment="1">
      <alignment horizontal="right" wrapText="1"/>
    </xf>
    <xf numFmtId="192" fontId="6" fillId="0" borderId="24" xfId="241" applyNumberFormat="1" applyFont="1" applyFill="1" applyBorder="1" applyAlignment="1">
      <alignment horizontal="right" wrapText="1"/>
    </xf>
    <xf numFmtId="192" fontId="6" fillId="0" borderId="51" xfId="241" applyNumberFormat="1" applyFont="1" applyFill="1" applyBorder="1" applyAlignment="1">
      <alignment horizontal="right" wrapText="1"/>
    </xf>
    <xf numFmtId="184" fontId="6" fillId="46" borderId="51" xfId="0" applyNumberFormat="1" applyFont="1" applyFill="1" applyBorder="1" applyAlignment="1">
      <alignment horizontal="center" vertical="center" wrapText="1"/>
    </xf>
    <xf numFmtId="184" fontId="6" fillId="46" borderId="0" xfId="0" applyNumberFormat="1" applyFont="1" applyFill="1" applyBorder="1" applyAlignment="1">
      <alignment horizontal="center" vertical="center" wrapText="1"/>
    </xf>
    <xf numFmtId="184" fontId="6" fillId="46" borderId="24" xfId="0" applyNumberFormat="1" applyFont="1" applyFill="1" applyBorder="1" applyAlignment="1">
      <alignment horizontal="center" vertical="center" wrapText="1"/>
    </xf>
    <xf numFmtId="184" fontId="6" fillId="0" borderId="23" xfId="241" applyNumberFormat="1" applyFont="1" applyFill="1" applyBorder="1" applyAlignment="1">
      <alignment horizontal="right" wrapText="1"/>
    </xf>
    <xf numFmtId="184" fontId="6" fillId="0" borderId="0" xfId="98" applyNumberFormat="1" applyFont="1" applyFill="1" applyBorder="1" applyAlignment="1">
      <alignment horizontal="right" wrapText="1"/>
    </xf>
    <xf numFmtId="184" fontId="6" fillId="0" borderId="24" xfId="241" applyNumberFormat="1" applyFont="1" applyFill="1" applyBorder="1" applyAlignment="1">
      <alignment horizontal="right" wrapText="1"/>
    </xf>
    <xf numFmtId="184" fontId="6" fillId="0" borderId="51" xfId="241" applyNumberFormat="1" applyFont="1" applyFill="1" applyBorder="1" applyAlignment="1">
      <alignment horizontal="right" wrapText="1"/>
    </xf>
    <xf numFmtId="184" fontId="6" fillId="0" borderId="0" xfId="241" applyNumberFormat="1" applyFont="1" applyFill="1" applyBorder="1" applyAlignment="1">
      <alignment horizontal="right" wrapText="1"/>
    </xf>
    <xf numFmtId="0" fontId="7" fillId="0" borderId="0" xfId="0" applyFont="1" applyAlignment="1">
      <alignment horizontal="right" indent="1"/>
    </xf>
    <xf numFmtId="184" fontId="6" fillId="0" borderId="0" xfId="0" applyNumberFormat="1" applyFont="1" applyAlignment="1">
      <alignment wrapText="1"/>
    </xf>
    <xf numFmtId="184" fontId="6" fillId="46" borderId="50" xfId="0" applyNumberFormat="1" applyFont="1" applyFill="1" applyBorder="1" applyAlignment="1">
      <alignment horizontal="center" vertical="center" wrapText="1"/>
    </xf>
    <xf numFmtId="184" fontId="6" fillId="46" borderId="34" xfId="0" applyNumberFormat="1" applyFont="1" applyFill="1" applyBorder="1" applyAlignment="1">
      <alignment horizontal="center" vertical="center" wrapText="1"/>
    </xf>
    <xf numFmtId="184" fontId="6" fillId="46" borderId="36" xfId="0" applyNumberFormat="1" applyFont="1" applyFill="1" applyBorder="1" applyAlignment="1">
      <alignment horizontal="center" vertical="center" wrapText="1"/>
    </xf>
    <xf numFmtId="184" fontId="6" fillId="0" borderId="34" xfId="0" applyNumberFormat="1"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184" fontId="6" fillId="46" borderId="126" xfId="0" applyNumberFormat="1" applyFont="1" applyFill="1" applyBorder="1" applyAlignment="1">
      <alignment horizontal="center" vertical="center" wrapText="1"/>
    </xf>
    <xf numFmtId="184" fontId="6" fillId="46" borderId="122" xfId="0" applyNumberFormat="1" applyFont="1" applyFill="1" applyBorder="1" applyAlignment="1">
      <alignment horizontal="center" vertical="center" wrapText="1"/>
    </xf>
    <xf numFmtId="184" fontId="6" fillId="0" borderId="123" xfId="0" applyNumberFormat="1" applyFont="1" applyFill="1" applyBorder="1" applyAlignment="1">
      <alignment horizontal="center" vertical="center" wrapText="1"/>
    </xf>
    <xf numFmtId="0" fontId="7" fillId="43" borderId="52" xfId="241" applyFont="1" applyFill="1" applyBorder="1" applyAlignment="1">
      <alignment horizontal="center" wrapText="1"/>
    </xf>
    <xf numFmtId="0" fontId="6" fillId="0" borderId="50" xfId="241" applyFont="1" applyFill="1" applyBorder="1" applyAlignment="1">
      <alignment horizontal="right" wrapText="1"/>
    </xf>
    <xf numFmtId="0" fontId="7" fillId="0" borderId="0" xfId="0" applyFont="1" applyFill="1" applyAlignment="1">
      <alignment wrapText="1"/>
    </xf>
    <xf numFmtId="0" fontId="7" fillId="0" borderId="0" xfId="0" applyFont="1" applyFill="1" applyBorder="1" applyAlignment="1">
      <alignment horizontal="left" indent="1"/>
    </xf>
    <xf numFmtId="192" fontId="6" fillId="47" borderId="0" xfId="241" applyNumberFormat="1" applyFont="1" applyFill="1" applyBorder="1" applyAlignment="1">
      <alignment horizontal="right" wrapText="1"/>
    </xf>
    <xf numFmtId="184" fontId="6" fillId="0" borderId="0" xfId="0" applyNumberFormat="1" applyFont="1" applyAlignment="1">
      <alignment horizontal="right" wrapText="1"/>
    </xf>
    <xf numFmtId="184" fontId="6" fillId="0" borderId="0" xfId="0" applyNumberFormat="1" applyFont="1" applyFill="1" applyAlignment="1">
      <alignment horizontal="right" wrapText="1"/>
    </xf>
    <xf numFmtId="184" fontId="6" fillId="47" borderId="0" xfId="0" applyNumberFormat="1" applyFont="1" applyFill="1" applyAlignment="1">
      <alignment wrapText="1"/>
    </xf>
    <xf numFmtId="0" fontId="6" fillId="0" borderId="158" xfId="0" applyFont="1" applyFill="1" applyBorder="1" applyAlignment="1">
      <alignment wrapText="1"/>
    </xf>
    <xf numFmtId="0" fontId="7" fillId="43" borderId="172" xfId="0" applyFont="1" applyFill="1" applyBorder="1" applyAlignment="1">
      <alignment horizontal="center" wrapText="1"/>
    </xf>
    <xf numFmtId="0" fontId="7" fillId="124" borderId="179" xfId="241" applyFont="1" applyFill="1" applyBorder="1" applyAlignment="1">
      <alignment horizontal="center" wrapText="1"/>
    </xf>
    <xf numFmtId="0" fontId="7" fillId="0" borderId="172" xfId="241" applyFont="1" applyFill="1" applyBorder="1" applyAlignment="1">
      <alignment horizontal="center" wrapText="1"/>
    </xf>
    <xf numFmtId="0" fontId="6" fillId="0" borderId="23" xfId="241" applyFont="1" applyBorder="1" applyAlignment="1">
      <alignment wrapText="1"/>
    </xf>
    <xf numFmtId="0" fontId="6" fillId="0" borderId="24" xfId="241" applyFont="1" applyBorder="1" applyAlignment="1">
      <alignment wrapText="1"/>
    </xf>
    <xf numFmtId="180" fontId="6" fillId="46" borderId="0" xfId="0" applyNumberFormat="1" applyFont="1" applyFill="1" applyBorder="1" applyAlignment="1">
      <alignment horizontal="center" vertical="center" wrapText="1"/>
    </xf>
    <xf numFmtId="180" fontId="6" fillId="46" borderId="51" xfId="0" applyNumberFormat="1" applyFont="1" applyFill="1" applyBorder="1" applyAlignment="1">
      <alignment horizontal="center" vertical="center" wrapText="1"/>
    </xf>
    <xf numFmtId="180" fontId="6" fillId="46" borderId="23" xfId="0" applyNumberFormat="1" applyFont="1" applyFill="1" applyBorder="1" applyAlignment="1">
      <alignment horizontal="center" vertical="center" wrapText="1"/>
    </xf>
    <xf numFmtId="180" fontId="6" fillId="46" borderId="24" xfId="0" applyNumberFormat="1" applyFont="1" applyFill="1" applyBorder="1" applyAlignment="1">
      <alignment horizontal="center" vertical="center" wrapText="1"/>
    </xf>
    <xf numFmtId="180" fontId="6" fillId="0" borderId="0" xfId="0" applyNumberFormat="1" applyFont="1" applyFill="1" applyBorder="1" applyAlignment="1">
      <alignment horizontal="center" vertical="center" wrapText="1"/>
    </xf>
    <xf numFmtId="230" fontId="6" fillId="46" borderId="23" xfId="98" applyNumberFormat="1" applyFont="1" applyFill="1" applyBorder="1" applyAlignment="1">
      <alignment horizontal="center" vertical="center" wrapText="1"/>
    </xf>
    <xf numFmtId="230" fontId="6" fillId="46" borderId="0" xfId="98" applyNumberFormat="1" applyFont="1" applyFill="1" applyBorder="1" applyAlignment="1">
      <alignment horizontal="center" vertical="center" wrapText="1"/>
    </xf>
    <xf numFmtId="230" fontId="6" fillId="46" borderId="24" xfId="98" applyNumberFormat="1" applyFont="1" applyFill="1" applyBorder="1" applyAlignment="1">
      <alignment horizontal="center" vertical="center" wrapText="1"/>
    </xf>
    <xf numFmtId="180" fontId="6" fillId="46" borderId="55" xfId="0" applyNumberFormat="1" applyFont="1" applyFill="1" applyBorder="1" applyAlignment="1">
      <alignment horizontal="center" vertical="center" wrapText="1"/>
    </xf>
    <xf numFmtId="180" fontId="6" fillId="46" borderId="88" xfId="0" applyNumberFormat="1" applyFont="1" applyFill="1" applyBorder="1" applyAlignment="1">
      <alignment horizontal="center" vertical="center" wrapText="1"/>
    </xf>
    <xf numFmtId="230" fontId="6" fillId="46" borderId="88" xfId="98" applyNumberFormat="1" applyFont="1" applyFill="1" applyBorder="1" applyAlignment="1">
      <alignment horizontal="center" vertical="center" wrapText="1"/>
    </xf>
    <xf numFmtId="180" fontId="6" fillId="46" borderId="151" xfId="0" applyNumberFormat="1" applyFont="1" applyFill="1" applyBorder="1" applyAlignment="1">
      <alignment horizontal="center" vertical="center" wrapText="1"/>
    </xf>
    <xf numFmtId="180" fontId="6" fillId="46" borderId="96" xfId="0" applyNumberFormat="1" applyFont="1" applyFill="1" applyBorder="1" applyAlignment="1">
      <alignment horizontal="center" vertical="center" wrapText="1"/>
    </xf>
    <xf numFmtId="180" fontId="6" fillId="46" borderId="125" xfId="0" applyNumberFormat="1" applyFont="1" applyFill="1" applyBorder="1" applyAlignment="1">
      <alignment horizontal="center" vertical="center" wrapText="1"/>
    </xf>
    <xf numFmtId="180" fontId="6" fillId="46" borderId="164" xfId="0" applyNumberFormat="1" applyFont="1" applyFill="1" applyBorder="1" applyAlignment="1">
      <alignment horizontal="center" vertical="center" wrapText="1"/>
    </xf>
    <xf numFmtId="180" fontId="6" fillId="0" borderId="151" xfId="0" applyNumberFormat="1" applyFont="1" applyFill="1" applyBorder="1" applyAlignment="1">
      <alignment horizontal="center" vertical="center" wrapText="1"/>
    </xf>
    <xf numFmtId="230" fontId="6" fillId="46" borderId="125" xfId="98" applyNumberFormat="1" applyFont="1" applyFill="1" applyBorder="1" applyAlignment="1">
      <alignment horizontal="center" vertical="center" wrapText="1"/>
    </xf>
    <xf numFmtId="230" fontId="6" fillId="46" borderId="151" xfId="98" applyNumberFormat="1" applyFont="1" applyFill="1" applyBorder="1" applyAlignment="1">
      <alignment horizontal="center" vertical="center" wrapText="1"/>
    </xf>
    <xf numFmtId="230" fontId="6" fillId="46" borderId="164" xfId="98" applyNumberFormat="1" applyFont="1" applyFill="1" applyBorder="1" applyAlignment="1">
      <alignment horizontal="center" vertical="center" wrapText="1"/>
    </xf>
    <xf numFmtId="3" fontId="6" fillId="46" borderId="23" xfId="0" applyNumberFormat="1" applyFont="1" applyFill="1" applyBorder="1" applyAlignment="1">
      <alignment horizontal="center" vertical="center" wrapText="1"/>
    </xf>
    <xf numFmtId="4" fontId="6" fillId="46" borderId="23" xfId="0" applyNumberFormat="1" applyFont="1" applyFill="1" applyBorder="1" applyAlignment="1">
      <alignment horizontal="center" vertical="center" wrapText="1"/>
    </xf>
    <xf numFmtId="180" fontId="6" fillId="46" borderId="126" xfId="0" applyNumberFormat="1" applyFont="1" applyFill="1" applyBorder="1" applyAlignment="1">
      <alignment horizontal="center" vertical="center" wrapText="1"/>
    </xf>
    <xf numFmtId="180" fontId="6" fillId="46" borderId="124" xfId="0" applyNumberFormat="1" applyFont="1" applyFill="1" applyBorder="1" applyAlignment="1">
      <alignment horizontal="center" vertical="center" wrapText="1"/>
    </xf>
    <xf numFmtId="180" fontId="6" fillId="0" borderId="123" xfId="0" applyNumberFormat="1" applyFont="1" applyFill="1" applyBorder="1" applyAlignment="1">
      <alignment horizontal="center" vertical="center" wrapText="1"/>
    </xf>
    <xf numFmtId="230" fontId="6" fillId="46" borderId="124" xfId="98" applyNumberFormat="1" applyFont="1" applyFill="1" applyBorder="1" applyAlignment="1">
      <alignment horizontal="center" vertical="center" wrapText="1"/>
    </xf>
    <xf numFmtId="230" fontId="6" fillId="46" borderId="123" xfId="98" applyNumberFormat="1" applyFont="1" applyFill="1" applyBorder="1" applyAlignment="1">
      <alignment horizontal="center" vertical="center" wrapText="1"/>
    </xf>
    <xf numFmtId="230" fontId="6" fillId="46" borderId="122" xfId="98" applyNumberFormat="1" applyFont="1" applyFill="1" applyBorder="1" applyAlignment="1">
      <alignment horizontal="center" vertical="center" wrapText="1"/>
    </xf>
    <xf numFmtId="180" fontId="7" fillId="0" borderId="34" xfId="241" applyNumberFormat="1" applyFont="1" applyFill="1" applyBorder="1" applyAlignment="1">
      <alignment horizontal="right" wrapText="1"/>
    </xf>
    <xf numFmtId="192" fontId="7" fillId="0" borderId="34" xfId="98" applyNumberFormat="1" applyFont="1" applyFill="1" applyBorder="1" applyAlignment="1">
      <alignment horizontal="right" wrapText="1"/>
    </xf>
    <xf numFmtId="230" fontId="7" fillId="0" borderId="34" xfId="98" applyNumberFormat="1" applyFont="1" applyFill="1" applyBorder="1" applyAlignment="1">
      <alignment horizontal="right" wrapText="1"/>
    </xf>
    <xf numFmtId="180" fontId="7" fillId="0" borderId="172" xfId="247" applyNumberFormat="1" applyFont="1" applyFill="1" applyBorder="1" applyAlignment="1">
      <alignment horizontal="center"/>
    </xf>
    <xf numFmtId="230" fontId="7" fillId="0" borderId="172" xfId="98" applyNumberFormat="1" applyFont="1" applyFill="1" applyBorder="1" applyAlignment="1">
      <alignment horizontal="center" wrapText="1"/>
    </xf>
    <xf numFmtId="4" fontId="6" fillId="46" borderId="0" xfId="0" applyNumberFormat="1" applyFont="1" applyFill="1" applyBorder="1" applyAlignment="1">
      <alignment horizontal="center" vertical="center" wrapText="1"/>
    </xf>
    <xf numFmtId="230" fontId="6" fillId="46" borderId="35" xfId="98" applyNumberFormat="1" applyFont="1" applyFill="1" applyBorder="1" applyAlignment="1">
      <alignment horizontal="center" vertical="center" wrapText="1"/>
    </xf>
    <xf numFmtId="230" fontId="6" fillId="46" borderId="34" xfId="98" applyNumberFormat="1" applyFont="1" applyFill="1" applyBorder="1" applyAlignment="1">
      <alignment horizontal="center" vertical="center" wrapText="1"/>
    </xf>
    <xf numFmtId="230" fontId="6" fillId="46" borderId="36" xfId="98" applyNumberFormat="1" applyFont="1" applyFill="1" applyBorder="1" applyAlignment="1">
      <alignment horizontal="center" vertical="center" wrapText="1"/>
    </xf>
    <xf numFmtId="0" fontId="7" fillId="43" borderId="52" xfId="0" applyFont="1" applyFill="1" applyBorder="1" applyAlignment="1">
      <alignment horizontal="center" wrapText="1"/>
    </xf>
    <xf numFmtId="0" fontId="6" fillId="0" borderId="51" xfId="241" applyFont="1" applyFill="1" applyBorder="1" applyAlignment="1">
      <alignment horizontal="right" wrapText="1"/>
    </xf>
    <xf numFmtId="0" fontId="6" fillId="0" borderId="24" xfId="241" applyFont="1" applyFill="1" applyBorder="1" applyAlignment="1">
      <alignment horizontal="right" wrapText="1"/>
    </xf>
    <xf numFmtId="180" fontId="6" fillId="0" borderId="51" xfId="0" applyNumberFormat="1" applyFont="1" applyFill="1" applyBorder="1" applyAlignment="1">
      <alignment horizontal="center" vertical="center" wrapText="1"/>
    </xf>
    <xf numFmtId="184" fontId="6" fillId="46" borderId="23" xfId="0" applyNumberFormat="1" applyFont="1" applyFill="1" applyBorder="1" applyAlignment="1">
      <alignment horizontal="center" vertical="center" wrapText="1"/>
    </xf>
    <xf numFmtId="184" fontId="6" fillId="46" borderId="151" xfId="0" applyNumberFormat="1" applyFont="1" applyFill="1" applyBorder="1" applyAlignment="1">
      <alignment horizontal="center" vertical="center" wrapText="1"/>
    </xf>
    <xf numFmtId="180" fontId="6" fillId="0" borderId="96" xfId="0" applyNumberFormat="1" applyFont="1" applyFill="1" applyBorder="1" applyAlignment="1">
      <alignment horizontal="center" vertical="center" wrapText="1"/>
    </xf>
    <xf numFmtId="184" fontId="6" fillId="46" borderId="125" xfId="0" applyNumberFormat="1" applyFont="1" applyFill="1" applyBorder="1" applyAlignment="1">
      <alignment horizontal="center" vertical="center" wrapText="1"/>
    </xf>
    <xf numFmtId="180" fontId="6" fillId="0" borderId="51" xfId="241" applyNumberFormat="1" applyFont="1" applyFill="1" applyBorder="1" applyAlignment="1">
      <alignment horizontal="right" wrapText="1"/>
    </xf>
    <xf numFmtId="192" fontId="6" fillId="0" borderId="51" xfId="98" applyNumberFormat="1" applyFont="1" applyFill="1" applyBorder="1" applyAlignment="1">
      <alignment horizontal="right" wrapText="1"/>
    </xf>
    <xf numFmtId="180" fontId="6" fillId="0" borderId="23" xfId="241" applyNumberFormat="1" applyFont="1" applyFill="1" applyBorder="1" applyAlignment="1">
      <alignment horizontal="right" wrapText="1"/>
    </xf>
    <xf numFmtId="192" fontId="6" fillId="0" borderId="24" xfId="98" applyNumberFormat="1" applyFont="1" applyFill="1" applyBorder="1" applyAlignment="1">
      <alignment horizontal="right" wrapText="1"/>
    </xf>
    <xf numFmtId="184" fontId="6" fillId="0" borderId="23" xfId="98" applyNumberFormat="1" applyFont="1" applyFill="1" applyBorder="1" applyAlignment="1">
      <alignment horizontal="right" wrapText="1"/>
    </xf>
    <xf numFmtId="180" fontId="6" fillId="0" borderId="0" xfId="98" applyNumberFormat="1" applyFont="1" applyFill="1" applyBorder="1" applyAlignment="1">
      <alignment horizontal="right" wrapText="1"/>
    </xf>
    <xf numFmtId="192" fontId="6" fillId="46" borderId="0" xfId="0" applyNumberFormat="1" applyFont="1" applyFill="1" applyBorder="1" applyAlignment="1">
      <alignment horizontal="center" vertical="center" wrapText="1"/>
    </xf>
    <xf numFmtId="192" fontId="6" fillId="46" borderId="151" xfId="0" applyNumberFormat="1" applyFont="1" applyFill="1" applyBorder="1" applyAlignment="1">
      <alignment horizontal="center" vertical="center" wrapText="1"/>
    </xf>
    <xf numFmtId="3" fontId="6" fillId="0" borderId="0" xfId="0" applyNumberFormat="1" applyFont="1" applyBorder="1" applyAlignment="1">
      <alignment wrapText="1"/>
    </xf>
    <xf numFmtId="3" fontId="6" fillId="46" borderId="96" xfId="0" applyNumberFormat="1" applyFont="1" applyFill="1" applyBorder="1" applyAlignment="1">
      <alignment horizontal="center" vertical="center" wrapText="1"/>
    </xf>
    <xf numFmtId="167" fontId="6" fillId="0" borderId="24" xfId="241" applyNumberFormat="1" applyFont="1" applyFill="1" applyBorder="1" applyAlignment="1">
      <alignment horizontal="right" wrapText="1"/>
    </xf>
    <xf numFmtId="230" fontId="6" fillId="0" borderId="23" xfId="98" applyNumberFormat="1" applyFont="1" applyFill="1" applyBorder="1" applyAlignment="1">
      <alignment horizontal="right" wrapText="1"/>
    </xf>
    <xf numFmtId="230" fontId="6" fillId="0" borderId="0" xfId="98" applyNumberFormat="1" applyFont="1" applyFill="1" applyBorder="1" applyAlignment="1">
      <alignment horizontal="right" wrapText="1"/>
    </xf>
    <xf numFmtId="180" fontId="6" fillId="0" borderId="23" xfId="0" applyNumberFormat="1" applyFont="1" applyFill="1" applyBorder="1" applyAlignment="1">
      <alignment horizontal="center" vertical="center" wrapText="1"/>
    </xf>
    <xf numFmtId="194" fontId="6" fillId="0" borderId="24" xfId="241" applyNumberFormat="1" applyFont="1" applyFill="1" applyBorder="1" applyAlignment="1">
      <alignment horizontal="right" wrapText="1"/>
    </xf>
    <xf numFmtId="232" fontId="6" fillId="0" borderId="24" xfId="241" applyNumberFormat="1" applyFont="1" applyFill="1" applyBorder="1" applyAlignment="1">
      <alignment horizontal="right" wrapText="1"/>
    </xf>
    <xf numFmtId="233" fontId="6" fillId="0" borderId="24" xfId="241" applyNumberFormat="1" applyFont="1" applyFill="1" applyBorder="1" applyAlignment="1">
      <alignment horizontal="right" wrapText="1"/>
    </xf>
    <xf numFmtId="184" fontId="6" fillId="0" borderId="51" xfId="0" applyNumberFormat="1" applyFont="1" applyFill="1" applyBorder="1" applyAlignment="1">
      <alignment horizontal="center" vertical="center" wrapText="1"/>
    </xf>
    <xf numFmtId="184" fontId="6" fillId="46" borderId="96" xfId="0" applyNumberFormat="1" applyFont="1" applyFill="1" applyBorder="1" applyAlignment="1">
      <alignment horizontal="center" vertical="center" wrapText="1"/>
    </xf>
    <xf numFmtId="184" fontId="6" fillId="46" borderId="164" xfId="0" applyNumberFormat="1" applyFont="1" applyFill="1" applyBorder="1" applyAlignment="1">
      <alignment horizontal="center" vertical="center" wrapText="1"/>
    </xf>
    <xf numFmtId="184" fontId="6" fillId="0" borderId="96" xfId="0" applyNumberFormat="1" applyFont="1" applyFill="1" applyBorder="1" applyAlignment="1">
      <alignment horizontal="center" vertical="center" wrapText="1"/>
    </xf>
    <xf numFmtId="184" fontId="6" fillId="0" borderId="51" xfId="98" applyNumberFormat="1" applyFont="1" applyFill="1" applyBorder="1" applyAlignment="1">
      <alignment horizontal="right" wrapText="1"/>
    </xf>
    <xf numFmtId="184" fontId="6" fillId="0" borderId="24" xfId="98" applyNumberFormat="1" applyFont="1" applyFill="1" applyBorder="1" applyAlignment="1">
      <alignment horizontal="right" wrapText="1"/>
    </xf>
    <xf numFmtId="184" fontId="7" fillId="0" borderId="23" xfId="241" applyNumberFormat="1" applyFont="1" applyFill="1" applyBorder="1" applyAlignment="1">
      <alignment horizontal="right" wrapText="1"/>
    </xf>
    <xf numFmtId="184" fontId="7" fillId="0" borderId="23" xfId="98" applyNumberFormat="1" applyFont="1" applyFill="1" applyBorder="1" applyAlignment="1">
      <alignment horizontal="right" wrapText="1"/>
    </xf>
    <xf numFmtId="184" fontId="7" fillId="0" borderId="51" xfId="98" applyNumberFormat="1" applyFont="1" applyFill="1" applyBorder="1" applyAlignment="1">
      <alignment horizontal="right" wrapText="1"/>
    </xf>
    <xf numFmtId="184" fontId="7" fillId="0" borderId="0" xfId="241" applyNumberFormat="1" applyFont="1" applyFill="1" applyBorder="1" applyAlignment="1">
      <alignment horizontal="right" wrapText="1"/>
    </xf>
    <xf numFmtId="184" fontId="7" fillId="0" borderId="24" xfId="241" applyNumberFormat="1" applyFont="1" applyFill="1" applyBorder="1" applyAlignment="1">
      <alignment horizontal="right" wrapText="1"/>
    </xf>
    <xf numFmtId="184" fontId="7" fillId="0" borderId="51" xfId="241" applyNumberFormat="1" applyFont="1" applyFill="1" applyBorder="1" applyAlignment="1">
      <alignment horizontal="right" wrapText="1"/>
    </xf>
    <xf numFmtId="184" fontId="7" fillId="0" borderId="0" xfId="98" applyNumberFormat="1" applyFont="1" applyFill="1" applyBorder="1" applyAlignment="1">
      <alignment horizontal="right" wrapText="1"/>
    </xf>
    <xf numFmtId="184" fontId="7" fillId="0" borderId="24" xfId="98" applyNumberFormat="1" applyFont="1" applyFill="1" applyBorder="1" applyAlignment="1">
      <alignment horizontal="right" wrapText="1"/>
    </xf>
    <xf numFmtId="184" fontId="6" fillId="46" borderId="52" xfId="0" applyNumberFormat="1" applyFont="1" applyFill="1" applyBorder="1" applyAlignment="1">
      <alignment horizontal="center" vertical="center" wrapText="1"/>
    </xf>
    <xf numFmtId="184" fontId="6" fillId="46" borderId="172" xfId="0" applyNumberFormat="1" applyFont="1" applyFill="1" applyBorder="1" applyAlignment="1">
      <alignment horizontal="center" vertical="center" wrapText="1"/>
    </xf>
    <xf numFmtId="184" fontId="6" fillId="0" borderId="52" xfId="0" applyNumberFormat="1" applyFont="1" applyFill="1" applyBorder="1" applyAlignment="1">
      <alignment horizontal="center" vertical="center" wrapText="1"/>
    </xf>
    <xf numFmtId="184" fontId="6" fillId="46" borderId="25" xfId="0" applyNumberFormat="1" applyFont="1" applyFill="1" applyBorder="1" applyAlignment="1">
      <alignment horizontal="center" vertical="center" wrapText="1"/>
    </xf>
    <xf numFmtId="184" fontId="7" fillId="0" borderId="34" xfId="241" applyNumberFormat="1" applyFont="1" applyFill="1" applyBorder="1" applyAlignment="1">
      <alignment horizontal="right" wrapText="1"/>
    </xf>
    <xf numFmtId="184" fontId="7" fillId="0" borderId="34" xfId="98" applyNumberFormat="1" applyFont="1" applyFill="1" applyBorder="1" applyAlignment="1">
      <alignment horizontal="right" wrapText="1"/>
    </xf>
    <xf numFmtId="184" fontId="7" fillId="0" borderId="50" xfId="98" applyNumberFormat="1" applyFont="1" applyFill="1" applyBorder="1" applyAlignment="1">
      <alignment horizontal="right" wrapText="1"/>
    </xf>
    <xf numFmtId="234" fontId="7" fillId="0" borderId="34" xfId="241" applyNumberFormat="1" applyFont="1" applyFill="1" applyBorder="1" applyAlignment="1">
      <alignment horizontal="right" wrapText="1"/>
    </xf>
    <xf numFmtId="184" fontId="6" fillId="46" borderId="57" xfId="0" applyNumberFormat="1" applyFont="1" applyFill="1" applyBorder="1" applyAlignment="1">
      <alignment horizontal="center" vertical="center" wrapText="1"/>
    </xf>
    <xf numFmtId="184" fontId="6" fillId="46" borderId="90" xfId="0" applyNumberFormat="1" applyFont="1" applyFill="1" applyBorder="1" applyAlignment="1">
      <alignment horizontal="center" vertical="center" wrapText="1"/>
    </xf>
    <xf numFmtId="184" fontId="6" fillId="46" borderId="92" xfId="0" applyNumberFormat="1" applyFont="1" applyFill="1" applyBorder="1" applyAlignment="1">
      <alignment horizontal="center" vertical="center" wrapText="1"/>
    </xf>
    <xf numFmtId="184" fontId="6" fillId="46" borderId="91" xfId="0" applyNumberFormat="1" applyFont="1" applyFill="1" applyBorder="1" applyAlignment="1">
      <alignment horizontal="center" vertical="center" wrapText="1"/>
    </xf>
    <xf numFmtId="184" fontId="6" fillId="0" borderId="57" xfId="0" applyNumberFormat="1" applyFont="1" applyFill="1" applyBorder="1" applyAlignment="1">
      <alignment horizontal="center" vertical="center" wrapText="1"/>
    </xf>
    <xf numFmtId="184" fontId="6" fillId="0" borderId="34" xfId="0" applyNumberFormat="1" applyFont="1" applyBorder="1" applyAlignment="1">
      <alignment wrapText="1"/>
    </xf>
    <xf numFmtId="184" fontId="6" fillId="0" borderId="151" xfId="0" applyNumberFormat="1" applyFont="1" applyFill="1" applyBorder="1" applyAlignment="1">
      <alignment horizontal="center" vertical="center" wrapText="1"/>
    </xf>
    <xf numFmtId="180" fontId="7" fillId="0" borderId="51" xfId="241" applyNumberFormat="1" applyFont="1" applyFill="1" applyBorder="1" applyAlignment="1">
      <alignment horizontal="right" wrapText="1"/>
    </xf>
    <xf numFmtId="0" fontId="7" fillId="0" borderId="0" xfId="241" applyNumberFormat="1" applyFont="1" applyFill="1" applyBorder="1" applyAlignment="1">
      <alignment horizontal="right" wrapText="1"/>
    </xf>
    <xf numFmtId="192" fontId="7" fillId="0" borderId="0" xfId="98" applyNumberFormat="1" applyFont="1" applyFill="1" applyBorder="1" applyAlignment="1">
      <alignment horizontal="right" wrapText="1"/>
    </xf>
    <xf numFmtId="3" fontId="6" fillId="46" borderId="57" xfId="0" applyNumberFormat="1" applyFont="1" applyFill="1" applyBorder="1" applyAlignment="1">
      <alignment horizontal="center" vertical="center" wrapText="1"/>
    </xf>
    <xf numFmtId="184" fontId="6" fillId="0" borderId="126" xfId="0" applyNumberFormat="1" applyFont="1" applyFill="1" applyBorder="1" applyAlignment="1">
      <alignment horizontal="center" vertical="center" wrapText="1"/>
    </xf>
    <xf numFmtId="235" fontId="7" fillId="0" borderId="0" xfId="241" applyNumberFormat="1" applyFont="1" applyFill="1" applyBorder="1" applyAlignment="1">
      <alignment horizontal="right" wrapText="1"/>
    </xf>
    <xf numFmtId="2" fontId="6" fillId="46" borderId="92" xfId="0" applyNumberFormat="1" applyFont="1" applyFill="1" applyBorder="1" applyAlignment="1">
      <alignment horizontal="center" vertical="center" wrapText="1"/>
    </xf>
    <xf numFmtId="2" fontId="6" fillId="46" borderId="91" xfId="0" applyNumberFormat="1" applyFont="1" applyFill="1" applyBorder="1" applyAlignment="1">
      <alignment horizontal="center" vertical="center" wrapText="1"/>
    </xf>
    <xf numFmtId="184" fontId="6" fillId="47" borderId="0" xfId="0" applyNumberFormat="1" applyFont="1" applyFill="1" applyBorder="1" applyAlignment="1">
      <alignment horizontal="center" vertical="center" wrapText="1"/>
    </xf>
    <xf numFmtId="184" fontId="6" fillId="47" borderId="151" xfId="0" applyNumberFormat="1" applyFont="1" applyFill="1" applyBorder="1" applyAlignment="1">
      <alignment horizontal="center" vertical="center" wrapText="1"/>
    </xf>
    <xf numFmtId="180" fontId="7" fillId="0" borderId="23" xfId="241" applyNumberFormat="1" applyFont="1" applyFill="1" applyBorder="1" applyAlignment="1">
      <alignment horizontal="right" wrapText="1"/>
    </xf>
    <xf numFmtId="184" fontId="6" fillId="47" borderId="0" xfId="241" applyNumberFormat="1" applyFont="1" applyFill="1" applyBorder="1" applyAlignment="1">
      <alignment horizontal="right" wrapText="1"/>
    </xf>
    <xf numFmtId="184" fontId="6" fillId="47" borderId="123" xfId="0" applyNumberFormat="1" applyFont="1" applyFill="1" applyBorder="1" applyAlignment="1">
      <alignment horizontal="center" vertical="center" wrapText="1"/>
    </xf>
    <xf numFmtId="180" fontId="7" fillId="0" borderId="0" xfId="241" applyNumberFormat="1" applyFont="1" applyFill="1" applyBorder="1" applyAlignment="1">
      <alignment horizontal="right" wrapText="1"/>
    </xf>
    <xf numFmtId="184" fontId="7" fillId="47" borderId="0" xfId="241" applyNumberFormat="1" applyFont="1" applyFill="1" applyBorder="1" applyAlignment="1">
      <alignment horizontal="right" wrapText="1"/>
    </xf>
    <xf numFmtId="184" fontId="6" fillId="47" borderId="92" xfId="0" applyNumberFormat="1" applyFont="1" applyFill="1" applyBorder="1" applyAlignment="1">
      <alignment horizontal="center" vertical="center" wrapText="1"/>
    </xf>
    <xf numFmtId="184" fontId="6" fillId="0" borderId="92" xfId="0" applyNumberFormat="1" applyFont="1" applyFill="1" applyBorder="1" applyAlignment="1">
      <alignment horizontal="center" vertical="center" wrapText="1"/>
    </xf>
    <xf numFmtId="0" fontId="0" fillId="0" borderId="0" xfId="0" applyFill="1"/>
    <xf numFmtId="184" fontId="6" fillId="46" borderId="35" xfId="0" applyNumberFormat="1" applyFont="1" applyFill="1" applyBorder="1" applyAlignment="1">
      <alignment horizontal="center" vertical="center" wrapText="1"/>
    </xf>
    <xf numFmtId="184" fontId="6" fillId="0" borderId="34" xfId="241" applyNumberFormat="1" applyFont="1" applyFill="1" applyBorder="1" applyAlignment="1">
      <alignment horizontal="right" wrapText="1"/>
    </xf>
    <xf numFmtId="184" fontId="6" fillId="0" borderId="34" xfId="98" applyNumberFormat="1" applyFont="1" applyFill="1" applyBorder="1" applyAlignment="1">
      <alignment horizontal="right" wrapText="1"/>
    </xf>
    <xf numFmtId="184" fontId="6" fillId="0" borderId="92" xfId="98" applyNumberFormat="1" applyFont="1" applyFill="1" applyBorder="1" applyAlignment="1">
      <alignment horizontal="right" wrapText="1"/>
    </xf>
    <xf numFmtId="184" fontId="6" fillId="46" borderId="165" xfId="0" applyNumberFormat="1" applyFont="1" applyFill="1" applyBorder="1" applyAlignment="1">
      <alignment horizontal="center" vertical="center" wrapText="1"/>
    </xf>
    <xf numFmtId="3" fontId="6" fillId="0" borderId="51" xfId="0" applyNumberFormat="1" applyFont="1" applyFill="1" applyBorder="1" applyAlignment="1">
      <alignment horizontal="center" vertical="center" wrapText="1"/>
    </xf>
    <xf numFmtId="3" fontId="6" fillId="0" borderId="96" xfId="0" applyNumberFormat="1" applyFont="1" applyFill="1" applyBorder="1" applyAlignment="1">
      <alignment horizontal="center" vertical="center" wrapText="1"/>
    </xf>
    <xf numFmtId="180" fontId="6" fillId="0" borderId="0" xfId="241" applyNumberFormat="1" applyFont="1" applyFill="1" applyBorder="1" applyAlignment="1">
      <alignment horizontal="right" wrapText="1"/>
    </xf>
    <xf numFmtId="180" fontId="6" fillId="0" borderId="23" xfId="98" applyNumberFormat="1" applyFont="1" applyFill="1" applyBorder="1" applyAlignment="1">
      <alignment horizontal="right" wrapText="1"/>
    </xf>
    <xf numFmtId="180" fontId="7" fillId="0" borderId="23" xfId="98" applyNumberFormat="1" applyFont="1" applyFill="1" applyBorder="1" applyAlignment="1">
      <alignment horizontal="right" wrapText="1"/>
    </xf>
    <xf numFmtId="180" fontId="7" fillId="0" borderId="0" xfId="98" applyNumberFormat="1" applyFont="1" applyFill="1" applyBorder="1" applyAlignment="1">
      <alignment horizontal="right" wrapText="1"/>
    </xf>
    <xf numFmtId="180" fontId="7" fillId="0" borderId="24" xfId="98" applyNumberFormat="1" applyFont="1" applyFill="1" applyBorder="1" applyAlignment="1">
      <alignment horizontal="right" wrapText="1"/>
    </xf>
    <xf numFmtId="3" fontId="6" fillId="0" borderId="126" xfId="0" applyNumberFormat="1" applyFont="1" applyFill="1" applyBorder="1" applyAlignment="1">
      <alignment horizontal="center" vertical="center" wrapText="1"/>
    </xf>
    <xf numFmtId="192" fontId="7" fillId="0" borderId="0" xfId="241" applyNumberFormat="1" applyFont="1" applyFill="1" applyBorder="1" applyAlignment="1">
      <alignment horizontal="right" wrapText="1"/>
    </xf>
    <xf numFmtId="3" fontId="6" fillId="46" borderId="92" xfId="0" applyNumberFormat="1" applyFont="1" applyFill="1" applyBorder="1" applyAlignment="1">
      <alignment horizontal="center" vertical="center" wrapText="1"/>
    </xf>
    <xf numFmtId="3" fontId="6" fillId="46" borderId="91" xfId="0" applyNumberFormat="1" applyFont="1" applyFill="1" applyBorder="1" applyAlignment="1">
      <alignment horizontal="center" vertical="center" wrapText="1"/>
    </xf>
    <xf numFmtId="0" fontId="7" fillId="0" borderId="0" xfId="239" applyFont="1" applyFill="1" applyAlignment="1">
      <alignment vertical="top"/>
    </xf>
    <xf numFmtId="0" fontId="7" fillId="0" borderId="0" xfId="239" applyFont="1" applyAlignment="1"/>
    <xf numFmtId="0" fontId="7" fillId="0" borderId="0" xfId="239" applyFont="1" applyAlignment="1">
      <alignment horizontal="left" wrapText="1"/>
    </xf>
    <xf numFmtId="192" fontId="6" fillId="0" borderId="50" xfId="242" applyNumberFormat="1" applyFont="1" applyFill="1" applyBorder="1" applyAlignment="1">
      <alignment horizontal="right" wrapText="1"/>
    </xf>
    <xf numFmtId="192" fontId="6" fillId="0" borderId="23" xfId="242" applyNumberFormat="1" applyFont="1" applyFill="1" applyBorder="1" applyAlignment="1">
      <alignment horizontal="right" wrapText="1"/>
    </xf>
    <xf numFmtId="192" fontId="6" fillId="0" borderId="0" xfId="242" applyNumberFormat="1" applyFont="1" applyFill="1" applyBorder="1" applyAlignment="1">
      <alignment horizontal="right" wrapText="1"/>
    </xf>
    <xf numFmtId="192" fontId="6" fillId="0" borderId="24" xfId="242" applyNumberFormat="1" applyFont="1" applyFill="1" applyBorder="1" applyAlignment="1">
      <alignment horizontal="right" wrapText="1"/>
    </xf>
    <xf numFmtId="192" fontId="6" fillId="0" borderId="51" xfId="242" applyNumberFormat="1" applyFont="1" applyFill="1" applyBorder="1" applyAlignment="1">
      <alignment horizontal="right" wrapText="1"/>
    </xf>
    <xf numFmtId="192" fontId="6" fillId="0" borderId="51" xfId="0" applyNumberFormat="1" applyFont="1" applyFill="1" applyBorder="1" applyAlignment="1">
      <alignment horizontal="center" vertical="center" wrapText="1"/>
    </xf>
    <xf numFmtId="0" fontId="7" fillId="0" borderId="0" xfId="239" applyFont="1" applyAlignment="1">
      <alignment horizontal="right" wrapText="1" indent="1"/>
    </xf>
    <xf numFmtId="192" fontId="6" fillId="46" borderId="164" xfId="0" applyNumberFormat="1" applyFont="1" applyFill="1" applyBorder="1" applyAlignment="1">
      <alignment horizontal="center" vertical="center" wrapText="1"/>
    </xf>
    <xf numFmtId="192" fontId="6" fillId="0" borderId="0" xfId="111" applyNumberFormat="1" applyFont="1" applyFill="1" applyBorder="1" applyAlignment="1">
      <alignment horizontal="right" wrapText="1"/>
    </xf>
    <xf numFmtId="180" fontId="6" fillId="0" borderId="24" xfId="111" applyNumberFormat="1" applyFont="1" applyFill="1" applyBorder="1" applyAlignment="1">
      <alignment horizontal="right" wrapText="1"/>
    </xf>
    <xf numFmtId="180" fontId="6" fillId="0" borderId="51" xfId="242" applyNumberFormat="1" applyFont="1" applyFill="1" applyBorder="1" applyAlignment="1">
      <alignment horizontal="right" wrapText="1"/>
    </xf>
    <xf numFmtId="180" fontId="6" fillId="0" borderId="24" xfId="242" applyNumberFormat="1" applyFont="1" applyFill="1" applyBorder="1" applyAlignment="1">
      <alignment horizontal="right" wrapText="1"/>
    </xf>
    <xf numFmtId="192" fontId="7" fillId="0" borderId="51" xfId="242" applyNumberFormat="1" applyFont="1" applyFill="1" applyBorder="1" applyAlignment="1">
      <alignment horizontal="right" wrapText="1"/>
    </xf>
    <xf numFmtId="192" fontId="7" fillId="0" borderId="0" xfId="111" applyNumberFormat="1" applyFont="1" applyFill="1" applyBorder="1" applyAlignment="1">
      <alignment horizontal="right" wrapText="1"/>
    </xf>
    <xf numFmtId="180" fontId="7" fillId="0" borderId="24" xfId="111" applyNumberFormat="1" applyFont="1" applyFill="1" applyBorder="1" applyAlignment="1">
      <alignment horizontal="right" wrapText="1"/>
    </xf>
    <xf numFmtId="192" fontId="6" fillId="0" borderId="167" xfId="242" applyNumberFormat="1" applyFont="1" applyFill="1" applyBorder="1" applyAlignment="1">
      <alignment horizontal="right" wrapText="1"/>
    </xf>
    <xf numFmtId="231" fontId="6" fillId="0" borderId="129" xfId="98" applyNumberFormat="1" applyFont="1" applyFill="1" applyBorder="1" applyAlignment="1">
      <alignment horizontal="right" wrapText="1"/>
    </xf>
    <xf numFmtId="192" fontId="6" fillId="0" borderId="129" xfId="242" applyNumberFormat="1" applyFont="1" applyFill="1" applyBorder="1" applyAlignment="1">
      <alignment horizontal="right" wrapText="1"/>
    </xf>
    <xf numFmtId="227" fontId="6" fillId="0" borderId="129" xfId="242" applyNumberFormat="1" applyFont="1" applyFill="1" applyBorder="1" applyAlignment="1">
      <alignment horizontal="right" wrapText="1"/>
    </xf>
    <xf numFmtId="180" fontId="6" fillId="0" borderId="128" xfId="242" applyNumberFormat="1" applyFont="1" applyFill="1" applyBorder="1" applyAlignment="1">
      <alignment horizontal="right" wrapText="1"/>
    </xf>
    <xf numFmtId="43" fontId="6" fillId="0" borderId="129" xfId="98" applyFont="1" applyFill="1" applyBorder="1" applyAlignment="1">
      <alignment horizontal="right" wrapText="1"/>
    </xf>
    <xf numFmtId="43" fontId="6" fillId="0" borderId="128" xfId="98" applyFont="1" applyFill="1" applyBorder="1" applyAlignment="1">
      <alignment horizontal="right" wrapText="1"/>
    </xf>
    <xf numFmtId="192" fontId="6" fillId="0" borderId="55" xfId="242" applyNumberFormat="1" applyFont="1" applyFill="1" applyBorder="1" applyAlignment="1">
      <alignment horizontal="right" wrapText="1"/>
    </xf>
    <xf numFmtId="43" fontId="6" fillId="0" borderId="0" xfId="98" applyFont="1" applyFill="1" applyBorder="1" applyAlignment="1">
      <alignment horizontal="right" wrapText="1"/>
    </xf>
    <xf numFmtId="192" fontId="6" fillId="46" borderId="123" xfId="0" applyNumberFormat="1" applyFont="1" applyFill="1" applyBorder="1" applyAlignment="1">
      <alignment horizontal="center" vertical="center" wrapText="1"/>
    </xf>
    <xf numFmtId="192" fontId="6" fillId="46" borderId="122" xfId="0" applyNumberFormat="1" applyFont="1" applyFill="1" applyBorder="1" applyAlignment="1">
      <alignment horizontal="center" vertical="center" wrapText="1"/>
    </xf>
    <xf numFmtId="0" fontId="7" fillId="48" borderId="35" xfId="247" applyFont="1" applyFill="1" applyBorder="1" applyAlignment="1">
      <alignment horizontal="center"/>
    </xf>
    <xf numFmtId="0" fontId="7" fillId="48" borderId="25" xfId="0" applyFont="1" applyFill="1" applyBorder="1" applyAlignment="1">
      <alignment horizontal="center" wrapText="1"/>
    </xf>
    <xf numFmtId="192" fontId="6" fillId="48" borderId="23" xfId="241" applyNumberFormat="1" applyFont="1" applyFill="1" applyBorder="1" applyAlignment="1">
      <alignment horizontal="right" wrapText="1"/>
    </xf>
    <xf numFmtId="3" fontId="6" fillId="48" borderId="51" xfId="0" applyNumberFormat="1" applyFont="1" applyFill="1" applyBorder="1" applyAlignment="1">
      <alignment horizontal="center" vertical="center" wrapText="1"/>
    </xf>
    <xf numFmtId="3" fontId="6" fillId="48" borderId="96" xfId="0" applyNumberFormat="1" applyFont="1" applyFill="1" applyBorder="1" applyAlignment="1">
      <alignment horizontal="center" vertical="center" wrapText="1"/>
    </xf>
    <xf numFmtId="184" fontId="7" fillId="46" borderId="151" xfId="0" applyNumberFormat="1" applyFont="1" applyFill="1" applyBorder="1" applyAlignment="1">
      <alignment horizontal="center" vertical="center" wrapText="1"/>
    </xf>
    <xf numFmtId="180" fontId="7" fillId="46" borderId="164" xfId="0" applyNumberFormat="1" applyFont="1" applyFill="1" applyBorder="1" applyAlignment="1">
      <alignment horizontal="center" vertical="center" wrapText="1"/>
    </xf>
    <xf numFmtId="180" fontId="7" fillId="0" borderId="96" xfId="0" applyNumberFormat="1" applyFont="1" applyFill="1" applyBorder="1" applyAlignment="1">
      <alignment horizontal="center" vertical="center" wrapText="1"/>
    </xf>
    <xf numFmtId="184" fontId="7" fillId="46" borderId="125" xfId="0" applyNumberFormat="1" applyFont="1" applyFill="1" applyBorder="1" applyAlignment="1">
      <alignment horizontal="center" vertical="center" wrapText="1"/>
    </xf>
    <xf numFmtId="184" fontId="7" fillId="46" borderId="164" xfId="0" applyNumberFormat="1" applyFont="1" applyFill="1" applyBorder="1" applyAlignment="1">
      <alignment horizontal="center" vertical="center" wrapText="1"/>
    </xf>
    <xf numFmtId="180" fontId="6" fillId="0" borderId="24" xfId="241" applyNumberFormat="1" applyFont="1" applyFill="1" applyBorder="1" applyAlignment="1">
      <alignment horizontal="right" wrapText="1"/>
    </xf>
    <xf numFmtId="180" fontId="7" fillId="46" borderId="123" xfId="0" applyNumberFormat="1" applyFont="1" applyFill="1" applyBorder="1" applyAlignment="1">
      <alignment horizontal="center" vertical="center" wrapText="1"/>
    </xf>
    <xf numFmtId="184" fontId="7" fillId="46" borderId="123" xfId="0" applyNumberFormat="1" applyFont="1" applyFill="1" applyBorder="1" applyAlignment="1">
      <alignment horizontal="center" vertical="center" wrapText="1"/>
    </xf>
    <xf numFmtId="184" fontId="7" fillId="46" borderId="122" xfId="0" applyNumberFormat="1" applyFont="1" applyFill="1" applyBorder="1" applyAlignment="1">
      <alignment horizontal="center" vertical="center" wrapText="1"/>
    </xf>
    <xf numFmtId="180" fontId="7" fillId="0" borderId="126" xfId="0" applyNumberFormat="1" applyFont="1" applyFill="1" applyBorder="1" applyAlignment="1">
      <alignment horizontal="center" vertical="center" wrapText="1"/>
    </xf>
    <xf numFmtId="184" fontId="7" fillId="46" borderId="124" xfId="0" applyNumberFormat="1" applyFont="1" applyFill="1" applyBorder="1" applyAlignment="1">
      <alignment horizontal="center" vertical="center" wrapText="1"/>
    </xf>
    <xf numFmtId="0" fontId="7" fillId="124" borderId="34" xfId="241" quotePrefix="1" applyFont="1" applyFill="1" applyBorder="1" applyAlignment="1">
      <alignment horizontal="center" wrapText="1"/>
    </xf>
    <xf numFmtId="192" fontId="6" fillId="0" borderId="50" xfId="241" applyNumberFormat="1" applyFont="1" applyFill="1" applyBorder="1" applyAlignment="1">
      <alignment horizontal="right" wrapText="1"/>
    </xf>
    <xf numFmtId="192" fontId="6" fillId="0" borderId="36" xfId="241" applyNumberFormat="1" applyFont="1" applyFill="1" applyBorder="1" applyAlignment="1">
      <alignment horizontal="right" wrapText="1"/>
    </xf>
    <xf numFmtId="192" fontId="6" fillId="0" borderId="35" xfId="241" applyNumberFormat="1" applyFont="1" applyFill="1" applyBorder="1" applyAlignment="1">
      <alignment horizontal="right" wrapText="1"/>
    </xf>
    <xf numFmtId="192" fontId="6" fillId="46" borderId="24" xfId="0" applyNumberFormat="1" applyFont="1" applyFill="1" applyBorder="1" applyAlignment="1">
      <alignment horizontal="center" vertical="center" wrapText="1"/>
    </xf>
    <xf numFmtId="192" fontId="6" fillId="46" borderId="23" xfId="0" applyNumberFormat="1" applyFont="1" applyFill="1" applyBorder="1" applyAlignment="1">
      <alignment horizontal="center" vertical="center" wrapText="1"/>
    </xf>
    <xf numFmtId="192" fontId="6" fillId="46" borderId="124" xfId="0" applyNumberFormat="1" applyFont="1" applyFill="1" applyBorder="1" applyAlignment="1">
      <alignment horizontal="center" vertical="center" wrapText="1"/>
    </xf>
    <xf numFmtId="0" fontId="0" fillId="0" borderId="0" xfId="0"/>
    <xf numFmtId="0" fontId="75" fillId="0" borderId="0" xfId="0" applyFont="1" applyAlignment="1">
      <alignment vertical="center"/>
    </xf>
    <xf numFmtId="0" fontId="6" fillId="49" borderId="184" xfId="0" applyFont="1" applyFill="1" applyBorder="1" applyAlignment="1">
      <alignment vertical="center"/>
    </xf>
    <xf numFmtId="0" fontId="6" fillId="49" borderId="185" xfId="0" applyFont="1" applyFill="1" applyBorder="1" applyAlignment="1">
      <alignment vertical="center"/>
    </xf>
    <xf numFmtId="0" fontId="6" fillId="49" borderId="186" xfId="0" applyFont="1" applyFill="1" applyBorder="1" applyAlignment="1">
      <alignment vertical="center"/>
    </xf>
    <xf numFmtId="0" fontId="6" fillId="49" borderId="187" xfId="0" applyFont="1" applyFill="1" applyBorder="1" applyAlignment="1">
      <alignment vertical="center"/>
    </xf>
    <xf numFmtId="0" fontId="6" fillId="49" borderId="57" xfId="0" applyFont="1" applyFill="1" applyBorder="1" applyAlignment="1">
      <alignment vertical="center"/>
    </xf>
    <xf numFmtId="0" fontId="6" fillId="0" borderId="0" xfId="0" applyFont="1" applyFill="1" applyAlignment="1">
      <alignment vertical="center" wrapText="1"/>
    </xf>
    <xf numFmtId="0" fontId="6" fillId="0" borderId="0" xfId="241" applyFont="1" applyAlignment="1">
      <alignment wrapText="1"/>
    </xf>
    <xf numFmtId="0" fontId="7" fillId="43" borderId="0" xfId="241" applyFont="1" applyFill="1" applyAlignment="1">
      <alignment horizontal="center" wrapText="1"/>
    </xf>
    <xf numFmtId="167" fontId="6" fillId="0" borderId="0" xfId="241" applyNumberFormat="1" applyFont="1" applyAlignment="1">
      <alignment horizontal="right" wrapText="1"/>
    </xf>
    <xf numFmtId="166" fontId="6" fillId="47" borderId="0" xfId="300" applyNumberFormat="1" applyFont="1" applyFill="1" applyAlignment="1">
      <alignment horizontal="right" wrapText="1"/>
    </xf>
    <xf numFmtId="0" fontId="69" fillId="0" borderId="0" xfId="241" applyFont="1" applyAlignment="1">
      <alignment horizontal="left"/>
    </xf>
    <xf numFmtId="0" fontId="6" fillId="0" borderId="0" xfId="0" applyFont="1" applyAlignment="1">
      <alignment wrapText="1"/>
    </xf>
    <xf numFmtId="9" fontId="6" fillId="47" borderId="0" xfId="300" applyFont="1" applyFill="1" applyAlignment="1">
      <alignment horizontal="right" wrapText="1"/>
    </xf>
    <xf numFmtId="17" fontId="6" fillId="0" borderId="0" xfId="241" applyNumberFormat="1" applyFont="1" applyFill="1" applyAlignment="1">
      <alignment horizontal="right" wrapText="1"/>
    </xf>
    <xf numFmtId="0" fontId="6" fillId="0" borderId="0" xfId="239" applyFont="1" applyAlignment="1">
      <alignment horizontal="left" wrapText="1"/>
    </xf>
    <xf numFmtId="2" fontId="6" fillId="0" borderId="0" xfId="239" applyNumberFormat="1" applyFont="1"/>
    <xf numFmtId="0" fontId="162" fillId="0" borderId="0" xfId="0" applyFont="1"/>
    <xf numFmtId="0" fontId="162" fillId="0" borderId="0" xfId="0" applyFont="1" applyAlignment="1">
      <alignment wrapText="1"/>
    </xf>
    <xf numFmtId="0" fontId="162" fillId="0" borderId="172" xfId="0" applyFont="1" applyBorder="1"/>
    <xf numFmtId="0" fontId="172" fillId="129" borderId="172" xfId="0" applyFont="1" applyFill="1" applyBorder="1" applyAlignment="1">
      <alignment horizontal="center" vertical="center"/>
    </xf>
    <xf numFmtId="0" fontId="172" fillId="129" borderId="179" xfId="0" applyFont="1" applyFill="1" applyBorder="1" applyAlignment="1">
      <alignment horizontal="center" vertical="center"/>
    </xf>
    <xf numFmtId="0" fontId="62" fillId="0" borderId="0" xfId="0" applyFont="1" applyFill="1" applyBorder="1" applyAlignment="1">
      <alignment vertical="center" wrapText="1"/>
    </xf>
    <xf numFmtId="0" fontId="173" fillId="0" borderId="25" xfId="0" applyFont="1" applyBorder="1" applyAlignment="1">
      <alignment vertical="center"/>
    </xf>
    <xf numFmtId="10" fontId="174" fillId="0" borderId="172" xfId="0" applyNumberFormat="1" applyFont="1" applyBorder="1" applyAlignment="1">
      <alignment horizontal="center" vertical="center"/>
    </xf>
    <xf numFmtId="10" fontId="174" fillId="0" borderId="179" xfId="0" applyNumberFormat="1" applyFont="1" applyBorder="1" applyAlignment="1">
      <alignment horizontal="center" vertical="center"/>
    </xf>
    <xf numFmtId="0" fontId="175" fillId="0" borderId="0" xfId="0" applyFont="1"/>
    <xf numFmtId="0" fontId="75" fillId="126" borderId="158" xfId="0" applyFont="1" applyFill="1" applyBorder="1" applyAlignment="1">
      <alignment horizontal="center" vertical="center" wrapText="1"/>
    </xf>
    <xf numFmtId="0" fontId="75" fillId="126" borderId="150" xfId="0" applyFont="1" applyFill="1" applyBorder="1" applyAlignment="1">
      <alignment horizontal="center" vertical="center" wrapText="1"/>
    </xf>
    <xf numFmtId="0" fontId="76" fillId="130" borderId="158" xfId="0" applyFont="1" applyFill="1" applyBorder="1"/>
    <xf numFmtId="0" fontId="76" fillId="130" borderId="150" xfId="0" applyFont="1" applyFill="1" applyBorder="1"/>
    <xf numFmtId="0" fontId="76" fillId="130" borderId="80" xfId="0" applyFont="1" applyFill="1" applyBorder="1"/>
    <xf numFmtId="166" fontId="76" fillId="130" borderId="158" xfId="0" applyNumberFormat="1" applyFont="1" applyFill="1" applyBorder="1"/>
    <xf numFmtId="166" fontId="76" fillId="130" borderId="79" xfId="0" applyNumberFormat="1" applyFont="1" applyFill="1" applyBorder="1"/>
    <xf numFmtId="0" fontId="6" fillId="130" borderId="80" xfId="0" applyFont="1" applyFill="1" applyBorder="1"/>
    <xf numFmtId="0" fontId="76" fillId="0" borderId="158" xfId="0" applyFont="1" applyBorder="1"/>
    <xf numFmtId="0" fontId="76" fillId="0" borderId="150" xfId="0" applyFont="1" applyBorder="1"/>
    <xf numFmtId="0" fontId="76" fillId="0" borderId="80" xfId="0" applyFont="1" applyBorder="1"/>
    <xf numFmtId="166" fontId="76" fillId="0" borderId="158" xfId="0" applyNumberFormat="1" applyFont="1" applyBorder="1"/>
    <xf numFmtId="166" fontId="76" fillId="0" borderId="79" xfId="0" applyNumberFormat="1" applyFont="1" applyBorder="1"/>
    <xf numFmtId="0" fontId="6" fillId="0" borderId="80" xfId="0" applyFont="1" applyBorder="1"/>
    <xf numFmtId="237" fontId="76" fillId="0" borderId="158" xfId="0" applyNumberFormat="1" applyFont="1" applyBorder="1"/>
    <xf numFmtId="237" fontId="76" fillId="0" borderId="79" xfId="0" applyNumberFormat="1" applyFont="1" applyBorder="1"/>
    <xf numFmtId="237" fontId="6" fillId="0" borderId="158" xfId="0" applyNumberFormat="1" applyFont="1" applyBorder="1"/>
    <xf numFmtId="237" fontId="6" fillId="0" borderId="79" xfId="0" applyNumberFormat="1" applyFont="1" applyBorder="1"/>
    <xf numFmtId="237" fontId="76" fillId="130" borderId="158" xfId="0" applyNumberFormat="1" applyFont="1" applyFill="1" applyBorder="1"/>
    <xf numFmtId="237" fontId="76" fillId="130" borderId="79" xfId="0" applyNumberFormat="1" applyFont="1" applyFill="1" applyBorder="1"/>
    <xf numFmtId="237" fontId="6" fillId="130" borderId="158" xfId="0" applyNumberFormat="1" applyFont="1" applyFill="1" applyBorder="1"/>
    <xf numFmtId="237" fontId="6" fillId="130" borderId="79" xfId="0" applyNumberFormat="1" applyFont="1" applyFill="1" applyBorder="1"/>
    <xf numFmtId="0" fontId="75" fillId="0" borderId="0" xfId="0" applyFont="1"/>
    <xf numFmtId="0" fontId="76" fillId="0" borderId="0" xfId="0" applyFont="1"/>
    <xf numFmtId="0" fontId="6" fillId="47" borderId="158" xfId="241" applyFont="1" applyFill="1" applyBorder="1" applyAlignment="1">
      <alignment horizontal="center" vertical="center" wrapText="1"/>
    </xf>
    <xf numFmtId="0" fontId="6" fillId="0" borderId="158" xfId="241" applyFont="1" applyFill="1" applyBorder="1" applyAlignment="1">
      <alignment horizontal="left" vertical="center" wrapText="1"/>
    </xf>
    <xf numFmtId="0" fontId="6" fillId="0" borderId="158" xfId="241" applyFont="1" applyBorder="1" applyAlignment="1">
      <alignment horizontal="center" vertical="center" wrapText="1"/>
    </xf>
    <xf numFmtId="0" fontId="6" fillId="0" borderId="158" xfId="241" applyFont="1" applyBorder="1" applyAlignment="1">
      <alignment horizontal="center" vertical="center"/>
    </xf>
    <xf numFmtId="0" fontId="6" fillId="0" borderId="0" xfId="0" applyFont="1" applyBorder="1" applyAlignment="1">
      <alignment horizontal="center"/>
    </xf>
    <xf numFmtId="0" fontId="75" fillId="127" borderId="82" xfId="0" applyFont="1" applyFill="1" applyBorder="1" applyAlignment="1">
      <alignment horizontal="center" vertical="center" wrapText="1"/>
    </xf>
    <xf numFmtId="9" fontId="75" fillId="127" borderId="42" xfId="0" applyNumberFormat="1" applyFont="1" applyFill="1" applyBorder="1" applyAlignment="1">
      <alignment horizontal="center" vertical="center" wrapText="1"/>
    </xf>
    <xf numFmtId="9" fontId="75" fillId="127" borderId="68" xfId="0" applyNumberFormat="1" applyFont="1" applyFill="1" applyBorder="1" applyAlignment="1">
      <alignment horizontal="center" vertical="center" wrapText="1"/>
    </xf>
    <xf numFmtId="0" fontId="163" fillId="0" borderId="0" xfId="0" applyFont="1"/>
    <xf numFmtId="230" fontId="6" fillId="0" borderId="0" xfId="98" applyNumberFormat="1" applyFont="1"/>
    <xf numFmtId="43" fontId="6" fillId="0" borderId="0" xfId="98" applyFont="1"/>
    <xf numFmtId="181" fontId="6" fillId="0" borderId="0" xfId="98" applyNumberFormat="1" applyFont="1"/>
    <xf numFmtId="43" fontId="6" fillId="0" borderId="151" xfId="98" applyFont="1" applyBorder="1"/>
    <xf numFmtId="0" fontId="6" fillId="0" borderId="0" xfId="0" applyFont="1" applyAlignment="1">
      <alignment horizontal="center"/>
    </xf>
    <xf numFmtId="10" fontId="6" fillId="47" borderId="0" xfId="300" applyNumberFormat="1" applyFont="1" applyFill="1" applyAlignment="1">
      <alignment horizontal="right" wrapText="1"/>
    </xf>
    <xf numFmtId="0" fontId="6" fillId="0" borderId="0" xfId="0" applyFont="1" applyAlignment="1">
      <alignment wrapText="1"/>
    </xf>
    <xf numFmtId="0" fontId="6" fillId="0" borderId="0" xfId="0" applyFont="1" applyFill="1" applyBorder="1" applyAlignment="1">
      <alignment wrapText="1"/>
    </xf>
    <xf numFmtId="0" fontId="7" fillId="0" borderId="0" xfId="0" applyFont="1" applyFill="1" applyAlignment="1">
      <alignment horizontal="left" vertical="top" wrapText="1"/>
    </xf>
    <xf numFmtId="0" fontId="7" fillId="0" borderId="0" xfId="0" applyFont="1" applyAlignment="1">
      <alignment horizontal="left" wrapText="1"/>
    </xf>
    <xf numFmtId="0" fontId="6" fillId="0" borderId="0" xfId="0" applyFont="1" applyBorder="1" applyAlignment="1">
      <alignment horizontal="center" wrapText="1"/>
    </xf>
    <xf numFmtId="0" fontId="7" fillId="0" borderId="0" xfId="239" applyFont="1" applyFill="1" applyAlignment="1">
      <alignment horizontal="left" vertical="top" wrapText="1"/>
    </xf>
    <xf numFmtId="0" fontId="6" fillId="0" borderId="24" xfId="241" applyFont="1" applyFill="1" applyBorder="1" applyAlignment="1">
      <alignment horizontal="left" vertical="center" wrapText="1"/>
    </xf>
    <xf numFmtId="0" fontId="6" fillId="0" borderId="107" xfId="241" applyFont="1" applyFill="1" applyBorder="1" applyAlignment="1">
      <alignment horizontal="left" vertical="center" wrapText="1"/>
    </xf>
    <xf numFmtId="0" fontId="7" fillId="0" borderId="51" xfId="241" applyFont="1" applyFill="1" applyBorder="1" applyAlignment="1">
      <alignment horizontal="center" vertical="center" wrapText="1"/>
    </xf>
    <xf numFmtId="0" fontId="7" fillId="0" borderId="24" xfId="241" applyFont="1" applyFill="1" applyBorder="1" applyAlignment="1">
      <alignment horizontal="center" vertical="center" wrapText="1"/>
    </xf>
    <xf numFmtId="0" fontId="6" fillId="0" borderId="55" xfId="241" applyFont="1" applyFill="1" applyBorder="1" applyAlignment="1">
      <alignment horizontal="left" vertical="center" wrapText="1"/>
    </xf>
    <xf numFmtId="0" fontId="6" fillId="0" borderId="55" xfId="241" applyFont="1" applyFill="1" applyBorder="1" applyAlignment="1">
      <alignment horizontal="center" vertical="center" wrapText="1"/>
    </xf>
    <xf numFmtId="0" fontId="6" fillId="0" borderId="63" xfId="241" applyFont="1" applyFill="1" applyBorder="1" applyAlignment="1">
      <alignment horizontal="center" vertical="center" wrapText="1"/>
    </xf>
    <xf numFmtId="0" fontId="7" fillId="0" borderId="51" xfId="241" applyFont="1" applyFill="1" applyBorder="1" applyAlignment="1">
      <alignment vertical="center" wrapText="1"/>
    </xf>
    <xf numFmtId="0" fontId="6" fillId="0" borderId="24" xfId="241" applyFont="1" applyFill="1" applyBorder="1" applyAlignment="1">
      <alignment horizontal="center" vertical="center" wrapText="1"/>
    </xf>
    <xf numFmtId="0" fontId="6" fillId="0" borderId="51" xfId="241" applyFont="1" applyFill="1" applyBorder="1" applyAlignment="1">
      <alignment vertical="center" wrapText="1"/>
    </xf>
    <xf numFmtId="0" fontId="6" fillId="0" borderId="107" xfId="241" applyFont="1" applyFill="1" applyBorder="1" applyAlignment="1">
      <alignment horizontal="left" vertical="top" wrapText="1"/>
    </xf>
    <xf numFmtId="0" fontId="6" fillId="0" borderId="24" xfId="241" applyFont="1" applyFill="1" applyBorder="1" applyAlignment="1">
      <alignment horizontal="left" vertical="top" wrapText="1"/>
    </xf>
    <xf numFmtId="0" fontId="7" fillId="0" borderId="0" xfId="241" applyFont="1" applyFill="1" applyBorder="1" applyAlignment="1">
      <alignment horizontal="center" vertical="center" wrapText="1"/>
    </xf>
    <xf numFmtId="0" fontId="6" fillId="0" borderId="64" xfId="241" applyFont="1" applyFill="1" applyBorder="1" applyAlignment="1">
      <alignment horizontal="center" vertical="center" wrapText="1"/>
    </xf>
    <xf numFmtId="0" fontId="7" fillId="0" borderId="55" xfId="241" applyFont="1" applyFill="1" applyBorder="1" applyAlignment="1">
      <alignment vertical="center" wrapText="1"/>
    </xf>
    <xf numFmtId="0" fontId="6" fillId="0" borderId="52" xfId="241" applyFont="1" applyFill="1" applyBorder="1" applyAlignment="1">
      <alignment vertical="center" wrapText="1"/>
    </xf>
    <xf numFmtId="0" fontId="6" fillId="0" borderId="26" xfId="241" applyFont="1" applyFill="1" applyBorder="1" applyAlignment="1">
      <alignment horizontal="center" vertical="center" wrapText="1"/>
    </xf>
    <xf numFmtId="0" fontId="6" fillId="0" borderId="52" xfId="241" applyFont="1" applyFill="1" applyBorder="1" applyAlignment="1">
      <alignment horizontal="left" vertical="center" wrapText="1"/>
    </xf>
    <xf numFmtId="0" fontId="6" fillId="0" borderId="178" xfId="241" applyFont="1" applyFill="1" applyBorder="1" applyAlignment="1">
      <alignment horizontal="center" vertical="center" wrapText="1"/>
    </xf>
    <xf numFmtId="0" fontId="6" fillId="0" borderId="197" xfId="241" applyFont="1" applyFill="1" applyBorder="1" applyAlignment="1">
      <alignment horizontal="center" vertical="center" wrapText="1"/>
    </xf>
    <xf numFmtId="3" fontId="6" fillId="0" borderId="196" xfId="241" applyNumberFormat="1" applyFont="1" applyFill="1" applyBorder="1" applyAlignment="1">
      <alignment horizontal="center" vertical="center" wrapText="1"/>
    </xf>
    <xf numFmtId="3" fontId="6" fillId="0" borderId="197" xfId="241" applyNumberFormat="1" applyFont="1" applyFill="1" applyBorder="1" applyAlignment="1">
      <alignment horizontal="center" vertical="center" wrapText="1"/>
    </xf>
    <xf numFmtId="0" fontId="6" fillId="0" borderId="216" xfId="17442" applyFont="1" applyFill="1" applyBorder="1" applyAlignment="1">
      <alignment horizontal="left" vertical="center" wrapText="1"/>
    </xf>
    <xf numFmtId="3" fontId="6" fillId="0" borderId="178" xfId="241" applyNumberFormat="1" applyFont="1" applyFill="1" applyBorder="1" applyAlignment="1">
      <alignment horizontal="center" vertical="center" wrapText="1"/>
    </xf>
    <xf numFmtId="0" fontId="6" fillId="0" borderId="216" xfId="241" applyFont="1" applyFill="1" applyBorder="1" applyAlignment="1">
      <alignment horizontal="left" vertical="center" wrapText="1"/>
    </xf>
    <xf numFmtId="3" fontId="6" fillId="0" borderId="152" xfId="241" applyNumberFormat="1" applyFont="1" applyFill="1" applyBorder="1" applyAlignment="1">
      <alignment horizontal="center" vertical="center" wrapText="1"/>
    </xf>
    <xf numFmtId="0" fontId="6" fillId="0" borderId="37" xfId="241" applyFont="1" applyFill="1" applyBorder="1" applyAlignment="1">
      <alignment horizontal="left" vertical="center" wrapText="1"/>
    </xf>
    <xf numFmtId="0" fontId="6" fillId="0" borderId="159" xfId="241" applyFont="1" applyFill="1" applyBorder="1" applyAlignment="1">
      <alignment horizontal="left" vertical="center" wrapText="1"/>
    </xf>
    <xf numFmtId="3" fontId="6" fillId="0" borderId="197" xfId="241" applyNumberFormat="1" applyFont="1" applyFill="1" applyBorder="1" applyAlignment="1">
      <alignment horizontal="center" vertical="center"/>
    </xf>
    <xf numFmtId="3" fontId="6" fillId="0" borderId="197" xfId="17442" applyNumberFormat="1" applyFont="1" applyFill="1" applyBorder="1" applyAlignment="1">
      <alignment horizontal="center" vertical="center" wrapText="1"/>
    </xf>
    <xf numFmtId="180" fontId="7" fillId="90" borderId="50" xfId="242" applyNumberFormat="1" applyFont="1" applyFill="1" applyBorder="1" applyAlignment="1">
      <alignment horizontal="center" wrapText="1"/>
    </xf>
    <xf numFmtId="0" fontId="7" fillId="0" borderId="24" xfId="0" applyFont="1" applyFill="1" applyBorder="1" applyAlignment="1">
      <alignment horizontal="right" wrapText="1"/>
    </xf>
    <xf numFmtId="39" fontId="7" fillId="90" borderId="52" xfId="242" applyNumberFormat="1" applyFont="1" applyFill="1" applyBorder="1" applyAlignment="1">
      <alignment horizontal="center" wrapText="1"/>
    </xf>
    <xf numFmtId="9" fontId="6" fillId="0" borderId="0" xfId="300" applyFont="1" applyAlignment="1">
      <alignment wrapText="1"/>
    </xf>
    <xf numFmtId="180" fontId="6" fillId="46" borderId="87" xfId="0" applyNumberFormat="1" applyFont="1" applyFill="1" applyBorder="1" applyAlignment="1">
      <alignment horizontal="center" vertical="center" wrapText="1"/>
    </xf>
    <xf numFmtId="180" fontId="6" fillId="46" borderId="63" xfId="0" applyNumberFormat="1" applyFont="1" applyFill="1" applyBorder="1" applyAlignment="1">
      <alignment horizontal="center" vertical="center" wrapText="1"/>
    </xf>
    <xf numFmtId="180" fontId="6" fillId="0" borderId="87" xfId="0" applyNumberFormat="1" applyFont="1" applyFill="1" applyBorder="1" applyAlignment="1">
      <alignment horizontal="center" vertical="center" wrapText="1"/>
    </xf>
    <xf numFmtId="180" fontId="6" fillId="46" borderId="192" xfId="0" applyNumberFormat="1" applyFont="1" applyFill="1" applyBorder="1" applyAlignment="1">
      <alignment horizontal="center" vertical="center" wrapText="1"/>
    </xf>
    <xf numFmtId="0" fontId="6" fillId="0" borderId="24" xfId="0" applyFont="1" applyFill="1" applyBorder="1" applyAlignment="1">
      <alignment horizontal="left" vertical="center" wrapText="1" indent="1"/>
    </xf>
    <xf numFmtId="0" fontId="6" fillId="0" borderId="0" xfId="0" applyFont="1" applyAlignment="1">
      <alignment horizontal="center" vertical="center" wrapText="1"/>
    </xf>
    <xf numFmtId="230" fontId="6" fillId="46" borderId="166" xfId="98" applyNumberFormat="1" applyFont="1" applyFill="1" applyBorder="1" applyAlignment="1">
      <alignment horizontal="center" vertical="center" wrapText="1"/>
    </xf>
    <xf numFmtId="230" fontId="6" fillId="46" borderId="192" xfId="98" applyNumberFormat="1" applyFont="1" applyFill="1" applyBorder="1" applyAlignment="1">
      <alignment horizontal="center" vertical="center" wrapText="1"/>
    </xf>
    <xf numFmtId="230" fontId="6" fillId="46" borderId="218" xfId="98" applyNumberFormat="1" applyFont="1" applyFill="1" applyBorder="1" applyAlignment="1">
      <alignment horizontal="center" vertical="center" wrapText="1"/>
    </xf>
    <xf numFmtId="230" fontId="6" fillId="46" borderId="87" xfId="98" applyNumberFormat="1" applyFont="1" applyFill="1" applyBorder="1" applyAlignment="1">
      <alignment horizontal="center" vertical="center" wrapText="1"/>
    </xf>
    <xf numFmtId="230" fontId="6" fillId="46" borderId="63" xfId="98" applyNumberFormat="1" applyFont="1" applyFill="1" applyBorder="1" applyAlignment="1">
      <alignment horizontal="center" vertical="center" wrapText="1"/>
    </xf>
    <xf numFmtId="43" fontId="7" fillId="0" borderId="0" xfId="0" applyNumberFormat="1" applyFont="1" applyBorder="1" applyAlignment="1">
      <alignment horizontal="right" wrapText="1"/>
    </xf>
    <xf numFmtId="238" fontId="7" fillId="0" borderId="0" xfId="0" applyNumberFormat="1" applyFont="1" applyBorder="1" applyAlignment="1">
      <alignment horizontal="right" wrapText="1"/>
    </xf>
    <xf numFmtId="230" fontId="7" fillId="0" borderId="0" xfId="0" applyNumberFormat="1" applyFont="1" applyAlignment="1">
      <alignment horizontal="right" wrapText="1"/>
    </xf>
    <xf numFmtId="4" fontId="6" fillId="0" borderId="0" xfId="0" applyNumberFormat="1" applyFont="1" applyAlignment="1">
      <alignment wrapText="1"/>
    </xf>
    <xf numFmtId="0" fontId="6" fillId="0" borderId="35" xfId="241" applyFont="1" applyFill="1" applyBorder="1" applyAlignment="1">
      <alignment horizontal="right" wrapText="1"/>
    </xf>
    <xf numFmtId="0" fontId="6" fillId="0" borderId="36" xfId="241" applyFont="1" applyFill="1" applyBorder="1" applyAlignment="1">
      <alignment horizontal="right" wrapText="1"/>
    </xf>
    <xf numFmtId="166" fontId="6" fillId="0" borderId="0" xfId="0" applyNumberFormat="1" applyFont="1" applyAlignment="1">
      <alignment wrapText="1"/>
    </xf>
    <xf numFmtId="166" fontId="6" fillId="0" borderId="0" xfId="0" applyNumberFormat="1" applyFont="1" applyBorder="1" applyAlignment="1">
      <alignment horizontal="center" wrapText="1"/>
    </xf>
    <xf numFmtId="184" fontId="6" fillId="0" borderId="23" xfId="98" applyNumberFormat="1" applyFont="1" applyFill="1" applyBorder="1" applyAlignment="1">
      <alignment horizontal="center" wrapText="1"/>
    </xf>
    <xf numFmtId="184" fontId="6" fillId="0" borderId="0" xfId="98" applyNumberFormat="1" applyFont="1" applyFill="1" applyBorder="1" applyAlignment="1">
      <alignment horizontal="center" wrapText="1"/>
    </xf>
    <xf numFmtId="180" fontId="6" fillId="0" borderId="24" xfId="0" applyNumberFormat="1" applyFont="1" applyBorder="1" applyAlignment="1">
      <alignment wrapText="1"/>
    </xf>
    <xf numFmtId="184" fontId="6" fillId="0" borderId="166" xfId="98" applyNumberFormat="1" applyFont="1" applyFill="1" applyBorder="1" applyAlignment="1">
      <alignment horizontal="center" wrapText="1"/>
    </xf>
    <xf numFmtId="184" fontId="6" fillId="0" borderId="192" xfId="98" applyNumberFormat="1" applyFont="1" applyFill="1" applyBorder="1" applyAlignment="1">
      <alignment horizontal="center" wrapText="1"/>
    </xf>
    <xf numFmtId="184" fontId="6" fillId="0" borderId="23" xfId="98" applyNumberFormat="1" applyFont="1" applyFill="1" applyBorder="1" applyAlignment="1">
      <alignment horizontal="center" vertical="center" wrapText="1"/>
    </xf>
    <xf numFmtId="184" fontId="6" fillId="0" borderId="0" xfId="98" applyNumberFormat="1" applyFont="1" applyFill="1" applyBorder="1" applyAlignment="1">
      <alignment horizontal="center" vertical="center" wrapText="1"/>
    </xf>
    <xf numFmtId="232" fontId="6" fillId="0" borderId="0" xfId="0" applyNumberFormat="1" applyFont="1" applyFill="1" applyBorder="1" applyAlignment="1">
      <alignment wrapText="1"/>
    </xf>
    <xf numFmtId="239" fontId="6" fillId="0" borderId="23" xfId="241" applyNumberFormat="1" applyFont="1" applyFill="1" applyBorder="1" applyAlignment="1">
      <alignment horizontal="right" wrapText="1"/>
    </xf>
    <xf numFmtId="0" fontId="0" fillId="0" borderId="0" xfId="0" applyAlignment="1">
      <alignment horizontal="left" indent="1"/>
    </xf>
    <xf numFmtId="184" fontId="0" fillId="0" borderId="0" xfId="0" applyNumberFormat="1"/>
    <xf numFmtId="184" fontId="6" fillId="46" borderId="101" xfId="0" applyNumberFormat="1" applyFont="1" applyFill="1" applyBorder="1" applyAlignment="1">
      <alignment horizontal="center" vertical="center" wrapText="1"/>
    </xf>
    <xf numFmtId="167" fontId="6" fillId="0" borderId="0" xfId="0" applyNumberFormat="1" applyFont="1" applyFill="1" applyAlignment="1">
      <alignment wrapText="1"/>
    </xf>
    <xf numFmtId="180" fontId="6" fillId="0" borderId="0" xfId="0" applyNumberFormat="1" applyFont="1" applyAlignment="1">
      <alignment horizontal="right" wrapText="1"/>
    </xf>
    <xf numFmtId="184" fontId="6" fillId="46" borderId="179" xfId="0" applyNumberFormat="1" applyFont="1" applyFill="1" applyBorder="1" applyAlignment="1">
      <alignment horizontal="center" vertical="center" wrapText="1"/>
    </xf>
    <xf numFmtId="240" fontId="6" fillId="0" borderId="0" xfId="0" applyNumberFormat="1" applyFont="1" applyAlignment="1">
      <alignment wrapText="1"/>
    </xf>
    <xf numFmtId="241" fontId="6" fillId="0" borderId="0" xfId="0" applyNumberFormat="1" applyFont="1" applyAlignment="1">
      <alignment wrapText="1"/>
    </xf>
    <xf numFmtId="184" fontId="176" fillId="0" borderId="0" xfId="0" applyNumberFormat="1" applyFont="1" applyFill="1" applyAlignment="1">
      <alignment wrapText="1"/>
    </xf>
    <xf numFmtId="197" fontId="6" fillId="0" borderId="0" xfId="0" applyNumberFormat="1" applyFont="1" applyFill="1" applyAlignment="1">
      <alignment wrapText="1"/>
    </xf>
    <xf numFmtId="184" fontId="6" fillId="0" borderId="192" xfId="0" applyNumberFormat="1" applyFont="1" applyFill="1" applyBorder="1" applyAlignment="1">
      <alignment horizontal="center" vertical="center" wrapText="1"/>
    </xf>
    <xf numFmtId="180" fontId="6" fillId="0" borderId="218" xfId="242" applyNumberFormat="1" applyFont="1" applyFill="1" applyBorder="1" applyAlignment="1">
      <alignment horizontal="right" wrapText="1"/>
    </xf>
    <xf numFmtId="192" fontId="6" fillId="46" borderId="125" xfId="0" applyNumberFormat="1" applyFont="1" applyFill="1" applyBorder="1" applyAlignment="1">
      <alignment horizontal="center" vertical="center" wrapText="1"/>
    </xf>
    <xf numFmtId="192" fontId="6" fillId="0" borderId="23" xfId="111" applyNumberFormat="1" applyFont="1" applyFill="1" applyBorder="1" applyAlignment="1">
      <alignment horizontal="right" wrapText="1"/>
    </xf>
    <xf numFmtId="192" fontId="7" fillId="0" borderId="23" xfId="111" applyNumberFormat="1" applyFont="1" applyFill="1" applyBorder="1" applyAlignment="1">
      <alignment horizontal="right" wrapText="1"/>
    </xf>
    <xf numFmtId="192" fontId="6" fillId="0" borderId="130" xfId="242" applyNumberFormat="1" applyFont="1" applyFill="1" applyBorder="1" applyAlignment="1">
      <alignment horizontal="right" wrapText="1"/>
    </xf>
    <xf numFmtId="192" fontId="6" fillId="0" borderId="126" xfId="0" applyNumberFormat="1" applyFont="1" applyFill="1" applyBorder="1" applyAlignment="1">
      <alignment horizontal="center" vertical="center" wrapText="1"/>
    </xf>
    <xf numFmtId="192" fontId="7" fillId="0" borderId="0" xfId="242" applyNumberFormat="1" applyFont="1" applyFill="1" applyBorder="1" applyAlignment="1">
      <alignment horizontal="right" wrapText="1"/>
    </xf>
    <xf numFmtId="180" fontId="7" fillId="0" borderId="218" xfId="111" applyNumberFormat="1" applyFont="1" applyFill="1" applyBorder="1" applyAlignment="1">
      <alignment horizontal="right" wrapText="1"/>
    </xf>
    <xf numFmtId="228" fontId="177" fillId="0" borderId="0" xfId="239" applyNumberFormat="1" applyFont="1" applyAlignment="1">
      <alignment wrapText="1"/>
    </xf>
    <xf numFmtId="43" fontId="177" fillId="0" borderId="0" xfId="98" applyFont="1" applyFill="1" applyAlignment="1">
      <alignment wrapText="1"/>
    </xf>
    <xf numFmtId="180" fontId="69" fillId="0" borderId="0" xfId="239" applyNumberFormat="1" applyFont="1" applyFill="1" applyAlignment="1">
      <alignment wrapText="1"/>
    </xf>
    <xf numFmtId="230" fontId="6" fillId="0" borderId="0" xfId="98" applyNumberFormat="1" applyFont="1" applyAlignment="1">
      <alignment wrapText="1"/>
    </xf>
    <xf numFmtId="236" fontId="177" fillId="0" borderId="0" xfId="239" applyNumberFormat="1" applyFont="1" applyAlignment="1">
      <alignment wrapText="1"/>
    </xf>
    <xf numFmtId="0" fontId="177" fillId="0" borderId="0" xfId="239" applyFont="1" applyFill="1" applyAlignment="1">
      <alignment wrapText="1"/>
    </xf>
    <xf numFmtId="0" fontId="177" fillId="0" borderId="0" xfId="239" applyFont="1" applyAlignment="1">
      <alignment horizontal="right" wrapText="1"/>
    </xf>
    <xf numFmtId="0" fontId="177" fillId="0" borderId="0" xfId="239" applyFont="1" applyAlignment="1">
      <alignment wrapText="1"/>
    </xf>
    <xf numFmtId="0" fontId="69" fillId="0" borderId="0" xfId="239" applyFont="1" applyFill="1" applyAlignment="1">
      <alignment wrapText="1"/>
    </xf>
    <xf numFmtId="184" fontId="6" fillId="0" borderId="0" xfId="0" applyNumberFormat="1" applyFont="1"/>
    <xf numFmtId="184" fontId="6" fillId="0" borderId="166" xfId="241" applyNumberFormat="1" applyFont="1" applyFill="1" applyBorder="1" applyAlignment="1">
      <alignment horizontal="right" wrapText="1"/>
    </xf>
    <xf numFmtId="184" fontId="6" fillId="0" borderId="192" xfId="241" applyNumberFormat="1" applyFont="1" applyFill="1" applyBorder="1" applyAlignment="1">
      <alignment horizontal="right" wrapText="1"/>
    </xf>
    <xf numFmtId="184" fontId="6" fillId="0" borderId="218" xfId="241" applyNumberFormat="1" applyFont="1" applyFill="1" applyBorder="1" applyAlignment="1">
      <alignment horizontal="right" wrapText="1"/>
    </xf>
    <xf numFmtId="180" fontId="7" fillId="0" borderId="165" xfId="0" applyNumberFormat="1" applyFont="1" applyFill="1" applyBorder="1" applyAlignment="1">
      <alignment horizontal="center" vertical="center" wrapText="1"/>
    </xf>
    <xf numFmtId="180" fontId="7" fillId="0" borderId="192" xfId="0" applyNumberFormat="1" applyFont="1" applyFill="1" applyBorder="1" applyAlignment="1">
      <alignment horizontal="center" vertical="center" wrapText="1"/>
    </xf>
    <xf numFmtId="180" fontId="7" fillId="0" borderId="218" xfId="0" applyNumberFormat="1" applyFont="1" applyFill="1" applyBorder="1" applyAlignment="1">
      <alignment horizontal="center" vertical="center" wrapText="1"/>
    </xf>
    <xf numFmtId="184" fontId="7" fillId="0" borderId="125" xfId="0" applyNumberFormat="1" applyFont="1" applyFill="1" applyBorder="1" applyAlignment="1">
      <alignment horizontal="center" vertical="center" wrapText="1"/>
    </xf>
    <xf numFmtId="184" fontId="7" fillId="0" borderId="151" xfId="0" applyNumberFormat="1" applyFont="1" applyFill="1" applyBorder="1" applyAlignment="1">
      <alignment horizontal="center" vertical="center" wrapText="1"/>
    </xf>
    <xf numFmtId="184" fontId="7" fillId="0" borderId="164" xfId="0" applyNumberFormat="1" applyFont="1" applyFill="1" applyBorder="1" applyAlignment="1">
      <alignment horizontal="center" vertical="center" wrapText="1"/>
    </xf>
    <xf numFmtId="184" fontId="7" fillId="0" borderId="0" xfId="0" applyNumberFormat="1" applyFont="1" applyFill="1" applyBorder="1" applyAlignment="1">
      <alignment horizontal="center" vertical="center" wrapText="1"/>
    </xf>
    <xf numFmtId="0" fontId="7" fillId="43" borderId="179" xfId="241" applyFont="1" applyFill="1" applyBorder="1" applyAlignment="1">
      <alignment horizontal="center" wrapText="1"/>
    </xf>
    <xf numFmtId="192" fontId="6" fillId="125" borderId="123" xfId="0" applyNumberFormat="1" applyFont="1" applyFill="1" applyBorder="1" applyAlignment="1">
      <alignment horizontal="center" vertical="center" wrapText="1"/>
    </xf>
    <xf numFmtId="192" fontId="6" fillId="125" borderId="122" xfId="0" applyNumberFormat="1" applyFont="1" applyFill="1" applyBorder="1" applyAlignment="1">
      <alignment horizontal="center" vertical="center" wrapText="1"/>
    </xf>
    <xf numFmtId="3" fontId="6" fillId="0" borderId="157" xfId="241" applyNumberFormat="1" applyFont="1" applyFill="1" applyBorder="1" applyAlignment="1">
      <alignment horizontal="center" vertical="center" wrapText="1"/>
    </xf>
    <xf numFmtId="0" fontId="6" fillId="0" borderId="0" xfId="0" applyFont="1" applyAlignment="1">
      <alignment wrapText="1"/>
    </xf>
    <xf numFmtId="0" fontId="6" fillId="0" borderId="0" xfId="0" applyFont="1" applyFill="1" applyBorder="1" applyAlignment="1">
      <alignment wrapText="1"/>
    </xf>
    <xf numFmtId="2" fontId="6" fillId="47" borderId="0" xfId="300" applyNumberFormat="1" applyFont="1" applyFill="1" applyAlignment="1">
      <alignment horizontal="right" wrapText="1"/>
    </xf>
    <xf numFmtId="1" fontId="6" fillId="47" borderId="0" xfId="300" applyNumberFormat="1" applyFont="1" applyFill="1" applyAlignment="1">
      <alignment horizontal="right" wrapText="1"/>
    </xf>
    <xf numFmtId="0" fontId="6" fillId="47" borderId="0" xfId="0" applyFont="1" applyFill="1" applyBorder="1" applyAlignment="1">
      <alignment horizontal="right" wrapText="1"/>
    </xf>
    <xf numFmtId="0" fontId="6" fillId="47" borderId="0" xfId="0" applyFont="1" applyFill="1" applyAlignment="1">
      <alignment horizontal="right"/>
    </xf>
    <xf numFmtId="0" fontId="7" fillId="47" borderId="0" xfId="0" applyFont="1" applyFill="1" applyBorder="1" applyAlignment="1">
      <alignment horizontal="right" wrapText="1"/>
    </xf>
    <xf numFmtId="0" fontId="69" fillId="47" borderId="0" xfId="0" applyFont="1" applyFill="1" applyBorder="1" applyAlignment="1">
      <alignment wrapText="1"/>
    </xf>
    <xf numFmtId="0" fontId="69" fillId="47" borderId="0" xfId="0" applyFont="1" applyFill="1" applyAlignment="1"/>
    <xf numFmtId="0" fontId="6" fillId="47" borderId="0" xfId="241" applyFont="1" applyFill="1" applyAlignment="1">
      <alignment wrapText="1"/>
    </xf>
    <xf numFmtId="0" fontId="6" fillId="47" borderId="0" xfId="241" applyFont="1" applyFill="1" applyAlignment="1"/>
    <xf numFmtId="0" fontId="6" fillId="131" borderId="158" xfId="247" applyFont="1" applyFill="1" applyBorder="1" applyAlignment="1">
      <alignment horizontal="left" vertical="center" wrapText="1"/>
    </xf>
    <xf numFmtId="14" fontId="6" fillId="131" borderId="158" xfId="239" applyNumberFormat="1" applyFont="1" applyFill="1" applyBorder="1" applyAlignment="1">
      <alignment horizontal="center" vertical="center" wrapText="1"/>
    </xf>
    <xf numFmtId="14" fontId="6" fillId="131" borderId="158" xfId="247" applyNumberFormat="1" applyFont="1" applyFill="1" applyBorder="1" applyAlignment="1">
      <alignment horizontal="center" vertical="center" wrapText="1"/>
    </xf>
    <xf numFmtId="0" fontId="163" fillId="131" borderId="37" xfId="212" applyFont="1" applyFill="1" applyBorder="1" applyAlignment="1">
      <alignment horizontal="left" vertical="center" wrapText="1"/>
    </xf>
    <xf numFmtId="14" fontId="6" fillId="131" borderId="158" xfId="3" applyNumberFormat="1" applyFont="1" applyFill="1" applyBorder="1" applyAlignment="1">
      <alignment horizontal="center" vertical="center"/>
    </xf>
    <xf numFmtId="0" fontId="6" fillId="131" borderId="158" xfId="239" applyFont="1" applyFill="1" applyBorder="1" applyAlignment="1">
      <alignment horizontal="center" vertical="center" wrapText="1"/>
    </xf>
    <xf numFmtId="0" fontId="6" fillId="47" borderId="40" xfId="247" applyFont="1" applyFill="1" applyBorder="1" applyAlignment="1">
      <alignment vertical="center"/>
    </xf>
    <xf numFmtId="0" fontId="6" fillId="47" borderId="40" xfId="239" applyFont="1" applyFill="1" applyBorder="1" applyAlignment="1">
      <alignment horizontal="left" vertical="top" wrapText="1"/>
    </xf>
    <xf numFmtId="0" fontId="6" fillId="47" borderId="40" xfId="247" applyFont="1" applyFill="1" applyBorder="1" applyAlignment="1">
      <alignment horizontal="center" vertical="center" wrapText="1"/>
    </xf>
    <xf numFmtId="0" fontId="6" fillId="47" borderId="47" xfId="247" applyFont="1" applyFill="1" applyBorder="1" applyAlignment="1">
      <alignment horizontal="center" vertical="center"/>
    </xf>
    <xf numFmtId="0" fontId="6" fillId="131" borderId="38" xfId="247" applyFont="1" applyFill="1" applyBorder="1" applyAlignment="1">
      <alignment horizontal="center" vertical="center"/>
    </xf>
    <xf numFmtId="0" fontId="6" fillId="131" borderId="38" xfId="239" applyFont="1" applyFill="1" applyBorder="1" applyAlignment="1">
      <alignment vertical="center" wrapText="1"/>
    </xf>
    <xf numFmtId="0" fontId="6" fillId="131" borderId="38" xfId="239" applyFont="1" applyFill="1" applyBorder="1" applyAlignment="1">
      <alignment horizontal="center" vertical="center" wrapText="1"/>
    </xf>
    <xf numFmtId="0" fontId="6" fillId="131" borderId="49" xfId="247" applyFont="1" applyFill="1" applyBorder="1" applyAlignment="1">
      <alignment horizontal="center" vertical="center" wrapText="1"/>
    </xf>
    <xf numFmtId="0" fontId="6" fillId="47" borderId="51" xfId="241" applyFont="1" applyFill="1" applyBorder="1" applyAlignment="1">
      <alignment horizontal="center" vertical="center"/>
    </xf>
    <xf numFmtId="17" fontId="6" fillId="47" borderId="51" xfId="241" applyNumberFormat="1" applyFont="1" applyFill="1" applyBorder="1" applyAlignment="1">
      <alignment horizontal="center" vertical="center"/>
    </xf>
    <xf numFmtId="0" fontId="7" fillId="47" borderId="51" xfId="241" applyFont="1" applyFill="1" applyBorder="1" applyAlignment="1">
      <alignment horizontal="center" vertical="center"/>
    </xf>
    <xf numFmtId="0" fontId="6" fillId="47" borderId="55" xfId="241" applyFont="1" applyFill="1" applyBorder="1" applyAlignment="1">
      <alignment horizontal="center" vertical="center"/>
    </xf>
    <xf numFmtId="0" fontId="6" fillId="47" borderId="23" xfId="241" applyFont="1" applyFill="1" applyBorder="1" applyAlignment="1">
      <alignment horizontal="center" vertical="center" wrapText="1"/>
    </xf>
    <xf numFmtId="0" fontId="6" fillId="47" borderId="64" xfId="241" applyFont="1" applyFill="1" applyBorder="1" applyAlignment="1">
      <alignment horizontal="center" vertical="center" wrapText="1"/>
    </xf>
    <xf numFmtId="17" fontId="7" fillId="47" borderId="51" xfId="241" applyNumberFormat="1" applyFont="1" applyFill="1" applyBorder="1" applyAlignment="1">
      <alignment horizontal="center" vertical="center"/>
    </xf>
    <xf numFmtId="0" fontId="6" fillId="47" borderId="61" xfId="241" applyFont="1" applyFill="1" applyBorder="1" applyAlignment="1">
      <alignment horizontal="center" vertical="center"/>
    </xf>
    <xf numFmtId="0" fontId="6" fillId="47" borderId="62" xfId="241" applyFont="1" applyFill="1" applyBorder="1" applyAlignment="1">
      <alignment horizontal="center" vertical="center"/>
    </xf>
    <xf numFmtId="0" fontId="7" fillId="47" borderId="59" xfId="241" applyFont="1" applyFill="1" applyBorder="1" applyAlignment="1">
      <alignment horizontal="center" vertical="center"/>
    </xf>
    <xf numFmtId="0" fontId="7" fillId="47" borderId="58" xfId="241" applyFont="1" applyFill="1" applyBorder="1" applyAlignment="1">
      <alignment horizontal="center" vertical="center"/>
    </xf>
    <xf numFmtId="0" fontId="6" fillId="47" borderId="65" xfId="241" applyFont="1" applyFill="1" applyBorder="1" applyAlignment="1">
      <alignment horizontal="center" vertical="center"/>
    </xf>
    <xf numFmtId="0" fontId="6" fillId="47" borderId="66" xfId="241" applyFont="1" applyFill="1" applyBorder="1" applyAlignment="1">
      <alignment horizontal="center" vertical="center"/>
    </xf>
    <xf numFmtId="0" fontId="6" fillId="47" borderId="52" xfId="241" applyFont="1" applyFill="1" applyBorder="1" applyAlignment="1">
      <alignment horizontal="center" vertical="center"/>
    </xf>
    <xf numFmtId="0" fontId="6" fillId="47" borderId="75" xfId="241" applyFont="1" applyFill="1" applyBorder="1" applyAlignment="1">
      <alignment horizontal="center" vertical="center" wrapText="1"/>
    </xf>
    <xf numFmtId="0" fontId="6" fillId="47" borderId="76" xfId="241" applyFont="1" applyFill="1" applyBorder="1" applyAlignment="1">
      <alignment horizontal="center" vertical="center" wrapText="1"/>
    </xf>
    <xf numFmtId="0" fontId="6" fillId="47" borderId="56" xfId="241" applyFont="1" applyFill="1" applyBorder="1" applyAlignment="1">
      <alignment horizontal="center" vertical="center" wrapText="1"/>
    </xf>
    <xf numFmtId="3" fontId="6" fillId="47" borderId="75" xfId="241" applyNumberFormat="1" applyFont="1" applyFill="1" applyBorder="1" applyAlignment="1">
      <alignment horizontal="center" vertical="center" wrapText="1"/>
    </xf>
    <xf numFmtId="3" fontId="6" fillId="47" borderId="3" xfId="241" applyNumberFormat="1" applyFont="1" applyFill="1" applyBorder="1" applyAlignment="1">
      <alignment horizontal="center" vertical="center" wrapText="1"/>
    </xf>
    <xf numFmtId="3" fontId="6" fillId="47" borderId="22" xfId="17442" applyNumberFormat="1" applyFont="1" applyFill="1" applyBorder="1" applyAlignment="1">
      <alignment horizontal="center" vertical="center"/>
    </xf>
    <xf numFmtId="3" fontId="6" fillId="47" borderId="3" xfId="17442" applyNumberFormat="1" applyFont="1" applyFill="1" applyBorder="1" applyAlignment="1">
      <alignment horizontal="center" vertical="center" wrapText="1"/>
    </xf>
    <xf numFmtId="3" fontId="6" fillId="47" borderId="3" xfId="17442" applyNumberFormat="1" applyFont="1" applyFill="1" applyBorder="1" applyAlignment="1">
      <alignment horizontal="center" vertical="center"/>
    </xf>
    <xf numFmtId="3" fontId="6" fillId="47" borderId="45" xfId="241" applyNumberFormat="1" applyFont="1" applyFill="1" applyBorder="1" applyAlignment="1">
      <alignment horizontal="center" vertical="center"/>
    </xf>
    <xf numFmtId="3" fontId="6" fillId="47" borderId="40" xfId="17442" applyNumberFormat="1" applyFont="1" applyFill="1" applyBorder="1" applyAlignment="1">
      <alignment horizontal="center" vertical="center" wrapText="1"/>
    </xf>
    <xf numFmtId="3" fontId="6" fillId="47" borderId="41" xfId="241" applyNumberFormat="1" applyFont="1" applyFill="1" applyBorder="1" applyAlignment="1">
      <alignment horizontal="center" vertical="center" wrapText="1"/>
    </xf>
    <xf numFmtId="3" fontId="6" fillId="47" borderId="3" xfId="241" applyNumberFormat="1" applyFont="1" applyFill="1" applyBorder="1" applyAlignment="1">
      <alignment horizontal="center" vertical="center"/>
    </xf>
    <xf numFmtId="3" fontId="6" fillId="47" borderId="48" xfId="241" applyNumberFormat="1" applyFont="1" applyFill="1" applyBorder="1" applyAlignment="1">
      <alignment horizontal="center" vertical="center"/>
    </xf>
    <xf numFmtId="3" fontId="6" fillId="47" borderId="38" xfId="17442" applyNumberFormat="1" applyFont="1" applyFill="1" applyBorder="1" applyAlignment="1">
      <alignment horizontal="center" vertical="center" wrapText="1"/>
    </xf>
    <xf numFmtId="3" fontId="6" fillId="47" borderId="85" xfId="241" applyNumberFormat="1" applyFont="1" applyFill="1" applyBorder="1" applyAlignment="1">
      <alignment horizontal="center" vertical="center" wrapText="1"/>
    </xf>
    <xf numFmtId="3" fontId="6" fillId="47" borderId="86" xfId="241" applyNumberFormat="1" applyFont="1" applyFill="1" applyBorder="1" applyAlignment="1">
      <alignment horizontal="center" vertical="center" wrapText="1"/>
    </xf>
    <xf numFmtId="0" fontId="6" fillId="47" borderId="70" xfId="17442" applyFont="1" applyFill="1" applyBorder="1" applyAlignment="1">
      <alignment horizontal="center" vertical="center"/>
    </xf>
    <xf numFmtId="0" fontId="6" fillId="47" borderId="70" xfId="241" applyFont="1" applyFill="1" applyBorder="1" applyAlignment="1">
      <alignment horizontal="center" vertical="center" wrapText="1"/>
    </xf>
    <xf numFmtId="0" fontId="6" fillId="47" borderId="37" xfId="241" applyFont="1" applyFill="1" applyBorder="1" applyAlignment="1">
      <alignment horizontal="center" vertical="center" wrapText="1"/>
    </xf>
    <xf numFmtId="0" fontId="6" fillId="47" borderId="47" xfId="241" applyFont="1" applyFill="1" applyBorder="1" applyAlignment="1">
      <alignment horizontal="center" vertical="center" wrapText="1"/>
    </xf>
    <xf numFmtId="0" fontId="6" fillId="47" borderId="84" xfId="241" applyFont="1" applyFill="1" applyBorder="1" applyAlignment="1">
      <alignment horizontal="center" vertical="center" wrapText="1"/>
    </xf>
    <xf numFmtId="0" fontId="6" fillId="47" borderId="46" xfId="241" applyFont="1" applyFill="1" applyBorder="1" applyAlignment="1">
      <alignment horizontal="center" vertical="center" wrapText="1"/>
    </xf>
    <xf numFmtId="0" fontId="6" fillId="47" borderId="49" xfId="241" applyFont="1" applyFill="1" applyBorder="1" applyAlignment="1">
      <alignment horizontal="center" vertical="center" wrapText="1"/>
    </xf>
    <xf numFmtId="180" fontId="6" fillId="46" borderId="219" xfId="0" applyNumberFormat="1" applyFont="1" applyFill="1" applyBorder="1" applyAlignment="1">
      <alignment horizontal="center" vertical="center" wrapText="1"/>
    </xf>
    <xf numFmtId="180" fontId="6" fillId="46" borderId="177" xfId="0" applyNumberFormat="1" applyFont="1" applyFill="1" applyBorder="1" applyAlignment="1">
      <alignment horizontal="center" vertical="center" wrapText="1"/>
    </xf>
    <xf numFmtId="180" fontId="6" fillId="46" borderId="220" xfId="0" applyNumberFormat="1" applyFont="1" applyFill="1" applyBorder="1" applyAlignment="1">
      <alignment horizontal="center" vertical="center" wrapText="1"/>
    </xf>
    <xf numFmtId="3" fontId="6" fillId="46" borderId="124" xfId="0" applyNumberFormat="1" applyFont="1" applyFill="1" applyBorder="1" applyAlignment="1">
      <alignment horizontal="center" vertical="center" wrapText="1"/>
    </xf>
    <xf numFmtId="3" fontId="6" fillId="48" borderId="23" xfId="0" applyNumberFormat="1" applyFont="1" applyFill="1" applyBorder="1" applyAlignment="1">
      <alignment horizontal="center" vertical="center" wrapText="1"/>
    </xf>
    <xf numFmtId="3" fontId="6" fillId="48" borderId="125" xfId="0" applyNumberFormat="1" applyFont="1" applyFill="1" applyBorder="1" applyAlignment="1">
      <alignment horizontal="center" vertical="center" wrapText="1"/>
    </xf>
    <xf numFmtId="0" fontId="7" fillId="0" borderId="51" xfId="241" applyNumberFormat="1" applyFont="1" applyFill="1" applyBorder="1" applyAlignment="1">
      <alignment horizontal="right" wrapText="1"/>
    </xf>
    <xf numFmtId="180" fontId="6" fillId="46" borderId="179" xfId="0" applyNumberFormat="1" applyFont="1" applyFill="1" applyBorder="1" applyAlignment="1">
      <alignment horizontal="center" vertical="center" wrapText="1"/>
    </xf>
    <xf numFmtId="180" fontId="6" fillId="0" borderId="52" xfId="0" applyNumberFormat="1" applyFont="1" applyFill="1" applyBorder="1" applyAlignment="1">
      <alignment horizontal="center" vertical="center" wrapText="1"/>
    </xf>
    <xf numFmtId="180" fontId="6" fillId="46" borderId="25" xfId="0" applyNumberFormat="1" applyFont="1" applyFill="1" applyBorder="1" applyAlignment="1">
      <alignment horizontal="center" vertical="center" wrapText="1"/>
    </xf>
    <xf numFmtId="180" fontId="6" fillId="46" borderId="172" xfId="0" applyNumberFormat="1" applyFont="1" applyFill="1" applyBorder="1" applyAlignment="1">
      <alignment horizontal="center" vertical="center" wrapText="1"/>
    </xf>
    <xf numFmtId="180" fontId="7" fillId="0" borderId="24" xfId="241" applyNumberFormat="1" applyFont="1" applyFill="1" applyBorder="1" applyAlignment="1">
      <alignment horizontal="right" wrapText="1"/>
    </xf>
    <xf numFmtId="192" fontId="7" fillId="0" borderId="23" xfId="241" applyNumberFormat="1" applyFont="1" applyFill="1" applyBorder="1" applyAlignment="1">
      <alignment horizontal="right" wrapText="1"/>
    </xf>
    <xf numFmtId="192" fontId="7" fillId="0" borderId="24" xfId="241" applyNumberFormat="1" applyFont="1" applyFill="1" applyBorder="1" applyAlignment="1">
      <alignment horizontal="right" wrapText="1"/>
    </xf>
    <xf numFmtId="3" fontId="6" fillId="46" borderId="90" xfId="0" applyNumberFormat="1" applyFont="1" applyFill="1" applyBorder="1" applyAlignment="1">
      <alignment horizontal="center" vertical="center" wrapText="1"/>
    </xf>
    <xf numFmtId="235" fontId="7" fillId="0" borderId="23" xfId="241" applyNumberFormat="1" applyFont="1" applyFill="1" applyBorder="1" applyAlignment="1">
      <alignment horizontal="right" wrapText="1"/>
    </xf>
    <xf numFmtId="0" fontId="7" fillId="0" borderId="34" xfId="241" applyFont="1" applyFill="1" applyBorder="1" applyAlignment="1">
      <alignment wrapText="1"/>
    </xf>
    <xf numFmtId="180" fontId="7" fillId="90" borderId="36" xfId="242" applyNumberFormat="1" applyFont="1" applyFill="1" applyBorder="1" applyAlignment="1">
      <alignment horizontal="center" wrapText="1"/>
    </xf>
    <xf numFmtId="39" fontId="7" fillId="90" borderId="179" xfId="242" applyNumberFormat="1" applyFont="1" applyFill="1" applyBorder="1" applyAlignment="1">
      <alignment horizontal="center" wrapText="1"/>
    </xf>
    <xf numFmtId="0" fontId="7" fillId="0" borderId="36" xfId="241" applyFont="1" applyFill="1" applyBorder="1" applyAlignment="1">
      <alignment wrapText="1"/>
    </xf>
    <xf numFmtId="0" fontId="7" fillId="0" borderId="179" xfId="241" applyFont="1" applyFill="1" applyBorder="1" applyAlignment="1">
      <alignment horizontal="center" wrapText="1"/>
    </xf>
    <xf numFmtId="3" fontId="6" fillId="0" borderId="24" xfId="0" applyNumberFormat="1" applyFont="1" applyFill="1" applyBorder="1" applyAlignment="1">
      <alignment horizontal="center" vertical="center" wrapText="1"/>
    </xf>
    <xf numFmtId="3" fontId="6" fillId="0" borderId="164" xfId="0" applyNumberFormat="1" applyFont="1" applyFill="1" applyBorder="1" applyAlignment="1">
      <alignment horizontal="center" vertical="center" wrapText="1"/>
    </xf>
    <xf numFmtId="184" fontId="6" fillId="0" borderId="24" xfId="0" applyNumberFormat="1" applyFont="1" applyFill="1" applyBorder="1" applyAlignment="1">
      <alignment horizontal="center" vertical="center" wrapText="1"/>
    </xf>
    <xf numFmtId="3" fontId="6" fillId="0" borderId="122" xfId="0" applyNumberFormat="1" applyFont="1" applyFill="1" applyBorder="1" applyAlignment="1">
      <alignment horizontal="center" vertical="center" wrapText="1"/>
    </xf>
    <xf numFmtId="3" fontId="6" fillId="0" borderId="91" xfId="0" applyNumberFormat="1" applyFont="1" applyFill="1" applyBorder="1" applyAlignment="1">
      <alignment horizontal="center" vertical="center" wrapText="1"/>
    </xf>
    <xf numFmtId="184" fontId="6" fillId="0" borderId="164" xfId="0" applyNumberFormat="1" applyFont="1" applyFill="1" applyBorder="1" applyAlignment="1">
      <alignment horizontal="center" vertical="center" wrapText="1"/>
    </xf>
    <xf numFmtId="0" fontId="7" fillId="47" borderId="34" xfId="241" applyFont="1" applyFill="1" applyBorder="1" applyAlignment="1">
      <alignment wrapText="1"/>
    </xf>
    <xf numFmtId="0" fontId="7" fillId="47" borderId="172" xfId="241" applyFont="1" applyFill="1" applyBorder="1" applyAlignment="1">
      <alignment horizontal="center" wrapText="1"/>
    </xf>
    <xf numFmtId="184" fontId="6" fillId="46" borderId="219" xfId="0" applyNumberFormat="1" applyFont="1" applyFill="1" applyBorder="1" applyAlignment="1">
      <alignment horizontal="center" vertical="center" wrapText="1"/>
    </xf>
    <xf numFmtId="184" fontId="6" fillId="46" borderId="177" xfId="0" applyNumberFormat="1" applyFont="1" applyFill="1" applyBorder="1" applyAlignment="1">
      <alignment horizontal="center" vertical="center" wrapText="1"/>
    </xf>
    <xf numFmtId="184" fontId="6" fillId="46" borderId="220" xfId="0" applyNumberFormat="1" applyFont="1" applyFill="1" applyBorder="1" applyAlignment="1">
      <alignment horizontal="center" vertical="center" wrapText="1"/>
    </xf>
    <xf numFmtId="0" fontId="6" fillId="0" borderId="34" xfId="0" applyFont="1" applyBorder="1" applyAlignment="1">
      <alignment wrapText="1"/>
    </xf>
    <xf numFmtId="180" fontId="6" fillId="0" borderId="34" xfId="0" applyNumberFormat="1" applyFont="1" applyFill="1" applyBorder="1" applyAlignment="1">
      <alignment wrapText="1"/>
    </xf>
    <xf numFmtId="0" fontId="6" fillId="0" borderId="34" xfId="0" applyFont="1" applyFill="1" applyBorder="1" applyAlignment="1">
      <alignment wrapText="1"/>
    </xf>
    <xf numFmtId="10" fontId="6" fillId="0" borderId="24" xfId="300" applyNumberFormat="1" applyFont="1" applyFill="1" applyBorder="1" applyAlignment="1">
      <alignment horizontal="right" wrapText="1"/>
    </xf>
    <xf numFmtId="231" fontId="6" fillId="0" borderId="130" xfId="98" applyNumberFormat="1" applyFont="1" applyFill="1" applyBorder="1" applyAlignment="1">
      <alignment horizontal="right" wrapText="1"/>
    </xf>
    <xf numFmtId="231" fontId="6" fillId="0" borderId="128" xfId="98" applyNumberFormat="1" applyFont="1" applyFill="1" applyBorder="1" applyAlignment="1">
      <alignment horizontal="right" wrapText="1"/>
    </xf>
    <xf numFmtId="192" fontId="6" fillId="0" borderId="128" xfId="242" applyNumberFormat="1" applyFont="1" applyFill="1" applyBorder="1" applyAlignment="1">
      <alignment horizontal="right" wrapText="1"/>
    </xf>
    <xf numFmtId="227" fontId="6" fillId="0" borderId="130" xfId="242" applyNumberFormat="1" applyFont="1" applyFill="1" applyBorder="1" applyAlignment="1">
      <alignment horizontal="right" wrapText="1"/>
    </xf>
    <xf numFmtId="227" fontId="6" fillId="0" borderId="128" xfId="242" applyNumberFormat="1" applyFont="1" applyFill="1" applyBorder="1" applyAlignment="1">
      <alignment horizontal="right" wrapText="1"/>
    </xf>
    <xf numFmtId="43" fontId="6" fillId="0" borderId="130" xfId="98" applyFont="1" applyFill="1" applyBorder="1" applyAlignment="1">
      <alignment horizontal="right" wrapText="1"/>
    </xf>
    <xf numFmtId="43" fontId="6" fillId="0" borderId="24" xfId="98" applyFont="1" applyFill="1" applyBorder="1" applyAlignment="1">
      <alignment horizontal="right" wrapText="1"/>
    </xf>
    <xf numFmtId="192" fontId="7" fillId="0" borderId="23" xfId="242" applyNumberFormat="1" applyFont="1" applyFill="1" applyBorder="1" applyAlignment="1">
      <alignment horizontal="right" wrapText="1"/>
    </xf>
    <xf numFmtId="192" fontId="7" fillId="0" borderId="24" xfId="242" applyNumberFormat="1" applyFont="1" applyFill="1" applyBorder="1" applyAlignment="1">
      <alignment horizontal="right" wrapText="1"/>
    </xf>
    <xf numFmtId="180" fontId="7" fillId="46" borderId="125" xfId="0" applyNumberFormat="1" applyFont="1" applyFill="1" applyBorder="1" applyAlignment="1">
      <alignment horizontal="center" vertical="center" wrapText="1"/>
    </xf>
    <xf numFmtId="180" fontId="7" fillId="0" borderId="166" xfId="0" applyNumberFormat="1" applyFont="1" applyFill="1" applyBorder="1" applyAlignment="1">
      <alignment horizontal="center" vertical="center" wrapText="1"/>
    </xf>
    <xf numFmtId="180" fontId="7" fillId="46" borderId="124" xfId="0" applyNumberFormat="1" applyFont="1" applyFill="1" applyBorder="1" applyAlignment="1">
      <alignment horizontal="center" vertical="center" wrapText="1"/>
    </xf>
    <xf numFmtId="180" fontId="7" fillId="46" borderId="122" xfId="0" applyNumberFormat="1" applyFont="1" applyFill="1" applyBorder="1" applyAlignment="1">
      <alignment horizontal="center" vertical="center" wrapText="1"/>
    </xf>
    <xf numFmtId="180" fontId="7" fillId="46" borderId="151" xfId="0" applyNumberFormat="1" applyFont="1" applyFill="1" applyBorder="1" applyAlignment="1">
      <alignment horizontal="center" vertical="center" wrapText="1"/>
    </xf>
    <xf numFmtId="10" fontId="174" fillId="0" borderId="92" xfId="0" applyNumberFormat="1" applyFont="1" applyBorder="1" applyAlignment="1">
      <alignment horizontal="center" vertical="center"/>
    </xf>
    <xf numFmtId="0" fontId="7" fillId="0" borderId="91" xfId="0" applyFont="1" applyBorder="1" applyAlignment="1">
      <alignment horizontal="center" vertical="center" wrapText="1"/>
    </xf>
    <xf numFmtId="0" fontId="75" fillId="0" borderId="0" xfId="0" applyFont="1" applyAlignment="1">
      <alignment horizontal="left" vertical="center"/>
    </xf>
    <xf numFmtId="0" fontId="75" fillId="0" borderId="50" xfId="245" applyFont="1" applyFill="1" applyBorder="1" applyAlignment="1">
      <alignment horizontal="center" vertical="center" wrapText="1"/>
    </xf>
    <xf numFmtId="0" fontId="75" fillId="0" borderId="52" xfId="245" applyFont="1" applyFill="1" applyBorder="1" applyAlignment="1">
      <alignment horizontal="center" vertical="center" wrapText="1"/>
    </xf>
    <xf numFmtId="0" fontId="75" fillId="0" borderId="51" xfId="245" applyFont="1" applyFill="1" applyBorder="1" applyAlignment="1">
      <alignment horizontal="center" vertical="center" wrapText="1"/>
    </xf>
    <xf numFmtId="0" fontId="75" fillId="0" borderId="36"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179" xfId="0" applyFont="1" applyFill="1" applyBorder="1" applyAlignment="1">
      <alignment horizontal="center" vertical="center" wrapText="1"/>
    </xf>
    <xf numFmtId="0" fontId="6" fillId="0" borderId="0" xfId="241" applyFont="1" applyFill="1" applyAlignment="1">
      <alignment horizontal="right" wrapText="1"/>
    </xf>
    <xf numFmtId="0" fontId="6" fillId="0" borderId="0" xfId="300" applyNumberFormat="1" applyFont="1" applyFill="1" applyAlignment="1">
      <alignment horizontal="right" wrapText="1"/>
    </xf>
    <xf numFmtId="181" fontId="6" fillId="0" borderId="0" xfId="98" applyNumberFormat="1" applyFont="1" applyFill="1" applyAlignment="1">
      <alignment horizontal="right" wrapText="1"/>
    </xf>
    <xf numFmtId="0" fontId="6" fillId="0" borderId="0" xfId="239" applyFont="1" applyFill="1" applyAlignment="1">
      <alignment horizontal="center"/>
    </xf>
    <xf numFmtId="0" fontId="6" fillId="0" borderId="0" xfId="239" applyFont="1" applyFill="1" applyAlignment="1">
      <alignment wrapText="1"/>
    </xf>
    <xf numFmtId="0" fontId="76" fillId="125" borderId="168" xfId="0" applyFont="1" applyFill="1" applyBorder="1" applyAlignment="1">
      <alignment horizontal="center" vertical="center" wrapText="1"/>
    </xf>
    <xf numFmtId="0" fontId="76" fillId="125" borderId="172" xfId="0" applyFont="1" applyFill="1" applyBorder="1" applyAlignment="1">
      <alignment horizontal="center" vertical="center" wrapText="1"/>
    </xf>
    <xf numFmtId="0" fontId="76" fillId="125" borderId="225" xfId="0" applyFont="1" applyFill="1" applyBorder="1" applyAlignment="1">
      <alignment horizontal="center" vertical="center" wrapText="1"/>
    </xf>
    <xf numFmtId="0" fontId="76" fillId="125" borderId="90" xfId="0" applyFont="1" applyFill="1" applyBorder="1" applyAlignment="1">
      <alignment horizontal="center" vertical="center" wrapText="1"/>
    </xf>
    <xf numFmtId="17" fontId="76" fillId="0" borderId="198" xfId="0" applyNumberFormat="1" applyFont="1" applyFill="1" applyBorder="1" applyAlignment="1">
      <alignment horizontal="center" vertical="center" wrapText="1"/>
    </xf>
    <xf numFmtId="17" fontId="76" fillId="0" borderId="199" xfId="0" applyNumberFormat="1" applyFont="1" applyFill="1" applyBorder="1" applyAlignment="1">
      <alignment horizontal="center" vertical="center" wrapText="1"/>
    </xf>
    <xf numFmtId="17" fontId="76" fillId="0" borderId="200" xfId="0" applyNumberFormat="1" applyFont="1" applyFill="1" applyBorder="1" applyAlignment="1">
      <alignment horizontal="center" vertical="center" wrapText="1"/>
    </xf>
    <xf numFmtId="17" fontId="76" fillId="0" borderId="201" xfId="0" applyNumberFormat="1" applyFont="1" applyFill="1" applyBorder="1" applyAlignment="1">
      <alignment horizontal="center" vertical="center" wrapText="1"/>
    </xf>
    <xf numFmtId="17" fontId="76" fillId="0" borderId="202" xfId="0" applyNumberFormat="1" applyFont="1" applyFill="1" applyBorder="1" applyAlignment="1">
      <alignment horizontal="center" vertical="center" wrapText="1"/>
    </xf>
    <xf numFmtId="184" fontId="76" fillId="0" borderId="203" xfId="0" applyNumberFormat="1" applyFont="1" applyFill="1" applyBorder="1" applyAlignment="1">
      <alignment horizontal="center" vertical="center" wrapText="1"/>
    </xf>
    <xf numFmtId="17" fontId="76" fillId="0" borderId="204" xfId="0" applyNumberFormat="1" applyFont="1" applyFill="1" applyBorder="1" applyAlignment="1">
      <alignment horizontal="center" vertical="center" wrapText="1"/>
    </xf>
    <xf numFmtId="17" fontId="76" fillId="0" borderId="205" xfId="0" applyNumberFormat="1" applyFont="1" applyFill="1" applyBorder="1" applyAlignment="1">
      <alignment horizontal="center" vertical="center" wrapText="1"/>
    </xf>
    <xf numFmtId="17" fontId="76" fillId="0" borderId="206" xfId="0" applyNumberFormat="1" applyFont="1" applyFill="1" applyBorder="1" applyAlignment="1">
      <alignment horizontal="center" vertical="center" wrapText="1"/>
    </xf>
    <xf numFmtId="17" fontId="76" fillId="0" borderId="207" xfId="0" applyNumberFormat="1" applyFont="1" applyFill="1" applyBorder="1" applyAlignment="1">
      <alignment horizontal="center" vertical="center"/>
    </xf>
    <xf numFmtId="17" fontId="76" fillId="0" borderId="203" xfId="0" applyNumberFormat="1" applyFont="1" applyFill="1" applyBorder="1" applyAlignment="1">
      <alignment horizontal="center" vertical="center" wrapText="1"/>
    </xf>
    <xf numFmtId="17" fontId="75" fillId="0" borderId="203" xfId="0" applyNumberFormat="1" applyFont="1" applyFill="1" applyBorder="1" applyAlignment="1">
      <alignment horizontal="center" vertical="center" wrapText="1"/>
    </xf>
    <xf numFmtId="17" fontId="76" fillId="0" borderId="208" xfId="0" applyNumberFormat="1" applyFont="1" applyFill="1" applyBorder="1" applyAlignment="1">
      <alignment horizontal="center" vertical="center" wrapText="1"/>
    </xf>
    <xf numFmtId="17" fontId="76" fillId="0" borderId="209" xfId="0" applyNumberFormat="1" applyFont="1" applyFill="1" applyBorder="1" applyAlignment="1">
      <alignment horizontal="center" vertical="center" wrapText="1"/>
    </xf>
    <xf numFmtId="17" fontId="76" fillId="0" borderId="210" xfId="0" applyNumberFormat="1" applyFont="1" applyFill="1" applyBorder="1" applyAlignment="1">
      <alignment horizontal="center" vertical="center" wrapText="1"/>
    </xf>
    <xf numFmtId="17" fontId="76" fillId="0" borderId="211" xfId="0" applyNumberFormat="1" applyFont="1" applyFill="1" applyBorder="1" applyAlignment="1">
      <alignment horizontal="center" vertical="center"/>
    </xf>
    <xf numFmtId="17" fontId="76" fillId="0" borderId="212" xfId="0" applyNumberFormat="1" applyFont="1" applyFill="1" applyBorder="1" applyAlignment="1">
      <alignment horizontal="center" vertical="center" wrapText="1"/>
    </xf>
    <xf numFmtId="184" fontId="76" fillId="0" borderId="212" xfId="0" applyNumberFormat="1" applyFont="1" applyFill="1" applyBorder="1" applyAlignment="1">
      <alignment horizontal="center" vertical="center" wrapText="1"/>
    </xf>
    <xf numFmtId="17" fontId="76" fillId="0" borderId="198" xfId="0" applyNumberFormat="1" applyFont="1" applyFill="1" applyBorder="1" applyAlignment="1">
      <alignment horizontal="center" vertical="center"/>
    </xf>
    <xf numFmtId="17" fontId="76" fillId="0" borderId="201" xfId="0" applyNumberFormat="1" applyFont="1" applyFill="1" applyBorder="1" applyAlignment="1">
      <alignment horizontal="center" vertical="center"/>
    </xf>
    <xf numFmtId="184" fontId="76" fillId="0" borderId="203" xfId="0" applyNumberFormat="1" applyFont="1" applyFill="1" applyBorder="1" applyAlignment="1">
      <alignment horizontal="center" vertical="center"/>
    </xf>
    <xf numFmtId="17" fontId="76" fillId="0" borderId="204" xfId="0" applyNumberFormat="1" applyFont="1" applyFill="1" applyBorder="1" applyAlignment="1">
      <alignment horizontal="center" vertical="center"/>
    </xf>
    <xf numFmtId="17" fontId="76" fillId="0" borderId="203" xfId="0" applyNumberFormat="1" applyFont="1" applyFill="1" applyBorder="1" applyAlignment="1">
      <alignment horizontal="center" vertical="center"/>
    </xf>
    <xf numFmtId="17" fontId="76" fillId="0" borderId="208" xfId="0" applyNumberFormat="1" applyFont="1" applyFill="1" applyBorder="1" applyAlignment="1">
      <alignment horizontal="center" vertical="center"/>
    </xf>
    <xf numFmtId="17" fontId="76" fillId="0" borderId="212" xfId="0" applyNumberFormat="1" applyFont="1" applyFill="1" applyBorder="1" applyAlignment="1">
      <alignment horizontal="center" vertical="center"/>
    </xf>
    <xf numFmtId="17" fontId="76" fillId="0" borderId="202" xfId="0" applyNumberFormat="1" applyFont="1" applyFill="1" applyBorder="1" applyAlignment="1">
      <alignment horizontal="center" vertical="center"/>
    </xf>
    <xf numFmtId="17" fontId="76" fillId="0" borderId="226" xfId="0" applyNumberFormat="1" applyFont="1" applyFill="1" applyBorder="1" applyAlignment="1">
      <alignment horizontal="center" vertical="center"/>
    </xf>
    <xf numFmtId="17" fontId="76" fillId="0" borderId="227" xfId="0" applyNumberFormat="1" applyFont="1" applyFill="1" applyBorder="1" applyAlignment="1">
      <alignment horizontal="center" vertical="center" wrapText="1"/>
    </xf>
    <xf numFmtId="17" fontId="76" fillId="0" borderId="228" xfId="0" applyNumberFormat="1" applyFont="1" applyFill="1" applyBorder="1" applyAlignment="1">
      <alignment horizontal="center" vertical="center"/>
    </xf>
    <xf numFmtId="0" fontId="76" fillId="0" borderId="229" xfId="0" applyFont="1" applyFill="1" applyBorder="1" applyAlignment="1">
      <alignment horizontal="center" vertical="center"/>
    </xf>
    <xf numFmtId="17" fontId="76" fillId="0" borderId="230" xfId="0" applyNumberFormat="1" applyFont="1" applyFill="1" applyBorder="1" applyAlignment="1">
      <alignment horizontal="center" vertical="center"/>
    </xf>
    <xf numFmtId="17" fontId="76" fillId="0" borderId="210" xfId="0" applyNumberFormat="1" applyFont="1" applyFill="1" applyBorder="1" applyAlignment="1">
      <alignment horizontal="center" vertical="center"/>
    </xf>
    <xf numFmtId="0" fontId="76" fillId="0" borderId="211" xfId="0" applyFont="1" applyFill="1" applyBorder="1" applyAlignment="1">
      <alignment horizontal="center" vertical="center"/>
    </xf>
    <xf numFmtId="0" fontId="76" fillId="0" borderId="201" xfId="0" applyFont="1" applyFill="1" applyBorder="1" applyAlignment="1">
      <alignment horizontal="center" vertical="center"/>
    </xf>
    <xf numFmtId="0" fontId="76" fillId="0" borderId="207" xfId="0" applyFont="1" applyFill="1" applyBorder="1" applyAlignment="1">
      <alignment horizontal="center" vertical="center"/>
    </xf>
    <xf numFmtId="17" fontId="76" fillId="0" borderId="213" xfId="0" applyNumberFormat="1" applyFont="1" applyFill="1" applyBorder="1" applyAlignment="1">
      <alignment horizontal="center" vertical="center"/>
    </xf>
    <xf numFmtId="17" fontId="76" fillId="0" borderId="214" xfId="0" applyNumberFormat="1" applyFont="1" applyFill="1" applyBorder="1" applyAlignment="1">
      <alignment horizontal="center" vertical="center" wrapText="1"/>
    </xf>
    <xf numFmtId="17" fontId="76" fillId="0" borderId="215" xfId="0" applyNumberFormat="1" applyFont="1" applyFill="1" applyBorder="1" applyAlignment="1">
      <alignment horizontal="center" vertical="center" wrapText="1"/>
    </xf>
    <xf numFmtId="0" fontId="76" fillId="0" borderId="90" xfId="0" applyFont="1" applyFill="1" applyBorder="1" applyAlignment="1">
      <alignment horizontal="center" vertical="center"/>
    </xf>
    <xf numFmtId="17" fontId="76" fillId="0" borderId="91" xfId="0" applyNumberFormat="1" applyFont="1" applyFill="1" applyBorder="1" applyAlignment="1">
      <alignment horizontal="center" vertical="center"/>
    </xf>
    <xf numFmtId="0" fontId="7" fillId="43" borderId="89" xfId="0" applyFont="1" applyFill="1" applyBorder="1" applyAlignment="1">
      <alignment horizontal="left" vertical="center"/>
    </xf>
    <xf numFmtId="0" fontId="7" fillId="43" borderId="19" xfId="0" applyFont="1" applyFill="1" applyBorder="1" applyAlignment="1">
      <alignment horizontal="left" vertical="center"/>
    </xf>
    <xf numFmtId="0" fontId="7" fillId="43" borderId="33" xfId="0" applyFont="1" applyFill="1" applyBorder="1" applyAlignment="1">
      <alignment horizontal="left" vertical="center"/>
    </xf>
    <xf numFmtId="0" fontId="7" fillId="43" borderId="89" xfId="0" quotePrefix="1" applyFont="1" applyFill="1" applyBorder="1" applyAlignment="1">
      <alignment horizontal="left" vertical="center"/>
    </xf>
    <xf numFmtId="0" fontId="6" fillId="43" borderId="19" xfId="0" applyFont="1" applyFill="1" applyBorder="1" applyAlignment="1">
      <alignment vertical="center"/>
    </xf>
    <xf numFmtId="0" fontId="6" fillId="43" borderId="33" xfId="0" applyFont="1" applyFill="1" applyBorder="1" applyAlignment="1">
      <alignment vertical="center"/>
    </xf>
    <xf numFmtId="0" fontId="6" fillId="43" borderId="19" xfId="0" applyFont="1" applyFill="1" applyBorder="1" applyAlignment="1">
      <alignment horizontal="left" vertical="center"/>
    </xf>
    <xf numFmtId="0" fontId="6" fillId="43" borderId="33" xfId="0" applyFont="1" applyFill="1" applyBorder="1" applyAlignment="1">
      <alignment horizontal="left" vertical="center"/>
    </xf>
    <xf numFmtId="0" fontId="7" fillId="48" borderId="121" xfId="0" applyFont="1" applyFill="1" applyBorder="1" applyAlignment="1">
      <alignment horizontal="left" vertical="center"/>
    </xf>
    <xf numFmtId="0" fontId="7" fillId="48" borderId="70" xfId="0" applyFont="1" applyFill="1" applyBorder="1" applyAlignment="1">
      <alignment horizontal="left" vertical="center"/>
    </xf>
    <xf numFmtId="0" fontId="7" fillId="48" borderId="106" xfId="0" applyFont="1" applyFill="1" applyBorder="1" applyAlignment="1">
      <alignment horizontal="left" vertical="center" wrapText="1"/>
    </xf>
    <xf numFmtId="0" fontId="7" fillId="48" borderId="15" xfId="0" applyFont="1" applyFill="1" applyBorder="1" applyAlignment="1">
      <alignment horizontal="left" vertical="center" wrapText="1"/>
    </xf>
    <xf numFmtId="0" fontId="7" fillId="48" borderId="105" xfId="0" applyFont="1" applyFill="1" applyBorder="1" applyAlignment="1">
      <alignment horizontal="left" vertical="center"/>
    </xf>
    <xf numFmtId="0" fontId="7" fillId="48" borderId="75" xfId="0" applyFont="1" applyFill="1" applyBorder="1" applyAlignment="1">
      <alignment horizontal="left" vertical="center"/>
    </xf>
    <xf numFmtId="0" fontId="7" fillId="0" borderId="0" xfId="241" applyFont="1" applyBorder="1" applyAlignment="1">
      <alignment horizontal="left" vertical="center" wrapText="1"/>
    </xf>
    <xf numFmtId="0" fontId="6" fillId="44" borderId="153" xfId="241" applyFont="1" applyFill="1" applyBorder="1" applyAlignment="1">
      <alignment horizontal="left" vertical="center" wrapText="1"/>
    </xf>
    <xf numFmtId="0" fontId="6" fillId="44" borderId="154" xfId="241" applyFont="1" applyFill="1" applyBorder="1" applyAlignment="1">
      <alignment horizontal="left" vertical="center" wrapText="1"/>
    </xf>
    <xf numFmtId="0" fontId="6" fillId="44" borderId="155" xfId="241" applyFont="1" applyFill="1" applyBorder="1" applyAlignment="1">
      <alignment horizontal="left" vertical="center" wrapText="1"/>
    </xf>
    <xf numFmtId="0" fontId="6" fillId="44" borderId="27" xfId="241" applyFont="1" applyFill="1" applyBorder="1" applyAlignment="1">
      <alignment horizontal="left" vertical="center" wrapText="1"/>
    </xf>
    <xf numFmtId="0" fontId="6" fillId="44" borderId="87" xfId="241" applyFont="1" applyFill="1" applyBorder="1" applyAlignment="1">
      <alignment horizontal="left" vertical="center" wrapText="1"/>
    </xf>
    <xf numFmtId="0" fontId="6" fillId="44" borderId="132" xfId="241" applyFont="1" applyFill="1" applyBorder="1" applyAlignment="1">
      <alignment horizontal="left" vertical="center" wrapText="1"/>
    </xf>
    <xf numFmtId="0" fontId="6" fillId="0" borderId="0" xfId="241" applyFont="1" applyBorder="1" applyAlignment="1">
      <alignment horizontal="left" vertical="top" wrapText="1"/>
    </xf>
    <xf numFmtId="0" fontId="6" fillId="44" borderId="29" xfId="0" applyFont="1" applyFill="1" applyBorder="1" applyAlignment="1">
      <alignment horizontal="left" vertical="center" wrapText="1"/>
    </xf>
    <xf numFmtId="0" fontId="6" fillId="44" borderId="127" xfId="0" applyFont="1" applyFill="1" applyBorder="1" applyAlignment="1">
      <alignment horizontal="left" vertical="center" wrapText="1"/>
    </xf>
    <xf numFmtId="0" fontId="6" fillId="44" borderId="74" xfId="0" applyFont="1" applyFill="1" applyBorder="1" applyAlignment="1">
      <alignment horizontal="left" vertical="center" wrapText="1"/>
    </xf>
    <xf numFmtId="0" fontId="6" fillId="44" borderId="27" xfId="0" applyFont="1" applyFill="1" applyBorder="1" applyAlignment="1">
      <alignment horizontal="left" vertical="center" wrapText="1"/>
    </xf>
    <xf numFmtId="0" fontId="6" fillId="44" borderId="87" xfId="0" applyFont="1" applyFill="1" applyBorder="1" applyAlignment="1">
      <alignment horizontal="left" vertical="center" wrapText="1"/>
    </xf>
    <xf numFmtId="0" fontId="6" fillId="44" borderId="132" xfId="0" applyFont="1" applyFill="1" applyBorder="1" applyAlignment="1">
      <alignment horizontal="left" vertical="center" wrapText="1"/>
    </xf>
    <xf numFmtId="0" fontId="6" fillId="0" borderId="0" xfId="241" applyFont="1" applyBorder="1" applyAlignment="1">
      <alignment vertical="top" wrapText="1"/>
    </xf>
    <xf numFmtId="0" fontId="6" fillId="0" borderId="0" xfId="0" applyFont="1" applyBorder="1" applyAlignment="1">
      <alignment vertical="top"/>
    </xf>
    <xf numFmtId="0" fontId="6" fillId="0" borderId="0" xfId="0" applyFont="1" applyBorder="1" applyAlignment="1">
      <alignment horizontal="left" vertical="top"/>
    </xf>
    <xf numFmtId="0" fontId="6" fillId="47" borderId="29" xfId="241" quotePrefix="1" applyFont="1" applyFill="1" applyBorder="1" applyAlignment="1">
      <alignment horizontal="left" vertical="center" wrapText="1"/>
    </xf>
    <xf numFmtId="0" fontId="6" fillId="47" borderId="127" xfId="241" applyFont="1" applyFill="1" applyBorder="1" applyAlignment="1">
      <alignment horizontal="left" vertical="center" wrapText="1"/>
    </xf>
    <xf numFmtId="0" fontId="6" fillId="47" borderId="74" xfId="241" applyFont="1" applyFill="1" applyBorder="1" applyAlignment="1">
      <alignment horizontal="left" vertical="center" wrapText="1"/>
    </xf>
    <xf numFmtId="0" fontId="6" fillId="47" borderId="101" xfId="241" applyFont="1" applyFill="1" applyBorder="1" applyAlignment="1">
      <alignment horizontal="left" vertical="center" wrapText="1"/>
    </xf>
    <xf numFmtId="0" fontId="6" fillId="47" borderId="0" xfId="241" applyFont="1" applyFill="1" applyBorder="1" applyAlignment="1">
      <alignment horizontal="left" vertical="center" wrapText="1"/>
    </xf>
    <xf numFmtId="0" fontId="6" fillId="47" borderId="83" xfId="241" applyFont="1" applyFill="1" applyBorder="1" applyAlignment="1">
      <alignment horizontal="left" vertical="center" wrapText="1"/>
    </xf>
    <xf numFmtId="0" fontId="6" fillId="47" borderId="27" xfId="241" applyFont="1" applyFill="1" applyBorder="1" applyAlignment="1">
      <alignment horizontal="left" vertical="center" wrapText="1"/>
    </xf>
    <xf numFmtId="0" fontId="6" fillId="47" borderId="87" xfId="241" applyFont="1" applyFill="1" applyBorder="1" applyAlignment="1">
      <alignment horizontal="left" vertical="center" wrapText="1"/>
    </xf>
    <xf numFmtId="0" fontId="6" fillId="47" borderId="132" xfId="241" applyFont="1" applyFill="1" applyBorder="1" applyAlignment="1">
      <alignment horizontal="left" vertical="center" wrapText="1"/>
    </xf>
    <xf numFmtId="0" fontId="6" fillId="47" borderId="153" xfId="0" applyFont="1" applyFill="1" applyBorder="1" applyAlignment="1">
      <alignment horizontal="left" vertical="center" wrapText="1"/>
    </xf>
    <xf numFmtId="0" fontId="6" fillId="47" borderId="154" xfId="0" applyFont="1" applyFill="1" applyBorder="1" applyAlignment="1">
      <alignment horizontal="left" vertical="center" wrapText="1"/>
    </xf>
    <xf numFmtId="0" fontId="6" fillId="47" borderId="155" xfId="0" applyFont="1" applyFill="1" applyBorder="1" applyAlignment="1">
      <alignment horizontal="left" vertical="center" wrapText="1"/>
    </xf>
    <xf numFmtId="0" fontId="6" fillId="47" borderId="101" xfId="0" applyFont="1" applyFill="1" applyBorder="1" applyAlignment="1">
      <alignment horizontal="left" vertical="center" wrapText="1"/>
    </xf>
    <xf numFmtId="0" fontId="6" fillId="47" borderId="0" xfId="0" applyFont="1" applyFill="1" applyBorder="1" applyAlignment="1">
      <alignment horizontal="left" vertical="center" wrapText="1"/>
    </xf>
    <xf numFmtId="0" fontId="6" fillId="47" borderId="83" xfId="0" applyFont="1" applyFill="1" applyBorder="1" applyAlignment="1">
      <alignment horizontal="left" vertical="center" wrapText="1"/>
    </xf>
    <xf numFmtId="0" fontId="6" fillId="47" borderId="27" xfId="0" applyFont="1" applyFill="1" applyBorder="1" applyAlignment="1">
      <alignment horizontal="left" vertical="center" wrapText="1"/>
    </xf>
    <xf numFmtId="0" fontId="6" fillId="47" borderId="87" xfId="0" applyFont="1" applyFill="1" applyBorder="1" applyAlignment="1">
      <alignment horizontal="left" vertical="center" wrapText="1"/>
    </xf>
    <xf numFmtId="0" fontId="6" fillId="47" borderId="132" xfId="0" applyFont="1" applyFill="1" applyBorder="1" applyAlignment="1">
      <alignment horizontal="left" vertical="center" wrapText="1"/>
    </xf>
    <xf numFmtId="0" fontId="6" fillId="44" borderId="28" xfId="241" applyFont="1" applyFill="1" applyBorder="1" applyAlignment="1">
      <alignment horizontal="left" vertical="center" wrapText="1"/>
    </xf>
    <xf numFmtId="0" fontId="6" fillId="44" borderId="19" xfId="241" applyFont="1" applyFill="1" applyBorder="1" applyAlignment="1">
      <alignment horizontal="left" vertical="center" wrapText="1"/>
    </xf>
    <xf numFmtId="0" fontId="6" fillId="44" borderId="131" xfId="241" applyFont="1" applyFill="1" applyBorder="1" applyAlignment="1">
      <alignment horizontal="left" vertical="center" wrapText="1"/>
    </xf>
    <xf numFmtId="0" fontId="6" fillId="47" borderId="29" xfId="241" applyFont="1" applyFill="1" applyBorder="1" applyAlignment="1">
      <alignment horizontal="left" vertical="center" wrapText="1"/>
    </xf>
    <xf numFmtId="0" fontId="6" fillId="47" borderId="153" xfId="241" applyFont="1" applyFill="1" applyBorder="1" applyAlignment="1">
      <alignment horizontal="left" vertical="center" wrapText="1"/>
    </xf>
    <xf numFmtId="0" fontId="6" fillId="47" borderId="154" xfId="241" applyFont="1" applyFill="1" applyBorder="1" applyAlignment="1">
      <alignment horizontal="left" vertical="center" wrapText="1"/>
    </xf>
    <xf numFmtId="0" fontId="6" fillId="47" borderId="155" xfId="241" applyFont="1" applyFill="1" applyBorder="1" applyAlignment="1">
      <alignment horizontal="left" vertical="center" wrapText="1"/>
    </xf>
    <xf numFmtId="0" fontId="7" fillId="0" borderId="150" xfId="247" applyFont="1" applyFill="1" applyBorder="1" applyAlignment="1">
      <alignment vertical="center"/>
    </xf>
    <xf numFmtId="0" fontId="6" fillId="0" borderId="151" xfId="0" applyFont="1" applyFill="1" applyBorder="1" applyAlignment="1">
      <alignment vertical="center"/>
    </xf>
    <xf numFmtId="0" fontId="6" fillId="0" borderId="152" xfId="0" applyFont="1" applyFill="1" applyBorder="1" applyAlignment="1">
      <alignment vertical="center"/>
    </xf>
    <xf numFmtId="0" fontId="6" fillId="0" borderId="150" xfId="241" quotePrefix="1" applyFont="1" applyFill="1" applyBorder="1" applyAlignment="1">
      <alignment horizontal="left" vertical="center" wrapText="1"/>
    </xf>
    <xf numFmtId="0" fontId="6" fillId="0" borderId="151" xfId="241" applyFont="1" applyFill="1" applyBorder="1" applyAlignment="1">
      <alignment horizontal="left" vertical="center" wrapText="1"/>
    </xf>
    <xf numFmtId="0" fontId="6" fillId="0" borderId="152" xfId="241" applyFont="1" applyFill="1" applyBorder="1" applyAlignment="1">
      <alignment horizontal="left" vertical="center" wrapText="1"/>
    </xf>
    <xf numFmtId="0" fontId="6" fillId="0" borderId="0" xfId="241" applyFont="1" applyFill="1" applyBorder="1" applyAlignment="1">
      <alignment horizontal="left" vertical="center" wrapText="1"/>
    </xf>
    <xf numFmtId="0" fontId="6" fillId="0" borderId="0" xfId="0" applyFont="1" applyAlignment="1">
      <alignment horizontal="left" vertical="center" wrapText="1"/>
    </xf>
    <xf numFmtId="0" fontId="6" fillId="47" borderId="153" xfId="241" quotePrefix="1" applyFont="1" applyFill="1" applyBorder="1" applyAlignment="1">
      <alignment horizontal="left" vertical="center" wrapText="1"/>
    </xf>
    <xf numFmtId="0" fontId="6" fillId="0" borderId="29" xfId="0" quotePrefix="1" applyFont="1" applyFill="1" applyBorder="1" applyAlignment="1">
      <alignment horizontal="left" vertical="center" wrapText="1"/>
    </xf>
    <xf numFmtId="0" fontId="6" fillId="0" borderId="127"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10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76" fillId="0" borderId="29" xfId="0" applyFont="1" applyFill="1" applyBorder="1" applyAlignment="1">
      <alignment horizontal="left" vertical="center" wrapText="1"/>
    </xf>
    <xf numFmtId="0" fontId="76" fillId="0" borderId="127" xfId="0" applyFont="1" applyFill="1" applyBorder="1" applyAlignment="1">
      <alignment horizontal="left" vertical="center" wrapText="1"/>
    </xf>
    <xf numFmtId="0" fontId="76" fillId="0" borderId="74" xfId="0" applyFont="1" applyFill="1" applyBorder="1" applyAlignment="1">
      <alignment horizontal="left" vertical="center" wrapText="1"/>
    </xf>
    <xf numFmtId="0" fontId="76" fillId="0" borderId="101"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83" xfId="0" applyFont="1" applyFill="1" applyBorder="1" applyAlignment="1">
      <alignment horizontal="left" vertical="center" wrapText="1"/>
    </xf>
    <xf numFmtId="0" fontId="76" fillId="0" borderId="27" xfId="0" applyFont="1" applyFill="1" applyBorder="1" applyAlignment="1">
      <alignment horizontal="left" vertical="center" wrapText="1"/>
    </xf>
    <xf numFmtId="0" fontId="76" fillId="0" borderId="87" xfId="0" applyFont="1" applyFill="1" applyBorder="1" applyAlignment="1">
      <alignment horizontal="left" vertical="center" wrapText="1"/>
    </xf>
    <xf numFmtId="0" fontId="76" fillId="0" borderId="132" xfId="0" applyFont="1" applyFill="1" applyBorder="1" applyAlignment="1">
      <alignment horizontal="left" vertical="center" wrapText="1"/>
    </xf>
    <xf numFmtId="0" fontId="6" fillId="0" borderId="0" xfId="0" applyFont="1" applyAlignment="1">
      <alignment horizontal="left" vertical="top" wrapText="1"/>
    </xf>
    <xf numFmtId="0" fontId="7" fillId="0" borderId="0" xfId="241" applyFont="1" applyAlignment="1">
      <alignment horizontal="left" vertical="top" wrapText="1"/>
    </xf>
    <xf numFmtId="0" fontId="6" fillId="0" borderId="0" xfId="0" applyFont="1" applyAlignment="1">
      <alignment horizontal="left" vertical="top"/>
    </xf>
    <xf numFmtId="0" fontId="168" fillId="0" borderId="29" xfId="241" quotePrefix="1" applyFont="1" applyFill="1" applyBorder="1" applyAlignment="1">
      <alignment horizontal="left" vertical="center" wrapText="1"/>
    </xf>
    <xf numFmtId="0" fontId="168" fillId="0" borderId="127" xfId="241" applyFont="1" applyFill="1" applyBorder="1" applyAlignment="1">
      <alignment horizontal="left" vertical="center" wrapText="1"/>
    </xf>
    <xf numFmtId="0" fontId="168" fillId="0" borderId="74" xfId="241" applyFont="1" applyFill="1" applyBorder="1" applyAlignment="1">
      <alignment horizontal="left" vertical="center" wrapText="1"/>
    </xf>
    <xf numFmtId="0" fontId="168" fillId="0" borderId="101" xfId="241" applyFont="1" applyFill="1" applyBorder="1" applyAlignment="1">
      <alignment horizontal="left" vertical="center" wrapText="1"/>
    </xf>
    <xf numFmtId="0" fontId="168" fillId="0" borderId="0" xfId="241" applyFont="1" applyFill="1" applyBorder="1" applyAlignment="1">
      <alignment horizontal="left" vertical="center" wrapText="1"/>
    </xf>
    <xf numFmtId="0" fontId="168" fillId="0" borderId="83" xfId="241" applyFont="1" applyFill="1" applyBorder="1" applyAlignment="1">
      <alignment horizontal="left" vertical="center" wrapText="1"/>
    </xf>
    <xf numFmtId="0" fontId="168" fillId="0" borderId="27" xfId="241" applyFont="1" applyFill="1" applyBorder="1" applyAlignment="1">
      <alignment horizontal="left" vertical="center" wrapText="1"/>
    </xf>
    <xf numFmtId="0" fontId="168" fillId="0" borderId="87" xfId="241" applyFont="1" applyFill="1" applyBorder="1" applyAlignment="1">
      <alignment horizontal="left" vertical="center" wrapText="1"/>
    </xf>
    <xf numFmtId="0" fontId="168" fillId="0" borderId="132" xfId="241" applyFont="1" applyFill="1" applyBorder="1" applyAlignment="1">
      <alignment horizontal="left" vertical="center" wrapText="1"/>
    </xf>
    <xf numFmtId="0" fontId="76" fillId="0" borderId="29" xfId="0" quotePrefix="1" applyFont="1" applyFill="1" applyBorder="1" applyAlignment="1">
      <alignment horizontal="left" vertical="center" wrapText="1"/>
    </xf>
    <xf numFmtId="0" fontId="6" fillId="0" borderId="29" xfId="241" quotePrefix="1" applyFont="1" applyFill="1" applyBorder="1" applyAlignment="1">
      <alignment horizontal="left" vertical="center" wrapText="1"/>
    </xf>
    <xf numFmtId="0" fontId="6" fillId="0" borderId="127" xfId="241" applyFont="1" applyFill="1" applyBorder="1" applyAlignment="1">
      <alignment horizontal="left" vertical="center" wrapText="1"/>
    </xf>
    <xf numFmtId="0" fontId="6" fillId="0" borderId="74" xfId="241" applyFont="1" applyFill="1" applyBorder="1" applyAlignment="1">
      <alignment horizontal="left" vertical="center" wrapText="1"/>
    </xf>
    <xf numFmtId="0" fontId="6" fillId="0" borderId="101" xfId="241" applyFont="1" applyFill="1" applyBorder="1" applyAlignment="1">
      <alignment horizontal="left" vertical="center" wrapText="1"/>
    </xf>
    <xf numFmtId="0" fontId="6" fillId="0" borderId="83" xfId="241" applyFont="1" applyFill="1" applyBorder="1" applyAlignment="1">
      <alignment horizontal="left" vertical="center" wrapText="1"/>
    </xf>
    <xf numFmtId="0" fontId="6" fillId="0" borderId="27" xfId="241" applyFont="1" applyFill="1" applyBorder="1" applyAlignment="1">
      <alignment horizontal="left" vertical="center" wrapText="1"/>
    </xf>
    <xf numFmtId="0" fontId="6" fillId="0" borderId="87" xfId="241" applyFont="1" applyFill="1" applyBorder="1" applyAlignment="1">
      <alignment horizontal="left" vertical="center" wrapText="1"/>
    </xf>
    <xf numFmtId="0" fontId="6" fillId="0" borderId="132" xfId="241" applyFont="1" applyFill="1" applyBorder="1" applyAlignment="1">
      <alignment horizontal="left" vertical="center" wrapText="1"/>
    </xf>
    <xf numFmtId="0" fontId="6" fillId="0" borderId="28" xfId="241" quotePrefix="1" applyFont="1" applyFill="1" applyBorder="1" applyAlignment="1">
      <alignment horizontal="left" vertical="center" wrapText="1"/>
    </xf>
    <xf numFmtId="0" fontId="6" fillId="0" borderId="19" xfId="241" applyFont="1" applyFill="1" applyBorder="1" applyAlignment="1">
      <alignment horizontal="left" vertical="center" wrapText="1"/>
    </xf>
    <xf numFmtId="0" fontId="6" fillId="0" borderId="131" xfId="241" applyFont="1" applyFill="1" applyBorder="1" applyAlignment="1">
      <alignment horizontal="left" vertical="center" wrapText="1"/>
    </xf>
    <xf numFmtId="0" fontId="7" fillId="0" borderId="28" xfId="247" applyFont="1" applyBorder="1" applyAlignment="1">
      <alignment horizontal="left" vertical="center"/>
    </xf>
    <xf numFmtId="0" fontId="7" fillId="0" borderId="131" xfId="247" applyFont="1" applyBorder="1" applyAlignment="1">
      <alignment horizontal="left" vertical="center"/>
    </xf>
    <xf numFmtId="0" fontId="69" fillId="0" borderId="127"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10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87" xfId="0" applyFont="1" applyFill="1" applyBorder="1" applyAlignment="1">
      <alignment horizontal="left" vertical="center" wrapText="1"/>
    </xf>
    <xf numFmtId="0" fontId="69" fillId="0" borderId="132" xfId="0" applyFont="1" applyFill="1" applyBorder="1" applyAlignment="1">
      <alignment horizontal="left" vertical="center" wrapText="1"/>
    </xf>
    <xf numFmtId="0" fontId="76" fillId="47" borderId="28" xfId="241" quotePrefix="1" applyFont="1" applyFill="1" applyBorder="1" applyAlignment="1">
      <alignment horizontal="left" vertical="center" wrapText="1"/>
    </xf>
    <xf numFmtId="0" fontId="6" fillId="47" borderId="19" xfId="241" applyFont="1" applyFill="1" applyBorder="1" applyAlignment="1">
      <alignment horizontal="left" vertical="center" wrapText="1"/>
    </xf>
    <xf numFmtId="0" fontId="6" fillId="47" borderId="131" xfId="241" applyFont="1" applyFill="1" applyBorder="1" applyAlignment="1">
      <alignment horizontal="left" vertical="center" wrapText="1"/>
    </xf>
    <xf numFmtId="0" fontId="6" fillId="47" borderId="28" xfId="241" applyFont="1" applyFill="1" applyBorder="1" applyAlignment="1">
      <alignment horizontal="left" vertical="center" wrapText="1"/>
    </xf>
    <xf numFmtId="0" fontId="6" fillId="0" borderId="0" xfId="241" applyFont="1" applyAlignment="1">
      <alignment horizontal="left" wrapText="1"/>
    </xf>
    <xf numFmtId="0" fontId="7" fillId="0" borderId="0" xfId="241" applyFont="1" applyAlignment="1">
      <alignment horizontal="left" wrapText="1"/>
    </xf>
    <xf numFmtId="0" fontId="6" fillId="0" borderId="0" xfId="0" applyFont="1" applyAlignment="1">
      <alignment wrapText="1"/>
    </xf>
    <xf numFmtId="0" fontId="6" fillId="0" borderId="0" xfId="241" applyFont="1" applyAlignment="1">
      <alignment vertical="top" wrapText="1"/>
    </xf>
    <xf numFmtId="0" fontId="6" fillId="0" borderId="0" xfId="0" applyFont="1" applyAlignment="1">
      <alignment vertical="top" wrapText="1"/>
    </xf>
    <xf numFmtId="0" fontId="7" fillId="0" borderId="0" xfId="241" applyFont="1" applyAlignment="1">
      <alignment wrapText="1"/>
    </xf>
    <xf numFmtId="0" fontId="6" fillId="0" borderId="0" xfId="0" quotePrefix="1" applyFont="1" applyAlignment="1">
      <alignment horizontal="left" vertical="top" wrapText="1"/>
    </xf>
    <xf numFmtId="0" fontId="6" fillId="0" borderId="0" xfId="241" applyFont="1" applyAlignment="1">
      <alignment horizontal="left" vertical="center" wrapText="1"/>
    </xf>
    <xf numFmtId="0" fontId="6" fillId="0" borderId="83" xfId="241" applyFont="1" applyBorder="1" applyAlignment="1">
      <alignment horizontal="left" vertical="center" wrapText="1"/>
    </xf>
    <xf numFmtId="0" fontId="6" fillId="0" borderId="29" xfId="0" applyFont="1" applyFill="1" applyBorder="1" applyAlignment="1">
      <alignment horizontal="left" vertical="center" wrapText="1"/>
    </xf>
    <xf numFmtId="0" fontId="0" fillId="0" borderId="127" xfId="0" applyFill="1" applyBorder="1" applyAlignment="1">
      <alignment horizontal="left" vertical="center" wrapText="1"/>
    </xf>
    <xf numFmtId="0" fontId="0" fillId="0" borderId="74" xfId="0" applyFill="1" applyBorder="1" applyAlignment="1">
      <alignment horizontal="left" vertical="center" wrapText="1"/>
    </xf>
    <xf numFmtId="0" fontId="0" fillId="0" borderId="101" xfId="0" applyFill="1" applyBorder="1" applyAlignment="1">
      <alignment horizontal="left" vertical="center" wrapText="1"/>
    </xf>
    <xf numFmtId="0" fontId="0" fillId="0" borderId="0" xfId="0" applyFill="1" applyBorder="1" applyAlignment="1">
      <alignment horizontal="left" vertical="center" wrapText="1"/>
    </xf>
    <xf numFmtId="0" fontId="0" fillId="0" borderId="83" xfId="0" applyFill="1" applyBorder="1" applyAlignment="1">
      <alignment horizontal="left" vertical="center" wrapText="1"/>
    </xf>
    <xf numFmtId="0" fontId="0" fillId="0" borderId="27" xfId="0" applyFill="1" applyBorder="1" applyAlignment="1">
      <alignment horizontal="left" vertical="center" wrapText="1"/>
    </xf>
    <xf numFmtId="0" fontId="0" fillId="0" borderId="87" xfId="0" applyFill="1" applyBorder="1" applyAlignment="1">
      <alignment horizontal="left" vertical="center" wrapText="1"/>
    </xf>
    <xf numFmtId="0" fontId="0" fillId="0" borderId="132" xfId="0" applyFill="1" applyBorder="1" applyAlignment="1">
      <alignment horizontal="left" vertical="center" wrapText="1"/>
    </xf>
    <xf numFmtId="0" fontId="6" fillId="0" borderId="29" xfId="0" applyNumberFormat="1" applyFont="1" applyFill="1" applyBorder="1" applyAlignment="1">
      <alignment horizontal="left" vertical="center" wrapText="1"/>
    </xf>
    <xf numFmtId="0" fontId="6" fillId="0" borderId="127" xfId="0" applyNumberFormat="1" applyFont="1" applyFill="1" applyBorder="1" applyAlignment="1">
      <alignment horizontal="left" vertical="center" wrapText="1"/>
    </xf>
    <xf numFmtId="0" fontId="6" fillId="0" borderId="74" xfId="0" applyNumberFormat="1" applyFont="1" applyFill="1" applyBorder="1" applyAlignment="1">
      <alignment horizontal="left" vertical="center" wrapText="1"/>
    </xf>
    <xf numFmtId="0" fontId="6" fillId="0" borderId="101"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83" xfId="0" applyNumberFormat="1" applyFont="1" applyFill="1" applyBorder="1" applyAlignment="1">
      <alignment horizontal="left" vertical="center" wrapText="1"/>
    </xf>
    <xf numFmtId="0" fontId="6" fillId="0" borderId="27" xfId="0" applyNumberFormat="1" applyFont="1" applyFill="1" applyBorder="1" applyAlignment="1">
      <alignment horizontal="left" vertical="center" wrapText="1"/>
    </xf>
    <xf numFmtId="0" fontId="6" fillId="0" borderId="87" xfId="0" applyNumberFormat="1" applyFont="1" applyFill="1" applyBorder="1" applyAlignment="1">
      <alignment horizontal="left" vertical="center" wrapText="1"/>
    </xf>
    <xf numFmtId="0" fontId="6" fillId="0" borderId="132" xfId="0" applyNumberFormat="1" applyFont="1" applyFill="1" applyBorder="1" applyAlignment="1">
      <alignment horizontal="left" vertical="center" wrapText="1"/>
    </xf>
    <xf numFmtId="0" fontId="6" fillId="0" borderId="29" xfId="241" applyFont="1" applyFill="1" applyBorder="1" applyAlignment="1">
      <alignment horizontal="left" vertical="center" wrapText="1"/>
    </xf>
    <xf numFmtId="0" fontId="6" fillId="0" borderId="28" xfId="241" applyFont="1" applyFill="1" applyBorder="1" applyAlignment="1">
      <alignment horizontal="left" vertical="center" wrapText="1"/>
    </xf>
    <xf numFmtId="0" fontId="6" fillId="0" borderId="0" xfId="0" applyFont="1" applyAlignment="1">
      <alignment horizontal="left" wrapText="1"/>
    </xf>
    <xf numFmtId="0" fontId="7" fillId="0" borderId="0" xfId="0" applyFont="1" applyAlignment="1">
      <alignment horizontal="left" vertical="top" wrapText="1"/>
    </xf>
    <xf numFmtId="0" fontId="7" fillId="48" borderId="0" xfId="241" applyFont="1" applyFill="1" applyAlignment="1">
      <alignment wrapText="1"/>
    </xf>
    <xf numFmtId="0" fontId="6" fillId="48" borderId="0" xfId="0" applyFont="1" applyFill="1" applyAlignment="1">
      <alignment wrapText="1"/>
    </xf>
    <xf numFmtId="0" fontId="51" fillId="0" borderId="29" xfId="241" quotePrefix="1" applyFont="1" applyFill="1" applyBorder="1" applyAlignment="1">
      <alignment horizontal="left" vertical="center" wrapText="1"/>
    </xf>
    <xf numFmtId="0" fontId="51" fillId="0" borderId="127" xfId="241" applyFont="1" applyFill="1" applyBorder="1" applyAlignment="1">
      <alignment horizontal="left" vertical="center" wrapText="1"/>
    </xf>
    <xf numFmtId="0" fontId="51" fillId="0" borderId="74" xfId="241" applyFont="1" applyFill="1" applyBorder="1" applyAlignment="1">
      <alignment horizontal="left" vertical="center" wrapText="1"/>
    </xf>
    <xf numFmtId="0" fontId="51" fillId="0" borderId="101" xfId="241" applyFont="1" applyFill="1" applyBorder="1" applyAlignment="1">
      <alignment horizontal="left" vertical="center" wrapText="1"/>
    </xf>
    <xf numFmtId="0" fontId="51" fillId="0" borderId="0" xfId="241" applyFont="1" applyFill="1" applyBorder="1" applyAlignment="1">
      <alignment horizontal="left" vertical="center" wrapText="1"/>
    </xf>
    <xf numFmtId="0" fontId="51" fillId="0" borderId="83" xfId="241" applyFont="1" applyFill="1" applyBorder="1" applyAlignment="1">
      <alignment horizontal="left" vertical="center" wrapText="1"/>
    </xf>
    <xf numFmtId="0" fontId="51" fillId="0" borderId="27" xfId="241" applyFont="1" applyFill="1" applyBorder="1" applyAlignment="1">
      <alignment horizontal="left" vertical="center" wrapText="1"/>
    </xf>
    <xf numFmtId="0" fontId="51" fillId="0" borderId="87" xfId="241" applyFont="1" applyFill="1" applyBorder="1" applyAlignment="1">
      <alignment horizontal="left" vertical="center" wrapText="1"/>
    </xf>
    <xf numFmtId="0" fontId="51" fillId="0" borderId="132" xfId="241" applyFont="1" applyFill="1" applyBorder="1" applyAlignment="1">
      <alignment horizontal="left" vertical="center" wrapText="1"/>
    </xf>
    <xf numFmtId="0" fontId="6" fillId="0" borderId="0" xfId="241" applyFont="1" applyAlignment="1">
      <alignment wrapText="1"/>
    </xf>
    <xf numFmtId="0" fontId="6" fillId="0" borderId="28" xfId="239" quotePrefix="1" applyFont="1" applyFill="1" applyBorder="1" applyAlignment="1">
      <alignment horizontal="left" vertical="center" wrapText="1"/>
    </xf>
    <xf numFmtId="0" fontId="6" fillId="0" borderId="19" xfId="239" applyFont="1" applyFill="1" applyBorder="1" applyAlignment="1">
      <alignment horizontal="left" vertical="center" wrapText="1"/>
    </xf>
    <xf numFmtId="0" fontId="6" fillId="0" borderId="131" xfId="239" applyFont="1" applyFill="1" applyBorder="1" applyAlignment="1">
      <alignment horizontal="left" vertical="center" wrapText="1"/>
    </xf>
    <xf numFmtId="0" fontId="6" fillId="0" borderId="150" xfId="239" applyFont="1" applyFill="1" applyBorder="1" applyAlignment="1">
      <alignment horizontal="left" vertical="center" wrapText="1"/>
    </xf>
    <xf numFmtId="0" fontId="6" fillId="0" borderId="151" xfId="239" applyFont="1" applyFill="1" applyBorder="1" applyAlignment="1">
      <alignment horizontal="left" vertical="center" wrapText="1"/>
    </xf>
    <xf numFmtId="0" fontId="6" fillId="0" borderId="152" xfId="239" applyFont="1" applyFill="1" applyBorder="1" applyAlignment="1">
      <alignment horizontal="left" vertical="center" wrapText="1"/>
    </xf>
    <xf numFmtId="0" fontId="6" fillId="0" borderId="28" xfId="239" applyFont="1" applyFill="1" applyBorder="1" applyAlignment="1">
      <alignment horizontal="left" vertical="center" wrapText="1"/>
    </xf>
    <xf numFmtId="0" fontId="6" fillId="0" borderId="0" xfId="239" applyFont="1" applyAlignment="1">
      <alignment horizontal="left" wrapText="1"/>
    </xf>
    <xf numFmtId="0" fontId="6" fillId="47" borderId="28" xfId="239" applyFont="1" applyFill="1" applyBorder="1" applyAlignment="1">
      <alignment horizontal="left" vertical="center" wrapText="1"/>
    </xf>
    <xf numFmtId="0" fontId="6" fillId="47" borderId="19" xfId="239" applyFont="1" applyFill="1" applyBorder="1" applyAlignment="1">
      <alignment horizontal="left" vertical="center" wrapText="1"/>
    </xf>
    <xf numFmtId="0" fontId="6" fillId="47" borderId="131" xfId="239" applyFont="1" applyFill="1" applyBorder="1" applyAlignment="1">
      <alignment horizontal="left" vertical="center" wrapText="1"/>
    </xf>
    <xf numFmtId="0" fontId="6" fillId="0" borderId="153" xfId="241" applyFont="1" applyFill="1" applyBorder="1" applyAlignment="1">
      <alignment horizontal="left" vertical="center" wrapText="1"/>
    </xf>
    <xf numFmtId="0" fontId="6" fillId="0" borderId="154" xfId="241" applyFont="1" applyFill="1" applyBorder="1" applyAlignment="1">
      <alignment horizontal="left" vertical="center" wrapText="1"/>
    </xf>
    <xf numFmtId="0" fontId="6" fillId="0" borderId="155" xfId="241" applyFont="1" applyFill="1" applyBorder="1" applyAlignment="1">
      <alignment horizontal="left" vertical="center" wrapText="1"/>
    </xf>
    <xf numFmtId="0" fontId="6" fillId="0" borderId="0" xfId="239" applyFont="1" applyAlignment="1">
      <alignment horizontal="left" vertical="top" wrapText="1"/>
    </xf>
    <xf numFmtId="0" fontId="6" fillId="0" borderId="0" xfId="241" applyFont="1" applyFill="1" applyAlignment="1">
      <alignment wrapText="1"/>
    </xf>
    <xf numFmtId="0" fontId="6" fillId="0" borderId="153" xfId="241" quotePrefix="1" applyFont="1" applyFill="1" applyBorder="1" applyAlignment="1">
      <alignment horizontal="left" vertical="center" wrapText="1"/>
    </xf>
    <xf numFmtId="0" fontId="6" fillId="0" borderId="150" xfId="241" applyFont="1" applyFill="1" applyBorder="1" applyAlignment="1">
      <alignment horizontal="left" vertical="center"/>
    </xf>
    <xf numFmtId="0" fontId="6" fillId="0" borderId="151" xfId="241" applyFont="1" applyFill="1" applyBorder="1" applyAlignment="1">
      <alignment horizontal="left" vertical="center"/>
    </xf>
    <xf numFmtId="0" fontId="6" fillId="0" borderId="152" xfId="241" applyFont="1" applyFill="1" applyBorder="1" applyAlignment="1">
      <alignment horizontal="left" vertical="center"/>
    </xf>
    <xf numFmtId="0" fontId="7" fillId="0" borderId="0" xfId="241" applyFont="1" applyFill="1" applyBorder="1" applyAlignment="1">
      <alignment wrapText="1"/>
    </xf>
    <xf numFmtId="0" fontId="6" fillId="0" borderId="0" xfId="0" applyFont="1" applyFill="1" applyBorder="1" applyAlignment="1">
      <alignment wrapText="1"/>
    </xf>
    <xf numFmtId="0" fontId="7" fillId="0" borderId="0" xfId="0" applyFont="1" applyFill="1" applyAlignment="1">
      <alignment horizontal="left" vertical="top" wrapText="1"/>
    </xf>
    <xf numFmtId="0" fontId="6" fillId="0" borderId="153" xfId="0" quotePrefix="1" applyFont="1" applyFill="1" applyBorder="1" applyAlignment="1">
      <alignment horizontal="left" vertical="center" wrapText="1"/>
    </xf>
    <xf numFmtId="0" fontId="6" fillId="0" borderId="154" xfId="0" applyFont="1" applyFill="1" applyBorder="1" applyAlignment="1">
      <alignment horizontal="left" vertical="center" wrapText="1"/>
    </xf>
    <xf numFmtId="0" fontId="6" fillId="0" borderId="155" xfId="0" applyFont="1" applyFill="1" applyBorder="1" applyAlignment="1">
      <alignment horizontal="left" vertical="center" wrapText="1"/>
    </xf>
    <xf numFmtId="0" fontId="6" fillId="0" borderId="150" xfId="0" quotePrefix="1" applyFont="1" applyFill="1" applyBorder="1" applyAlignment="1">
      <alignment horizontal="left" vertical="center" wrapText="1"/>
    </xf>
    <xf numFmtId="0" fontId="6" fillId="0" borderId="151" xfId="0" applyFont="1" applyFill="1" applyBorder="1" applyAlignment="1">
      <alignment horizontal="left" vertical="center"/>
    </xf>
    <xf numFmtId="0" fontId="6" fillId="0" borderId="152" xfId="0" applyFont="1" applyFill="1" applyBorder="1" applyAlignment="1">
      <alignment horizontal="left" vertical="center"/>
    </xf>
    <xf numFmtId="0" fontId="6" fillId="0" borderId="0" xfId="241" applyFont="1" applyAlignment="1">
      <alignment horizontal="left" vertical="top" wrapText="1"/>
    </xf>
    <xf numFmtId="0" fontId="7" fillId="0" borderId="150" xfId="247" applyFont="1" applyFill="1" applyBorder="1" applyAlignment="1">
      <alignment horizontal="left" vertical="center"/>
    </xf>
    <xf numFmtId="0" fontId="7" fillId="0" borderId="152" xfId="247" applyFont="1" applyFill="1" applyBorder="1" applyAlignment="1">
      <alignment horizontal="left" vertical="center"/>
    </xf>
    <xf numFmtId="0" fontId="6" fillId="0" borderId="150" xfId="241" applyFont="1" applyFill="1" applyBorder="1" applyAlignment="1">
      <alignment horizontal="left" vertical="center" wrapText="1"/>
    </xf>
    <xf numFmtId="0" fontId="6" fillId="0" borderId="83" xfId="0" applyFont="1" applyBorder="1" applyAlignment="1">
      <alignment horizontal="left" vertical="center" wrapText="1"/>
    </xf>
    <xf numFmtId="0" fontId="6" fillId="0" borderId="151"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45" fillId="0" borderId="0" xfId="241" applyFont="1" applyAlignment="1">
      <alignment horizontal="left" vertical="center" wrapText="1"/>
    </xf>
    <xf numFmtId="0" fontId="76" fillId="0" borderId="153" xfId="0" quotePrefix="1" applyFont="1" applyFill="1" applyBorder="1" applyAlignment="1">
      <alignment horizontal="left" vertical="center" wrapText="1"/>
    </xf>
    <xf numFmtId="0" fontId="76" fillId="0" borderId="154" xfId="0" applyFont="1" applyFill="1" applyBorder="1" applyAlignment="1">
      <alignment horizontal="left" vertical="center" wrapText="1"/>
    </xf>
    <xf numFmtId="0" fontId="76" fillId="0" borderId="155" xfId="0" applyFont="1" applyFill="1" applyBorder="1" applyAlignment="1">
      <alignment horizontal="left" vertical="center" wrapText="1"/>
    </xf>
    <xf numFmtId="0" fontId="76" fillId="0" borderId="153" xfId="241" applyFont="1" applyFill="1" applyBorder="1" applyAlignment="1">
      <alignment horizontal="left" vertical="center" wrapText="1"/>
    </xf>
    <xf numFmtId="0" fontId="76" fillId="0" borderId="155" xfId="241" applyFont="1" applyFill="1" applyBorder="1" applyAlignment="1">
      <alignment horizontal="left" vertical="center" wrapText="1"/>
    </xf>
    <xf numFmtId="0" fontId="76" fillId="0" borderId="101" xfId="241" applyFont="1" applyFill="1" applyBorder="1" applyAlignment="1">
      <alignment horizontal="left" vertical="center" wrapText="1"/>
    </xf>
    <xf numFmtId="0" fontId="76" fillId="0" borderId="83" xfId="241" applyFont="1" applyFill="1" applyBorder="1" applyAlignment="1">
      <alignment horizontal="left" vertical="center" wrapText="1"/>
    </xf>
    <xf numFmtId="0" fontId="76" fillId="0" borderId="27" xfId="241" applyFont="1" applyFill="1" applyBorder="1" applyAlignment="1">
      <alignment horizontal="left" vertical="center" wrapText="1"/>
    </xf>
    <xf numFmtId="0" fontId="76" fillId="0" borderId="132" xfId="241" applyFont="1" applyFill="1" applyBorder="1" applyAlignment="1">
      <alignment horizontal="left" vertical="center" wrapText="1"/>
    </xf>
    <xf numFmtId="0" fontId="7" fillId="0" borderId="150" xfId="247" applyFont="1" applyBorder="1" applyAlignment="1">
      <alignment horizontal="left" vertical="center" wrapText="1"/>
    </xf>
    <xf numFmtId="0" fontId="7" fillId="0" borderId="151" xfId="247" applyFont="1" applyBorder="1" applyAlignment="1">
      <alignment horizontal="left" vertical="center" wrapText="1"/>
    </xf>
    <xf numFmtId="0" fontId="7" fillId="0" borderId="152" xfId="247" applyFont="1" applyBorder="1" applyAlignment="1">
      <alignment horizontal="left" vertical="center" wrapText="1"/>
    </xf>
    <xf numFmtId="0" fontId="7" fillId="0" borderId="0" xfId="0" applyFont="1" applyAlignment="1">
      <alignment horizontal="left" vertical="center" wrapText="1"/>
    </xf>
    <xf numFmtId="0" fontId="76" fillId="0" borderId="154" xfId="241" applyFont="1" applyFill="1" applyBorder="1" applyAlignment="1">
      <alignment horizontal="left" vertical="center" wrapText="1"/>
    </xf>
    <xf numFmtId="0" fontId="76" fillId="0" borderId="0" xfId="241" applyFont="1" applyFill="1" applyBorder="1" applyAlignment="1">
      <alignment horizontal="left" vertical="center" wrapText="1"/>
    </xf>
    <xf numFmtId="0" fontId="76" fillId="0" borderId="87" xfId="241" applyFont="1" applyFill="1" applyBorder="1" applyAlignment="1">
      <alignment horizontal="left" vertical="center" wrapText="1"/>
    </xf>
    <xf numFmtId="0" fontId="76" fillId="0" borderId="153" xfId="241" quotePrefix="1" applyFont="1" applyFill="1" applyBorder="1" applyAlignment="1">
      <alignment horizontal="left" vertical="center" wrapText="1"/>
    </xf>
    <xf numFmtId="0" fontId="7" fillId="0" borderId="150" xfId="247" applyFont="1" applyBorder="1" applyAlignment="1">
      <alignment horizontal="left" vertical="center"/>
    </xf>
    <xf numFmtId="0" fontId="7" fillId="0" borderId="151" xfId="247" applyFont="1" applyBorder="1" applyAlignment="1">
      <alignment horizontal="left" vertical="center"/>
    </xf>
    <xf numFmtId="0" fontId="7" fillId="0" borderId="152" xfId="247" applyFont="1" applyBorder="1" applyAlignment="1">
      <alignment horizontal="left" vertical="center"/>
    </xf>
    <xf numFmtId="0" fontId="7" fillId="0" borderId="0" xfId="0" applyFont="1" applyAlignment="1">
      <alignment horizontal="left" wrapText="1"/>
    </xf>
    <xf numFmtId="0" fontId="69" fillId="0" borderId="28" xfId="241" quotePrefix="1" applyFont="1" applyFill="1" applyBorder="1" applyAlignment="1">
      <alignment horizontal="left" vertical="center" wrapText="1"/>
    </xf>
    <xf numFmtId="0" fontId="69" fillId="0" borderId="19" xfId="241" applyFont="1" applyFill="1" applyBorder="1" applyAlignment="1">
      <alignment horizontal="left" vertical="center" wrapText="1"/>
    </xf>
    <xf numFmtId="0" fontId="69" fillId="0" borderId="131" xfId="241" applyFont="1" applyFill="1" applyBorder="1" applyAlignment="1">
      <alignment horizontal="left" vertical="center" wrapText="1"/>
    </xf>
    <xf numFmtId="0" fontId="7" fillId="43" borderId="0" xfId="241" applyFont="1" applyFill="1" applyAlignment="1">
      <alignment horizontal="center" wrapText="1"/>
    </xf>
    <xf numFmtId="0" fontId="6" fillId="46" borderId="0" xfId="241" applyFont="1" applyFill="1" applyAlignment="1">
      <alignment horizontal="center" wrapText="1"/>
    </xf>
    <xf numFmtId="0" fontId="7" fillId="44" borderId="0" xfId="241" applyFont="1" applyFill="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vertical="center" textRotation="90"/>
    </xf>
    <xf numFmtId="0" fontId="0" fillId="0" borderId="0" xfId="0" applyAlignment="1">
      <alignment horizontal="center" vertical="center" textRotation="90"/>
    </xf>
    <xf numFmtId="0" fontId="7" fillId="43" borderId="18" xfId="0" applyFont="1" applyFill="1" applyBorder="1" applyAlignment="1">
      <alignment horizontal="center" wrapText="1"/>
    </xf>
    <xf numFmtId="0" fontId="7" fillId="46" borderId="0" xfId="241" applyFont="1" applyFill="1" applyAlignment="1">
      <alignment horizontal="center" wrapText="1"/>
    </xf>
    <xf numFmtId="0" fontId="69" fillId="0" borderId="0" xfId="0" applyFont="1" applyBorder="1" applyAlignment="1">
      <alignment horizontal="left" wrapText="1"/>
    </xf>
    <xf numFmtId="0" fontId="69" fillId="0" borderId="0" xfId="241" applyFont="1" applyAlignment="1">
      <alignment horizontal="left" wrapText="1"/>
    </xf>
    <xf numFmtId="0" fontId="69" fillId="0" borderId="0" xfId="0" applyFont="1" applyAlignment="1">
      <alignment horizontal="left" wrapText="1"/>
    </xf>
    <xf numFmtId="0" fontId="69" fillId="0" borderId="0" xfId="0" applyFont="1" applyAlignment="1">
      <alignment horizontal="left"/>
    </xf>
    <xf numFmtId="0" fontId="69" fillId="47" borderId="0" xfId="0" applyFont="1" applyFill="1" applyBorder="1" applyAlignment="1">
      <alignment horizontal="left" wrapText="1"/>
    </xf>
    <xf numFmtId="0" fontId="69" fillId="47" borderId="0" xfId="0" applyFont="1" applyFill="1" applyAlignment="1">
      <alignment horizontal="left"/>
    </xf>
    <xf numFmtId="0" fontId="168" fillId="47" borderId="153" xfId="0" quotePrefix="1" applyFont="1" applyFill="1" applyBorder="1" applyAlignment="1">
      <alignment horizontal="left" vertical="center" wrapText="1"/>
    </xf>
    <xf numFmtId="0" fontId="168" fillId="47" borderId="154" xfId="0" applyFont="1" applyFill="1" applyBorder="1" applyAlignment="1">
      <alignment horizontal="left" vertical="center" wrapText="1"/>
    </xf>
    <xf numFmtId="0" fontId="168" fillId="47" borderId="155" xfId="0" applyFont="1" applyFill="1" applyBorder="1" applyAlignment="1">
      <alignment horizontal="left" vertical="center" wrapText="1"/>
    </xf>
    <xf numFmtId="0" fontId="168" fillId="47" borderId="101" xfId="0" applyFont="1" applyFill="1" applyBorder="1" applyAlignment="1">
      <alignment horizontal="left" vertical="center" wrapText="1"/>
    </xf>
    <xf numFmtId="0" fontId="168" fillId="47" borderId="0" xfId="0" applyFont="1" applyFill="1" applyBorder="1" applyAlignment="1">
      <alignment horizontal="left" vertical="center" wrapText="1"/>
    </xf>
    <xf numFmtId="0" fontId="168" fillId="47" borderId="83" xfId="0" applyFont="1" applyFill="1" applyBorder="1" applyAlignment="1">
      <alignment horizontal="left" vertical="center" wrapText="1"/>
    </xf>
    <xf numFmtId="0" fontId="168" fillId="47" borderId="27" xfId="0" applyFont="1" applyFill="1" applyBorder="1" applyAlignment="1">
      <alignment horizontal="left" vertical="center" wrapText="1"/>
    </xf>
    <xf numFmtId="0" fontId="168" fillId="47" borderId="87" xfId="0" applyFont="1" applyFill="1" applyBorder="1" applyAlignment="1">
      <alignment horizontal="left" vertical="center" wrapText="1"/>
    </xf>
    <xf numFmtId="0" fontId="168" fillId="47" borderId="132" xfId="0" applyFont="1" applyFill="1" applyBorder="1" applyAlignment="1">
      <alignment horizontal="left" vertical="center" wrapText="1"/>
    </xf>
    <xf numFmtId="0" fontId="6" fillId="0" borderId="151" xfId="0" applyFont="1" applyFill="1" applyBorder="1" applyAlignment="1"/>
    <xf numFmtId="0" fontId="6" fillId="0" borderId="152" xfId="0" applyFont="1" applyFill="1" applyBorder="1" applyAlignment="1"/>
    <xf numFmtId="0" fontId="168" fillId="47" borderId="193" xfId="0" applyFont="1" applyFill="1" applyBorder="1" applyAlignment="1">
      <alignment horizontal="left" vertical="center" wrapText="1"/>
    </xf>
    <xf numFmtId="0" fontId="168" fillId="47" borderId="192" xfId="0" applyFont="1" applyFill="1" applyBorder="1" applyAlignment="1">
      <alignment horizontal="left" vertical="center" wrapText="1"/>
    </xf>
    <xf numFmtId="0" fontId="168" fillId="47" borderId="194" xfId="0" applyFont="1" applyFill="1" applyBorder="1" applyAlignment="1">
      <alignment horizontal="left" vertical="center" wrapText="1"/>
    </xf>
    <xf numFmtId="0" fontId="168" fillId="47" borderId="176" xfId="0" applyFont="1" applyFill="1" applyBorder="1" applyAlignment="1">
      <alignment horizontal="left" vertical="center" wrapText="1"/>
    </xf>
    <xf numFmtId="0" fontId="168" fillId="47" borderId="177" xfId="0" applyFont="1" applyFill="1" applyBorder="1" applyAlignment="1">
      <alignment horizontal="left" vertical="center" wrapText="1"/>
    </xf>
    <xf numFmtId="0" fontId="168" fillId="47" borderId="178" xfId="0" applyFont="1" applyFill="1" applyBorder="1" applyAlignment="1">
      <alignment horizontal="left" vertical="center" wrapText="1"/>
    </xf>
    <xf numFmtId="0" fontId="6" fillId="47" borderId="173" xfId="241" applyFont="1" applyFill="1" applyBorder="1" applyAlignment="1">
      <alignment horizontal="left" vertical="top" wrapText="1"/>
    </xf>
    <xf numFmtId="0" fontId="6" fillId="47" borderId="174" xfId="0" applyFont="1" applyFill="1" applyBorder="1" applyAlignment="1">
      <alignment horizontal="left" vertical="top" wrapText="1"/>
    </xf>
    <xf numFmtId="0" fontId="6" fillId="47" borderId="175" xfId="0" applyFont="1" applyFill="1" applyBorder="1" applyAlignment="1">
      <alignment vertical="top" wrapText="1"/>
    </xf>
    <xf numFmtId="0" fontId="6" fillId="47" borderId="101" xfId="0" applyFont="1" applyFill="1" applyBorder="1" applyAlignment="1">
      <alignment vertical="top" wrapText="1"/>
    </xf>
    <xf numFmtId="0" fontId="6" fillId="47" borderId="0" xfId="0" applyFont="1" applyFill="1" applyBorder="1" applyAlignment="1">
      <alignment vertical="top" wrapText="1"/>
    </xf>
    <xf numFmtId="0" fontId="6" fillId="47" borderId="83" xfId="0" applyFont="1" applyFill="1" applyBorder="1" applyAlignment="1">
      <alignment vertical="top" wrapText="1"/>
    </xf>
    <xf numFmtId="0" fontId="6" fillId="47" borderId="176" xfId="0" applyFont="1" applyFill="1" applyBorder="1" applyAlignment="1">
      <alignment vertical="top" wrapText="1"/>
    </xf>
    <xf numFmtId="0" fontId="6" fillId="47" borderId="177" xfId="0" applyFont="1" applyFill="1" applyBorder="1" applyAlignment="1">
      <alignment vertical="top" wrapText="1"/>
    </xf>
    <xf numFmtId="0" fontId="6" fillId="47" borderId="178" xfId="0" applyFont="1" applyFill="1" applyBorder="1" applyAlignment="1">
      <alignment vertical="top" wrapText="1"/>
    </xf>
    <xf numFmtId="0" fontId="7" fillId="0" borderId="0" xfId="241" applyFont="1" applyBorder="1" applyAlignment="1">
      <alignment horizontal="left" vertical="top" wrapText="1"/>
    </xf>
    <xf numFmtId="0" fontId="7" fillId="47" borderId="0" xfId="0" applyFont="1" applyFill="1" applyAlignment="1">
      <alignment horizontal="left" wrapText="1"/>
    </xf>
    <xf numFmtId="0" fontId="7" fillId="0" borderId="0" xfId="0" applyFont="1" applyFill="1" applyAlignment="1">
      <alignment horizontal="left" wrapText="1"/>
    </xf>
    <xf numFmtId="0" fontId="6" fillId="0" borderId="0" xfId="0" applyFont="1" applyAlignment="1">
      <alignment vertical="center" wrapText="1"/>
    </xf>
    <xf numFmtId="0" fontId="6" fillId="0" borderId="158" xfId="241" quotePrefix="1" applyFont="1" applyFill="1" applyBorder="1" applyAlignment="1">
      <alignment horizontal="left" vertical="center" wrapText="1"/>
    </xf>
    <xf numFmtId="0" fontId="6" fillId="0" borderId="0" xfId="0" applyFont="1" applyAlignment="1">
      <alignment horizontal="left" vertical="center"/>
    </xf>
    <xf numFmtId="0" fontId="77" fillId="0" borderId="0" xfId="0" applyFont="1" applyAlignment="1">
      <alignment horizontal="left" vertical="center"/>
    </xf>
    <xf numFmtId="0" fontId="75" fillId="0" borderId="0" xfId="0" applyFont="1" applyAlignment="1">
      <alignment horizontal="left" vertical="center"/>
    </xf>
    <xf numFmtId="0" fontId="75" fillId="0" borderId="35" xfId="0" applyFont="1" applyFill="1" applyBorder="1" applyAlignment="1">
      <alignment horizontal="center" vertical="center" wrapText="1"/>
    </xf>
    <xf numFmtId="0" fontId="75" fillId="0" borderId="36"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5" fillId="0" borderId="179" xfId="0" applyFont="1" applyFill="1" applyBorder="1" applyAlignment="1">
      <alignment horizontal="center" vertical="center" wrapText="1"/>
    </xf>
    <xf numFmtId="0" fontId="75" fillId="0" borderId="50" xfId="0" applyFont="1" applyFill="1" applyBorder="1" applyAlignment="1">
      <alignment horizontal="center" vertical="center" wrapText="1"/>
    </xf>
    <xf numFmtId="0" fontId="75" fillId="0" borderId="51" xfId="0" applyFont="1" applyFill="1" applyBorder="1" applyAlignment="1">
      <alignment horizontal="center" vertical="center" wrapText="1"/>
    </xf>
    <xf numFmtId="0" fontId="75" fillId="0" borderId="52" xfId="0" applyFont="1" applyFill="1" applyBorder="1" applyAlignment="1">
      <alignment horizontal="center" vertical="center" wrapText="1"/>
    </xf>
    <xf numFmtId="0" fontId="75" fillId="125" borderId="50" xfId="0" applyFont="1" applyFill="1" applyBorder="1" applyAlignment="1">
      <alignment horizontal="center" vertical="center"/>
    </xf>
    <xf numFmtId="0" fontId="75" fillId="125" borderId="51" xfId="0" applyFont="1" applyFill="1" applyBorder="1" applyAlignment="1">
      <alignment horizontal="center" vertical="center"/>
    </xf>
    <xf numFmtId="0" fontId="75" fillId="125" borderId="52" xfId="0" applyFont="1" applyFill="1" applyBorder="1" applyAlignment="1">
      <alignment horizontal="center" vertical="center"/>
    </xf>
    <xf numFmtId="0" fontId="78" fillId="50" borderId="90" xfId="0" applyFont="1" applyFill="1" applyBorder="1" applyAlignment="1">
      <alignment horizontal="center" vertical="center" wrapText="1"/>
    </xf>
    <xf numFmtId="0" fontId="78" fillId="50" borderId="92" xfId="0" applyFont="1" applyFill="1" applyBorder="1" applyAlignment="1">
      <alignment horizontal="center" vertical="center" wrapTex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50" xfId="245" applyFont="1" applyFill="1" applyBorder="1" applyAlignment="1">
      <alignment horizontal="center" vertical="center" wrapText="1"/>
    </xf>
    <xf numFmtId="0" fontId="7" fillId="0" borderId="51" xfId="245" applyFont="1" applyFill="1" applyBorder="1" applyAlignment="1">
      <alignment horizontal="center" vertical="center" wrapText="1"/>
    </xf>
    <xf numFmtId="0" fontId="7" fillId="0" borderId="52" xfId="245" applyFont="1" applyFill="1" applyBorder="1" applyAlignment="1">
      <alignment horizontal="center" vertical="center" wrapText="1"/>
    </xf>
    <xf numFmtId="0" fontId="75" fillId="0" borderId="50" xfId="245" applyFont="1" applyFill="1" applyBorder="1" applyAlignment="1">
      <alignment horizontal="center" vertical="center" wrapText="1"/>
    </xf>
    <xf numFmtId="0" fontId="75" fillId="0" borderId="52" xfId="245" applyFont="1" applyFill="1" applyBorder="1" applyAlignment="1">
      <alignment horizontal="center" vertical="center" wrapText="1"/>
    </xf>
    <xf numFmtId="0" fontId="75" fillId="0" borderId="51" xfId="245" applyFont="1" applyFill="1" applyBorder="1" applyAlignment="1">
      <alignment horizontal="center" vertical="center" wrapText="1"/>
    </xf>
    <xf numFmtId="0" fontId="7" fillId="47" borderId="0" xfId="247" applyFont="1" applyFill="1" applyAlignment="1"/>
    <xf numFmtId="0" fontId="7" fillId="43" borderId="93" xfId="247" applyFont="1" applyFill="1" applyBorder="1" applyAlignment="1">
      <alignment horizontal="center" vertical="center" wrapText="1"/>
    </xf>
    <xf numFmtId="0" fontId="6" fillId="0" borderId="94" xfId="239" applyFont="1" applyBorder="1" applyAlignment="1">
      <alignment horizontal="center" vertical="center" wrapText="1"/>
    </xf>
    <xf numFmtId="0" fontId="7" fillId="0" borderId="50" xfId="241" applyFont="1" applyBorder="1" applyAlignment="1">
      <alignment horizontal="center" vertical="center" wrapText="1"/>
    </xf>
    <xf numFmtId="0" fontId="7" fillId="0" borderId="51" xfId="241" applyFont="1" applyBorder="1" applyAlignment="1">
      <alignment horizontal="center" vertical="center" wrapText="1"/>
    </xf>
    <xf numFmtId="0" fontId="7" fillId="0" borderId="52" xfId="241" applyFont="1" applyBorder="1" applyAlignment="1">
      <alignment horizontal="center" vertical="center" wrapText="1"/>
    </xf>
    <xf numFmtId="0" fontId="7" fillId="0" borderId="88" xfId="241" applyFont="1" applyBorder="1" applyAlignment="1">
      <alignment horizontal="center" vertical="center"/>
    </xf>
    <xf numFmtId="0" fontId="7" fillId="0" borderId="87" xfId="241" applyFont="1" applyBorder="1" applyAlignment="1">
      <alignment horizontal="center" vertical="center"/>
    </xf>
    <xf numFmtId="0" fontId="7" fillId="0" borderId="35" xfId="241" applyFont="1" applyBorder="1" applyAlignment="1">
      <alignment horizontal="center" vertical="center" wrapText="1"/>
    </xf>
    <xf numFmtId="0" fontId="7" fillId="0" borderId="34" xfId="241" applyFont="1" applyBorder="1" applyAlignment="1">
      <alignment horizontal="center" vertical="center" wrapText="1"/>
    </xf>
    <xf numFmtId="0" fontId="7" fillId="0" borderId="23" xfId="241" applyFont="1" applyBorder="1" applyAlignment="1">
      <alignment horizontal="center" vertical="center"/>
    </xf>
    <xf numFmtId="0" fontId="7" fillId="0" borderId="0" xfId="241" applyFont="1" applyBorder="1" applyAlignment="1">
      <alignment horizontal="center" vertical="center"/>
    </xf>
    <xf numFmtId="0" fontId="6" fillId="0" borderId="0" xfId="247" applyFont="1" applyBorder="1" applyAlignment="1">
      <alignment horizontal="left" wrapText="1"/>
    </xf>
    <xf numFmtId="0" fontId="6" fillId="0" borderId="102" xfId="0" applyFont="1" applyFill="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67"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48" xfId="0" applyFont="1" applyBorder="1" applyAlignment="1">
      <alignment horizontal="center" vertical="center" wrapText="1"/>
    </xf>
    <xf numFmtId="0" fontId="7" fillId="43" borderId="96" xfId="17442" applyFont="1" applyFill="1" applyBorder="1" applyAlignment="1">
      <alignment horizontal="center" vertical="center" wrapText="1"/>
    </xf>
    <xf numFmtId="0" fontId="7" fillId="43" borderId="100" xfId="17442" applyFont="1" applyFill="1" applyBorder="1" applyAlignment="1">
      <alignment horizontal="center" vertical="center" wrapText="1"/>
    </xf>
    <xf numFmtId="0" fontId="6" fillId="0" borderId="80" xfId="17442" applyFont="1" applyFill="1" applyBorder="1" applyAlignment="1">
      <alignment horizontal="center" vertical="center" wrapText="1"/>
    </xf>
    <xf numFmtId="0" fontId="6" fillId="0" borderId="80" xfId="17442" applyFont="1" applyBorder="1" applyAlignment="1">
      <alignment horizontal="center" vertical="center" wrapText="1"/>
    </xf>
    <xf numFmtId="0" fontId="6" fillId="0" borderId="56" xfId="17442" applyFont="1" applyFill="1" applyBorder="1" applyAlignment="1">
      <alignment horizontal="center" vertical="center" wrapText="1"/>
    </xf>
    <xf numFmtId="0" fontId="6" fillId="0" borderId="56" xfId="17442" applyFont="1" applyBorder="1" applyAlignment="1">
      <alignment horizontal="center" vertical="center" wrapText="1"/>
    </xf>
    <xf numFmtId="0" fontId="6" fillId="0" borderId="160" xfId="241" applyFont="1" applyFill="1" applyBorder="1" applyAlignment="1">
      <alignment horizontal="left" vertical="center" wrapText="1"/>
    </xf>
    <xf numFmtId="0" fontId="6" fillId="0" borderId="76" xfId="241" applyFont="1" applyFill="1" applyBorder="1" applyAlignment="1">
      <alignment horizontal="left" vertical="center" wrapText="1"/>
    </xf>
    <xf numFmtId="0" fontId="6" fillId="90" borderId="102" xfId="0" applyFont="1" applyFill="1" applyBorder="1" applyAlignment="1">
      <alignment horizontal="center" vertical="center" wrapText="1"/>
    </xf>
    <xf numFmtId="0" fontId="6" fillId="90" borderId="104" xfId="0" applyFont="1" applyFill="1" applyBorder="1" applyAlignment="1">
      <alignment horizontal="center" vertical="center"/>
    </xf>
    <xf numFmtId="0" fontId="7" fillId="43" borderId="98" xfId="241" applyFont="1" applyFill="1" applyBorder="1" applyAlignment="1">
      <alignment horizontal="center" vertical="center" wrapText="1"/>
    </xf>
    <xf numFmtId="0" fontId="7" fillId="43" borderId="99" xfId="241" applyFont="1" applyFill="1" applyBorder="1" applyAlignment="1">
      <alignment horizontal="center" vertical="center" wrapText="1"/>
    </xf>
    <xf numFmtId="0" fontId="6" fillId="0" borderId="162" xfId="17442" applyFont="1" applyFill="1" applyBorder="1" applyAlignment="1">
      <alignment horizontal="center" vertical="center" wrapText="1"/>
    </xf>
    <xf numFmtId="0" fontId="6" fillId="0" borderId="168" xfId="17442" applyFont="1" applyBorder="1" applyAlignment="1">
      <alignment horizontal="center" vertical="center" wrapText="1"/>
    </xf>
    <xf numFmtId="0" fontId="6" fillId="0" borderId="82" xfId="17442" applyFont="1" applyFill="1" applyBorder="1" applyAlignment="1">
      <alignment horizontal="center" vertical="center" wrapText="1"/>
    </xf>
    <xf numFmtId="0" fontId="6" fillId="0" borderId="73" xfId="17442" applyFont="1" applyBorder="1" applyAlignment="1">
      <alignment horizontal="center" vertical="center" wrapText="1"/>
    </xf>
    <xf numFmtId="0" fontId="7" fillId="43" borderId="95" xfId="241" applyFont="1" applyFill="1" applyBorder="1" applyAlignment="1">
      <alignment horizontal="center" vertical="center" wrapText="1"/>
    </xf>
    <xf numFmtId="0" fontId="6" fillId="43" borderId="96" xfId="17442" applyFont="1" applyFill="1" applyBorder="1" applyAlignment="1">
      <alignment vertical="center" wrapText="1"/>
    </xf>
    <xf numFmtId="3" fontId="6" fillId="0" borderId="157" xfId="17442" applyNumberFormat="1" applyFont="1" applyFill="1" applyBorder="1" applyAlignment="1">
      <alignment horizontal="center" vertical="center"/>
    </xf>
    <xf numFmtId="3" fontId="6" fillId="0" borderId="197" xfId="17442" applyNumberFormat="1" applyFont="1" applyFill="1" applyBorder="1" applyAlignment="1">
      <alignment horizontal="center" vertical="center"/>
    </xf>
    <xf numFmtId="3" fontId="6" fillId="0" borderId="157" xfId="241" applyNumberFormat="1" applyFont="1" applyFill="1" applyBorder="1" applyAlignment="1">
      <alignment horizontal="center" vertical="center" wrapText="1"/>
    </xf>
    <xf numFmtId="3" fontId="6" fillId="0" borderId="197" xfId="241" applyNumberFormat="1" applyFont="1" applyFill="1" applyBorder="1" applyAlignment="1">
      <alignment horizontal="center" vertical="center" wrapText="1"/>
    </xf>
    <xf numFmtId="3" fontId="6" fillId="0" borderId="217" xfId="241" applyNumberFormat="1" applyFont="1" applyFill="1" applyBorder="1" applyAlignment="1">
      <alignment horizontal="center" vertical="center" wrapText="1"/>
    </xf>
    <xf numFmtId="3" fontId="6" fillId="0" borderId="196" xfId="241" applyNumberFormat="1" applyFont="1" applyFill="1" applyBorder="1" applyAlignment="1">
      <alignment horizontal="center" vertical="center" wrapText="1"/>
    </xf>
    <xf numFmtId="0" fontId="6" fillId="0" borderId="159" xfId="241" applyFont="1" applyFill="1" applyBorder="1" applyAlignment="1">
      <alignment horizontal="left" vertical="center" wrapText="1"/>
    </xf>
    <xf numFmtId="0" fontId="6" fillId="0" borderId="216" xfId="241" applyFont="1" applyFill="1" applyBorder="1" applyAlignment="1">
      <alignment horizontal="left" vertical="center" wrapText="1"/>
    </xf>
    <xf numFmtId="0" fontId="6" fillId="0" borderId="0" xfId="241" applyFont="1" applyFill="1" applyBorder="1" applyAlignment="1">
      <alignment horizontal="left" vertical="center"/>
    </xf>
    <xf numFmtId="0" fontId="75" fillId="0" borderId="0" xfId="247" applyFont="1" applyAlignment="1"/>
    <xf numFmtId="0" fontId="76" fillId="0" borderId="0" xfId="17442" applyFont="1" applyAlignment="1"/>
    <xf numFmtId="0" fontId="7" fillId="0" borderId="162" xfId="17442" applyFont="1" applyFill="1" applyBorder="1" applyAlignment="1">
      <alignment horizontal="center" vertical="center" wrapText="1"/>
    </xf>
    <xf numFmtId="0" fontId="6" fillId="0" borderId="56" xfId="17442" applyFont="1" applyFill="1" applyBorder="1" applyAlignment="1">
      <alignment vertical="center"/>
    </xf>
    <xf numFmtId="0" fontId="6" fillId="0" borderId="168" xfId="17442" applyFont="1" applyFill="1" applyBorder="1" applyAlignment="1">
      <alignment vertical="center"/>
    </xf>
    <xf numFmtId="0" fontId="7" fillId="0" borderId="78" xfId="17442" applyFont="1" applyFill="1" applyBorder="1" applyAlignment="1">
      <alignment horizontal="center" vertical="center"/>
    </xf>
    <xf numFmtId="0" fontId="6" fillId="0" borderId="4" xfId="17442" applyFont="1" applyFill="1" applyBorder="1" applyAlignment="1">
      <alignment vertical="center"/>
    </xf>
    <xf numFmtId="0" fontId="6" fillId="0" borderId="43" xfId="17442" applyFont="1" applyFill="1" applyBorder="1" applyAlignment="1">
      <alignment vertical="center"/>
    </xf>
    <xf numFmtId="0" fontId="7" fillId="0" borderId="169" xfId="241" applyFont="1" applyFill="1" applyBorder="1" applyAlignment="1">
      <alignment horizontal="center" vertical="center" wrapText="1"/>
    </xf>
    <xf numFmtId="0" fontId="6" fillId="0" borderId="170" xfId="17442" applyFont="1" applyFill="1" applyBorder="1" applyAlignment="1">
      <alignment vertical="center" wrapText="1"/>
    </xf>
    <xf numFmtId="0" fontId="6" fillId="0" borderId="171" xfId="17442" applyFont="1" applyFill="1" applyBorder="1" applyAlignment="1">
      <alignment vertical="center" wrapText="1"/>
    </xf>
    <xf numFmtId="0" fontId="7" fillId="47" borderId="129" xfId="241" quotePrefix="1" applyFont="1" applyFill="1" applyBorder="1" applyAlignment="1">
      <alignment horizontal="center" vertical="center" wrapText="1"/>
    </xf>
    <xf numFmtId="0" fontId="7" fillId="47" borderId="129" xfId="241" applyFont="1" applyFill="1" applyBorder="1" applyAlignment="1">
      <alignment horizontal="center" vertical="center" wrapText="1"/>
    </xf>
    <xf numFmtId="0" fontId="7" fillId="43" borderId="97" xfId="241" applyFont="1" applyFill="1" applyBorder="1" applyAlignment="1">
      <alignment horizontal="center" vertical="center" wrapText="1"/>
    </xf>
    <xf numFmtId="0" fontId="7" fillId="47" borderId="164" xfId="241" applyFont="1" applyFill="1" applyBorder="1" applyAlignment="1">
      <alignment horizontal="center" vertical="center" wrapText="1"/>
    </xf>
    <xf numFmtId="0" fontId="6" fillId="47" borderId="96" xfId="17442" applyFont="1" applyFill="1" applyBorder="1" applyAlignment="1">
      <alignment vertical="center" wrapText="1"/>
    </xf>
    <xf numFmtId="0" fontId="7" fillId="47" borderId="96" xfId="17442" applyFont="1" applyFill="1" applyBorder="1" applyAlignment="1">
      <alignment horizontal="center" vertical="center" wrapText="1"/>
    </xf>
    <xf numFmtId="0" fontId="7" fillId="47" borderId="125" xfId="17442" applyFont="1" applyFill="1" applyBorder="1" applyAlignment="1">
      <alignment horizontal="center" vertical="center" wrapText="1"/>
    </xf>
    <xf numFmtId="0" fontId="7" fillId="43" borderId="96" xfId="241" applyFont="1" applyFill="1" applyBorder="1" applyAlignment="1">
      <alignment horizontal="center" vertical="center" wrapText="1"/>
    </xf>
    <xf numFmtId="0" fontId="7" fillId="43" borderId="164" xfId="241" applyFont="1" applyFill="1" applyBorder="1" applyAlignment="1">
      <alignment horizontal="center" vertical="center" wrapText="1"/>
    </xf>
    <xf numFmtId="0" fontId="7" fillId="43" borderId="35" xfId="241" applyFont="1" applyFill="1" applyBorder="1" applyAlignment="1">
      <alignment horizontal="center" vertical="center" wrapText="1"/>
    </xf>
    <xf numFmtId="0" fontId="7" fillId="43" borderId="34" xfId="241" applyFont="1" applyFill="1" applyBorder="1" applyAlignment="1">
      <alignment horizontal="center" vertical="center" wrapText="1"/>
    </xf>
    <xf numFmtId="0" fontId="7" fillId="43" borderId="36" xfId="241" applyFont="1" applyFill="1" applyBorder="1" applyAlignment="1">
      <alignment horizontal="center" vertical="center" wrapText="1"/>
    </xf>
    <xf numFmtId="0" fontId="7" fillId="124" borderId="35" xfId="241" applyFont="1" applyFill="1" applyBorder="1" applyAlignment="1">
      <alignment horizontal="center" wrapText="1"/>
    </xf>
    <xf numFmtId="0" fontId="7" fillId="124" borderId="34" xfId="241" applyFont="1" applyFill="1" applyBorder="1" applyAlignment="1">
      <alignment horizontal="center" wrapText="1"/>
    </xf>
    <xf numFmtId="0" fontId="7" fillId="124" borderId="36" xfId="241" applyFont="1" applyFill="1" applyBorder="1" applyAlignment="1">
      <alignment horizontal="center" wrapText="1"/>
    </xf>
    <xf numFmtId="0" fontId="0" fillId="124" borderId="34" xfId="0" applyFill="1" applyBorder="1" applyAlignment="1">
      <alignment wrapText="1"/>
    </xf>
    <xf numFmtId="0" fontId="0" fillId="124" borderId="36" xfId="0" applyFill="1" applyBorder="1" applyAlignment="1">
      <alignment wrapText="1"/>
    </xf>
    <xf numFmtId="0" fontId="7" fillId="0" borderId="0" xfId="0" applyFont="1" applyFill="1" applyBorder="1" applyAlignment="1">
      <alignment horizontal="right"/>
    </xf>
    <xf numFmtId="0" fontId="0" fillId="0" borderId="0" xfId="0" applyBorder="1" applyAlignment="1">
      <alignment horizontal="right"/>
    </xf>
    <xf numFmtId="0" fontId="7" fillId="0" borderId="0" xfId="0" applyFont="1" applyFill="1" applyAlignment="1"/>
    <xf numFmtId="0" fontId="0" fillId="0" borderId="0" xfId="0" applyAlignment="1"/>
    <xf numFmtId="180" fontId="7" fillId="124" borderId="35" xfId="247" applyNumberFormat="1" applyFont="1" applyFill="1" applyBorder="1" applyAlignment="1">
      <alignment horizontal="center"/>
    </xf>
    <xf numFmtId="180" fontId="7" fillId="124" borderId="34" xfId="247" applyNumberFormat="1" applyFont="1" applyFill="1" applyBorder="1" applyAlignment="1">
      <alignment horizontal="center"/>
    </xf>
    <xf numFmtId="180" fontId="7" fillId="124" borderId="36" xfId="247" applyNumberFormat="1" applyFont="1" applyFill="1" applyBorder="1" applyAlignment="1">
      <alignment horizontal="center"/>
    </xf>
    <xf numFmtId="0" fontId="7" fillId="0" borderId="0" xfId="239" applyFont="1" applyFill="1" applyAlignment="1">
      <alignment horizontal="left" vertical="top" wrapText="1"/>
    </xf>
    <xf numFmtId="0" fontId="6" fillId="0" borderId="0" xfId="0" applyFont="1" applyFill="1" applyAlignment="1">
      <alignment vertical="top" wrapText="1"/>
    </xf>
    <xf numFmtId="0" fontId="7" fillId="0" borderId="0" xfId="239" applyFont="1" applyFill="1" applyAlignment="1">
      <alignment horizontal="center" vertical="top" wrapText="1"/>
    </xf>
    <xf numFmtId="0" fontId="6" fillId="0" borderId="0" xfId="0" applyFont="1" applyFill="1" applyAlignment="1">
      <alignment horizontal="center" vertical="top" wrapText="1"/>
    </xf>
    <xf numFmtId="0" fontId="7" fillId="0" borderId="0" xfId="0" applyFont="1" applyFill="1" applyAlignment="1">
      <alignment vertical="top" wrapText="1"/>
    </xf>
    <xf numFmtId="0" fontId="6" fillId="0" borderId="158" xfId="0" applyFont="1" applyBorder="1" applyAlignment="1">
      <alignment horizontal="center"/>
    </xf>
    <xf numFmtId="0" fontId="6" fillId="0" borderId="150" xfId="0" applyFont="1" applyBorder="1" applyAlignment="1">
      <alignment horizontal="center"/>
    </xf>
    <xf numFmtId="0" fontId="6" fillId="0" borderId="151" xfId="0" applyFont="1" applyBorder="1" applyAlignment="1">
      <alignment horizontal="center"/>
    </xf>
    <xf numFmtId="0" fontId="6" fillId="0" borderId="152" xfId="0" applyFont="1" applyBorder="1" applyAlignment="1">
      <alignment horizontal="center"/>
    </xf>
    <xf numFmtId="0" fontId="75" fillId="0" borderId="158" xfId="0" applyFont="1" applyBorder="1" applyAlignment="1">
      <alignment horizontal="center" vertical="center"/>
    </xf>
    <xf numFmtId="0" fontId="75" fillId="0" borderId="150" xfId="0" applyFont="1" applyBorder="1" applyAlignment="1">
      <alignment horizontal="center" vertical="center"/>
    </xf>
    <xf numFmtId="10" fontId="75" fillId="0" borderId="73" xfId="0" applyNumberFormat="1" applyFont="1" applyBorder="1" applyAlignment="1">
      <alignment horizontal="center"/>
    </xf>
    <xf numFmtId="0" fontId="75" fillId="0" borderId="44" xfId="0" applyFont="1" applyBorder="1" applyAlignment="1">
      <alignment horizontal="center"/>
    </xf>
    <xf numFmtId="0" fontId="75" fillId="0" borderId="72" xfId="0" applyFont="1" applyBorder="1" applyAlignment="1">
      <alignment horizontal="center"/>
    </xf>
    <xf numFmtId="0" fontId="106" fillId="126" borderId="157" xfId="0" applyFont="1" applyFill="1" applyBorder="1" applyAlignment="1">
      <alignment horizontal="center"/>
    </xf>
    <xf numFmtId="42" fontId="39" fillId="0" borderId="0" xfId="241" applyNumberFormat="1" applyFont="1" applyFill="1" applyBorder="1" applyAlignment="1">
      <alignment horizontal="left" vertical="center" wrapText="1"/>
    </xf>
    <xf numFmtId="42" fontId="31" fillId="0" borderId="0" xfId="241" applyNumberFormat="1" applyFont="1" applyFill="1" applyBorder="1" applyAlignment="1">
      <alignment horizontal="left" vertical="center" wrapText="1"/>
    </xf>
    <xf numFmtId="0" fontId="166" fillId="0" borderId="0" xfId="0" applyFont="1" applyFill="1" applyBorder="1" applyAlignment="1">
      <alignment vertical="center"/>
    </xf>
    <xf numFmtId="195" fontId="7" fillId="0" borderId="0" xfId="239" applyNumberFormat="1" applyFont="1" applyFill="1" applyBorder="1" applyAlignment="1">
      <alignment horizontal="left" vertical="center"/>
    </xf>
    <xf numFmtId="0" fontId="62" fillId="128" borderId="90" xfId="0" applyFont="1" applyFill="1" applyBorder="1" applyAlignment="1">
      <alignment vertical="top" wrapText="1"/>
    </xf>
    <xf numFmtId="0" fontId="62" fillId="128" borderId="92" xfId="0" applyFont="1" applyFill="1" applyBorder="1" applyAlignment="1">
      <alignment vertical="top" wrapText="1"/>
    </xf>
    <xf numFmtId="0" fontId="62" fillId="128" borderId="195" xfId="0" applyFont="1" applyFill="1" applyBorder="1" applyAlignment="1">
      <alignment vertical="top" wrapText="1"/>
    </xf>
    <xf numFmtId="0" fontId="62" fillId="128" borderId="90" xfId="0" applyFont="1" applyFill="1" applyBorder="1" applyAlignment="1">
      <alignment vertical="center" wrapText="1"/>
    </xf>
    <xf numFmtId="0" fontId="62" fillId="128" borderId="92" xfId="0" applyFont="1" applyFill="1" applyBorder="1" applyAlignment="1">
      <alignment vertical="center" wrapText="1"/>
    </xf>
    <xf numFmtId="0" fontId="62" fillId="128" borderId="195" xfId="0" applyFont="1" applyFill="1" applyBorder="1" applyAlignment="1">
      <alignment vertical="center" wrapText="1"/>
    </xf>
  </cellXfs>
  <cellStyles count="54663">
    <cellStyle name="-" xfId="20238"/>
    <cellStyle name=" 1" xfId="20239"/>
    <cellStyle name="%" xfId="1"/>
    <cellStyle name="% 10" xfId="20240"/>
    <cellStyle name="% 2" xfId="2"/>
    <cellStyle name="% 2 2" xfId="3"/>
    <cellStyle name="% 2 2 2" xfId="20241"/>
    <cellStyle name="% 2 3" xfId="330"/>
    <cellStyle name="% 3" xfId="4"/>
    <cellStyle name="% 3 2" xfId="331"/>
    <cellStyle name="% 3 3" xfId="332"/>
    <cellStyle name="% 3 4" xfId="20242"/>
    <cellStyle name="% 3 5" xfId="20243"/>
    <cellStyle name="% 4" xfId="333"/>
    <cellStyle name="% 4 2" xfId="334"/>
    <cellStyle name="% 5" xfId="20244"/>
    <cellStyle name="% 6" xfId="335"/>
    <cellStyle name="% 6 2" xfId="336"/>
    <cellStyle name="% 7" xfId="20245"/>
    <cellStyle name="% 8" xfId="20246"/>
    <cellStyle name="% 9" xfId="20247"/>
    <cellStyle name="%_ MP NORTH Scheme Variance August 10 " xfId="337"/>
    <cellStyle name="%_02 EVM Board Pack" xfId="338"/>
    <cellStyle name="%_02 EVM Board Pack 2" xfId="339"/>
    <cellStyle name="%_1" xfId="340"/>
    <cellStyle name="%_1 Safety O&amp;F File" xfId="341"/>
    <cellStyle name="%_1 Safety O&amp;F File 2" xfId="342"/>
    <cellStyle name="%_11 O&amp;F Front Sht, KPI Performance  &amp; Exec Summaries" xfId="343"/>
    <cellStyle name="%_11 O&amp;F Front Sht, KPI Performance  &amp; Exec Summaries 2" xfId="344"/>
    <cellStyle name="%_1314Milestones July 13 (2)" xfId="345"/>
    <cellStyle name="%_14" xfId="346"/>
    <cellStyle name="%_14 2" xfId="347"/>
    <cellStyle name="%_2010 10 Programme Reporting" xfId="348"/>
    <cellStyle name="%_2010 10 Programme Reporting_2010 12 NDD Performance Report Final" xfId="349"/>
    <cellStyle name="%_2010 10 Programme Reporting_2010 12 NDD Performance Report Final_2011 05 NDD Performance Report 2" xfId="350"/>
    <cellStyle name="%_2010 10 Programme Reporting_2010 12 NDD Performance Report Final_2011 05 NDD Performance Report 2_API Summary" xfId="351"/>
    <cellStyle name="%_2010 10 Programme Reporting_2010 12 NDD Performance Report Final_2011 05 NDD Performance Report 2_API Summary_ASF Report - Oct 2013" xfId="352"/>
    <cellStyle name="%_2010 10 Programme Reporting_2010 12 NDD Performance Report Final_2011 05 NDD Performance Report 2_ASF Report - Oct 2013" xfId="353"/>
    <cellStyle name="%_2010 10 Programme Reporting_2010 12 NDD Performance Report Final_2011 05 NDD Performance Report 2_National PMF" xfId="354"/>
    <cellStyle name="%_2010 10 Programme Reporting_2010 12 NDD Performance Report Final_2011 05 NDD Performance Report 2_National PMF_ASF Report - Oct 2013" xfId="355"/>
    <cellStyle name="%_2010 10 Programme Reporting_2010 12 NDD Performance Report Final_API Summary" xfId="356"/>
    <cellStyle name="%_2010 10 Programme Reporting_2010 12 NDD Performance Report Final_API Summary_ASF Report - Oct 2013" xfId="357"/>
    <cellStyle name="%_2010 10 Programme Reporting_2010 12 NDD Performance Report Final_ASF Report - Oct 2013" xfId="358"/>
    <cellStyle name="%_2010 10 Programme Reporting_2010 12 NDD Performance Report Final_H&amp;S June" xfId="359"/>
    <cellStyle name="%_2010 10 Programme Reporting_2010 12 NDD Performance Report Final_H&amp;S June_ASF Report - Oct 2013" xfId="360"/>
    <cellStyle name="%_2010 10 Programme Reporting_2010 12 NDD Performance Report Final_Mgmt Plan" xfId="361"/>
    <cellStyle name="%_2010 10 Programme Reporting_2010 12 NDD Performance Report Final_Mgmt Plan_ASF Report - Oct 2013" xfId="362"/>
    <cellStyle name="%_2010 10 Programme Reporting_2010 12 NDD Performance Report Final_National PMF" xfId="363"/>
    <cellStyle name="%_2010 10 Programme Reporting_2010 12 NDD Performance Report Final_National PMF_ASF Report - Oct 2013" xfId="364"/>
    <cellStyle name="%_2010 10 Programme Reporting_2010 12 NDD Performance Report Final_Programme" xfId="365"/>
    <cellStyle name="%_2010 10 Programme Reporting_2010 12 NDD Performance Report Final_Programme_ASF Report - Oct 2013" xfId="366"/>
    <cellStyle name="%_2010 10 Programme Reporting_API 3" xfId="367"/>
    <cellStyle name="%_2010 10 Programme Reporting_API 3_ASF Report - Oct 2013" xfId="368"/>
    <cellStyle name="%_2010 10 Programme Reporting_ASF Report - Oct 2013" xfId="369"/>
    <cellStyle name="%_2010 10 Programme Reporting_Business Plan Measures" xfId="370"/>
    <cellStyle name="%_2010 10 Programme Reporting_Business Plan Measures_2011 04 NDD Performance Report v1.0" xfId="371"/>
    <cellStyle name="%_2010 10 Programme Reporting_Business Plan Measures_2011 04 NDD Performance Report v1.0_ASF Report - Oct 2013" xfId="372"/>
    <cellStyle name="%_2010 10 Programme Reporting_Business Plan Measures_2011 05 NDD Performance Report 2" xfId="373"/>
    <cellStyle name="%_2010 10 Programme Reporting_Business Plan Measures_2011 05 NDD Performance Report 2_ASF Report - Oct 2013" xfId="374"/>
    <cellStyle name="%_2010 10 Programme Reporting_Business Plan Measures_API Summary" xfId="375"/>
    <cellStyle name="%_2010 10 Programme Reporting_Business Plan Measures_API Summary_ASF Report - Oct 2013" xfId="376"/>
    <cellStyle name="%_2010 10 Programme Reporting_Business Plan Measures_ASF Report - Oct 2013" xfId="377"/>
    <cellStyle name="%_2010 10 Programme Reporting_Business Plan Measures_H&amp;S June" xfId="378"/>
    <cellStyle name="%_2010 10 Programme Reporting_Business Plan Measures_H&amp;S June_ASF Report - Oct 2013" xfId="379"/>
    <cellStyle name="%_2010 10 Programme Reporting_Business Plan Measures_Mgmt Plan" xfId="380"/>
    <cellStyle name="%_2010 10 Programme Reporting_Business Plan Measures_Mgmt Plan_ASF Report - Oct 2013" xfId="381"/>
    <cellStyle name="%_2010 10 Programme Reporting_Business Plan Measures_National PMF" xfId="382"/>
    <cellStyle name="%_2010 10 Programme Reporting_Business Plan Measures_National PMF_ASF Report - Oct 2013" xfId="383"/>
    <cellStyle name="%_2010 10 Programme Reporting_Business Plan Measures_NDD Cap Prog" xfId="384"/>
    <cellStyle name="%_2010 10 Programme Reporting_Business Plan Measures_NDD Cap Prog_ASF Report - Oct 2013" xfId="385"/>
    <cellStyle name="%_2010 10 Programme Reporting_Business Plan Measures_PMF Summary" xfId="386"/>
    <cellStyle name="%_2010 10 Programme Reporting_Business Plan Measures_PMF Summary_ASF Report - Oct 2013" xfId="387"/>
    <cellStyle name="%_2010 10 Programme Reporting_Business Plan Measures_Programme" xfId="388"/>
    <cellStyle name="%_2010 10 Programme Reporting_Business Plan Measures_Programme_ASF Report - Oct 2013" xfId="389"/>
    <cellStyle name="%_2010 10 Programme Reporting_Business Plan Measures_Sheet8" xfId="390"/>
    <cellStyle name="%_2010 10 Programme Reporting_Business Plan Measures_Sheet8_ASF Report - Oct 2013" xfId="391"/>
    <cellStyle name="%_2010 10 Programme Reporting_Business Plan Measures_TRA" xfId="392"/>
    <cellStyle name="%_2010 10 Programme Reporting_Business Plan Measures_TRA_ASF Report - Oct 2013" xfId="393"/>
    <cellStyle name="%_2010 10 Programme Reporting_PMF" xfId="394"/>
    <cellStyle name="%_2010 10 Programme Reporting_PMF_ASF Report - Oct 2013" xfId="395"/>
    <cellStyle name="%_2010 10 Programme Reporting_Sheet3" xfId="396"/>
    <cellStyle name="%_2010 10 Programme Reporting_Sheet3_ASF Report - Oct 2013" xfId="397"/>
    <cellStyle name="%_2011 04 NDD Performance Report v1.0" xfId="398"/>
    <cellStyle name="%_2011 04 NDD Performance Report v1.0_ASF Report - Oct 2013" xfId="399"/>
    <cellStyle name="%_2011 05 NDD Performance Report 2" xfId="400"/>
    <cellStyle name="%_2011 05 NDD Performance Report 2_API Summary" xfId="401"/>
    <cellStyle name="%_2011 05 NDD Performance Report 2_API Summary_ASF Report - Oct 2013" xfId="402"/>
    <cellStyle name="%_2011 05 NDD Performance Report 2_ASF Report - Oct 2013" xfId="403"/>
    <cellStyle name="%_2011 05 NDD Performance Report 2_National PMF" xfId="404"/>
    <cellStyle name="%_2011 05 NDD Performance Report 2_National PMF_ASF Report - Oct 2013" xfId="405"/>
    <cellStyle name="%_2011 12 Budget Book" xfId="406"/>
    <cellStyle name="%_2011 12 Budget Book 2" xfId="20248"/>
    <cellStyle name="%_2012 13 Budget Book" xfId="20249"/>
    <cellStyle name="%_20120111 Forecasts - Assessment of Risks Opportunities &amp; Levers" xfId="407"/>
    <cellStyle name="%_2013-11 Milestones" xfId="408"/>
    <cellStyle name="%_28" xfId="409"/>
    <cellStyle name="%_28 2" xfId="410"/>
    <cellStyle name="%_3 and 9 Milestones, People &amp; Audit O&amp;F File" xfId="411"/>
    <cellStyle name="%_3 and 9 Milestones, People &amp; Audit O&amp;F File 2" xfId="412"/>
    <cellStyle name="%_4. Create JNLs Macro" xfId="413"/>
    <cellStyle name="%_4. Create JNLs Macro 2" xfId="414"/>
    <cellStyle name="%_4. Create JNLs Macro_ASF Report - Oct 2013" xfId="415"/>
    <cellStyle name="%_5. Create JNLs Macro" xfId="416"/>
    <cellStyle name="%_5. Create JNLs Macro 2" xfId="417"/>
    <cellStyle name="%_5. Create JNLs Macro_ASF Report - Oct 2013" xfId="418"/>
    <cellStyle name="%_5. Pre-Post GL Journals" xfId="419"/>
    <cellStyle name="%_5. Pre-Post GL Journals 2" xfId="420"/>
    <cellStyle name="%_5. Pre-Post GL Journals_ASF Report - Oct 2013" xfId="421"/>
    <cellStyle name="%_5._Create_JNLs_Macro" xfId="422"/>
    <cellStyle name="%_5._Create_JNLs_Macro 2" xfId="423"/>
    <cellStyle name="%_5._Create_JNLs_Macro_ASF Report - Oct 2013" xfId="424"/>
    <cellStyle name="%_514446" xfId="425"/>
    <cellStyle name="%_514446_Dashboard Data" xfId="426"/>
    <cellStyle name="%_514446_Links OTRM" xfId="427"/>
    <cellStyle name="%_514446_National Routes OTRM" xfId="428"/>
    <cellStyle name="%_514452" xfId="20250"/>
    <cellStyle name="%_514455" xfId="429"/>
    <cellStyle name="%_514455_Dashboard Data" xfId="430"/>
    <cellStyle name="%_514455_Links OTRM" xfId="431"/>
    <cellStyle name="%_514455_National Routes OTRM" xfId="432"/>
    <cellStyle name="%_6 7 &amp; 10 Commercial O&amp;F File August" xfId="433"/>
    <cellStyle name="%_6 7 &amp; 10 Commercial O&amp;F File August 2" xfId="434"/>
    <cellStyle name="%_6 7 &amp; 10 Commercial O&amp;F File July" xfId="435"/>
    <cellStyle name="%_6 7 &amp; 10 Commercial O&amp;F File July 2" xfId="436"/>
    <cellStyle name="%_7" xfId="437"/>
    <cellStyle name="%_7.3 Projects" xfId="438"/>
    <cellStyle name="%_7.3 Projects_ASF Report - Oct 2013" xfId="439"/>
    <cellStyle name="%_8.2 Risk Dir" xfId="440"/>
    <cellStyle name="%_8.2 Risk Dir 2" xfId="441"/>
    <cellStyle name="%_8.2 Risk Dir 2 2" xfId="442"/>
    <cellStyle name="%_8.2 Risk Dir 2 2_2011 04 NDD Performance Report v1.0" xfId="443"/>
    <cellStyle name="%_8.2 Risk Dir 2 2_2011 05 NDD Performance Report 2" xfId="444"/>
    <cellStyle name="%_8.2 Risk Dir 2 2_API Summary" xfId="445"/>
    <cellStyle name="%_8.2 Risk Dir 2 2_H&amp;S June" xfId="446"/>
    <cellStyle name="%_8.2 Risk Dir 2 2_Mgmt Plan" xfId="447"/>
    <cellStyle name="%_8.2 Risk Dir 2 2_National PMF" xfId="448"/>
    <cellStyle name="%_8.2 Risk Dir 2 2_NDD Cap Prog" xfId="449"/>
    <cellStyle name="%_8.2 Risk Dir 2 2_PMF Summary" xfId="450"/>
    <cellStyle name="%_8.2 Risk Dir 2 2_PMF Summary_2011 05 NDD Performance Report 2" xfId="451"/>
    <cellStyle name="%_8.2 Risk Dir 2 2_PMF Summary_2011 05 NDD Performance Report 2_API Summary" xfId="452"/>
    <cellStyle name="%_8.2 Risk Dir 2 2_PMF Summary_2011 05 NDD Performance Report 2_National PMF" xfId="453"/>
    <cellStyle name="%_8.2 Risk Dir 2 2_PMF Summary_API Summary" xfId="454"/>
    <cellStyle name="%_8.2 Risk Dir 2 2_PMF Summary_H&amp;S June" xfId="455"/>
    <cellStyle name="%_8.2 Risk Dir 2 2_PMF Summary_Mgmt Plan" xfId="456"/>
    <cellStyle name="%_8.2 Risk Dir 2 2_PMF Summary_National PMF" xfId="457"/>
    <cellStyle name="%_8.2 Risk Dir 2 2_PMF Summary_Programme" xfId="458"/>
    <cellStyle name="%_8.2 Risk Dir 2 2_Programme" xfId="459"/>
    <cellStyle name="%_8.2 Risk Dir 2 2_Sheet8" xfId="460"/>
    <cellStyle name="%_8.2 Risk Dir 2 2_TRA" xfId="461"/>
    <cellStyle name="%_8.2 Risk Dir 2_2011 04 NDD Performance Report v1.0" xfId="462"/>
    <cellStyle name="%_8.2 Risk Dir 2_2011 05 NDD Performance Report 2" xfId="463"/>
    <cellStyle name="%_8.2 Risk Dir 2_API Summary" xfId="464"/>
    <cellStyle name="%_8.2 Risk Dir 2_H&amp;S June" xfId="465"/>
    <cellStyle name="%_8.2 Risk Dir 2_Mgmt Plan" xfId="466"/>
    <cellStyle name="%_8.2 Risk Dir 2_National PMF" xfId="467"/>
    <cellStyle name="%_8.2 Risk Dir 2_NDD Cap Prog" xfId="468"/>
    <cellStyle name="%_8.2 Risk Dir 2_PMF Summary" xfId="469"/>
    <cellStyle name="%_8.2 Risk Dir 2_Programme" xfId="470"/>
    <cellStyle name="%_8.2 Risk Dir 2_Sheet8" xfId="471"/>
    <cellStyle name="%_8.2 Risk Dir 2_TRA" xfId="472"/>
    <cellStyle name="%_8.2 Risk Dir_2010 12 NDD Performance Report Final" xfId="473"/>
    <cellStyle name="%_8.2 Risk Dir_2010 12 NDD Performance Report Final_2011 05 NDD Performance Report 2" xfId="474"/>
    <cellStyle name="%_8.2 Risk Dir_2010 12 NDD Performance Report Final_2011 05 NDD Performance Report 2_API Summary" xfId="475"/>
    <cellStyle name="%_8.2 Risk Dir_2010 12 NDD Performance Report Final_2011 05 NDD Performance Report 2_National PMF" xfId="476"/>
    <cellStyle name="%_8.2 Risk Dir_2010 12 NDD Performance Report Final_API Summary" xfId="477"/>
    <cellStyle name="%_8.2 Risk Dir_2010 12 NDD Performance Report Final_H&amp;S June" xfId="478"/>
    <cellStyle name="%_8.2 Risk Dir_2010 12 NDD Performance Report Final_Mgmt Plan" xfId="479"/>
    <cellStyle name="%_8.2 Risk Dir_2010 12 NDD Performance Report Final_National PMF" xfId="480"/>
    <cellStyle name="%_8.2 Risk Dir_2010 12 NDD Performance Report Final_Programme" xfId="481"/>
    <cellStyle name="%_8.2 Risk Dir_Business Plan Measures" xfId="482"/>
    <cellStyle name="%_8.2 Risk Dir_Business Plan Measures_2011 04 NDD Performance Report v1.0" xfId="483"/>
    <cellStyle name="%_8.2 Risk Dir_Business Plan Measures_2011 05 NDD Performance Report 2" xfId="484"/>
    <cellStyle name="%_8.2 Risk Dir_Business Plan Measures_API Summary" xfId="485"/>
    <cellStyle name="%_8.2 Risk Dir_Business Plan Measures_H&amp;S June" xfId="486"/>
    <cellStyle name="%_8.2 Risk Dir_Business Plan Measures_Mgmt Plan" xfId="487"/>
    <cellStyle name="%_8.2 Risk Dir_Business Plan Measures_National PMF" xfId="488"/>
    <cellStyle name="%_8.2 Risk Dir_Business Plan Measures_NDD Cap Prog" xfId="489"/>
    <cellStyle name="%_8.2 Risk Dir_Business Plan Measures_PMF Summary" xfId="490"/>
    <cellStyle name="%_8.2 Risk Dir_Business Plan Measures_Programme" xfId="491"/>
    <cellStyle name="%_8.2 Risk Dir_Business Plan Measures_Sheet8" xfId="492"/>
    <cellStyle name="%_8.2 Risk Dir_Business Plan Measures_TRA" xfId="493"/>
    <cellStyle name="%_8.3 Risk for Action" xfId="494"/>
    <cellStyle name="%_8.3 Risk for Action_2010 12 NDD Performance Report Final" xfId="495"/>
    <cellStyle name="%_8.3 Risk for Action_2010 12 NDD Performance Report Final_2011 05 NDD Performance Report 2" xfId="496"/>
    <cellStyle name="%_8.3 Risk for Action_2010 12 NDD Performance Report Final_2011 05 NDD Performance Report 2_API Summary" xfId="497"/>
    <cellStyle name="%_8.3 Risk for Action_2010 12 NDD Performance Report Final_2011 05 NDD Performance Report 2_National PMF" xfId="498"/>
    <cellStyle name="%_8.3 Risk for Action_2010 12 NDD Performance Report Final_API Summary" xfId="499"/>
    <cellStyle name="%_8.3 Risk for Action_2010 12 NDD Performance Report Final_H&amp;S June" xfId="500"/>
    <cellStyle name="%_8.3 Risk for Action_2010 12 NDD Performance Report Final_Mgmt Plan" xfId="501"/>
    <cellStyle name="%_8.3 Risk for Action_2010 12 NDD Performance Report Final_National PMF" xfId="502"/>
    <cellStyle name="%_8.3 Risk for Action_2010 12 NDD Performance Report Final_Programme" xfId="503"/>
    <cellStyle name="%_8.3 Risk for Action_Business Plan Measures" xfId="504"/>
    <cellStyle name="%_8.3 Risk for Action_Business Plan Measures_2011 04 NDD Performance Report v1.0" xfId="505"/>
    <cellStyle name="%_8.3 Risk for Action_Business Plan Measures_2011 05 NDD Performance Report 2" xfId="506"/>
    <cellStyle name="%_8.3 Risk for Action_Business Plan Measures_API Summary" xfId="507"/>
    <cellStyle name="%_8.3 Risk for Action_Business Plan Measures_H&amp;S June" xfId="508"/>
    <cellStyle name="%_8.3 Risk for Action_Business Plan Measures_Mgmt Plan" xfId="509"/>
    <cellStyle name="%_8.3 Risk for Action_Business Plan Measures_National PMF" xfId="510"/>
    <cellStyle name="%_8.3 Risk for Action_Business Plan Measures_NDD Cap Prog" xfId="511"/>
    <cellStyle name="%_8.3 Risk for Action_Business Plan Measures_PMF Summary" xfId="512"/>
    <cellStyle name="%_8.3 Risk for Action_Business Plan Measures_Programme" xfId="513"/>
    <cellStyle name="%_8.3 Risk for Action_Business Plan Measures_Sheet8" xfId="514"/>
    <cellStyle name="%_8.3 Risk for Action_Business Plan Measures_TRA" xfId="515"/>
    <cellStyle name="%_8.4 Risk for Information" xfId="516"/>
    <cellStyle name="%_8.4 Risk for Information 2" xfId="517"/>
    <cellStyle name="%_8.4 Risk for Information_2010 12 NDD Performance Report Final" xfId="518"/>
    <cellStyle name="%_8.4 Risk for Information_2010 12 NDD Performance Report Final_2011 05 NDD Performance Report 2" xfId="519"/>
    <cellStyle name="%_8.4 Risk for Information_2010 12 NDD Performance Report Final_2011 05 NDD Performance Report 2_API Summary" xfId="520"/>
    <cellStyle name="%_8.4 Risk for Information_2010 12 NDD Performance Report Final_2011 05 NDD Performance Report 2_API Summary_ASF Report - Oct 2013" xfId="521"/>
    <cellStyle name="%_8.4 Risk for Information_2010 12 NDD Performance Report Final_2011 05 NDD Performance Report 2_ASF Report - Oct 2013" xfId="522"/>
    <cellStyle name="%_8.4 Risk for Information_2010 12 NDD Performance Report Final_2011 05 NDD Performance Report 2_National PMF" xfId="523"/>
    <cellStyle name="%_8.4 Risk for Information_2010 12 NDD Performance Report Final_2011 05 NDD Performance Report 2_National PMF_ASF Report - Oct 2013" xfId="524"/>
    <cellStyle name="%_8.4 Risk for Information_2010 12 NDD Performance Report Final_API Summary" xfId="525"/>
    <cellStyle name="%_8.4 Risk for Information_2010 12 NDD Performance Report Final_API Summary_ASF Report - Oct 2013" xfId="526"/>
    <cellStyle name="%_8.4 Risk for Information_2010 12 NDD Performance Report Final_ASF Report - Oct 2013" xfId="527"/>
    <cellStyle name="%_8.4 Risk for Information_2010 12 NDD Performance Report Final_H&amp;S June" xfId="528"/>
    <cellStyle name="%_8.4 Risk for Information_2010 12 NDD Performance Report Final_H&amp;S June_ASF Report - Oct 2013" xfId="529"/>
    <cellStyle name="%_8.4 Risk for Information_2010 12 NDD Performance Report Final_Mgmt Plan" xfId="530"/>
    <cellStyle name="%_8.4 Risk for Information_2010 12 NDD Performance Report Final_Mgmt Plan_ASF Report - Oct 2013" xfId="531"/>
    <cellStyle name="%_8.4 Risk for Information_2010 12 NDD Performance Report Final_National PMF" xfId="532"/>
    <cellStyle name="%_8.4 Risk for Information_2010 12 NDD Performance Report Final_National PMF_ASF Report - Oct 2013" xfId="533"/>
    <cellStyle name="%_8.4 Risk for Information_2010 12 NDD Performance Report Final_Programme" xfId="534"/>
    <cellStyle name="%_8.4 Risk for Information_2010 12 NDD Performance Report Final_Programme_ASF Report - Oct 2013" xfId="535"/>
    <cellStyle name="%_8.4 Risk for Information_Annex - Scorecard Measures" xfId="536"/>
    <cellStyle name="%_8.4 Risk for Information_API 3" xfId="537"/>
    <cellStyle name="%_8.4 Risk for Information_API 3_ASF Report - Oct 2013" xfId="538"/>
    <cellStyle name="%_8.4 Risk for Information_ASF Report - Oct 2013" xfId="539"/>
    <cellStyle name="%_8.4 Risk for Information_Business Plan Measures" xfId="540"/>
    <cellStyle name="%_8.4 Risk for Information_Business Plan Measures_2011 04 NDD Performance Report v1.0" xfId="541"/>
    <cellStyle name="%_8.4 Risk for Information_Business Plan Measures_2011 04 NDD Performance Report v1.0_ASF Report - Oct 2013" xfId="542"/>
    <cellStyle name="%_8.4 Risk for Information_Business Plan Measures_2011 05 NDD Performance Report 2" xfId="543"/>
    <cellStyle name="%_8.4 Risk for Information_Business Plan Measures_2011 05 NDD Performance Report 2_ASF Report - Oct 2013" xfId="544"/>
    <cellStyle name="%_8.4 Risk for Information_Business Plan Measures_API Summary" xfId="545"/>
    <cellStyle name="%_8.4 Risk for Information_Business Plan Measures_API Summary_ASF Report - Oct 2013" xfId="546"/>
    <cellStyle name="%_8.4 Risk for Information_Business Plan Measures_ASF Report - Oct 2013" xfId="547"/>
    <cellStyle name="%_8.4 Risk for Information_Business Plan Measures_H&amp;S June" xfId="548"/>
    <cellStyle name="%_8.4 Risk for Information_Business Plan Measures_H&amp;S June_ASF Report - Oct 2013" xfId="549"/>
    <cellStyle name="%_8.4 Risk for Information_Business Plan Measures_Mgmt Plan" xfId="550"/>
    <cellStyle name="%_8.4 Risk for Information_Business Plan Measures_Mgmt Plan_ASF Report - Oct 2013" xfId="551"/>
    <cellStyle name="%_8.4 Risk for Information_Business Plan Measures_National PMF" xfId="552"/>
    <cellStyle name="%_8.4 Risk for Information_Business Plan Measures_National PMF_ASF Report - Oct 2013" xfId="553"/>
    <cellStyle name="%_8.4 Risk for Information_Business Plan Measures_NDD Cap Prog" xfId="554"/>
    <cellStyle name="%_8.4 Risk for Information_Business Plan Measures_NDD Cap Prog_ASF Report - Oct 2013" xfId="555"/>
    <cellStyle name="%_8.4 Risk for Information_Business Plan Measures_PMF Summary" xfId="556"/>
    <cellStyle name="%_8.4 Risk for Information_Business Plan Measures_PMF Summary_ASF Report - Oct 2013" xfId="557"/>
    <cellStyle name="%_8.4 Risk for Information_Business Plan Measures_Programme" xfId="558"/>
    <cellStyle name="%_8.4 Risk for Information_Business Plan Measures_Programme_ASF Report - Oct 2013" xfId="559"/>
    <cellStyle name="%_8.4 Risk for Information_Business Plan Measures_Sheet8" xfId="560"/>
    <cellStyle name="%_8.4 Risk for Information_Business Plan Measures_Sheet8_ASF Report - Oct 2013" xfId="561"/>
    <cellStyle name="%_8.4 Risk for Information_Business Plan Measures_TRA" xfId="562"/>
    <cellStyle name="%_8.4 Risk for Information_Business Plan Measures_TRA_ASF Report - Oct 2013" xfId="563"/>
    <cellStyle name="%_8.4 Risk for Information_Desktop Upgrade" xfId="564"/>
    <cellStyle name="%_8.4 Risk for Information_FBS PPI-Sick" xfId="565"/>
    <cellStyle name="%_8.4 Risk for Information_Headcount" xfId="566"/>
    <cellStyle name="%_8.4 Risk for Information_HR &amp; Estates" xfId="567"/>
    <cellStyle name="%_8.4 Risk for Information_ICT FICT" xfId="568"/>
    <cellStyle name="%_8.4 Risk for Information_ICT IAMIS" xfId="569"/>
    <cellStyle name="%_8.4 Risk for Information_ICT SSC" xfId="570"/>
    <cellStyle name="%_8.4 Risk for Information_NDDPR Mgt Acts Apr11 NDDPG" xfId="571"/>
    <cellStyle name="%_8.4 Risk for Information_NDDPR Mgt Acts Apr11 NDDPG_2011 05 NDD Performance Report 2" xfId="572"/>
    <cellStyle name="%_8.4 Risk for Information_NDDPR Mgt Acts Apr11 NDDPG_2011 05 NDD Performance Report 2_API Summary" xfId="573"/>
    <cellStyle name="%_8.4 Risk for Information_NDDPR Mgt Acts Apr11 NDDPG_2011 05 NDD Performance Report 2_API Summary_ASF Report - Oct 2013" xfId="574"/>
    <cellStyle name="%_8.4 Risk for Information_NDDPR Mgt Acts Apr11 NDDPG_2011 05 NDD Performance Report 2_ASF Report - Oct 2013" xfId="575"/>
    <cellStyle name="%_8.4 Risk for Information_NDDPR Mgt Acts Apr11 NDDPG_2011 05 NDD Performance Report 2_National PMF" xfId="576"/>
    <cellStyle name="%_8.4 Risk for Information_NDDPR Mgt Acts Apr11 NDDPG_2011 05 NDD Performance Report 2_National PMF_ASF Report - Oct 2013" xfId="577"/>
    <cellStyle name="%_8.4 Risk for Information_NDDPR Mgt Acts Apr11 NDDPG_API Summary" xfId="578"/>
    <cellStyle name="%_8.4 Risk for Information_NDDPR Mgt Acts Apr11 NDDPG_API Summary_ASF Report - Oct 2013" xfId="579"/>
    <cellStyle name="%_8.4 Risk for Information_NDDPR Mgt Acts Apr11 NDDPG_ASF Report - Oct 2013" xfId="580"/>
    <cellStyle name="%_8.4 Risk for Information_NDDPR Mgt Acts Apr11 NDDPG_H&amp;S June" xfId="581"/>
    <cellStyle name="%_8.4 Risk for Information_NDDPR Mgt Acts Apr11 NDDPG_H&amp;S June_ASF Report - Oct 2013" xfId="582"/>
    <cellStyle name="%_8.4 Risk for Information_NDDPR Mgt Acts Apr11 NDDPG_Mgmt Plan" xfId="583"/>
    <cellStyle name="%_8.4 Risk for Information_NDDPR Mgt Acts Apr11 NDDPG_Mgmt Plan_ASF Report - Oct 2013" xfId="584"/>
    <cellStyle name="%_8.4 Risk for Information_NDDPR Mgt Acts Apr11 NDDPG_National PMF" xfId="585"/>
    <cellStyle name="%_8.4 Risk for Information_NDDPR Mgt Acts Apr11 NDDPG_National PMF_ASF Report - Oct 2013" xfId="586"/>
    <cellStyle name="%_8.4 Risk for Information_NDDPR Mgt Acts Apr11 NDDPG_Programme" xfId="587"/>
    <cellStyle name="%_8.4 Risk for Information_NDDPR Mgt Acts Apr11 NDDPG_Programme_ASF Report - Oct 2013" xfId="588"/>
    <cellStyle name="%_8.4 Risk for Information_NDDPR Mgt Acts Dec12 HAB" xfId="589"/>
    <cellStyle name="%_8.4 Risk for Information_NDDPR Mgt Acts Dec13 HAB" xfId="590"/>
    <cellStyle name="%_8.4 Risk for Information_NDDPR Mgt Acts Dec13 NDDPG" xfId="591"/>
    <cellStyle name="%_8.4 Risk for Information_NDDPR Mgt Acts Jan13 NDDPG" xfId="592"/>
    <cellStyle name="%_8.4 Risk for Information_NDDPR Mgt Acts Jan14 HAB" xfId="593"/>
    <cellStyle name="%_8.4 Risk for Information_NDDPR Mgt Acts Jun11 NDDPG" xfId="594"/>
    <cellStyle name="%_8.4 Risk for Information_NDDPR Mgt Acts Jun11 NDDPG_API Summary" xfId="595"/>
    <cellStyle name="%_8.4 Risk for Information_NDDPR Mgt Acts Jun11 NDDPG_API Summary_ASF Report - Oct 2013" xfId="596"/>
    <cellStyle name="%_8.4 Risk for Information_NDDPR Mgt Acts Jun11 NDDPG_ASF Report - Oct 2013" xfId="597"/>
    <cellStyle name="%_8.4 Risk for Information_NDDPR Mgt Acts Jun11 NDDPG_National PMF" xfId="598"/>
    <cellStyle name="%_8.4 Risk for Information_NDDPR Mgt Acts Jun11 NDDPG_National PMF_ASF Report - Oct 2013" xfId="599"/>
    <cellStyle name="%_8.4 Risk for Information_NDDPR Mgt Acts Jun13 HAB" xfId="600"/>
    <cellStyle name="%_8.4 Risk for Information_NDDPR Mgt Acts Jun13 NDDPG" xfId="601"/>
    <cellStyle name="%_8.4 Risk for Information_NDDPR Mgt Acts Mar13 HAB" xfId="602"/>
    <cellStyle name="%_8.4 Risk for Information_NDDPR Mgt Acts May11 NDDPG" xfId="603"/>
    <cellStyle name="%_8.4 Risk for Information_NDDPR Mgt Acts May11 NDDPG_API Summary" xfId="604"/>
    <cellStyle name="%_8.4 Risk for Information_NDDPR Mgt Acts May11 NDDPG_API Summary_ASF Report - Oct 2013" xfId="605"/>
    <cellStyle name="%_8.4 Risk for Information_NDDPR Mgt Acts May11 NDDPG_ASF Report - Oct 2013" xfId="606"/>
    <cellStyle name="%_8.4 Risk for Information_NDDPR Mgt Acts May11 NDDPG_National PMF" xfId="607"/>
    <cellStyle name="%_8.4 Risk for Information_NDDPR Mgt Acts May11 NDDPG_National PMF_ASF Report - Oct 2013" xfId="608"/>
    <cellStyle name="%_8.4 Risk for Information_NDDPR Mgt Acts May13 HAB" xfId="609"/>
    <cellStyle name="%_8.4 Risk for Information_NDDPR Mgt Acts May13 NDDPG" xfId="610"/>
    <cellStyle name="%_8.4 Risk for Information_NDDPR Mgt Acts Nov13 HAB" xfId="611"/>
    <cellStyle name="%_8.4 Risk for Information_NDDPR Mgt Acts Nov13 NDDPG" xfId="612"/>
    <cellStyle name="%_8.4 Risk for Information_NDDPR Mgt Acts Sep13 HAB" xfId="613"/>
    <cellStyle name="%_8.4 Risk for Information_PMF" xfId="614"/>
    <cellStyle name="%_8.4 Risk for Information_PMF_ASF Report - Oct 2013" xfId="615"/>
    <cellStyle name="%_8.4 Risk for Information_Programme Jan 2011" xfId="616"/>
    <cellStyle name="%_8.4 Risk for Information_Programme Jan 2011_2011 04 NDD Performance Report v1.0" xfId="617"/>
    <cellStyle name="%_8.4 Risk for Information_Programme Jan 2011_2011 04 NDD Performance Report v1.0_ASF Report - Oct 2013" xfId="618"/>
    <cellStyle name="%_8.4 Risk for Information_Programme Jan 2011_2011 05 NDD Performance Report 2" xfId="619"/>
    <cellStyle name="%_8.4 Risk for Information_Programme Jan 2011_2011 05 NDD Performance Report 2_ASF Report - Oct 2013" xfId="620"/>
    <cellStyle name="%_8.4 Risk for Information_Programme Jan 2011_API Summary" xfId="621"/>
    <cellStyle name="%_8.4 Risk for Information_Programme Jan 2011_API Summary_ASF Report - Oct 2013" xfId="622"/>
    <cellStyle name="%_8.4 Risk for Information_Programme Jan 2011_ASF Report - Oct 2013" xfId="623"/>
    <cellStyle name="%_8.4 Risk for Information_Programme Jan 2011_H&amp;S June" xfId="624"/>
    <cellStyle name="%_8.4 Risk for Information_Programme Jan 2011_H&amp;S June_ASF Report - Oct 2013" xfId="625"/>
    <cellStyle name="%_8.4 Risk for Information_Programme Jan 2011_Headcount  (2)" xfId="626"/>
    <cellStyle name="%_8.4 Risk for Information_Programme Jan 2011_Headcount  (2)_ASF Report - Oct 2013" xfId="627"/>
    <cellStyle name="%_8.4 Risk for Information_Programme Jan 2011_Mgmt Plan" xfId="628"/>
    <cellStyle name="%_8.4 Risk for Information_Programme Jan 2011_Mgmt Plan_ASF Report - Oct 2013" xfId="629"/>
    <cellStyle name="%_8.4 Risk for Information_Programme Jan 2011_National PMF" xfId="630"/>
    <cellStyle name="%_8.4 Risk for Information_Programme Jan 2011_National PMF_ASF Report - Oct 2013" xfId="631"/>
    <cellStyle name="%_8.4 Risk for Information_Programme Jan 2011_NDD Cap Prog" xfId="632"/>
    <cellStyle name="%_8.4 Risk for Information_Programme Jan 2011_NDD Cap Prog_ASF Report - Oct 2013" xfId="633"/>
    <cellStyle name="%_8.4 Risk for Information_Programme Jan 2011_PMF Summary" xfId="634"/>
    <cellStyle name="%_8.4 Risk for Information_Programme Jan 2011_PMF Summary_ASF Report - Oct 2013" xfId="635"/>
    <cellStyle name="%_8.4 Risk for Information_Programme Jan 2011_Programme" xfId="636"/>
    <cellStyle name="%_8.4 Risk for Information_Programme Jan 2011_Programme_ASF Report - Oct 2013" xfId="637"/>
    <cellStyle name="%_8.4 Risk for Information_Programme Jan 2011_Sheet8" xfId="638"/>
    <cellStyle name="%_8.4 Risk for Information_Programme Jan 2011_Sheet8_ASF Report - Oct 2013" xfId="639"/>
    <cellStyle name="%_8.4 Risk for Information_Programme Jan 2011_TRA" xfId="640"/>
    <cellStyle name="%_8.4 Risk for Information_Programme Jan 2011_TRA_ASF Report - Oct 2013" xfId="641"/>
    <cellStyle name="%_8.4 Risk for Information_Programme March" xfId="642"/>
    <cellStyle name="%_8.4 Risk for Information_Programme March_ASF Report - Oct 2013" xfId="643"/>
    <cellStyle name="%_8.4 Risk for Information_Programme pages - December" xfId="644"/>
    <cellStyle name="%_8.4 Risk for Information_Programme pages - December_2010 12 NDD Performance Report Final" xfId="645"/>
    <cellStyle name="%_8.4 Risk for Information_Programme pages - December_2010 12 NDD Performance Report Final_ASF Report - Oct 2013" xfId="646"/>
    <cellStyle name="%_8.4 Risk for Information_Programme pages - December_2011 04 NDD Performance Report v1.0" xfId="647"/>
    <cellStyle name="%_8.4 Risk for Information_Programme pages - December_2011 04 NDD Performance Report v1.0_ASF Report - Oct 2013" xfId="648"/>
    <cellStyle name="%_8.4 Risk for Information_Programme pages - December_2011 05 NDD Performance Report 2" xfId="649"/>
    <cellStyle name="%_8.4 Risk for Information_Programme pages - December_2011 05 NDD Performance Report 2_ASF Report - Oct 2013" xfId="650"/>
    <cellStyle name="%_8.4 Risk for Information_Programme pages - December_API Summary" xfId="651"/>
    <cellStyle name="%_8.4 Risk for Information_Programme pages - December_API Summary_ASF Report - Oct 2013" xfId="652"/>
    <cellStyle name="%_8.4 Risk for Information_Programme pages - December_ASF Report - Oct 2013" xfId="653"/>
    <cellStyle name="%_8.4 Risk for Information_Programme pages - December_H&amp;S June" xfId="654"/>
    <cellStyle name="%_8.4 Risk for Information_Programme pages - December_H&amp;S June_ASF Report - Oct 2013" xfId="655"/>
    <cellStyle name="%_8.4 Risk for Information_Programme pages - December_Headcount  (2)" xfId="656"/>
    <cellStyle name="%_8.4 Risk for Information_Programme pages - December_Headcount  (2)_ASF Report - Oct 2013" xfId="657"/>
    <cellStyle name="%_8.4 Risk for Information_Programme pages - December_Mgmt Plan" xfId="658"/>
    <cellStyle name="%_8.4 Risk for Information_Programme pages - December_Mgmt Plan_ASF Report - Oct 2013" xfId="659"/>
    <cellStyle name="%_8.4 Risk for Information_Programme pages - December_National PMF" xfId="660"/>
    <cellStyle name="%_8.4 Risk for Information_Programme pages - December_National PMF_ASF Report - Oct 2013" xfId="661"/>
    <cellStyle name="%_8.4 Risk for Information_Programme pages - December_NDD Cap Prog" xfId="662"/>
    <cellStyle name="%_8.4 Risk for Information_Programme pages - December_NDD Cap Prog_ASF Report - Oct 2013" xfId="663"/>
    <cellStyle name="%_8.4 Risk for Information_Programme pages - December_PMF Summary" xfId="664"/>
    <cellStyle name="%_8.4 Risk for Information_Programme pages - December_PMF Summary_ASF Report - Oct 2013" xfId="665"/>
    <cellStyle name="%_8.4 Risk for Information_Programme pages - December_Programme" xfId="666"/>
    <cellStyle name="%_8.4 Risk for Information_Programme pages - December_Programme_ASF Report - Oct 2013" xfId="667"/>
    <cellStyle name="%_8.4 Risk for Information_Programme pages - December_Sheet8" xfId="668"/>
    <cellStyle name="%_8.4 Risk for Information_Programme pages - December_Sheet8_ASF Report - Oct 2013" xfId="669"/>
    <cellStyle name="%_8.4 Risk for Information_Programme pages - December_TRA" xfId="670"/>
    <cellStyle name="%_8.4 Risk for Information_Programme pages - December_TRA_ASF Report - Oct 2013" xfId="671"/>
    <cellStyle name="%_8.4 Risk for Information_Sheet3" xfId="672"/>
    <cellStyle name="%_8.4 Risk for Information_Sheet3_ASF Report - Oct 2013" xfId="673"/>
    <cellStyle name="%_A63 Castle Street Summary analysis 191109 (2)" xfId="674"/>
    <cellStyle name="%_A63 Castle Street Summary analysis 191109 (2)_Dashboard Data" xfId="675"/>
    <cellStyle name="%_A63 Castle Street Summary analysis 191109 (2)_Links OTRM" xfId="676"/>
    <cellStyle name="%_A63 Castle Street Summary analysis 191109 (2)_National Routes OTRM" xfId="677"/>
    <cellStyle name="%_Accom Admin" xfId="678"/>
    <cellStyle name="%_Accom Costs" xfId="679"/>
    <cellStyle name="%_Accom Prog" xfId="680"/>
    <cellStyle name="%_All Schemes from BR20a" xfId="681"/>
    <cellStyle name="%_Amended for CM segment Range Estimate M62 J25 - J30" xfId="682"/>
    <cellStyle name="%_Amended for CM segment Range Estimate M62 J25 - J30 REV1" xfId="683"/>
    <cellStyle name="%_Amended for CM segment Range Estimate M62 J25 - J30 REV1_Dashboard Data" xfId="684"/>
    <cellStyle name="%_Amended for CM segment Range Estimate M62 J25 - J30 REV1_Links OTRM" xfId="685"/>
    <cellStyle name="%_Amended for CM segment Range Estimate M62 J25 - J30 REV1_National Routes OTRM" xfId="686"/>
    <cellStyle name="%_Amended for CM segment Range Estimate M62 J25 - J30_Dashboard Data" xfId="687"/>
    <cellStyle name="%_Amended for CM segment Range Estimate M62 J25 - J30_Links OTRM" xfId="688"/>
    <cellStyle name="%_Amended for CM segment Range Estimate M62 J25 - J30_National Routes OTRM" xfId="689"/>
    <cellStyle name="%_Annex - Scorecard Measures" xfId="690"/>
    <cellStyle name="%_Annex 5 - CESS Converter v6" xfId="691"/>
    <cellStyle name="%_Annex 5 - CESS Converter v6_Dashboard Data" xfId="692"/>
    <cellStyle name="%_Annex 5 - CESS Converter v6_Links OTRM" xfId="693"/>
    <cellStyle name="%_Annex 5 - CESS Converter v6_National Routes OTRM" xfId="694"/>
    <cellStyle name="%_API 3" xfId="695"/>
    <cellStyle name="%_API 3_ASF Report - Oct 2013" xfId="696"/>
    <cellStyle name="%_API Summary" xfId="697"/>
    <cellStyle name="%_API Summary_ASF Report - Oct 2013" xfId="698"/>
    <cellStyle name="%_App1 Scorecard summary" xfId="699"/>
    <cellStyle name="%_App1 Scorecard summary 2" xfId="700"/>
    <cellStyle name="%_App1 Summary Overview" xfId="701"/>
    <cellStyle name="%_App1 Summary Overview 2" xfId="702"/>
    <cellStyle name="%_App7 SEAP" xfId="703"/>
    <cellStyle name="%_ASF Report - Oct 2013" xfId="704"/>
    <cellStyle name="%_BB3 2012 13 Budget Book Feb12" xfId="20251"/>
    <cellStyle name="%_BN - Hub Dashboard January 2013" xfId="705"/>
    <cellStyle name="%_Book1" xfId="706"/>
    <cellStyle name="%_Book1 (2)" xfId="707"/>
    <cellStyle name="%_Book1 (3)" xfId="708"/>
    <cellStyle name="%_Book1 (3)_Dashboard Data" xfId="709"/>
    <cellStyle name="%_Book1 (3)_Links OTRM" xfId="710"/>
    <cellStyle name="%_Book1 (3)_National Routes OTRM" xfId="711"/>
    <cellStyle name="%_Book1 (4)" xfId="712"/>
    <cellStyle name="%_Book1 (4)_Dashboard Data" xfId="713"/>
    <cellStyle name="%_Book1 (4)_Links OTRM" xfId="714"/>
    <cellStyle name="%_Book1 (4)_National Routes OTRM" xfId="715"/>
    <cellStyle name="%_Book1 2" xfId="716"/>
    <cellStyle name="%_Book1 Tech Milestones" xfId="717"/>
    <cellStyle name="%_Book1_Dashboard Data" xfId="718"/>
    <cellStyle name="%_Book1_Links OTRM" xfId="719"/>
    <cellStyle name="%_Book1_National Routes OTRM" xfId="720"/>
    <cellStyle name="%_Book2 (7)" xfId="721"/>
    <cellStyle name="%_Book2 (7)_Dashboard Data" xfId="722"/>
    <cellStyle name="%_Book2 (7)_Links OTRM" xfId="723"/>
    <cellStyle name="%_Book2 (7)_National Routes OTRM" xfId="724"/>
    <cellStyle name="%_Budget Book 2013_14" xfId="20252"/>
    <cellStyle name="%_budget book Template" xfId="20253"/>
    <cellStyle name="%_Business Plan Measures" xfId="725"/>
    <cellStyle name="%_Business Plan Measures_1" xfId="726"/>
    <cellStyle name="%_Business Plan Measures_1_ASF Report - Oct 2013" xfId="727"/>
    <cellStyle name="%_Business Plan Measures_2011 04 NDD Performance Report v1.0" xfId="728"/>
    <cellStyle name="%_Business Plan Measures_2011 04 NDD Performance Report v1.0_ASF Report - Oct 2013" xfId="729"/>
    <cellStyle name="%_Business Plan Measures_2011 05 NDD Performance Report 2" xfId="730"/>
    <cellStyle name="%_Business Plan Measures_2011 05 NDD Performance Report 2_ASF Report - Oct 2013" xfId="731"/>
    <cellStyle name="%_Business Plan Measures_API Summary" xfId="732"/>
    <cellStyle name="%_Business Plan Measures_API Summary_ASF Report - Oct 2013" xfId="733"/>
    <cellStyle name="%_Business Plan Measures_ASF Report - Oct 2013" xfId="734"/>
    <cellStyle name="%_Business Plan Measures_H&amp;S June" xfId="735"/>
    <cellStyle name="%_Business Plan Measures_H&amp;S June_ASF Report - Oct 2013" xfId="736"/>
    <cellStyle name="%_Business Plan Measures_Mgmt Plan" xfId="737"/>
    <cellStyle name="%_Business Plan Measures_Mgmt Plan_ASF Report - Oct 2013" xfId="738"/>
    <cellStyle name="%_Business Plan Measures_National PMF" xfId="739"/>
    <cellStyle name="%_Business Plan Measures_National PMF_ASF Report - Oct 2013" xfId="740"/>
    <cellStyle name="%_Business Plan Measures_NDD Cap Prog" xfId="741"/>
    <cellStyle name="%_Business Plan Measures_NDD Cap Prog_ASF Report - Oct 2013" xfId="742"/>
    <cellStyle name="%_Business Plan Measures_PMF Summary" xfId="743"/>
    <cellStyle name="%_Business Plan Measures_PMF Summary_ASF Report - Oct 2013" xfId="744"/>
    <cellStyle name="%_Business Plan Measures_Programme" xfId="745"/>
    <cellStyle name="%_Business Plan Measures_Programme_ASF Report - Oct 2013" xfId="746"/>
    <cellStyle name="%_Business Plan Measures_Sheet8" xfId="747"/>
    <cellStyle name="%_Business Plan Measures_Sheet8_ASF Report - Oct 2013" xfId="748"/>
    <cellStyle name="%_Business Plan Measures_TRA" xfId="749"/>
    <cellStyle name="%_Business Plan Measures_TRA_ASF Report - Oct 2013" xfId="750"/>
    <cellStyle name="%_Capitalised staff costs analysis - February 2011" xfId="751"/>
    <cellStyle name="%_Capitalised staff costs analysis - March 2011" xfId="752"/>
    <cellStyle name="%_C-B  Range Estimate M1 J10 - J13    REV 3" xfId="753"/>
    <cellStyle name="%_C-B  Range Estimate M1 J10 - J13    REV 3_Dashboard Data" xfId="754"/>
    <cellStyle name="%_C-B  Range Estimate M1 J10 - J13    REV 3_Links OTRM" xfId="755"/>
    <cellStyle name="%_C-B  Range Estimate M1 J10 - J13    REV 3_National Routes OTRM" xfId="756"/>
    <cellStyle name="%_C-B  Range Estimate M1 J15 - J19 REV 3" xfId="757"/>
    <cellStyle name="%_C-B  Range Estimate M1 J15 - J19 REV 3_Dashboard Data" xfId="758"/>
    <cellStyle name="%_C-B  Range Estimate M1 J15 - J19 REV 3_Links OTRM" xfId="759"/>
    <cellStyle name="%_C-B  Range Estimate M1 J15 - J19 REV 3_National Routes OTRM" xfId="760"/>
    <cellStyle name="%_C-B  Range Estimate M20  J3 - J5    REV 3" xfId="761"/>
    <cellStyle name="%_C-B  Range Estimate M20  J3 - J5    REV 3_Dashboard Data" xfId="762"/>
    <cellStyle name="%_C-B  Range Estimate M20  J3 - J5    REV 3_Links OTRM" xfId="763"/>
    <cellStyle name="%_C-B  Range Estimate M20  J3 - J5    REV 3_National Routes OTRM" xfId="764"/>
    <cellStyle name="%_C-B  Range Estimate M23  J8 - J10    REV 3" xfId="765"/>
    <cellStyle name="%_C-B  Range Estimate M23  J8 - J10    REV 3_Dashboard Data" xfId="766"/>
    <cellStyle name="%_C-B  Range Estimate M23  J8 - J10    REV 3_Links OTRM" xfId="767"/>
    <cellStyle name="%_C-B  Range Estimate M23  J8 - J10    REV 3_National Routes OTRM" xfId="768"/>
    <cellStyle name="%_C-B  Range Estimate M25   J5 - J7    REV 3" xfId="769"/>
    <cellStyle name="%_C-B  Range Estimate M25   J5 - J7    REV 3_Dashboard Data" xfId="770"/>
    <cellStyle name="%_C-B  Range Estimate M25   J5 - J7    REV 3_Links OTRM" xfId="771"/>
    <cellStyle name="%_C-B  Range Estimate M25   J5 - J7    REV 3_National Routes OTRM" xfId="772"/>
    <cellStyle name="%_C-B  Range Estimate M3  J2 - J4a    REV 3" xfId="773"/>
    <cellStyle name="%_C-B  Range Estimate M3  J2 - J4a    REV 3_Dashboard Data" xfId="774"/>
    <cellStyle name="%_C-B  Range Estimate M3  J2 - J4a    REV 3_Links OTRM" xfId="775"/>
    <cellStyle name="%_C-B  Range Estimate M3  J2 - J4a    REV 3_National Routes OTRM" xfId="776"/>
    <cellStyle name="%_C-B  Range Estimate M6  J2 - J4    REV 3" xfId="777"/>
    <cellStyle name="%_C-B  Range Estimate M6  J2 - J4    REV 3_Dashboard Data" xfId="778"/>
    <cellStyle name="%_C-B  Range Estimate M6  J2 - J4    REV 3_Links OTRM" xfId="779"/>
    <cellStyle name="%_C-B  Range Estimate M6  J2 - J4    REV 3_National Routes OTRM" xfId="780"/>
    <cellStyle name="%_C-B  Range Estimate M62  J25 - J30    REV 3" xfId="781"/>
    <cellStyle name="%_C-B  Range Estimate M62  J25 - J30    REV 3_Dashboard Data" xfId="782"/>
    <cellStyle name="%_C-B  Range Estimate M62  J25 - J30    REV 3_Links OTRM" xfId="783"/>
    <cellStyle name="%_C-B  Range Estimate M62  J25 - J30    REV 3_National Routes OTRM" xfId="784"/>
    <cellStyle name="%_C-B  Range Estimate M62 J25 - J30 REV 2" xfId="785"/>
    <cellStyle name="%_C-B  Range Estimate M62 J25 - J30 REV 2_Dashboard Data" xfId="786"/>
    <cellStyle name="%_C-B  Range Estimate M62 J25 - J30 REV 2_Links OTRM" xfId="787"/>
    <cellStyle name="%_C-B  Range Estimate M62 J25 - J30 REV 2_National Routes OTRM" xfId="788"/>
    <cellStyle name="%_CESS" xfId="789"/>
    <cellStyle name="%_CESS (v 1) (2)" xfId="790"/>
    <cellStyle name="%_CESS (v 1) (2)_Dashboard Data" xfId="791"/>
    <cellStyle name="%_CESS (v 1) (2)_Links OTRM" xfId="792"/>
    <cellStyle name="%_CESS (v 1) (2)_National Routes OTRM" xfId="793"/>
    <cellStyle name="%_CESS_Dashboard Data" xfId="794"/>
    <cellStyle name="%_CESS_Links OTRM" xfId="795"/>
    <cellStyle name="%_CESS_National Routes OTRM" xfId="796"/>
    <cellStyle name="%_CMDAL 20 11 09" xfId="797"/>
    <cellStyle name="%_CMDAL 20 11 09_Dashboard Data" xfId="798"/>
    <cellStyle name="%_CMDAL 20 11 09_Links OTRM" xfId="799"/>
    <cellStyle name="%_CMDAL 20 11 09_National Routes OTRM" xfId="800"/>
    <cellStyle name="%_CoE Gateway Dashboard to 31 03 12  Final Version" xfId="801"/>
    <cellStyle name="%_CoE Gateway Dashboard to 31 03 12  Final Version 2" xfId="802"/>
    <cellStyle name="%_Construction Scheme Analysis Workbook" xfId="803"/>
    <cellStyle name="%_Construction Scheme Analysis Workbook 2" xfId="804"/>
    <cellStyle name="%_Construction Scheme Analysis Workbook_Dashboard Data" xfId="805"/>
    <cellStyle name="%_Construction Scheme Analysis Workbook_Links OTRM" xfId="806"/>
    <cellStyle name="%_Construction Scheme Analysis Workbook_National Routes OTRM" xfId="807"/>
    <cellStyle name="%_Construction Workbook" xfId="808"/>
    <cellStyle name="%_Construction Workbook 2" xfId="809"/>
    <cellStyle name="%_copy HUB Dashboards Oct 2013 - Milestones" xfId="810"/>
    <cellStyle name="%_Copy of charts and graphs-January" xfId="811"/>
    <cellStyle name="%_Copy of charts and graphs-January 2" xfId="812"/>
    <cellStyle name="%_Copy of Cost Estimate Report Template (current) (2)" xfId="813"/>
    <cellStyle name="%_Copy of Cost Estimate Report Template (current) (2)_Dashboard Data" xfId="814"/>
    <cellStyle name="%_Copy of Cost Estimate Report Template (current) (2)_Links OTRM" xfId="815"/>
    <cellStyle name="%_Copy of Cost Estimate Report Template (current) (2)_National Routes OTRM" xfId="816"/>
    <cellStyle name="%_Copy of Cost Estimate Report Template (current) (3)" xfId="817"/>
    <cellStyle name="%_Copy of Cost Estimate Report Template (current) (3)_Dashboard Data" xfId="818"/>
    <cellStyle name="%_Copy of Cost Estimate Report Template (current) (3)_Links OTRM" xfId="819"/>
    <cellStyle name="%_Copy of Cost Estimate Report Template (current) (3)_National Routes OTRM" xfId="820"/>
    <cellStyle name="%_Copy of DVE phase costs with deflation BE 081209 (2)" xfId="821"/>
    <cellStyle name="%_Copy of HUB Dashboards Jul 2013" xfId="822"/>
    <cellStyle name="%_Copy of HUB Dashboards Nov 2013 - Milestones DESIGN" xfId="823"/>
    <cellStyle name="%_Copy of Range Estimate Template (CESS 9 49TH1) 2010 unchecked s1" xfId="824"/>
    <cellStyle name="%_Copy of Range Estimate Template (CESS 9 49TH1) 2010 unchecked s1_Dashboard Data" xfId="825"/>
    <cellStyle name="%_Copy of Range Estimate Template (CESS 9 49TH1) 2010 unchecked s1_Links OTRM" xfId="826"/>
    <cellStyle name="%_Copy of Range Estimate Template (CESS 9 49TH1) 2010 unchecked s1_National Routes OTRM" xfId="827"/>
    <cellStyle name="%_Corporate Report" xfId="828"/>
    <cellStyle name="%_Cost Estiamte Report Template rev 07" xfId="829"/>
    <cellStyle name="%_Cost Estiamte Report Template rev 07_Dashboard Data" xfId="830"/>
    <cellStyle name="%_Cost Estiamte Report Template rev 07_Links OTRM" xfId="831"/>
    <cellStyle name="%_Cost Estiamte Report Template rev 07_National Routes OTRM" xfId="832"/>
    <cellStyle name="%_Cost Estimate Report Template" xfId="833"/>
    <cellStyle name="%_Cost Estimate Report Template (2)" xfId="834"/>
    <cellStyle name="%_Cost Estimate Report Template (2)_Dashboard Data" xfId="835"/>
    <cellStyle name="%_Cost Estimate Report Template (2)_Links OTRM" xfId="836"/>
    <cellStyle name="%_Cost Estimate Report Template (2)_National Routes OTRM" xfId="837"/>
    <cellStyle name="%_Cost Estimate Report Template (CERT V1) 27.01.10" xfId="838"/>
    <cellStyle name="%_Cost Estimate Report Template (CERT V1) 27.01.10_Dashboard Data" xfId="839"/>
    <cellStyle name="%_Cost Estimate Report Template (CERT V1) 27.01.10_Links OTRM" xfId="840"/>
    <cellStyle name="%_Cost Estimate Report Template (CERT V1) 27.01.10_National Routes OTRM" xfId="841"/>
    <cellStyle name="%_Cost Estimate Report Template (Current)" xfId="842"/>
    <cellStyle name="%_Cost Estimate Report Template (current) (3)" xfId="843"/>
    <cellStyle name="%_Cost Estimate Report Template (current) (3)_Dashboard Data" xfId="844"/>
    <cellStyle name="%_Cost Estimate Report Template (current) (3)_Links OTRM" xfId="845"/>
    <cellStyle name="%_Cost Estimate Report Template (current) (3)_National Routes OTRM" xfId="846"/>
    <cellStyle name="%_Cost Estimate Report Template (Current) 1" xfId="847"/>
    <cellStyle name="%_Cost Estimate Report Template (Current) 1_Dashboard Data" xfId="848"/>
    <cellStyle name="%_Cost Estimate Report Template (Current) 1_Links OTRM" xfId="849"/>
    <cellStyle name="%_Cost Estimate Report Template (Current) 1_National Routes OTRM" xfId="850"/>
    <cellStyle name="%_Cost Estimate Report Template (Current)_Dashboard Data" xfId="851"/>
    <cellStyle name="%_Cost Estimate Report Template (Current)_Links OTRM" xfId="852"/>
    <cellStyle name="%_Cost Estimate Report Template (Current)_National Routes OTRM" xfId="853"/>
    <cellStyle name="%_Cost Estimate Report Template Amended rev 14mbj(CESS VERSION)" xfId="854"/>
    <cellStyle name="%_Cost Estimate Report Template Amended rev 14mbj(CESS VERSION)_Dashboard Data" xfId="855"/>
    <cellStyle name="%_Cost Estimate Report Template Amended rev 14mbj(CESS VERSION)_Links OTRM" xfId="856"/>
    <cellStyle name="%_Cost Estimate Report Template Amended rev 14mbj(CESS VERSION)_National Routes OTRM" xfId="857"/>
    <cellStyle name="%_Cost Estimate Report Template_Dashboard Data" xfId="858"/>
    <cellStyle name="%_Cost Estimate Report Template_Links OTRM" xfId="859"/>
    <cellStyle name="%_Cost Estimate Report Template_National Routes OTRM" xfId="860"/>
    <cellStyle name="%_Cost Estimate Report Template1 14.12.09" xfId="861"/>
    <cellStyle name="%_Cost Estimate Report Template1 14.12.09_Dashboard Data" xfId="862"/>
    <cellStyle name="%_Cost Estimate Report Template1 14.12.09_Links OTRM" xfId="863"/>
    <cellStyle name="%_Cost Estimate Report Template1 14.12.09_National Routes OTRM" xfId="864"/>
    <cellStyle name="%_Cost Estimate Report Template2 15.12.09" xfId="865"/>
    <cellStyle name="%_Cost Estimate Report Template2 15.12.09_Dashboard Data" xfId="866"/>
    <cellStyle name="%_Cost Estimate Report Template2 15.12.09_Links OTRM" xfId="867"/>
    <cellStyle name="%_Cost Estimate Report Template2 15.12.09_National Routes OTRM" xfId="868"/>
    <cellStyle name="%_Dashboard Data" xfId="869"/>
    <cellStyle name="%_Desktop Upgrade" xfId="870"/>
    <cellStyle name="%_Dir - New" xfId="871"/>
    <cellStyle name="%_Dir - New_2010 12 NDD Performance Report Final" xfId="872"/>
    <cellStyle name="%_Dir - New_2010 12 NDD Performance Report Final_ASF Report - Oct 2013" xfId="873"/>
    <cellStyle name="%_Dir - New_2011 04 NDD Performance Report v1.0" xfId="874"/>
    <cellStyle name="%_Dir - New_2011 04 NDD Performance Report v1.0_ASF Report - Oct 2013" xfId="875"/>
    <cellStyle name="%_Dir - New_2011 05 NDD Performance Report 2" xfId="876"/>
    <cellStyle name="%_Dir - New_2011 05 NDD Performance Report 2_ASF Report - Oct 2013" xfId="877"/>
    <cellStyle name="%_Dir - New_API Summary" xfId="878"/>
    <cellStyle name="%_Dir - New_API Summary_ASF Report - Oct 2013" xfId="879"/>
    <cellStyle name="%_Dir - New_ASF Report - Oct 2013" xfId="880"/>
    <cellStyle name="%_Dir - New_H&amp;S June" xfId="881"/>
    <cellStyle name="%_Dir - New_H&amp;S June_ASF Report - Oct 2013" xfId="882"/>
    <cellStyle name="%_Dir - New_Headcount  (2)" xfId="883"/>
    <cellStyle name="%_Dir - New_Headcount  (2)_ASF Report - Oct 2013" xfId="884"/>
    <cellStyle name="%_Dir - New_Mgmt Plan" xfId="885"/>
    <cellStyle name="%_Dir - New_Mgmt Plan_ASF Report - Oct 2013" xfId="886"/>
    <cellStyle name="%_Dir - New_National PMF" xfId="887"/>
    <cellStyle name="%_Dir - New_National PMF_ASF Report - Oct 2013" xfId="888"/>
    <cellStyle name="%_Dir - New_NDD Cap Prog" xfId="889"/>
    <cellStyle name="%_Dir - New_NDD Cap Prog_ASF Report - Oct 2013" xfId="890"/>
    <cellStyle name="%_Dir - New_PMF Summary" xfId="891"/>
    <cellStyle name="%_Dir - New_PMF Summary_ASF Report - Oct 2013" xfId="892"/>
    <cellStyle name="%_Dir - New_Programme" xfId="893"/>
    <cellStyle name="%_Dir - New_Programme_ASF Report - Oct 2013" xfId="894"/>
    <cellStyle name="%_Dir - New_Sheet8" xfId="895"/>
    <cellStyle name="%_Dir - New_Sheet8_ASF Report - Oct 2013" xfId="896"/>
    <cellStyle name="%_Dir - New_TRA" xfId="897"/>
    <cellStyle name="%_Dir - New_TRA_ASF Report - Oct 2013" xfId="898"/>
    <cellStyle name="%_DPCP Milestones 13-14" xfId="899"/>
    <cellStyle name="%_DRAFT MP M&amp;SW Monthly Performance Report Part 2 JUL" xfId="900"/>
    <cellStyle name="%_DS Programme Risk template based on M25 DRAFT UPDATED II" xfId="901"/>
    <cellStyle name="%_DS Programme Risk template based on M25 DRAFT UPDATED II_Dashboard Data" xfId="902"/>
    <cellStyle name="%_DS Programme Risk template based on M25 DRAFT UPDATED II_Links OTRM" xfId="903"/>
    <cellStyle name="%_DS Programme Risk template based on M25 DRAFT UPDATED II_National Routes OTRM" xfId="904"/>
    <cellStyle name="%_EM Performance and Milestones" xfId="905"/>
    <cellStyle name="%_EVM Programme Results (AUG 2010)" xfId="906"/>
    <cellStyle name="%_FBS Fin Summary" xfId="907"/>
    <cellStyle name="%_FBS FinDiv" xfId="908"/>
    <cellStyle name="%_FBS FinDiv 2" xfId="909"/>
    <cellStyle name="%_FBS MMA" xfId="910"/>
    <cellStyle name="%_FBS PPI-Sick" xfId="911"/>
    <cellStyle name="%_FBS Staff" xfId="912"/>
    <cellStyle name="%_Fcast per month" xfId="913"/>
    <cellStyle name="%_Fcast per month 2" xfId="914"/>
    <cellStyle name="%_Feb Hub Dashboards" xfId="915"/>
    <cellStyle name="%_FINAL Dec Scheme Analysis Sheets" xfId="20254"/>
    <cellStyle name="%_Final Scheme Analysis" xfId="916"/>
    <cellStyle name="%_Final Scheme Analysis_Dashboard Data" xfId="917"/>
    <cellStyle name="%_Final Scheme Analysis_Links OTRM" xfId="918"/>
    <cellStyle name="%_Final Scheme Analysis_National Routes OTRM" xfId="919"/>
    <cellStyle name="%_Finance Report - MP Accelerated Delivery - Oct" xfId="920"/>
    <cellStyle name="%_Finance Summary Options v2" xfId="921"/>
    <cellStyle name="%_Finance Summary Options v2 2" xfId="922"/>
    <cellStyle name="%_Finance update on Programme v4" xfId="923"/>
    <cellStyle name="%_Finance update on Programme v4_API 3" xfId="924"/>
    <cellStyle name="%_Finance update on Programme v4_API 3_ASF Report - Oct 2013" xfId="925"/>
    <cellStyle name="%_Finance update on Programme v4_ASF Report - Oct 2013" xfId="926"/>
    <cellStyle name="%_Finance update on Programme v4_Business Plan Measures" xfId="927"/>
    <cellStyle name="%_Finance update on Programme v4_Business Plan Measures_2011 04 NDD Performance Report v1.0" xfId="928"/>
    <cellStyle name="%_Finance update on Programme v4_Business Plan Measures_2011 04 NDD Performance Report v1.0_ASF Report - Oct 2013" xfId="929"/>
    <cellStyle name="%_Finance update on Programme v4_Business Plan Measures_2011 05 NDD Performance Report 2" xfId="930"/>
    <cellStyle name="%_Finance update on Programme v4_Business Plan Measures_2011 05 NDD Performance Report 2_ASF Report - Oct 2013" xfId="931"/>
    <cellStyle name="%_Finance update on Programme v4_Business Plan Measures_API Summary" xfId="932"/>
    <cellStyle name="%_Finance update on Programme v4_Business Plan Measures_API Summary_ASF Report - Oct 2013" xfId="933"/>
    <cellStyle name="%_Finance update on Programme v4_Business Plan Measures_ASF Report - Oct 2013" xfId="934"/>
    <cellStyle name="%_Finance update on Programme v4_Business Plan Measures_H&amp;S June" xfId="935"/>
    <cellStyle name="%_Finance update on Programme v4_Business Plan Measures_H&amp;S June_ASF Report - Oct 2013" xfId="936"/>
    <cellStyle name="%_Finance update on Programme v4_Business Plan Measures_Mgmt Plan" xfId="937"/>
    <cellStyle name="%_Finance update on Programme v4_Business Plan Measures_Mgmt Plan_ASF Report - Oct 2013" xfId="938"/>
    <cellStyle name="%_Finance update on Programme v4_Business Plan Measures_National PMF" xfId="939"/>
    <cellStyle name="%_Finance update on Programme v4_Business Plan Measures_National PMF_ASF Report - Oct 2013" xfId="940"/>
    <cellStyle name="%_Finance update on Programme v4_Business Plan Measures_NDD Cap Prog" xfId="941"/>
    <cellStyle name="%_Finance update on Programme v4_Business Plan Measures_NDD Cap Prog_ASF Report - Oct 2013" xfId="942"/>
    <cellStyle name="%_Finance update on Programme v4_Business Plan Measures_PMF Summary" xfId="943"/>
    <cellStyle name="%_Finance update on Programme v4_Business Plan Measures_PMF Summary_ASF Report - Oct 2013" xfId="944"/>
    <cellStyle name="%_Finance update on Programme v4_Business Plan Measures_Programme" xfId="945"/>
    <cellStyle name="%_Finance update on Programme v4_Business Plan Measures_Programme_ASF Report - Oct 2013" xfId="946"/>
    <cellStyle name="%_Finance update on Programme v4_Business Plan Measures_Sheet8" xfId="947"/>
    <cellStyle name="%_Finance update on Programme v4_Business Plan Measures_Sheet8_ASF Report - Oct 2013" xfId="948"/>
    <cellStyle name="%_Finance update on Programme v4_Business Plan Measures_TRA" xfId="949"/>
    <cellStyle name="%_Finance update on Programme v4_Business Plan Measures_TRA_ASF Report - Oct 2013" xfId="950"/>
    <cellStyle name="%_Finance update on Programme v4_PMF" xfId="951"/>
    <cellStyle name="%_Finance update on Programme v4_PMF_ASF Report - Oct 2013" xfId="952"/>
    <cellStyle name="%_Finance update on Programme v4_Sheet3" xfId="953"/>
    <cellStyle name="%_Finance update on Programme v4_Sheet3_ASF Report - Oct 2013" xfId="954"/>
    <cellStyle name="%_Financial Report_MP North Divisional File Draft Aug Proposal" xfId="955"/>
    <cellStyle name="%_Financial Report_MP North Divisional File Draft Sept" xfId="956"/>
    <cellStyle name="%_Financial Risks" xfId="957"/>
    <cellStyle name="%_Forecast Accuracy" xfId="958"/>
    <cellStyle name="%_Forecasting Accuracy" xfId="959"/>
    <cellStyle name="%_Future Yr 13-14" xfId="20255"/>
    <cellStyle name="%_Graphs" xfId="960"/>
    <cellStyle name="%_H&amp;S June" xfId="961"/>
    <cellStyle name="%_H&amp;S June_ASF Report - Oct 2013" xfId="962"/>
    <cellStyle name="%_HA HSR and Junctions Risk Allowance to go Rev 1 November 2011" xfId="20256"/>
    <cellStyle name="%_HA HSR and Junctions Risk Allowance to go Rev 1 November 2011 2" xfId="20257"/>
    <cellStyle name="%_HAB 10 107  Corp Perf Rep End-May10 Portal Version" xfId="963"/>
    <cellStyle name="%_HAB 10 107  Corp Perf Rep End-May10 Portal Version_2010 12 NDD Performance Report Final" xfId="964"/>
    <cellStyle name="%_HAB 10 107  Corp Perf Rep End-May10 Portal Version_2010 12 NDD Performance Report Final_2011 05 NDD Performance Report 2" xfId="965"/>
    <cellStyle name="%_HAB 10 107  Corp Perf Rep End-May10 Portal Version_2010 12 NDD Performance Report Final_2011 05 NDD Performance Report 2_API Summary" xfId="966"/>
    <cellStyle name="%_HAB 10 107  Corp Perf Rep End-May10 Portal Version_2010 12 NDD Performance Report Final_2011 05 NDD Performance Report 2_National PMF" xfId="967"/>
    <cellStyle name="%_HAB 10 107  Corp Perf Rep End-May10 Portal Version_2010 12 NDD Performance Report Final_API Summary" xfId="968"/>
    <cellStyle name="%_HAB 10 107  Corp Perf Rep End-May10 Portal Version_2010 12 NDD Performance Report Final_H&amp;S June" xfId="969"/>
    <cellStyle name="%_HAB 10 107  Corp Perf Rep End-May10 Portal Version_2010 12 NDD Performance Report Final_Mgmt Plan" xfId="970"/>
    <cellStyle name="%_HAB 10 107  Corp Perf Rep End-May10 Portal Version_2010 12 NDD Performance Report Final_National PMF" xfId="971"/>
    <cellStyle name="%_HAB 10 107  Corp Perf Rep End-May10 Portal Version_2010 12 NDD Performance Report Final_Programme" xfId="972"/>
    <cellStyle name="%_HAB 10 107  Corp Perf Rep End-May10 Portal Version_Business Plan Measures" xfId="973"/>
    <cellStyle name="%_HAB 10 107  Corp Perf Rep End-May10 Portal Version_Business Plan Measures_2011 04 NDD Performance Report v1.0" xfId="974"/>
    <cellStyle name="%_HAB 10 107  Corp Perf Rep End-May10 Portal Version_Business Plan Measures_2011 05 NDD Performance Report 2" xfId="975"/>
    <cellStyle name="%_HAB 10 107  Corp Perf Rep End-May10 Portal Version_Business Plan Measures_API Summary" xfId="976"/>
    <cellStyle name="%_HAB 10 107  Corp Perf Rep End-May10 Portal Version_Business Plan Measures_H&amp;S June" xfId="977"/>
    <cellStyle name="%_HAB 10 107  Corp Perf Rep End-May10 Portal Version_Business Plan Measures_Mgmt Plan" xfId="978"/>
    <cellStyle name="%_HAB 10 107  Corp Perf Rep End-May10 Portal Version_Business Plan Measures_National PMF" xfId="979"/>
    <cellStyle name="%_HAB 10 107  Corp Perf Rep End-May10 Portal Version_Business Plan Measures_NDD Cap Prog" xfId="980"/>
    <cellStyle name="%_HAB 10 107  Corp Perf Rep End-May10 Portal Version_Business Plan Measures_PMF Summary" xfId="981"/>
    <cellStyle name="%_HAB 10 107  Corp Perf Rep End-May10 Portal Version_Business Plan Measures_Programme" xfId="982"/>
    <cellStyle name="%_HAB 10 107  Corp Perf Rep End-May10 Portal Version_Business Plan Measures_Sheet8" xfId="983"/>
    <cellStyle name="%_HAB 10 107  Corp Perf Rep End-May10 Portal Version_Business Plan Measures_TRA" xfId="984"/>
    <cellStyle name="%_HADECs Tracker (3) hva" xfId="985"/>
    <cellStyle name="%_HADECs Tracker (3) hva (2)" xfId="986"/>
    <cellStyle name="%_HADECs Tracker (3) hva (2) 2" xfId="987"/>
    <cellStyle name="%_HADECs Tracker (3) hva 2" xfId="988"/>
    <cellStyle name="%_HADECs Tracker (3) hva 3" xfId="20258"/>
    <cellStyle name="%_HATS" xfId="989"/>
    <cellStyle name="%_HATs data" xfId="990"/>
    <cellStyle name="%_HATs data 2" xfId="991"/>
    <cellStyle name="%_Headcount" xfId="992"/>
    <cellStyle name="%_HR &amp; Estates" xfId="993"/>
    <cellStyle name="%_Hub Dashboard DP Collaborative Procurement" xfId="994"/>
    <cellStyle name="%_Hub Dashboard DP Collaborative Procurement (2)" xfId="995"/>
    <cellStyle name="%_Hub Dashboard Re-Design" xfId="996"/>
    <cellStyle name="%_HUB Dashboards April 2013" xfId="997"/>
    <cellStyle name="%_HUB Dashboards Aug 2013 (3)" xfId="998"/>
    <cellStyle name="%_HUB Dashboards Jan 2014 - Design Milestones" xfId="999"/>
    <cellStyle name="%_HUB Dashboards Jul 2013" xfId="1000"/>
    <cellStyle name="%_HUB Dashboards Jun 2013 (2)" xfId="1001"/>
    <cellStyle name="%_HUB Dashboards Nov 2013 - Milestones (3)" xfId="1002"/>
    <cellStyle name="%_HUB Dashboards Nov 2013 - Milestones (4)" xfId="1003"/>
    <cellStyle name="%_HUB Dashboards Nov 2013 - Milestones (5)" xfId="1004"/>
    <cellStyle name="%_HUB Dashboards Oct 2013" xfId="1005"/>
    <cellStyle name="%_HUB Design Dashboard Dec 2013 - Milestones" xfId="1006"/>
    <cellStyle name="%_hub latest" xfId="1007"/>
    <cellStyle name="%_hub latest_3" xfId="1008"/>
    <cellStyle name="%_HUB_Dashboards_May_2013 - MDF" xfId="1009"/>
    <cellStyle name="%_HUB2 Dashboards May 2013" xfId="1010"/>
    <cellStyle name="%_ICT FICT" xfId="1011"/>
    <cellStyle name="%_ICT IAMIS" xfId="1012"/>
    <cellStyle name="%_ICT SSC" xfId="1013"/>
    <cellStyle name="%_Income" xfId="1014"/>
    <cellStyle name="%_Income 2" xfId="20259"/>
    <cellStyle name="%_Jan Scheme Analysis Sheets Start" xfId="20260"/>
    <cellStyle name="%_Lean Dashboard -1305" xfId="1015"/>
    <cellStyle name="%_Lean Dashboard -1305_HUB Dashboards Jan 2014 - Design Milestones" xfId="1016"/>
    <cellStyle name="%_Links OTRM" xfId="1017"/>
    <cellStyle name="%_M1 J10-13 HSR (2010)" xfId="1018"/>
    <cellStyle name="%_M1 J10-13 HSR (2010) 2" xfId="1019"/>
    <cellStyle name="%_M1 J25-28 (2010)" xfId="1020"/>
    <cellStyle name="%_M1 J25-28 (2010) 2" xfId="1021"/>
    <cellStyle name="%_M1 J25-28 RE Const pr risk applied 200910 DRAFT" xfId="1022"/>
    <cellStyle name="%_M1 J25-28 RE Const pr risk applied 200910 DRAFT_Dashboard Data" xfId="1023"/>
    <cellStyle name="%_M1 J25-28 RE Const pr risk applied 200910 DRAFT_Links OTRM" xfId="1024"/>
    <cellStyle name="%_M1 J25-28 RE Const pr risk applied 200910 DRAFT_National Routes OTRM" xfId="1025"/>
    <cellStyle name="%_M25 (S2) J5-7 RE 111110 v1 DRAFT (2)" xfId="1026"/>
    <cellStyle name="%_M25 (S2) J5-7 RE 111110 v1 DRAFT (2)_Dashboard Data" xfId="1027"/>
    <cellStyle name="%_M25 (S2) J5-7 RE 111110 v1 DRAFT (2)_Links OTRM" xfId="1028"/>
    <cellStyle name="%_M25 (S2) J5-7 RE 111110 v1 DRAFT (2)_National Routes OTRM" xfId="1029"/>
    <cellStyle name="%_M25 Management Accounts - May 09" xfId="1030"/>
    <cellStyle name="%_M25 Management Accounts - May 09 2" xfId="1031"/>
    <cellStyle name="%_M25 Project Forecasts" xfId="1032"/>
    <cellStyle name="%_M25 Project Forecasts 2" xfId="1033"/>
    <cellStyle name="%_M25 Section 2 MM J5-7 RE 121010 excersise" xfId="1034"/>
    <cellStyle name="%_M25 Section 2 MM J5-7 RE 121010 excersise_Dashboard Data" xfId="1035"/>
    <cellStyle name="%_M25 Section 2 MM J5-7 RE 121010 excersise_Links OTRM" xfId="1036"/>
    <cellStyle name="%_M25 Section 2 MM J5-7 RE 121010 excersise_National Routes OTRM" xfId="1037"/>
    <cellStyle name="%_M25 Workbook" xfId="1038"/>
    <cellStyle name="%_M25 Workbook 2" xfId="1039"/>
    <cellStyle name="%_March HADECs Tracker" xfId="1040"/>
    <cellStyle name="%_March HADECs Tracker 2" xfId="1041"/>
    <cellStyle name="%_Mgmt Plan" xfId="1042"/>
    <cellStyle name="%_Mgmt Plan_ASF Report - Oct 2013" xfId="1043"/>
    <cellStyle name="%_Micks template with comments" xfId="1044"/>
    <cellStyle name="%_Micks template with comments_Dashboard Data" xfId="1045"/>
    <cellStyle name="%_Micks template with comments_Links OTRM" xfId="1046"/>
    <cellStyle name="%_Micks template with comments_National Routes OTRM" xfId="1047"/>
    <cellStyle name="%_Milestones, People &amp; Audit O&amp;F File" xfId="1048"/>
    <cellStyle name="%_Milestones, People &amp; Audit O&amp;F File 2" xfId="1049"/>
    <cellStyle name="%_MMDO Risk  Report 01 02 11" xfId="1050"/>
    <cellStyle name="%_MP 25 Management Accounts - January 10" xfId="1051"/>
    <cellStyle name="%_MP 25 Management Accounts - January 10 2" xfId="1052"/>
    <cellStyle name="%_MP Accelerated Delivery Safety Reportv2 - August New" xfId="1053"/>
    <cellStyle name="%_MP Corporate Risk Register 10-11 MASTER-NS September 2010 V3" xfId="1054"/>
    <cellStyle name="%_MP Corporate Risk Register Rev 1 11-12 - December 2011" xfId="1055"/>
    <cellStyle name="%_MP Financial Graphs August 2013" xfId="1056"/>
    <cellStyle name="%_MP Financial Graphs December 2013" xfId="1057"/>
    <cellStyle name="%_MP H&amp;S Data 2013-14 V01" xfId="1058"/>
    <cellStyle name="%_MP H&amp;S Data 2013-14 V01 2" xfId="1059"/>
    <cellStyle name="%_MP M&amp;SW Monthly Performance Report Mar 2012" xfId="20261"/>
    <cellStyle name="%_MP NORTH Scheme Variance February 2011 " xfId="1060"/>
    <cellStyle name="%_MP North Scheme Variance March 2011 " xfId="1061"/>
    <cellStyle name="%_MP Performance Report Aug 2012" xfId="1062"/>
    <cellStyle name="%_MP Provisions Aug 2011" xfId="1063"/>
    <cellStyle name="%_MP Provisions Aug 2011 2" xfId="1064"/>
    <cellStyle name="%_MP Provisions Feb 2012" xfId="1065"/>
    <cellStyle name="%_MP Provisions Feb 2012 2" xfId="1066"/>
    <cellStyle name="%_MP Provisions Oct 2011" xfId="1067"/>
    <cellStyle name="%_MP Provisions Oct 2011 2" xfId="1068"/>
    <cellStyle name="%_MP South 2011 12 Budget Book PROGRAMME v1" xfId="1069"/>
    <cellStyle name="%_MP South 2011 12 Budget Book PROGRAMME v1 2" xfId="20262"/>
    <cellStyle name="%_MP South Management Accounts April 10 V3" xfId="1070"/>
    <cellStyle name="%_MP South Management Accounts April 10 V3 2" xfId="1071"/>
    <cellStyle name="%_MP South Management Accounts Feb 11 v2" xfId="1072"/>
    <cellStyle name="%_MP South Management Accounts February 10" xfId="1073"/>
    <cellStyle name="%_MP South Management Accounts February 10 2" xfId="1074"/>
    <cellStyle name="%_MP South Management Accounts February 10 V2" xfId="1075"/>
    <cellStyle name="%_MP South Management Accounts February 10 V2 2" xfId="1076"/>
    <cellStyle name="%_MP South Management Accounts January 10 v3" xfId="1077"/>
    <cellStyle name="%_MP South Management Accounts January 10 v3 2" xfId="1078"/>
    <cellStyle name="%_MP South Management Accounts Jun 10 " xfId="1079"/>
    <cellStyle name="%_MP South Management Accounts Jun 10  2" xfId="1080"/>
    <cellStyle name="%_MP South Management Accounts Mar 11" xfId="1081"/>
    <cellStyle name="%_MP South Management Accounts March 10 V3" xfId="1082"/>
    <cellStyle name="%_MP South Management Accounts March 10 V3 2" xfId="1083"/>
    <cellStyle name="%_MP South Management Accounts May 10" xfId="1084"/>
    <cellStyle name="%_MP South Management Accounts May 10 2" xfId="1085"/>
    <cellStyle name="%_MP South performance report Jan 11" xfId="1086"/>
    <cellStyle name="%_MP South performance report Jan 11 2" xfId="1087"/>
    <cellStyle name="%_MP South performance report Nov 10 v2" xfId="1088"/>
    <cellStyle name="%_MP South performance report Nov 10 v2 2" xfId="1089"/>
    <cellStyle name="%_MP South summary report Apr 10 for PA" xfId="1090"/>
    <cellStyle name="%_MP South summary report Apr 10 for PA 2" xfId="1091"/>
    <cellStyle name="%_MST Report - MP Accelerated Delivery - Oct - Broken Links" xfId="1092"/>
    <cellStyle name="%_National PMF" xfId="1093"/>
    <cellStyle name="%_National PMF_ASF Report - Oct 2013" xfId="1094"/>
    <cellStyle name="%_National Routes OTRM" xfId="1095"/>
    <cellStyle name="%_NDDPR Mgt Acts Feb11 NDDPG" xfId="1096"/>
    <cellStyle name="%_NDDPR Mgt Acts Jan11 NDDPG" xfId="1097"/>
    <cellStyle name="%_NDDPR Mgt Acts Jun11 NDDPG" xfId="1098"/>
    <cellStyle name="%_NDDPR Mgt Acts Jun11 NDDPG_ASF Report - Oct 2013" xfId="1099"/>
    <cellStyle name="%_NDDPR Mgt Acts May11 NDDPG" xfId="1100"/>
    <cellStyle name="%_NDDPR Mgt Acts May11 NDDPG_ASF Report - Oct 2013" xfId="1101"/>
    <cellStyle name="%_Near Miss" xfId="1102"/>
    <cellStyle name="%_NEW Dashboards" xfId="1103"/>
    <cellStyle name="%_Non Regional Project Variances February 2011 with BR02a links" xfId="1104"/>
    <cellStyle name="%_North Project Forecasts" xfId="1105"/>
    <cellStyle name="%_November 2010 Variance report" xfId="1106"/>
    <cellStyle name="%_November 2010 Variance report 2" xfId="1107"/>
    <cellStyle name="%_Oct 13 Design Dashboard draft - Milestones (2)" xfId="1108"/>
    <cellStyle name="%_Oct Admin graphs" xfId="1109"/>
    <cellStyle name="%_Oct Admin graphs 2" xfId="1110"/>
    <cellStyle name="%_Oct-Start (version 1)" xfId="1111"/>
    <cellStyle name="%_Oct-Start (version 1) 2" xfId="1112"/>
    <cellStyle name="%_OPT &amp; DEV Workbook" xfId="1113"/>
    <cellStyle name="%_OPT &amp; DEV Workbook_Dashboard Data" xfId="1114"/>
    <cellStyle name="%_OPT &amp; DEV Workbook_Links OTRM" xfId="1115"/>
    <cellStyle name="%_OPT &amp; DEV Workbook_National Routes OTRM" xfId="1116"/>
    <cellStyle name="%_Opts &amp; Dev Scheme Analysis Workbook" xfId="1117"/>
    <cellStyle name="%_Opts &amp; Dev Scheme Analysis Workbook_Dashboard Data" xfId="1118"/>
    <cellStyle name="%_Opts &amp; Dev Scheme Analysis Workbook_Links OTRM" xfId="1119"/>
    <cellStyle name="%_Opts &amp; Dev Scheme Analysis Workbook_National Routes OTRM" xfId="1120"/>
    <cellStyle name="%_Org Development Dashboards 20130321" xfId="1121"/>
    <cellStyle name="%_Output Assurance" xfId="1122"/>
    <cellStyle name="%_Output Assurance_Dashboard Data" xfId="1123"/>
    <cellStyle name="%_Output Assurance_Links OTRM" xfId="1124"/>
    <cellStyle name="%_Output Assurance_National Routes OTRM" xfId="1125"/>
    <cellStyle name="%_Outturn &amp;  Efficiency O&amp;F File" xfId="1126"/>
    <cellStyle name="%_Outturn &amp;  Efficiency O&amp;F File 2" xfId="1127"/>
    <cellStyle name="%_Outturn &amp; Efficiency Report - MP Accelerated Delivery - Oct" xfId="1128"/>
    <cellStyle name="%_PAF December report v1 1 for HAB" xfId="1129"/>
    <cellStyle name="%_PAF December report v1 1 for HAB_2010 12 NDD Performance Report Final" xfId="1130"/>
    <cellStyle name="%_PAF December report v1 1 for HAB_2010 12 NDD Performance Report Final_2011 05 NDD Performance Report 2" xfId="1131"/>
    <cellStyle name="%_PAF December report v1 1 for HAB_2010 12 NDD Performance Report Final_2011 05 NDD Performance Report 2_API Summary" xfId="1132"/>
    <cellStyle name="%_PAF December report v1 1 for HAB_2010 12 NDD Performance Report Final_2011 05 NDD Performance Report 2_API Summary_ASF Report - Oct 2013" xfId="1133"/>
    <cellStyle name="%_PAF December report v1 1 for HAB_2010 12 NDD Performance Report Final_2011 05 NDD Performance Report 2_ASF Report - Oct 2013" xfId="1134"/>
    <cellStyle name="%_PAF December report v1 1 for HAB_2010 12 NDD Performance Report Final_2011 05 NDD Performance Report 2_National PMF" xfId="1135"/>
    <cellStyle name="%_PAF December report v1 1 for HAB_2010 12 NDD Performance Report Final_2011 05 NDD Performance Report 2_National PMF_ASF Report - Oct 2013" xfId="1136"/>
    <cellStyle name="%_PAF December report v1 1 for HAB_2010 12 NDD Performance Report Final_API Summary" xfId="1137"/>
    <cellStyle name="%_PAF December report v1 1 for HAB_2010 12 NDD Performance Report Final_API Summary_ASF Report - Oct 2013" xfId="1138"/>
    <cellStyle name="%_PAF December report v1 1 for HAB_2010 12 NDD Performance Report Final_ASF Report - Oct 2013" xfId="1139"/>
    <cellStyle name="%_PAF December report v1 1 for HAB_2010 12 NDD Performance Report Final_H&amp;S June" xfId="1140"/>
    <cellStyle name="%_PAF December report v1 1 for HAB_2010 12 NDD Performance Report Final_H&amp;S June_ASF Report - Oct 2013" xfId="1141"/>
    <cellStyle name="%_PAF December report v1 1 for HAB_2010 12 NDD Performance Report Final_Mgmt Plan" xfId="1142"/>
    <cellStyle name="%_PAF December report v1 1 for HAB_2010 12 NDD Performance Report Final_Mgmt Plan_ASF Report - Oct 2013" xfId="1143"/>
    <cellStyle name="%_PAF December report v1 1 for HAB_2010 12 NDD Performance Report Final_National PMF" xfId="1144"/>
    <cellStyle name="%_PAF December report v1 1 for HAB_2010 12 NDD Performance Report Final_National PMF_ASF Report - Oct 2013" xfId="1145"/>
    <cellStyle name="%_PAF December report v1 1 for HAB_2010 12 NDD Performance Report Final_Programme" xfId="1146"/>
    <cellStyle name="%_PAF December report v1 1 for HAB_2010 12 NDD Performance Report Final_Programme_ASF Report - Oct 2013" xfId="1147"/>
    <cellStyle name="%_PAF December report v1 1 for HAB_2011 04 NDD Performance Report v1.0" xfId="1148"/>
    <cellStyle name="%_PAF December report v1 1 for HAB_2011 04 NDD Performance Report v1.0_ASF Report - Oct 2013" xfId="1149"/>
    <cellStyle name="%_PAF December report v1 1 for HAB_2011 05 NDD Performance Report 2" xfId="1150"/>
    <cellStyle name="%_PAF December report v1 1 for HAB_2011 05 NDD Performance Report 2_ASF Report - Oct 2013" xfId="1151"/>
    <cellStyle name="%_PAF December report v1 1 for HAB_API 3" xfId="1152"/>
    <cellStyle name="%_PAF December report v1 1 for HAB_API 3_ASF Report - Oct 2013" xfId="1153"/>
    <cellStyle name="%_PAF December report v1 1 for HAB_API Summary" xfId="1154"/>
    <cellStyle name="%_PAF December report v1 1 for HAB_API Summary_ASF Report - Oct 2013" xfId="1155"/>
    <cellStyle name="%_PAF December report v1 1 for HAB_ASF Report - Oct 2013" xfId="1156"/>
    <cellStyle name="%_PAF December report v1 1 for HAB_H&amp;S June" xfId="1157"/>
    <cellStyle name="%_PAF December report v1 1 for HAB_H&amp;S June_ASF Report - Oct 2013" xfId="1158"/>
    <cellStyle name="%_PAF December report v1 1 for HAB_Headcount  (2)" xfId="1159"/>
    <cellStyle name="%_PAF December report v1 1 for HAB_Headcount  (2)_ASF Report - Oct 2013" xfId="1160"/>
    <cellStyle name="%_PAF December report v1 1 for HAB_Mgmt Plan" xfId="1161"/>
    <cellStyle name="%_PAF December report v1 1 for HAB_Mgmt Plan_ASF Report - Oct 2013" xfId="1162"/>
    <cellStyle name="%_PAF December report v1 1 for HAB_National PMF" xfId="1163"/>
    <cellStyle name="%_PAF December report v1 1 for HAB_National PMF_ASF Report - Oct 2013" xfId="1164"/>
    <cellStyle name="%_PAF December report v1 1 for HAB_NDD Cap Prog" xfId="1165"/>
    <cellStyle name="%_PAF December report v1 1 for HAB_NDD Cap Prog_ASF Report - Oct 2013" xfId="1166"/>
    <cellStyle name="%_PAF December report v1 1 for HAB_PMF" xfId="1167"/>
    <cellStyle name="%_PAF December report v1 1 for HAB_PMF Summary" xfId="1168"/>
    <cellStyle name="%_PAF December report v1 1 for HAB_PMF Summary_ASF Report - Oct 2013" xfId="1169"/>
    <cellStyle name="%_PAF December report v1 1 for HAB_PMF_ASF Report - Oct 2013" xfId="1170"/>
    <cellStyle name="%_PAF December report v1 1 for HAB_Programme" xfId="1171"/>
    <cellStyle name="%_PAF December report v1 1 for HAB_Programme_ASF Report - Oct 2013" xfId="1172"/>
    <cellStyle name="%_PAF December report v1 1 for HAB_Sheet3" xfId="1173"/>
    <cellStyle name="%_PAF December report v1 1 for HAB_Sheet3_ASF Report - Oct 2013" xfId="1174"/>
    <cellStyle name="%_PAF December report v1 1 for HAB_Sheet8" xfId="1175"/>
    <cellStyle name="%_PAF December report v1 1 for HAB_Sheet8_ASF Report - Oct 2013" xfId="1176"/>
    <cellStyle name="%_PAF December report v1 1 for HAB_TRA" xfId="1177"/>
    <cellStyle name="%_PAF December report v1 1 for HAB_TRA_ASF Report - Oct 2013" xfId="1178"/>
    <cellStyle name="%_PAF February 11 report" xfId="1179"/>
    <cellStyle name="%_PAF February 11 report_ASF Report - Oct 2013" xfId="1180"/>
    <cellStyle name="%_PAF for HAB Nov 2010" xfId="1181"/>
    <cellStyle name="%_PAF for HAB Nov 2010 (3)" xfId="1182"/>
    <cellStyle name="%_PAF for HAB Nov 2010 (3)_2010 12 NDD Performance Report Final" xfId="1183"/>
    <cellStyle name="%_PAF for HAB Nov 2010 (3)_2010 12 NDD Performance Report Final_2011 05 NDD Performance Report 2" xfId="1184"/>
    <cellStyle name="%_PAF for HAB Nov 2010 (3)_2010 12 NDD Performance Report Final_2011 05 NDD Performance Report 2_API Summary" xfId="1185"/>
    <cellStyle name="%_PAF for HAB Nov 2010 (3)_2010 12 NDD Performance Report Final_2011 05 NDD Performance Report 2_API Summary_ASF Report - Oct 2013" xfId="1186"/>
    <cellStyle name="%_PAF for HAB Nov 2010 (3)_2010 12 NDD Performance Report Final_2011 05 NDD Performance Report 2_ASF Report - Oct 2013" xfId="1187"/>
    <cellStyle name="%_PAF for HAB Nov 2010 (3)_2010 12 NDD Performance Report Final_2011 05 NDD Performance Report 2_National PMF" xfId="1188"/>
    <cellStyle name="%_PAF for HAB Nov 2010 (3)_2010 12 NDD Performance Report Final_2011 05 NDD Performance Report 2_National PMF_ASF Report - Oct 2013" xfId="1189"/>
    <cellStyle name="%_PAF for HAB Nov 2010 (3)_2010 12 NDD Performance Report Final_API Summary" xfId="1190"/>
    <cellStyle name="%_PAF for HAB Nov 2010 (3)_2010 12 NDD Performance Report Final_API Summary_ASF Report - Oct 2013" xfId="1191"/>
    <cellStyle name="%_PAF for HAB Nov 2010 (3)_2010 12 NDD Performance Report Final_ASF Report - Oct 2013" xfId="1192"/>
    <cellStyle name="%_PAF for HAB Nov 2010 (3)_2010 12 NDD Performance Report Final_H&amp;S June" xfId="1193"/>
    <cellStyle name="%_PAF for HAB Nov 2010 (3)_2010 12 NDD Performance Report Final_H&amp;S June_ASF Report - Oct 2013" xfId="1194"/>
    <cellStyle name="%_PAF for HAB Nov 2010 (3)_2010 12 NDD Performance Report Final_Mgmt Plan" xfId="1195"/>
    <cellStyle name="%_PAF for HAB Nov 2010 (3)_2010 12 NDD Performance Report Final_Mgmt Plan_ASF Report - Oct 2013" xfId="1196"/>
    <cellStyle name="%_PAF for HAB Nov 2010 (3)_2010 12 NDD Performance Report Final_National PMF" xfId="1197"/>
    <cellStyle name="%_PAF for HAB Nov 2010 (3)_2010 12 NDD Performance Report Final_National PMF_ASF Report - Oct 2013" xfId="1198"/>
    <cellStyle name="%_PAF for HAB Nov 2010 (3)_2010 12 NDD Performance Report Final_Programme" xfId="1199"/>
    <cellStyle name="%_PAF for HAB Nov 2010 (3)_2010 12 NDD Performance Report Final_Programme_ASF Report - Oct 2013" xfId="1200"/>
    <cellStyle name="%_PAF for HAB Nov 2010 (3)_2011 04 NDD Performance Report v1.0" xfId="1201"/>
    <cellStyle name="%_PAF for HAB Nov 2010 (3)_2011 04 NDD Performance Report v1.0_ASF Report - Oct 2013" xfId="1202"/>
    <cellStyle name="%_PAF for HAB Nov 2010 (3)_2011 05 NDD Performance Report 2" xfId="1203"/>
    <cellStyle name="%_PAF for HAB Nov 2010 (3)_2011 05 NDD Performance Report 2_ASF Report - Oct 2013" xfId="1204"/>
    <cellStyle name="%_PAF for HAB Nov 2010 (3)_API 3" xfId="1205"/>
    <cellStyle name="%_PAF for HAB Nov 2010 (3)_API 3_ASF Report - Oct 2013" xfId="1206"/>
    <cellStyle name="%_PAF for HAB Nov 2010 (3)_API Summary" xfId="1207"/>
    <cellStyle name="%_PAF for HAB Nov 2010 (3)_API Summary_ASF Report - Oct 2013" xfId="1208"/>
    <cellStyle name="%_PAF for HAB Nov 2010 (3)_ASF Report - Oct 2013" xfId="1209"/>
    <cellStyle name="%_PAF for HAB Nov 2010 (3)_H&amp;S June" xfId="1210"/>
    <cellStyle name="%_PAF for HAB Nov 2010 (3)_H&amp;S June_ASF Report - Oct 2013" xfId="1211"/>
    <cellStyle name="%_PAF for HAB Nov 2010 (3)_Headcount  (2)" xfId="1212"/>
    <cellStyle name="%_PAF for HAB Nov 2010 (3)_Headcount  (2)_ASF Report - Oct 2013" xfId="1213"/>
    <cellStyle name="%_PAF for HAB Nov 2010 (3)_Mgmt Plan" xfId="1214"/>
    <cellStyle name="%_PAF for HAB Nov 2010 (3)_Mgmt Plan_ASF Report - Oct 2013" xfId="1215"/>
    <cellStyle name="%_PAF for HAB Nov 2010 (3)_National PMF" xfId="1216"/>
    <cellStyle name="%_PAF for HAB Nov 2010 (3)_National PMF_ASF Report - Oct 2013" xfId="1217"/>
    <cellStyle name="%_PAF for HAB Nov 2010 (3)_NDD Cap Prog" xfId="1218"/>
    <cellStyle name="%_PAF for HAB Nov 2010 (3)_NDD Cap Prog_ASF Report - Oct 2013" xfId="1219"/>
    <cellStyle name="%_PAF for HAB Nov 2010 (3)_PMF" xfId="1220"/>
    <cellStyle name="%_PAF for HAB Nov 2010 (3)_PMF Summary" xfId="1221"/>
    <cellStyle name="%_PAF for HAB Nov 2010 (3)_PMF Summary_ASF Report - Oct 2013" xfId="1222"/>
    <cellStyle name="%_PAF for HAB Nov 2010 (3)_PMF_ASF Report - Oct 2013" xfId="1223"/>
    <cellStyle name="%_PAF for HAB Nov 2010 (3)_Programme" xfId="1224"/>
    <cellStyle name="%_PAF for HAB Nov 2010 (3)_Programme_ASF Report - Oct 2013" xfId="1225"/>
    <cellStyle name="%_PAF for HAB Nov 2010 (3)_Sheet3" xfId="1226"/>
    <cellStyle name="%_PAF for HAB Nov 2010 (3)_Sheet3_ASF Report - Oct 2013" xfId="1227"/>
    <cellStyle name="%_PAF for HAB Nov 2010 (3)_Sheet8" xfId="1228"/>
    <cellStyle name="%_PAF for HAB Nov 2010 (3)_Sheet8_ASF Report - Oct 2013" xfId="1229"/>
    <cellStyle name="%_PAF for HAB Nov 2010 (3)_TRA" xfId="1230"/>
    <cellStyle name="%_PAF for HAB Nov 2010 (3)_TRA_ASF Report - Oct 2013" xfId="1231"/>
    <cellStyle name="%_PAF for HAB Nov 2010_2010 12 NDD Performance Report Final" xfId="1232"/>
    <cellStyle name="%_PAF for HAB Nov 2010_2010 12 NDD Performance Report Final_2011 05 NDD Performance Report 2" xfId="1233"/>
    <cellStyle name="%_PAF for HAB Nov 2010_2010 12 NDD Performance Report Final_2011 05 NDD Performance Report 2_API Summary" xfId="1234"/>
    <cellStyle name="%_PAF for HAB Nov 2010_2010 12 NDD Performance Report Final_2011 05 NDD Performance Report 2_API Summary_ASF Report - Oct 2013" xfId="1235"/>
    <cellStyle name="%_PAF for HAB Nov 2010_2010 12 NDD Performance Report Final_2011 05 NDD Performance Report 2_ASF Report - Oct 2013" xfId="1236"/>
    <cellStyle name="%_PAF for HAB Nov 2010_2010 12 NDD Performance Report Final_2011 05 NDD Performance Report 2_National PMF" xfId="1237"/>
    <cellStyle name="%_PAF for HAB Nov 2010_2010 12 NDD Performance Report Final_2011 05 NDD Performance Report 2_National PMF_ASF Report - Oct 2013" xfId="1238"/>
    <cellStyle name="%_PAF for HAB Nov 2010_2010 12 NDD Performance Report Final_API Summary" xfId="1239"/>
    <cellStyle name="%_PAF for HAB Nov 2010_2010 12 NDD Performance Report Final_API Summary_ASF Report - Oct 2013" xfId="1240"/>
    <cellStyle name="%_PAF for HAB Nov 2010_2010 12 NDD Performance Report Final_ASF Report - Oct 2013" xfId="1241"/>
    <cellStyle name="%_PAF for HAB Nov 2010_2010 12 NDD Performance Report Final_H&amp;S June" xfId="1242"/>
    <cellStyle name="%_PAF for HAB Nov 2010_2010 12 NDD Performance Report Final_H&amp;S June_ASF Report - Oct 2013" xfId="1243"/>
    <cellStyle name="%_PAF for HAB Nov 2010_2010 12 NDD Performance Report Final_Mgmt Plan" xfId="1244"/>
    <cellStyle name="%_PAF for HAB Nov 2010_2010 12 NDD Performance Report Final_Mgmt Plan_ASF Report - Oct 2013" xfId="1245"/>
    <cellStyle name="%_PAF for HAB Nov 2010_2010 12 NDD Performance Report Final_National PMF" xfId="1246"/>
    <cellStyle name="%_PAF for HAB Nov 2010_2010 12 NDD Performance Report Final_National PMF_ASF Report - Oct 2013" xfId="1247"/>
    <cellStyle name="%_PAF for HAB Nov 2010_2010 12 NDD Performance Report Final_Programme" xfId="1248"/>
    <cellStyle name="%_PAF for HAB Nov 2010_2010 12 NDD Performance Report Final_Programme_ASF Report - Oct 2013" xfId="1249"/>
    <cellStyle name="%_PAF for HAB Nov 2010_2011 04 NDD Performance Report v1.0" xfId="1250"/>
    <cellStyle name="%_PAF for HAB Nov 2010_2011 04 NDD Performance Report v1.0_ASF Report - Oct 2013" xfId="1251"/>
    <cellStyle name="%_PAF for HAB Nov 2010_2011 05 NDD Performance Report 2" xfId="1252"/>
    <cellStyle name="%_PAF for HAB Nov 2010_2011 05 NDD Performance Report 2_ASF Report - Oct 2013" xfId="1253"/>
    <cellStyle name="%_PAF for HAB Nov 2010_API 3" xfId="1254"/>
    <cellStyle name="%_PAF for HAB Nov 2010_API 3_ASF Report - Oct 2013" xfId="1255"/>
    <cellStyle name="%_PAF for HAB Nov 2010_API Summary" xfId="1256"/>
    <cellStyle name="%_PAF for HAB Nov 2010_API Summary_ASF Report - Oct 2013" xfId="1257"/>
    <cellStyle name="%_PAF for HAB Nov 2010_ASF Report - Oct 2013" xfId="1258"/>
    <cellStyle name="%_PAF for HAB Nov 2010_H&amp;S June" xfId="1259"/>
    <cellStyle name="%_PAF for HAB Nov 2010_H&amp;S June_ASF Report - Oct 2013" xfId="1260"/>
    <cellStyle name="%_PAF for HAB Nov 2010_Headcount  (2)" xfId="1261"/>
    <cellStyle name="%_PAF for HAB Nov 2010_Headcount  (2)_ASF Report - Oct 2013" xfId="1262"/>
    <cellStyle name="%_PAF for HAB Nov 2010_Mgmt Plan" xfId="1263"/>
    <cellStyle name="%_PAF for HAB Nov 2010_Mgmt Plan_ASF Report - Oct 2013" xfId="1264"/>
    <cellStyle name="%_PAF for HAB Nov 2010_National PMF" xfId="1265"/>
    <cellStyle name="%_PAF for HAB Nov 2010_National PMF_ASF Report - Oct 2013" xfId="1266"/>
    <cellStyle name="%_PAF for HAB Nov 2010_NDD Cap Prog" xfId="1267"/>
    <cellStyle name="%_PAF for HAB Nov 2010_NDD Cap Prog_ASF Report - Oct 2013" xfId="1268"/>
    <cellStyle name="%_PAF for HAB Nov 2010_PMF" xfId="1269"/>
    <cellStyle name="%_PAF for HAB Nov 2010_PMF Summary" xfId="1270"/>
    <cellStyle name="%_PAF for HAB Nov 2010_PMF Summary_ASF Report - Oct 2013" xfId="1271"/>
    <cellStyle name="%_PAF for HAB Nov 2010_PMF_ASF Report - Oct 2013" xfId="1272"/>
    <cellStyle name="%_PAF for HAB Nov 2010_Programme" xfId="1273"/>
    <cellStyle name="%_PAF for HAB Nov 2010_Programme_ASF Report - Oct 2013" xfId="1274"/>
    <cellStyle name="%_PAF for HAB Nov 2010_Sheet3" xfId="1275"/>
    <cellStyle name="%_PAF for HAB Nov 2010_Sheet3_ASF Report - Oct 2013" xfId="1276"/>
    <cellStyle name="%_PAF for HAB Nov 2010_Sheet8" xfId="1277"/>
    <cellStyle name="%_PAF for HAB Nov 2010_Sheet8_ASF Report - Oct 2013" xfId="1278"/>
    <cellStyle name="%_PAF for HAB Nov 2010_TRA" xfId="1279"/>
    <cellStyle name="%_PAF for HAB Nov 2010_TRA_ASF Report - Oct 2013" xfId="1280"/>
    <cellStyle name="%_PAF January 11 report" xfId="1281"/>
    <cellStyle name="%_PAF January 11 report_2011 04 NDD Performance Report v1.0" xfId="1282"/>
    <cellStyle name="%_PAF January 11 report_2011 04 NDD Performance Report v1.0_ASF Report - Oct 2013" xfId="1283"/>
    <cellStyle name="%_PAF January 11 report_2011 05 NDD Performance Report 2" xfId="1284"/>
    <cellStyle name="%_PAF January 11 report_2011 05 NDD Performance Report 2_ASF Report - Oct 2013" xfId="1285"/>
    <cellStyle name="%_PAF January 11 report_API 3" xfId="1286"/>
    <cellStyle name="%_PAF January 11 report_API 3_ASF Report - Oct 2013" xfId="1287"/>
    <cellStyle name="%_PAF January 11 report_API Summary" xfId="1288"/>
    <cellStyle name="%_PAF January 11 report_API Summary_ASF Report - Oct 2013" xfId="1289"/>
    <cellStyle name="%_PAF January 11 report_ASF Report - Oct 2013" xfId="1290"/>
    <cellStyle name="%_PAF January 11 report_H&amp;S June" xfId="1291"/>
    <cellStyle name="%_PAF January 11 report_H&amp;S June_ASF Report - Oct 2013" xfId="1292"/>
    <cellStyle name="%_PAF January 11 report_Headcount  (2)" xfId="1293"/>
    <cellStyle name="%_PAF January 11 report_Headcount  (2)_ASF Report - Oct 2013" xfId="1294"/>
    <cellStyle name="%_PAF January 11 report_Mgmt Plan" xfId="1295"/>
    <cellStyle name="%_PAF January 11 report_Mgmt Plan_ASF Report - Oct 2013" xfId="1296"/>
    <cellStyle name="%_PAF January 11 report_National PMF" xfId="1297"/>
    <cellStyle name="%_PAF January 11 report_National PMF_ASF Report - Oct 2013" xfId="1298"/>
    <cellStyle name="%_PAF January 11 report_NDD Cap Prog" xfId="1299"/>
    <cellStyle name="%_PAF January 11 report_NDD Cap Prog_ASF Report - Oct 2013" xfId="1300"/>
    <cellStyle name="%_PAF January 11 report_PMF" xfId="1301"/>
    <cellStyle name="%_PAF January 11 report_PMF Summary" xfId="1302"/>
    <cellStyle name="%_PAF January 11 report_PMF Summary_ASF Report - Oct 2013" xfId="1303"/>
    <cellStyle name="%_PAF January 11 report_PMF_ASF Report - Oct 2013" xfId="1304"/>
    <cellStyle name="%_PAF January 11 report_Programme" xfId="1305"/>
    <cellStyle name="%_PAF January 11 report_Programme_ASF Report - Oct 2013" xfId="1306"/>
    <cellStyle name="%_PAF January 11 report_Sheet3" xfId="1307"/>
    <cellStyle name="%_PAF January 11 report_Sheet3_ASF Report - Oct 2013" xfId="1308"/>
    <cellStyle name="%_PAF January 11 report_Sheet8" xfId="1309"/>
    <cellStyle name="%_PAF January 11 report_Sheet8_ASF Report - Oct 2013" xfId="1310"/>
    <cellStyle name="%_PAF January 11 report_TRA" xfId="1311"/>
    <cellStyle name="%_PAF January 11 report_TRA_ASF Report - Oct 2013" xfId="1312"/>
    <cellStyle name="%_PAF March 11 report" xfId="1313"/>
    <cellStyle name="%_PAF March 11 report_2011 04 NDD Performance Report v1.0" xfId="1314"/>
    <cellStyle name="%_PAF March 11 report_2011 04 NDD Performance Report v1.0_ASF Report - Oct 2013" xfId="1315"/>
    <cellStyle name="%_PAF March 11 report_2011 05 NDD Performance Report 2" xfId="1316"/>
    <cellStyle name="%_PAF March 11 report_2011 05 NDD Performance Report 2_ASF Report - Oct 2013" xfId="1317"/>
    <cellStyle name="%_PAF March 11 report_API Summary" xfId="1318"/>
    <cellStyle name="%_PAF March 11 report_API Summary_1" xfId="1319"/>
    <cellStyle name="%_PAF March 11 report_API Summary_1_ASF Report - Oct 2013" xfId="1320"/>
    <cellStyle name="%_PAF March 11 report_API Summary_2011 05 NDD Performance Report 2" xfId="1321"/>
    <cellStyle name="%_PAF March 11 report_API Summary_2011 05 NDD Performance Report 2_API Summary" xfId="1322"/>
    <cellStyle name="%_PAF March 11 report_API Summary_2011 05 NDD Performance Report 2_API Summary_ASF Report - Oct 2013" xfId="1323"/>
    <cellStyle name="%_PAF March 11 report_API Summary_2011 05 NDD Performance Report 2_ASF Report - Oct 2013" xfId="1324"/>
    <cellStyle name="%_PAF March 11 report_API Summary_2011 05 NDD Performance Report 2_National PMF" xfId="1325"/>
    <cellStyle name="%_PAF March 11 report_API Summary_2011 05 NDD Performance Report 2_National PMF_ASF Report - Oct 2013" xfId="1326"/>
    <cellStyle name="%_PAF March 11 report_API Summary_API Summary" xfId="1327"/>
    <cellStyle name="%_PAF March 11 report_API Summary_API Summary_ASF Report - Oct 2013" xfId="1328"/>
    <cellStyle name="%_PAF March 11 report_API Summary_ASF Report - Oct 2013" xfId="1329"/>
    <cellStyle name="%_PAF March 11 report_API Summary_H&amp;S June" xfId="1330"/>
    <cellStyle name="%_PAF March 11 report_API Summary_H&amp;S June_ASF Report - Oct 2013" xfId="1331"/>
    <cellStyle name="%_PAF March 11 report_API Summary_Mgmt Plan" xfId="1332"/>
    <cellStyle name="%_PAF March 11 report_API Summary_Mgmt Plan_ASF Report - Oct 2013" xfId="1333"/>
    <cellStyle name="%_PAF March 11 report_API Summary_National PMF" xfId="1334"/>
    <cellStyle name="%_PAF March 11 report_API Summary_National PMF_ASF Report - Oct 2013" xfId="1335"/>
    <cellStyle name="%_PAF March 11 report_API Summary_Programme" xfId="1336"/>
    <cellStyle name="%_PAF March 11 report_API Summary_Programme_ASF Report - Oct 2013" xfId="1337"/>
    <cellStyle name="%_PAF March 11 report_ASF Report - Oct 2013" xfId="1338"/>
    <cellStyle name="%_PAF March 11 report_H&amp;S June" xfId="1339"/>
    <cellStyle name="%_PAF March 11 report_H&amp;S June_ASF Report - Oct 2013" xfId="1340"/>
    <cellStyle name="%_PAF March 11 report_Headcount  (2)" xfId="1341"/>
    <cellStyle name="%_PAF March 11 report_Headcount  (2)_ASF Report - Oct 2013" xfId="1342"/>
    <cellStyle name="%_PAF March 11 report_Mgmt Plan" xfId="1343"/>
    <cellStyle name="%_PAF March 11 report_Mgmt Plan_ASF Report - Oct 2013" xfId="1344"/>
    <cellStyle name="%_PAF March 11 report_National PMF" xfId="1345"/>
    <cellStyle name="%_PAF March 11 report_National PMF_ASF Report - Oct 2013" xfId="1346"/>
    <cellStyle name="%_PAF March 11 report_NDD Cap Prog" xfId="1347"/>
    <cellStyle name="%_PAF March 11 report_NDD Cap Prog_ASF Report - Oct 2013" xfId="1348"/>
    <cellStyle name="%_PAF March 11 report_PMF Summary" xfId="1349"/>
    <cellStyle name="%_PAF March 11 report_PMF Summary_ASF Report - Oct 2013" xfId="1350"/>
    <cellStyle name="%_PAF March 11 report_Programme" xfId="1351"/>
    <cellStyle name="%_PAF March 11 report_Programme_ASF Report - Oct 2013" xfId="1352"/>
    <cellStyle name="%_PAF March 11 report_Sheet8" xfId="1353"/>
    <cellStyle name="%_PAF March 11 report_Sheet8_ASF Report - Oct 2013" xfId="1354"/>
    <cellStyle name="%_PAF March 11 report_TRA" xfId="1355"/>
    <cellStyle name="%_PAF March 11 report_TRA_ASF Report - Oct 2013" xfId="1356"/>
    <cellStyle name="%_PAF October report excel v1 3" xfId="1357"/>
    <cellStyle name="%_PAF October report excel v1 3 2" xfId="1358"/>
    <cellStyle name="%_PAF October report excel v1 3 2_2011 04 NDD Performance Report v1.0" xfId="1359"/>
    <cellStyle name="%_PAF October report excel v1 3 2_2011 04 NDD Performance Report v1.0_ASF Report - Oct 2013" xfId="1360"/>
    <cellStyle name="%_PAF October report excel v1 3 2_2011 05 NDD Performance Report 2" xfId="1361"/>
    <cellStyle name="%_PAF October report excel v1 3 2_2011 05 NDD Performance Report 2_ASF Report - Oct 2013" xfId="1362"/>
    <cellStyle name="%_PAF October report excel v1 3 2_API Summary" xfId="1363"/>
    <cellStyle name="%_PAF October report excel v1 3 2_API Summary_ASF Report - Oct 2013" xfId="1364"/>
    <cellStyle name="%_PAF October report excel v1 3 2_ASF Report - Oct 2013" xfId="1365"/>
    <cellStyle name="%_PAF October report excel v1 3 2_H&amp;S June" xfId="1366"/>
    <cellStyle name="%_PAF October report excel v1 3 2_H&amp;S June_ASF Report - Oct 2013" xfId="1367"/>
    <cellStyle name="%_PAF October report excel v1 3 2_Mgmt Plan" xfId="1368"/>
    <cellStyle name="%_PAF October report excel v1 3 2_Mgmt Plan_ASF Report - Oct 2013" xfId="1369"/>
    <cellStyle name="%_PAF October report excel v1 3 2_National PMF" xfId="1370"/>
    <cellStyle name="%_PAF October report excel v1 3 2_National PMF_ASF Report - Oct 2013" xfId="1371"/>
    <cellStyle name="%_PAF October report excel v1 3 2_NDD Cap Prog" xfId="1372"/>
    <cellStyle name="%_PAF October report excel v1 3 2_NDD Cap Prog_ASF Report - Oct 2013" xfId="1373"/>
    <cellStyle name="%_PAF October report excel v1 3 2_PMF Summary" xfId="1374"/>
    <cellStyle name="%_PAF October report excel v1 3 2_PMF Summary_ASF Report - Oct 2013" xfId="1375"/>
    <cellStyle name="%_PAF October report excel v1 3 2_Programme" xfId="1376"/>
    <cellStyle name="%_PAF October report excel v1 3 2_Programme_ASF Report - Oct 2013" xfId="1377"/>
    <cellStyle name="%_PAF October report excel v1 3 2_Sheet8" xfId="1378"/>
    <cellStyle name="%_PAF October report excel v1 3 2_Sheet8_ASF Report - Oct 2013" xfId="1379"/>
    <cellStyle name="%_PAF October report excel v1 3 2_TRA" xfId="1380"/>
    <cellStyle name="%_PAF October report excel v1 3 2_TRA_ASF Report - Oct 2013" xfId="1381"/>
    <cellStyle name="%_PAF October report excel v1 3_2010 12 NDD Performance Report Final" xfId="1382"/>
    <cellStyle name="%_PAF October report excel v1 3_2010 12 NDD Performance Report Final_2011 05 NDD Performance Report 2" xfId="1383"/>
    <cellStyle name="%_PAF October report excel v1 3_2010 12 NDD Performance Report Final_2011 05 NDD Performance Report 2_API Summary" xfId="1384"/>
    <cellStyle name="%_PAF October report excel v1 3_2010 12 NDD Performance Report Final_2011 05 NDD Performance Report 2_API Summary_ASF Report - Oct 2013" xfId="1385"/>
    <cellStyle name="%_PAF October report excel v1 3_2010 12 NDD Performance Report Final_2011 05 NDD Performance Report 2_ASF Report - Oct 2013" xfId="1386"/>
    <cellStyle name="%_PAF October report excel v1 3_2010 12 NDD Performance Report Final_2011 05 NDD Performance Report 2_National PMF" xfId="1387"/>
    <cellStyle name="%_PAF October report excel v1 3_2010 12 NDD Performance Report Final_2011 05 NDD Performance Report 2_National PMF_ASF Report - Oct 2013" xfId="1388"/>
    <cellStyle name="%_PAF October report excel v1 3_2010 12 NDD Performance Report Final_API Summary" xfId="1389"/>
    <cellStyle name="%_PAF October report excel v1 3_2010 12 NDD Performance Report Final_API Summary_ASF Report - Oct 2013" xfId="1390"/>
    <cellStyle name="%_PAF October report excel v1 3_2010 12 NDD Performance Report Final_ASF Report - Oct 2013" xfId="1391"/>
    <cellStyle name="%_PAF October report excel v1 3_2010 12 NDD Performance Report Final_H&amp;S June" xfId="1392"/>
    <cellStyle name="%_PAF October report excel v1 3_2010 12 NDD Performance Report Final_H&amp;S June_ASF Report - Oct 2013" xfId="1393"/>
    <cellStyle name="%_PAF October report excel v1 3_2010 12 NDD Performance Report Final_Mgmt Plan" xfId="1394"/>
    <cellStyle name="%_PAF October report excel v1 3_2010 12 NDD Performance Report Final_Mgmt Plan_ASF Report - Oct 2013" xfId="1395"/>
    <cellStyle name="%_PAF October report excel v1 3_2010 12 NDD Performance Report Final_National PMF" xfId="1396"/>
    <cellStyle name="%_PAF October report excel v1 3_2010 12 NDD Performance Report Final_National PMF_ASF Report - Oct 2013" xfId="1397"/>
    <cellStyle name="%_PAF October report excel v1 3_2010 12 NDD Performance Report Final_Programme" xfId="1398"/>
    <cellStyle name="%_PAF October report excel v1 3_2010 12 NDD Performance Report Final_Programme_ASF Report - Oct 2013" xfId="1399"/>
    <cellStyle name="%_PAF October report excel v1 3_API 3" xfId="1400"/>
    <cellStyle name="%_PAF October report excel v1 3_API 3_ASF Report - Oct 2013" xfId="1401"/>
    <cellStyle name="%_PAF October report excel v1 3_ASF Report - Oct 2013" xfId="1402"/>
    <cellStyle name="%_PAF October report excel v1 3_Business Plan Measures" xfId="1403"/>
    <cellStyle name="%_PAF October report excel v1 3_Business Plan Measures_2011 04 NDD Performance Report v1.0" xfId="1404"/>
    <cellStyle name="%_PAF October report excel v1 3_Business Plan Measures_2011 04 NDD Performance Report v1.0_ASF Report - Oct 2013" xfId="1405"/>
    <cellStyle name="%_PAF October report excel v1 3_Business Plan Measures_2011 05 NDD Performance Report 2" xfId="1406"/>
    <cellStyle name="%_PAF October report excel v1 3_Business Plan Measures_2011 05 NDD Performance Report 2_ASF Report - Oct 2013" xfId="1407"/>
    <cellStyle name="%_PAF October report excel v1 3_Business Plan Measures_API Summary" xfId="1408"/>
    <cellStyle name="%_PAF October report excel v1 3_Business Plan Measures_API Summary_ASF Report - Oct 2013" xfId="1409"/>
    <cellStyle name="%_PAF October report excel v1 3_Business Plan Measures_ASF Report - Oct 2013" xfId="1410"/>
    <cellStyle name="%_PAF October report excel v1 3_Business Plan Measures_H&amp;S June" xfId="1411"/>
    <cellStyle name="%_PAF October report excel v1 3_Business Plan Measures_H&amp;S June_ASF Report - Oct 2013" xfId="1412"/>
    <cellStyle name="%_PAF October report excel v1 3_Business Plan Measures_Mgmt Plan" xfId="1413"/>
    <cellStyle name="%_PAF October report excel v1 3_Business Plan Measures_Mgmt Plan_ASF Report - Oct 2013" xfId="1414"/>
    <cellStyle name="%_PAF October report excel v1 3_Business Plan Measures_National PMF" xfId="1415"/>
    <cellStyle name="%_PAF October report excel v1 3_Business Plan Measures_National PMF_ASF Report - Oct 2013" xfId="1416"/>
    <cellStyle name="%_PAF October report excel v1 3_Business Plan Measures_NDD Cap Prog" xfId="1417"/>
    <cellStyle name="%_PAF October report excel v1 3_Business Plan Measures_NDD Cap Prog_ASF Report - Oct 2013" xfId="1418"/>
    <cellStyle name="%_PAF October report excel v1 3_Business Plan Measures_PMF Summary" xfId="1419"/>
    <cellStyle name="%_PAF October report excel v1 3_Business Plan Measures_PMF Summary_ASF Report - Oct 2013" xfId="1420"/>
    <cellStyle name="%_PAF October report excel v1 3_Business Plan Measures_Programme" xfId="1421"/>
    <cellStyle name="%_PAF October report excel v1 3_Business Plan Measures_Programme_ASF Report - Oct 2013" xfId="1422"/>
    <cellStyle name="%_PAF October report excel v1 3_Business Plan Measures_Sheet8" xfId="1423"/>
    <cellStyle name="%_PAF October report excel v1 3_Business Plan Measures_Sheet8_ASF Report - Oct 2013" xfId="1424"/>
    <cellStyle name="%_PAF October report excel v1 3_Business Plan Measures_TRA" xfId="1425"/>
    <cellStyle name="%_PAF October report excel v1 3_Business Plan Measures_TRA_ASF Report - Oct 2013" xfId="1426"/>
    <cellStyle name="%_PAF October report excel v1 3_PMF" xfId="1427"/>
    <cellStyle name="%_PAF October report excel v1 3_PMF_ASF Report - Oct 2013" xfId="1428"/>
    <cellStyle name="%_PAF October report excel v1 3_Sheet3" xfId="1429"/>
    <cellStyle name="%_PAF October report excel v1 3_Sheet3_ASF Report - Oct 2013" xfId="1430"/>
    <cellStyle name="%_People Report - MP Accelerated Delivery - Oct" xfId="1431"/>
    <cellStyle name="%_Perf Dashboard" xfId="1432"/>
    <cellStyle name="%_Perf Dashboard 2" xfId="1433"/>
    <cellStyle name="%_PM Provisions May 11" xfId="1434"/>
    <cellStyle name="%_PMF" xfId="1435"/>
    <cellStyle name="%_PMF_ASF Report - Oct 2013" xfId="1436"/>
    <cellStyle name="%_PPI" xfId="1437"/>
    <cellStyle name="%_PPI_1" xfId="1438"/>
    <cellStyle name="%_PPI_1 2" xfId="1439"/>
    <cellStyle name="%_PPI_Annex - Scorecard Measures" xfId="1440"/>
    <cellStyle name="%_PPI_Annex - Scorecard Measures 2" xfId="1441"/>
    <cellStyle name="%_PPI_Desktop Upgrade" xfId="1442"/>
    <cellStyle name="%_PPI_ICT IAMIS" xfId="1443"/>
    <cellStyle name="%_PPI_ICT SSC" xfId="1444"/>
    <cellStyle name="%_Process" xfId="1445"/>
    <cellStyle name="%_Process_Dashboard Data" xfId="1446"/>
    <cellStyle name="%_Process_Links OTRM" xfId="1447"/>
    <cellStyle name="%_Process_National Routes OTRM" xfId="1448"/>
    <cellStyle name="%_Prog Resource+Capital" xfId="1449"/>
    <cellStyle name="%_Prog Resource+Capital_ASF Report - Oct 2013" xfId="1450"/>
    <cellStyle name="%_Programme" xfId="1451"/>
    <cellStyle name="%_Programme November (version 1)" xfId="1452"/>
    <cellStyle name="%_Programme November (version 1)_2010 12 NDD Performance Report Final" xfId="1453"/>
    <cellStyle name="%_Programme November (version 1)_2010 12 NDD Performance Report Final_2011 05 NDD Performance Report 2" xfId="1454"/>
    <cellStyle name="%_Programme November (version 1)_2010 12 NDD Performance Report Final_2011 05 NDD Performance Report 2_API Summary" xfId="1455"/>
    <cellStyle name="%_Programme November (version 1)_2010 12 NDD Performance Report Final_2011 05 NDD Performance Report 2_API Summary_ASF Report - Oct 2013" xfId="1456"/>
    <cellStyle name="%_Programme November (version 1)_2010 12 NDD Performance Report Final_2011 05 NDD Performance Report 2_ASF Report - Oct 2013" xfId="1457"/>
    <cellStyle name="%_Programme November (version 1)_2010 12 NDD Performance Report Final_2011 05 NDD Performance Report 2_National PMF" xfId="1458"/>
    <cellStyle name="%_Programme November (version 1)_2010 12 NDD Performance Report Final_2011 05 NDD Performance Report 2_National PMF_ASF Report - Oct 2013" xfId="1459"/>
    <cellStyle name="%_Programme November (version 1)_2010 12 NDD Performance Report Final_API Summary" xfId="1460"/>
    <cellStyle name="%_Programme November (version 1)_2010 12 NDD Performance Report Final_API Summary_ASF Report - Oct 2013" xfId="1461"/>
    <cellStyle name="%_Programme November (version 1)_2010 12 NDD Performance Report Final_ASF Report - Oct 2013" xfId="1462"/>
    <cellStyle name="%_Programme November (version 1)_2010 12 NDD Performance Report Final_H&amp;S June" xfId="1463"/>
    <cellStyle name="%_Programme November (version 1)_2010 12 NDD Performance Report Final_H&amp;S June_ASF Report - Oct 2013" xfId="1464"/>
    <cellStyle name="%_Programme November (version 1)_2010 12 NDD Performance Report Final_Mgmt Plan" xfId="1465"/>
    <cellStyle name="%_Programme November (version 1)_2010 12 NDD Performance Report Final_Mgmt Plan_ASF Report - Oct 2013" xfId="1466"/>
    <cellStyle name="%_Programme November (version 1)_2010 12 NDD Performance Report Final_National PMF" xfId="1467"/>
    <cellStyle name="%_Programme November (version 1)_2010 12 NDD Performance Report Final_National PMF_ASF Report - Oct 2013" xfId="1468"/>
    <cellStyle name="%_Programme November (version 1)_2010 12 NDD Performance Report Final_Programme" xfId="1469"/>
    <cellStyle name="%_Programme November (version 1)_2010 12 NDD Performance Report Final_Programme_ASF Report - Oct 2013" xfId="1470"/>
    <cellStyle name="%_Programme November (version 1)_API 3" xfId="1471"/>
    <cellStyle name="%_Programme November (version 1)_API 3_ASF Report - Oct 2013" xfId="1472"/>
    <cellStyle name="%_Programme November (version 1)_ASF Report - Oct 2013" xfId="1473"/>
    <cellStyle name="%_Programme November (version 1)_Business Plan Measures" xfId="1474"/>
    <cellStyle name="%_Programme November (version 1)_Business Plan Measures_2011 04 NDD Performance Report v1.0" xfId="1475"/>
    <cellStyle name="%_Programme November (version 1)_Business Plan Measures_2011 04 NDD Performance Report v1.0_ASF Report - Oct 2013" xfId="1476"/>
    <cellStyle name="%_Programme November (version 1)_Business Plan Measures_2011 05 NDD Performance Report 2" xfId="1477"/>
    <cellStyle name="%_Programme November (version 1)_Business Plan Measures_2011 05 NDD Performance Report 2_ASF Report - Oct 2013" xfId="1478"/>
    <cellStyle name="%_Programme November (version 1)_Business Plan Measures_API Summary" xfId="1479"/>
    <cellStyle name="%_Programme November (version 1)_Business Plan Measures_API Summary_ASF Report - Oct 2013" xfId="1480"/>
    <cellStyle name="%_Programme November (version 1)_Business Plan Measures_ASF Report - Oct 2013" xfId="1481"/>
    <cellStyle name="%_Programme November (version 1)_Business Plan Measures_H&amp;S June" xfId="1482"/>
    <cellStyle name="%_Programme November (version 1)_Business Plan Measures_H&amp;S June_ASF Report - Oct 2013" xfId="1483"/>
    <cellStyle name="%_Programme November (version 1)_Business Plan Measures_Mgmt Plan" xfId="1484"/>
    <cellStyle name="%_Programme November (version 1)_Business Plan Measures_Mgmt Plan_ASF Report - Oct 2013" xfId="1485"/>
    <cellStyle name="%_Programme November (version 1)_Business Plan Measures_National PMF" xfId="1486"/>
    <cellStyle name="%_Programme November (version 1)_Business Plan Measures_National PMF_ASF Report - Oct 2013" xfId="1487"/>
    <cellStyle name="%_Programme November (version 1)_Business Plan Measures_NDD Cap Prog" xfId="1488"/>
    <cellStyle name="%_Programme November (version 1)_Business Plan Measures_NDD Cap Prog_ASF Report - Oct 2013" xfId="1489"/>
    <cellStyle name="%_Programme November (version 1)_Business Plan Measures_PMF Summary" xfId="1490"/>
    <cellStyle name="%_Programme November (version 1)_Business Plan Measures_PMF Summary_ASF Report - Oct 2013" xfId="1491"/>
    <cellStyle name="%_Programme November (version 1)_Business Plan Measures_Programme" xfId="1492"/>
    <cellStyle name="%_Programme November (version 1)_Business Plan Measures_Programme_ASF Report - Oct 2013" xfId="1493"/>
    <cellStyle name="%_Programme November (version 1)_Business Plan Measures_Sheet8" xfId="1494"/>
    <cellStyle name="%_Programme November (version 1)_Business Plan Measures_Sheet8_ASF Report - Oct 2013" xfId="1495"/>
    <cellStyle name="%_Programme November (version 1)_Business Plan Measures_TRA" xfId="1496"/>
    <cellStyle name="%_Programme November (version 1)_Business Plan Measures_TRA_ASF Report - Oct 2013" xfId="1497"/>
    <cellStyle name="%_Programme November (version 1)_PMF" xfId="1498"/>
    <cellStyle name="%_Programme November (version 1)_PMF_ASF Report - Oct 2013" xfId="1499"/>
    <cellStyle name="%_Programme November (version 1)_Sheet3" xfId="1500"/>
    <cellStyle name="%_Programme November (version 1)_Sheet3_ASF Report - Oct 2013" xfId="1501"/>
    <cellStyle name="%_Programme_ASF Report - Oct 2013" xfId="1502"/>
    <cellStyle name="%_Project Details" xfId="20263"/>
    <cellStyle name="%_Project, Prog &amp; Mgt Risks June 2013" xfId="1503"/>
    <cellStyle name="%_Project, Prog &amp; Mgt Risks June 2013 2" xfId="1504"/>
    <cellStyle name="%_Provisions April 11" xfId="1505"/>
    <cellStyle name="%_Provisions April 11 2" xfId="1506"/>
    <cellStyle name="%_Range Estimate Template (CESS 9.4.9) 1" xfId="1507"/>
    <cellStyle name="%_Range Estimate Template (CESS 9.4.9) 1_Dashboard Data" xfId="1508"/>
    <cellStyle name="%_Range Estimate Template (CESS 9.4.9) 1_Links OTRM" xfId="1509"/>
    <cellStyle name="%_Range Estimate Template (CESS 9.4.9) 1_National Routes OTRM" xfId="1510"/>
    <cellStyle name="%_Range Estimate Template (CESS 9.4.9) 5" xfId="1511"/>
    <cellStyle name="%_Range Estimate Template (CESS 9.4.9) 5_Dashboard Data" xfId="1512"/>
    <cellStyle name="%_Range Estimate Template (CESS 9.4.9) 5_Links OTRM" xfId="1513"/>
    <cellStyle name="%_Range Estimate Template (CESS 9.4.9) 5_National Routes OTRM" xfId="1514"/>
    <cellStyle name="%_Range Estimate Template (CESS 9.5 0) 14" xfId="1515"/>
    <cellStyle name="%_Range Estimate Template (CESS 9.5 0) 14_Dashboard Data" xfId="1516"/>
    <cellStyle name="%_Range Estimate Template (CESS 9.5 0) 14_Links OTRM" xfId="1517"/>
    <cellStyle name="%_Range Estimate Template (CESS 9.5 0) 14_National Routes OTRM" xfId="1518"/>
    <cellStyle name="%_Range Estimate Template (CESS 9.5 0) 19" xfId="1519"/>
    <cellStyle name="%_Range Estimate Template (CESS 9.5 0) 19_Dashboard Data" xfId="1520"/>
    <cellStyle name="%_Range Estimate Template (CESS 9.5 0) 19_Links OTRM" xfId="1521"/>
    <cellStyle name="%_Range Estimate Template (CESS 9.5 0) 19_National Routes OTRM" xfId="1522"/>
    <cellStyle name="%_Range Estimate Template (CESS 9.5 0) 28 DS" xfId="1523"/>
    <cellStyle name="%_Range Estimate Template (CESS 9.5 0) 28 DS_Dashboard Data" xfId="1524"/>
    <cellStyle name="%_Range Estimate Template (CESS 9.5 0) 28 DS_Links OTRM" xfId="1525"/>
    <cellStyle name="%_Range Estimate Template (CESS 9.5 0) 28 DS_National Routes OTRM" xfId="1526"/>
    <cellStyle name="%_Range Estimate Template (CESS 9.5 0) V10 Draft new port risk" xfId="1527"/>
    <cellStyle name="%_Range Estimate Template (CESS 9.5 0) V10 Draft new port risk_Dashboard Data" xfId="1528"/>
    <cellStyle name="%_Range Estimate Template (CESS 9.5 0) V10 Draft new port risk_Links OTRM" xfId="1529"/>
    <cellStyle name="%_Range Estimate Template (CESS 9.5 0) V10 Draft new port risk_National Routes OTRM" xfId="1530"/>
    <cellStyle name="%_Range Estimate Template (v8.4)" xfId="1531"/>
    <cellStyle name="%_Range Estimate Template (v8.4)_Dashboard Data" xfId="1532"/>
    <cellStyle name="%_Range Estimate Template (v8.4)_Links OTRM" xfId="1533"/>
    <cellStyle name="%_Range Estimate Template (v8.4)_National Routes OTRM" xfId="1534"/>
    <cellStyle name="%_Range Estimate Template V10 120411" xfId="1535"/>
    <cellStyle name="%_Range Estimate Template V10 120411_Dashboard Data" xfId="1536"/>
    <cellStyle name="%_Range Estimate Template V10 120411_Links OTRM" xfId="1537"/>
    <cellStyle name="%_Range Estimate Template V10 120411_National Routes OTRM" xfId="1538"/>
    <cellStyle name="%_RET port" xfId="1539"/>
    <cellStyle name="%_RET port_Dashboard Data" xfId="1540"/>
    <cellStyle name="%_RET port_Links OTRM" xfId="1541"/>
    <cellStyle name="%_RET port_National Routes OTRM" xfId="1542"/>
    <cellStyle name="%_RET V10.1 190212 Formatting Changes" xfId="1543"/>
    <cellStyle name="%_RET V10.1 190212 Formatting Changes_Dashboard Data" xfId="1544"/>
    <cellStyle name="%_RET V10.1 190212 Formatting Changes_Links OTRM" xfId="1545"/>
    <cellStyle name="%_RET V10.1 190212 Formatting Changes_National Routes OTRM" xfId="1546"/>
    <cellStyle name="%_Risk &amp; Issues" xfId="1547"/>
    <cellStyle name="%_Risk &amp; Issues_Dashboard Data" xfId="1548"/>
    <cellStyle name="%_Risk &amp; Issues_Links OTRM" xfId="1549"/>
    <cellStyle name="%_Risk &amp; Issues_National Routes OTRM" xfId="1550"/>
    <cellStyle name="%_Risk 1" xfId="1551"/>
    <cellStyle name="%_Risk 1_Dashboard Data" xfId="1552"/>
    <cellStyle name="%_Risk 1_Links OTRM" xfId="1553"/>
    <cellStyle name="%_Risk 1_National Routes OTRM" xfId="1554"/>
    <cellStyle name="%_Risk Dir" xfId="1555"/>
    <cellStyle name="%_Risk Dir_ASF Report - Oct 2013" xfId="1556"/>
    <cellStyle name="%_Risk Reg template V2" xfId="1557"/>
    <cellStyle name="%_Risk Reg template V2_Dashboard Data" xfId="1558"/>
    <cellStyle name="%_Risk Reg template V2_Links OTRM" xfId="1559"/>
    <cellStyle name="%_Risk Reg template V2_National Routes OTRM" xfId="1560"/>
    <cellStyle name="%_Risk(1)" xfId="1561"/>
    <cellStyle name="%_Risk(1)_1" xfId="1562"/>
    <cellStyle name="%_Risk(1)_1 2" xfId="1563"/>
    <cellStyle name="%_Risk(1)_Annex - Scorecard Measures" xfId="1564"/>
    <cellStyle name="%_Risk(1)_Annex - Scorecard Measures 2" xfId="1565"/>
    <cellStyle name="%_Risk(1)_Desktop Upgrade" xfId="1566"/>
    <cellStyle name="%_Risk(1)_Headcount" xfId="1567"/>
    <cellStyle name="%_Risk(1)_Headcount 2" xfId="1568"/>
    <cellStyle name="%_Risk(1)_HR &amp; Estates" xfId="1569"/>
    <cellStyle name="%_Risk(1)_HR &amp; Estates 2" xfId="1570"/>
    <cellStyle name="%_Risk(1)_ICT IAMIS" xfId="1571"/>
    <cellStyle name="%_Risk(1)_ICT SSC" xfId="1572"/>
    <cellStyle name="%_Risk(2)" xfId="1573"/>
    <cellStyle name="%_Risk(2) 2" xfId="1574"/>
    <cellStyle name="%_Risks &amp; Levers -October 13" xfId="20264"/>
    <cellStyle name="%_Roadworks costs" xfId="1575"/>
    <cellStyle name="%_S278 additional reports" xfId="1576"/>
    <cellStyle name="%_S278 additional reports Apr 11 (2)" xfId="1577"/>
    <cellStyle name="%_Safety O&amp;F File" xfId="1578"/>
    <cellStyle name="%_Safety O&amp;F File 2" xfId="1579"/>
    <cellStyle name="%_Safety Report - MP Accelerated Delivery - Oct" xfId="1580"/>
    <cellStyle name="%_SAS September WD2" xfId="20265"/>
    <cellStyle name="%_Segment C-B Cost Compararison" xfId="1581"/>
    <cellStyle name="%_Segment C-B Cost Compararison_Dashboard Data" xfId="1582"/>
    <cellStyle name="%_Segment C-B Cost Compararison_Links OTRM" xfId="1583"/>
    <cellStyle name="%_Segment C-B Cost Compararison_National Routes OTRM" xfId="1584"/>
    <cellStyle name="%_Sheet1" xfId="1585"/>
    <cellStyle name="%_Sheet1 2" xfId="1586"/>
    <cellStyle name="%_Sheet1_2010 12 NDD Performance Report Final" xfId="1587"/>
    <cellStyle name="%_Sheet1_2010 12 NDD Performance Report Final_2011 05 NDD Performance Report 2" xfId="1588"/>
    <cellStyle name="%_Sheet1_2010 12 NDD Performance Report Final_2011 05 NDD Performance Report 2_API Summary" xfId="1589"/>
    <cellStyle name="%_Sheet1_2010 12 NDD Performance Report Final_2011 05 NDD Performance Report 2_API Summary_ASF Report - Oct 2013" xfId="1590"/>
    <cellStyle name="%_Sheet1_2010 12 NDD Performance Report Final_2011 05 NDD Performance Report 2_ASF Report - Oct 2013" xfId="1591"/>
    <cellStyle name="%_Sheet1_2010 12 NDD Performance Report Final_2011 05 NDD Performance Report 2_National PMF" xfId="1592"/>
    <cellStyle name="%_Sheet1_2010 12 NDD Performance Report Final_2011 05 NDD Performance Report 2_National PMF_ASF Report - Oct 2013" xfId="1593"/>
    <cellStyle name="%_Sheet1_2010 12 NDD Performance Report Final_API Summary" xfId="1594"/>
    <cellStyle name="%_Sheet1_2010 12 NDD Performance Report Final_API Summary_ASF Report - Oct 2013" xfId="1595"/>
    <cellStyle name="%_Sheet1_2010 12 NDD Performance Report Final_ASF Report - Oct 2013" xfId="1596"/>
    <cellStyle name="%_Sheet1_2010 12 NDD Performance Report Final_H&amp;S June" xfId="1597"/>
    <cellStyle name="%_Sheet1_2010 12 NDD Performance Report Final_H&amp;S June_ASF Report - Oct 2013" xfId="1598"/>
    <cellStyle name="%_Sheet1_2010 12 NDD Performance Report Final_Mgmt Plan" xfId="1599"/>
    <cellStyle name="%_Sheet1_2010 12 NDD Performance Report Final_Mgmt Plan_ASF Report - Oct 2013" xfId="1600"/>
    <cellStyle name="%_Sheet1_2010 12 NDD Performance Report Final_National PMF" xfId="1601"/>
    <cellStyle name="%_Sheet1_2010 12 NDD Performance Report Final_National PMF_ASF Report - Oct 2013" xfId="1602"/>
    <cellStyle name="%_Sheet1_2010 12 NDD Performance Report Final_Programme" xfId="1603"/>
    <cellStyle name="%_Sheet1_2010 12 NDD Performance Report Final_Programme_ASF Report - Oct 2013" xfId="1604"/>
    <cellStyle name="%_Sheet1_Annex - Scorecard Measures" xfId="1605"/>
    <cellStyle name="%_Sheet1_API 3" xfId="1606"/>
    <cellStyle name="%_Sheet1_API 3_ASF Report - Oct 2013" xfId="1607"/>
    <cellStyle name="%_Sheet1_ASF Report - Oct 2013" xfId="1608"/>
    <cellStyle name="%_Sheet1_Business Plan Measures" xfId="1609"/>
    <cellStyle name="%_Sheet1_Business Plan Measures_2011 04 NDD Performance Report v1.0" xfId="1610"/>
    <cellStyle name="%_Sheet1_Business Plan Measures_2011 04 NDD Performance Report v1.0_ASF Report - Oct 2013" xfId="1611"/>
    <cellStyle name="%_Sheet1_Business Plan Measures_2011 05 NDD Performance Report 2" xfId="1612"/>
    <cellStyle name="%_Sheet1_Business Plan Measures_2011 05 NDD Performance Report 2_ASF Report - Oct 2013" xfId="1613"/>
    <cellStyle name="%_Sheet1_Business Plan Measures_API Summary" xfId="1614"/>
    <cellStyle name="%_Sheet1_Business Plan Measures_API Summary_ASF Report - Oct 2013" xfId="1615"/>
    <cellStyle name="%_Sheet1_Business Plan Measures_ASF Report - Oct 2013" xfId="1616"/>
    <cellStyle name="%_Sheet1_Business Plan Measures_H&amp;S June" xfId="1617"/>
    <cellStyle name="%_Sheet1_Business Plan Measures_H&amp;S June_ASF Report - Oct 2013" xfId="1618"/>
    <cellStyle name="%_Sheet1_Business Plan Measures_Mgmt Plan" xfId="1619"/>
    <cellStyle name="%_Sheet1_Business Plan Measures_Mgmt Plan_ASF Report - Oct 2013" xfId="1620"/>
    <cellStyle name="%_Sheet1_Business Plan Measures_National PMF" xfId="1621"/>
    <cellStyle name="%_Sheet1_Business Plan Measures_National PMF_ASF Report - Oct 2013" xfId="1622"/>
    <cellStyle name="%_Sheet1_Business Plan Measures_NDD Cap Prog" xfId="1623"/>
    <cellStyle name="%_Sheet1_Business Plan Measures_NDD Cap Prog_ASF Report - Oct 2013" xfId="1624"/>
    <cellStyle name="%_Sheet1_Business Plan Measures_PMF Summary" xfId="1625"/>
    <cellStyle name="%_Sheet1_Business Plan Measures_PMF Summary_ASF Report - Oct 2013" xfId="1626"/>
    <cellStyle name="%_Sheet1_Business Plan Measures_Programme" xfId="1627"/>
    <cellStyle name="%_Sheet1_Business Plan Measures_Programme_ASF Report - Oct 2013" xfId="1628"/>
    <cellStyle name="%_Sheet1_Business Plan Measures_Sheet8" xfId="1629"/>
    <cellStyle name="%_Sheet1_Business Plan Measures_Sheet8_ASF Report - Oct 2013" xfId="1630"/>
    <cellStyle name="%_Sheet1_Business Plan Measures_TRA" xfId="1631"/>
    <cellStyle name="%_Sheet1_Business Plan Measures_TRA_ASF Report - Oct 2013" xfId="1632"/>
    <cellStyle name="%_Sheet1_Desktop Upgrade" xfId="1633"/>
    <cellStyle name="%_Sheet1_FBS PPI-Sick" xfId="1634"/>
    <cellStyle name="%_Sheet1_Headcount" xfId="1635"/>
    <cellStyle name="%_Sheet1_HR &amp; Estates" xfId="1636"/>
    <cellStyle name="%_Sheet1_ICT FICT" xfId="1637"/>
    <cellStyle name="%_Sheet1_ICT IAMIS" xfId="1638"/>
    <cellStyle name="%_Sheet1_ICT SSC" xfId="1639"/>
    <cellStyle name="%_Sheet1_NDDPR Mgt Acts Apr11 NDDPG" xfId="1640"/>
    <cellStyle name="%_Sheet1_NDDPR Mgt Acts Apr11 NDDPG_2011 05 NDD Performance Report 2" xfId="1641"/>
    <cellStyle name="%_Sheet1_NDDPR Mgt Acts Apr11 NDDPG_2011 05 NDD Performance Report 2_API Summary" xfId="1642"/>
    <cellStyle name="%_Sheet1_NDDPR Mgt Acts Apr11 NDDPG_2011 05 NDD Performance Report 2_API Summary_ASF Report - Oct 2013" xfId="1643"/>
    <cellStyle name="%_Sheet1_NDDPR Mgt Acts Apr11 NDDPG_2011 05 NDD Performance Report 2_ASF Report - Oct 2013" xfId="1644"/>
    <cellStyle name="%_Sheet1_NDDPR Mgt Acts Apr11 NDDPG_2011 05 NDD Performance Report 2_National PMF" xfId="1645"/>
    <cellStyle name="%_Sheet1_NDDPR Mgt Acts Apr11 NDDPG_2011 05 NDD Performance Report 2_National PMF_ASF Report - Oct 2013" xfId="1646"/>
    <cellStyle name="%_Sheet1_NDDPR Mgt Acts Apr11 NDDPG_API Summary" xfId="1647"/>
    <cellStyle name="%_Sheet1_NDDPR Mgt Acts Apr11 NDDPG_API Summary_ASF Report - Oct 2013" xfId="1648"/>
    <cellStyle name="%_Sheet1_NDDPR Mgt Acts Apr11 NDDPG_ASF Report - Oct 2013" xfId="1649"/>
    <cellStyle name="%_Sheet1_NDDPR Mgt Acts Apr11 NDDPG_H&amp;S June" xfId="1650"/>
    <cellStyle name="%_Sheet1_NDDPR Mgt Acts Apr11 NDDPG_H&amp;S June_ASF Report - Oct 2013" xfId="1651"/>
    <cellStyle name="%_Sheet1_NDDPR Mgt Acts Apr11 NDDPG_Mgmt Plan" xfId="1652"/>
    <cellStyle name="%_Sheet1_NDDPR Mgt Acts Apr11 NDDPG_Mgmt Plan_ASF Report - Oct 2013" xfId="1653"/>
    <cellStyle name="%_Sheet1_NDDPR Mgt Acts Apr11 NDDPG_National PMF" xfId="1654"/>
    <cellStyle name="%_Sheet1_NDDPR Mgt Acts Apr11 NDDPG_National PMF_ASF Report - Oct 2013" xfId="1655"/>
    <cellStyle name="%_Sheet1_NDDPR Mgt Acts Apr11 NDDPG_Programme" xfId="1656"/>
    <cellStyle name="%_Sheet1_NDDPR Mgt Acts Apr11 NDDPG_Programme_ASF Report - Oct 2013" xfId="1657"/>
    <cellStyle name="%_Sheet1_NDDPR Mgt Acts Dec12 HAB" xfId="1658"/>
    <cellStyle name="%_Sheet1_NDDPR Mgt Acts Dec13 HAB" xfId="1659"/>
    <cellStyle name="%_Sheet1_NDDPR Mgt Acts Dec13 NDDPG" xfId="1660"/>
    <cellStyle name="%_Sheet1_NDDPR Mgt Acts Jan13 NDDPG" xfId="1661"/>
    <cellStyle name="%_Sheet1_NDDPR Mgt Acts Jan14 HAB" xfId="1662"/>
    <cellStyle name="%_Sheet1_NDDPR Mgt Acts Jun11 NDDPG" xfId="1663"/>
    <cellStyle name="%_Sheet1_NDDPR Mgt Acts Jun11 NDDPG_API Summary" xfId="1664"/>
    <cellStyle name="%_Sheet1_NDDPR Mgt Acts Jun11 NDDPG_API Summary_ASF Report - Oct 2013" xfId="1665"/>
    <cellStyle name="%_Sheet1_NDDPR Mgt Acts Jun11 NDDPG_ASF Report - Oct 2013" xfId="1666"/>
    <cellStyle name="%_Sheet1_NDDPR Mgt Acts Jun11 NDDPG_National PMF" xfId="1667"/>
    <cellStyle name="%_Sheet1_NDDPR Mgt Acts Jun11 NDDPG_National PMF_ASF Report - Oct 2013" xfId="1668"/>
    <cellStyle name="%_Sheet1_NDDPR Mgt Acts Jun13 HAB" xfId="1669"/>
    <cellStyle name="%_Sheet1_NDDPR Mgt Acts Jun13 NDDPG" xfId="1670"/>
    <cellStyle name="%_Sheet1_NDDPR Mgt Acts Mar13 HAB" xfId="1671"/>
    <cellStyle name="%_Sheet1_NDDPR Mgt Acts May11 NDDPG" xfId="1672"/>
    <cellStyle name="%_Sheet1_NDDPR Mgt Acts May11 NDDPG_API Summary" xfId="1673"/>
    <cellStyle name="%_Sheet1_NDDPR Mgt Acts May11 NDDPG_API Summary_ASF Report - Oct 2013" xfId="1674"/>
    <cellStyle name="%_Sheet1_NDDPR Mgt Acts May11 NDDPG_ASF Report - Oct 2013" xfId="1675"/>
    <cellStyle name="%_Sheet1_NDDPR Mgt Acts May11 NDDPG_National PMF" xfId="1676"/>
    <cellStyle name="%_Sheet1_NDDPR Mgt Acts May11 NDDPG_National PMF_ASF Report - Oct 2013" xfId="1677"/>
    <cellStyle name="%_Sheet1_NDDPR Mgt Acts May13 HAB" xfId="1678"/>
    <cellStyle name="%_Sheet1_NDDPR Mgt Acts May13 NDDPG" xfId="1679"/>
    <cellStyle name="%_Sheet1_NDDPR Mgt Acts Nov13 HAB" xfId="1680"/>
    <cellStyle name="%_Sheet1_NDDPR Mgt Acts Nov13 NDDPG" xfId="1681"/>
    <cellStyle name="%_Sheet1_NDDPR Mgt Acts Sep13 HAB" xfId="1682"/>
    <cellStyle name="%_Sheet1_PMF" xfId="1683"/>
    <cellStyle name="%_Sheet1_PMF_ASF Report - Oct 2013" xfId="1684"/>
    <cellStyle name="%_Sheet1_Programme Jan 2011" xfId="1685"/>
    <cellStyle name="%_Sheet1_Programme Jan 2011_2011 04 NDD Performance Report v1.0" xfId="1686"/>
    <cellStyle name="%_Sheet1_Programme Jan 2011_2011 04 NDD Performance Report v1.0_ASF Report - Oct 2013" xfId="1687"/>
    <cellStyle name="%_Sheet1_Programme Jan 2011_2011 05 NDD Performance Report 2" xfId="1688"/>
    <cellStyle name="%_Sheet1_Programme Jan 2011_2011 05 NDD Performance Report 2_ASF Report - Oct 2013" xfId="1689"/>
    <cellStyle name="%_Sheet1_Programme Jan 2011_API Summary" xfId="1690"/>
    <cellStyle name="%_Sheet1_Programme Jan 2011_API Summary_ASF Report - Oct 2013" xfId="1691"/>
    <cellStyle name="%_Sheet1_Programme Jan 2011_ASF Report - Oct 2013" xfId="1692"/>
    <cellStyle name="%_Sheet1_Programme Jan 2011_H&amp;S June" xfId="1693"/>
    <cellStyle name="%_Sheet1_Programme Jan 2011_H&amp;S June_ASF Report - Oct 2013" xfId="1694"/>
    <cellStyle name="%_Sheet1_Programme Jan 2011_Headcount  (2)" xfId="1695"/>
    <cellStyle name="%_Sheet1_Programme Jan 2011_Headcount  (2)_ASF Report - Oct 2013" xfId="1696"/>
    <cellStyle name="%_Sheet1_Programme Jan 2011_Mgmt Plan" xfId="1697"/>
    <cellStyle name="%_Sheet1_Programme Jan 2011_Mgmt Plan_ASF Report - Oct 2013" xfId="1698"/>
    <cellStyle name="%_Sheet1_Programme Jan 2011_National PMF" xfId="1699"/>
    <cellStyle name="%_Sheet1_Programme Jan 2011_National PMF_ASF Report - Oct 2013" xfId="1700"/>
    <cellStyle name="%_Sheet1_Programme Jan 2011_NDD Cap Prog" xfId="1701"/>
    <cellStyle name="%_Sheet1_Programme Jan 2011_NDD Cap Prog_ASF Report - Oct 2013" xfId="1702"/>
    <cellStyle name="%_Sheet1_Programme Jan 2011_PMF Summary" xfId="1703"/>
    <cellStyle name="%_Sheet1_Programme Jan 2011_PMF Summary_ASF Report - Oct 2013" xfId="1704"/>
    <cellStyle name="%_Sheet1_Programme Jan 2011_Programme" xfId="1705"/>
    <cellStyle name="%_Sheet1_Programme Jan 2011_Programme_ASF Report - Oct 2013" xfId="1706"/>
    <cellStyle name="%_Sheet1_Programme Jan 2011_Sheet8" xfId="1707"/>
    <cellStyle name="%_Sheet1_Programme Jan 2011_Sheet8_ASF Report - Oct 2013" xfId="1708"/>
    <cellStyle name="%_Sheet1_Programme Jan 2011_TRA" xfId="1709"/>
    <cellStyle name="%_Sheet1_Programme Jan 2011_TRA_ASF Report - Oct 2013" xfId="1710"/>
    <cellStyle name="%_Sheet1_Programme March" xfId="1711"/>
    <cellStyle name="%_Sheet1_Programme March_ASF Report - Oct 2013" xfId="1712"/>
    <cellStyle name="%_Sheet1_Programme pages - December" xfId="1713"/>
    <cellStyle name="%_Sheet1_Programme pages - December_2010 12 NDD Performance Report Final" xfId="1714"/>
    <cellStyle name="%_Sheet1_Programme pages - December_2010 12 NDD Performance Report Final_ASF Report - Oct 2013" xfId="1715"/>
    <cellStyle name="%_Sheet1_Programme pages - December_2011 04 NDD Performance Report v1.0" xfId="1716"/>
    <cellStyle name="%_Sheet1_Programme pages - December_2011 04 NDD Performance Report v1.0_ASF Report - Oct 2013" xfId="1717"/>
    <cellStyle name="%_Sheet1_Programme pages - December_2011 05 NDD Performance Report 2" xfId="1718"/>
    <cellStyle name="%_Sheet1_Programme pages - December_2011 05 NDD Performance Report 2_ASF Report - Oct 2013" xfId="1719"/>
    <cellStyle name="%_Sheet1_Programme pages - December_API Summary" xfId="1720"/>
    <cellStyle name="%_Sheet1_Programme pages - December_API Summary_ASF Report - Oct 2013" xfId="1721"/>
    <cellStyle name="%_Sheet1_Programme pages - December_ASF Report - Oct 2013" xfId="1722"/>
    <cellStyle name="%_Sheet1_Programme pages - December_H&amp;S June" xfId="1723"/>
    <cellStyle name="%_Sheet1_Programme pages - December_H&amp;S June_ASF Report - Oct 2013" xfId="1724"/>
    <cellStyle name="%_Sheet1_Programme pages - December_Headcount  (2)" xfId="1725"/>
    <cellStyle name="%_Sheet1_Programme pages - December_Headcount  (2)_ASF Report - Oct 2013" xfId="1726"/>
    <cellStyle name="%_Sheet1_Programme pages - December_Mgmt Plan" xfId="1727"/>
    <cellStyle name="%_Sheet1_Programme pages - December_Mgmt Plan_ASF Report - Oct 2013" xfId="1728"/>
    <cellStyle name="%_Sheet1_Programme pages - December_National PMF" xfId="1729"/>
    <cellStyle name="%_Sheet1_Programme pages - December_National PMF_ASF Report - Oct 2013" xfId="1730"/>
    <cellStyle name="%_Sheet1_Programme pages - December_NDD Cap Prog" xfId="1731"/>
    <cellStyle name="%_Sheet1_Programme pages - December_NDD Cap Prog_ASF Report - Oct 2013" xfId="1732"/>
    <cellStyle name="%_Sheet1_Programme pages - December_PMF Summary" xfId="1733"/>
    <cellStyle name="%_Sheet1_Programme pages - December_PMF Summary_ASF Report - Oct 2013" xfId="1734"/>
    <cellStyle name="%_Sheet1_Programme pages - December_Programme" xfId="1735"/>
    <cellStyle name="%_Sheet1_Programme pages - December_Programme_ASF Report - Oct 2013" xfId="1736"/>
    <cellStyle name="%_Sheet1_Programme pages - December_Sheet8" xfId="1737"/>
    <cellStyle name="%_Sheet1_Programme pages - December_Sheet8_ASF Report - Oct 2013" xfId="1738"/>
    <cellStyle name="%_Sheet1_Programme pages - December_TRA" xfId="1739"/>
    <cellStyle name="%_Sheet1_Programme pages - December_TRA_ASF Report - Oct 2013" xfId="1740"/>
    <cellStyle name="%_Sheet1_Sheet3" xfId="1741"/>
    <cellStyle name="%_Sheet1_Sheet3_ASF Report - Oct 2013" xfId="1742"/>
    <cellStyle name="%_Sheet3" xfId="1743"/>
    <cellStyle name="%_Sheet3_ASF Report - Oct 2013" xfId="1744"/>
    <cellStyle name="%_Sheet8" xfId="1745"/>
    <cellStyle name="%_Sheet8_ASF Report - Oct 2013" xfId="1746"/>
    <cellStyle name="%_Sick absence July" xfId="1747"/>
    <cellStyle name="%_Sick absence July_ASF Report - Oct 2013" xfId="1748"/>
    <cellStyle name="%_South Project Forecasts" xfId="1749"/>
    <cellStyle name="%_South Project Forecasts 2" xfId="1750"/>
    <cellStyle name="%_SR10" xfId="1751"/>
    <cellStyle name="%_SR10 2" xfId="1752"/>
    <cellStyle name="%_START" xfId="20266"/>
    <cellStyle name="%_Summary C - B" xfId="1753"/>
    <cellStyle name="%_Summary C - B_Dashboard Data" xfId="1754"/>
    <cellStyle name="%_Summary C - B_Links OTRM" xfId="1755"/>
    <cellStyle name="%_Summary C - B_National Routes OTRM" xfId="1756"/>
    <cellStyle name="%_Survey" xfId="1757"/>
    <cellStyle name="%_Tech Dashbard May KPI reformat" xfId="1758"/>
    <cellStyle name="%_Technology Milestones Oct 13 - Dashboard" xfId="1759"/>
    <cellStyle name="%_Template C-B  Range Estimate M    J   - J    REV 3" xfId="1760"/>
    <cellStyle name="%_Template C-B  Range Estimate M    J   - J    REV 3_Dashboard Data" xfId="1761"/>
    <cellStyle name="%_Template C-B  Range Estimate M    J   - J    REV 3_Links OTRM" xfId="1762"/>
    <cellStyle name="%_Template C-B  Range Estimate M    J   - J    REV 3_National Routes OTRM" xfId="1763"/>
    <cellStyle name="%_TEST OPT &amp; DEV" xfId="1764"/>
    <cellStyle name="%_TEST OPT &amp; DEV 2" xfId="20267"/>
    <cellStyle name="%_TEST OPT &amp; DEV_Dashboard Data" xfId="1765"/>
    <cellStyle name="%_TEST OPT &amp; DEV_Links OTRM" xfId="1766"/>
    <cellStyle name="%_TEST OPT &amp; DEV_National Routes OTRM" xfId="1767"/>
    <cellStyle name="%_TEST Scheme Analysis" xfId="1768"/>
    <cellStyle name="%_TEST Scheme Analysis 2" xfId="1769"/>
    <cellStyle name="%_TEST Scheme Analysis_Dashboard Data" xfId="1770"/>
    <cellStyle name="%_TEST Scheme Analysis_Links OTRM" xfId="1771"/>
    <cellStyle name="%_TEST Scheme Analysis_National Routes OTRM" xfId="1772"/>
    <cellStyle name="%_TEST Workbook" xfId="1773"/>
    <cellStyle name="%_TEST Workbook_Dashboard Data" xfId="1774"/>
    <cellStyle name="%_TEST Workbook_Links OTRM" xfId="1775"/>
    <cellStyle name="%_TEST Workbook_National Routes OTRM" xfId="1776"/>
    <cellStyle name="%_Time Report - MP Accelerated Delivery Divisional File Draft Aug Proposal" xfId="1777"/>
    <cellStyle name="%_Time Report - MP Accelerated Delivery -Oct" xfId="1778"/>
    <cellStyle name="%_TMD Financials Dec" xfId="1779"/>
    <cellStyle name="%_TMD Financials Jan" xfId="1780"/>
    <cellStyle name="%_TMD Financials Nov 13" xfId="1781"/>
    <cellStyle name="%_TMD Financials Oct (2)" xfId="1782"/>
    <cellStyle name="%_TMD Risk Register" xfId="1783"/>
    <cellStyle name="%_TMD Risk Register Feb 14" xfId="1784"/>
    <cellStyle name="%_TMD Risk Register Feb 14 2" xfId="1785"/>
    <cellStyle name="%_TRA" xfId="1786"/>
    <cellStyle name="%_TRA_ASF Report - Oct 2013" xfId="1787"/>
    <cellStyle name="%_utilisations Nov forecasts" xfId="1788"/>
    <cellStyle name="%_utilisations Nov forecasts 2" xfId="1789"/>
    <cellStyle name="%_Variances" xfId="1790"/>
    <cellStyle name="%_WLCs for O&amp;F Report Tables April 2010" xfId="1791"/>
    <cellStyle name="%_WLCs for O&amp;F Report Tables April 2010 2" xfId="1792"/>
    <cellStyle name="%_WLCs for O&amp;F Report Tables Feb 2009" xfId="1793"/>
    <cellStyle name="%_WLCs for O&amp;F Report Tables Feb 2009 2" xfId="1794"/>
    <cellStyle name="%_WLCs for O&amp;F Report Tables Jan 2009" xfId="1795"/>
    <cellStyle name="%_WLCs for O&amp;F Report Tables Jan 2009 2" xfId="1796"/>
    <cellStyle name="%_workings for finance graphs JB" xfId="1797"/>
    <cellStyle name="%_workings for finance graphs JB 2" xfId="1798"/>
    <cellStyle name="]_x000d__x000a_Zoomed=1_x000d__x000a_Row=0_x000d__x000a_Column=0_x000d__x000a_Height=0_x000d__x000a_Width=0_x000d__x000a_FontName=FoxFont_x000d__x000a_FontStyle=0_x000d__x000a_FontSize=9_x000d__x000a_PrtFontName=FoxPrin" xfId="1799"/>
    <cellStyle name="_Annex E &amp; X" xfId="5"/>
    <cellStyle name="_Annex E &amp; X 2" xfId="6"/>
    <cellStyle name="_Annex E &amp; X 2 2" xfId="7"/>
    <cellStyle name="_Annex E &amp; X 3" xfId="8"/>
    <cellStyle name="_Annex E &amp; X 3 2" xfId="9"/>
    <cellStyle name="_ORR-#304151-v1H-Financial_Model_EW_for_JUN08_Draft_Determinations" xfId="10"/>
    <cellStyle name="_ORR-#304151-v1H-Financial_Model_EW_for_JUN08_Draft_Determinations 2" xfId="11"/>
    <cellStyle name="_ORR-#304151-v1H-Financial_Model_EW_for_JUN08_Draft_Determinations 2 2" xfId="12"/>
    <cellStyle name="_ORR-#304151-v1H-Financial_Model_EW_for_JUN08_Draft_Determinations 3" xfId="13"/>
    <cellStyle name="_ORR-#304151-v1H-Financial_Model_EW_for_JUN08_Draft_Determinations 3 2" xfId="14"/>
    <cellStyle name="=C:\WINNT\SYSTEM32\COMMAND.COM" xfId="15"/>
    <cellStyle name="=C:\WINNT\SYSTEM32\COMMAND.COM 2" xfId="16"/>
    <cellStyle name="=C:\WINNT\SYSTEM32\COMMAND.COM 2 2" xfId="17"/>
    <cellStyle name="=C:\WINNT\SYSTEM32\COMMAND.COM 3" xfId="18"/>
    <cellStyle name="=C:\WINNT\SYSTEM32\COMMAND.COM 3 2" xfId="19"/>
    <cellStyle name="=C:\WINNT35\SYSTEM32\COMMAND.COM" xfId="20268"/>
    <cellStyle name="0dp" xfId="20269"/>
    <cellStyle name="1.031_x0009_1.045_x0009_1.054_x0009_1.055_x0009_1.057" xfId="20"/>
    <cellStyle name="1.031_x0009_1.045_x0009_1.054_x0009_1.055_x0009_1.057 2" xfId="21"/>
    <cellStyle name="1dp" xfId="20270"/>
    <cellStyle name="20% - Accent1" xfId="22" builtinId="30" customBuiltin="1"/>
    <cellStyle name="20% - Accent1 10" xfId="1800"/>
    <cellStyle name="20% - Accent1 10 10" xfId="1801"/>
    <cellStyle name="20% - Accent1 10 2" xfId="1802"/>
    <cellStyle name="20% - Accent1 10 2 2" xfId="1803"/>
    <cellStyle name="20% - Accent1 10 2 2 2" xfId="1804"/>
    <cellStyle name="20% - Accent1 10 2 2 2 2" xfId="1805"/>
    <cellStyle name="20% - Accent1 10 2 2 3" xfId="1806"/>
    <cellStyle name="20% - Accent1 10 2 2 3 2" xfId="1807"/>
    <cellStyle name="20% - Accent1 10 2 2 4" xfId="1808"/>
    <cellStyle name="20% - Accent1 10 2 2 5" xfId="1809"/>
    <cellStyle name="20% - Accent1 10 2 3" xfId="1810"/>
    <cellStyle name="20% - Accent1 10 2 3 2" xfId="1811"/>
    <cellStyle name="20% - Accent1 10 2 3 2 2" xfId="1812"/>
    <cellStyle name="20% - Accent1 10 2 3 3" xfId="1813"/>
    <cellStyle name="20% - Accent1 10 2 3 3 2" xfId="1814"/>
    <cellStyle name="20% - Accent1 10 2 3 4" xfId="1815"/>
    <cellStyle name="20% - Accent1 10 2 3 5" xfId="1816"/>
    <cellStyle name="20% - Accent1 10 2 4" xfId="1817"/>
    <cellStyle name="20% - Accent1 10 2 4 2" xfId="1818"/>
    <cellStyle name="20% - Accent1 10 2 4 2 2" xfId="1819"/>
    <cellStyle name="20% - Accent1 10 2 4 3" xfId="1820"/>
    <cellStyle name="20% - Accent1 10 2 4 3 2" xfId="1821"/>
    <cellStyle name="20% - Accent1 10 2 4 4" xfId="1822"/>
    <cellStyle name="20% - Accent1 10 2 4 5" xfId="1823"/>
    <cellStyle name="20% - Accent1 10 2 5" xfId="1824"/>
    <cellStyle name="20% - Accent1 10 2 5 2" xfId="1825"/>
    <cellStyle name="20% - Accent1 10 2 5 2 2" xfId="1826"/>
    <cellStyle name="20% - Accent1 10 2 5 3" xfId="1827"/>
    <cellStyle name="20% - Accent1 10 2 5 3 2" xfId="1828"/>
    <cellStyle name="20% - Accent1 10 2 5 4" xfId="1829"/>
    <cellStyle name="20% - Accent1 10 2 5 5" xfId="1830"/>
    <cellStyle name="20% - Accent1 10 2 6" xfId="1831"/>
    <cellStyle name="20% - Accent1 10 2 6 2" xfId="1832"/>
    <cellStyle name="20% - Accent1 10 2 7" xfId="1833"/>
    <cellStyle name="20% - Accent1 10 2 7 2" xfId="1834"/>
    <cellStyle name="20% - Accent1 10 2 8" xfId="1835"/>
    <cellStyle name="20% - Accent1 10 2 9" xfId="1836"/>
    <cellStyle name="20% - Accent1 10 3" xfId="1837"/>
    <cellStyle name="20% - Accent1 10 3 2" xfId="1838"/>
    <cellStyle name="20% - Accent1 10 3 2 2" xfId="1839"/>
    <cellStyle name="20% - Accent1 10 3 3" xfId="1840"/>
    <cellStyle name="20% - Accent1 10 3 3 2" xfId="1841"/>
    <cellStyle name="20% - Accent1 10 3 4" xfId="1842"/>
    <cellStyle name="20% - Accent1 10 3 5" xfId="1843"/>
    <cellStyle name="20% - Accent1 10 4" xfId="1844"/>
    <cellStyle name="20% - Accent1 10 4 2" xfId="1845"/>
    <cellStyle name="20% - Accent1 10 4 2 2" xfId="1846"/>
    <cellStyle name="20% - Accent1 10 4 3" xfId="1847"/>
    <cellStyle name="20% - Accent1 10 4 3 2" xfId="1848"/>
    <cellStyle name="20% - Accent1 10 4 4" xfId="1849"/>
    <cellStyle name="20% - Accent1 10 4 5" xfId="1850"/>
    <cellStyle name="20% - Accent1 10 5" xfId="1851"/>
    <cellStyle name="20% - Accent1 10 5 2" xfId="1852"/>
    <cellStyle name="20% - Accent1 10 5 2 2" xfId="1853"/>
    <cellStyle name="20% - Accent1 10 5 3" xfId="1854"/>
    <cellStyle name="20% - Accent1 10 5 3 2" xfId="1855"/>
    <cellStyle name="20% - Accent1 10 5 4" xfId="1856"/>
    <cellStyle name="20% - Accent1 10 5 5" xfId="1857"/>
    <cellStyle name="20% - Accent1 10 6" xfId="1858"/>
    <cellStyle name="20% - Accent1 10 6 2" xfId="1859"/>
    <cellStyle name="20% - Accent1 10 6 2 2" xfId="1860"/>
    <cellStyle name="20% - Accent1 10 6 3" xfId="1861"/>
    <cellStyle name="20% - Accent1 10 6 3 2" xfId="1862"/>
    <cellStyle name="20% - Accent1 10 6 4" xfId="1863"/>
    <cellStyle name="20% - Accent1 10 6 5" xfId="1864"/>
    <cellStyle name="20% - Accent1 10 7" xfId="1865"/>
    <cellStyle name="20% - Accent1 10 7 2" xfId="1866"/>
    <cellStyle name="20% - Accent1 10 8" xfId="1867"/>
    <cellStyle name="20% - Accent1 10 8 2" xfId="1868"/>
    <cellStyle name="20% - Accent1 10 9" xfId="1869"/>
    <cellStyle name="20% - Accent1 11" xfId="1870"/>
    <cellStyle name="20% - Accent1 11 10" xfId="1871"/>
    <cellStyle name="20% - Accent1 11 2" xfId="1872"/>
    <cellStyle name="20% - Accent1 11 2 2" xfId="1873"/>
    <cellStyle name="20% - Accent1 11 2 2 2" xfId="1874"/>
    <cellStyle name="20% - Accent1 11 2 2 2 2" xfId="1875"/>
    <cellStyle name="20% - Accent1 11 2 2 3" xfId="1876"/>
    <cellStyle name="20% - Accent1 11 2 2 3 2" xfId="1877"/>
    <cellStyle name="20% - Accent1 11 2 2 4" xfId="1878"/>
    <cellStyle name="20% - Accent1 11 2 2 5" xfId="1879"/>
    <cellStyle name="20% - Accent1 11 2 3" xfId="1880"/>
    <cellStyle name="20% - Accent1 11 2 3 2" xfId="1881"/>
    <cellStyle name="20% - Accent1 11 2 3 2 2" xfId="1882"/>
    <cellStyle name="20% - Accent1 11 2 3 3" xfId="1883"/>
    <cellStyle name="20% - Accent1 11 2 3 3 2" xfId="1884"/>
    <cellStyle name="20% - Accent1 11 2 3 4" xfId="1885"/>
    <cellStyle name="20% - Accent1 11 2 3 5" xfId="1886"/>
    <cellStyle name="20% - Accent1 11 2 4" xfId="1887"/>
    <cellStyle name="20% - Accent1 11 2 4 2" xfId="1888"/>
    <cellStyle name="20% - Accent1 11 2 4 2 2" xfId="1889"/>
    <cellStyle name="20% - Accent1 11 2 4 3" xfId="1890"/>
    <cellStyle name="20% - Accent1 11 2 4 3 2" xfId="1891"/>
    <cellStyle name="20% - Accent1 11 2 4 4" xfId="1892"/>
    <cellStyle name="20% - Accent1 11 2 4 5" xfId="1893"/>
    <cellStyle name="20% - Accent1 11 2 5" xfId="1894"/>
    <cellStyle name="20% - Accent1 11 2 5 2" xfId="1895"/>
    <cellStyle name="20% - Accent1 11 2 5 2 2" xfId="1896"/>
    <cellStyle name="20% - Accent1 11 2 5 3" xfId="1897"/>
    <cellStyle name="20% - Accent1 11 2 5 3 2" xfId="1898"/>
    <cellStyle name="20% - Accent1 11 2 5 4" xfId="1899"/>
    <cellStyle name="20% - Accent1 11 2 5 5" xfId="1900"/>
    <cellStyle name="20% - Accent1 11 2 6" xfId="1901"/>
    <cellStyle name="20% - Accent1 11 2 6 2" xfId="1902"/>
    <cellStyle name="20% - Accent1 11 2 7" xfId="1903"/>
    <cellStyle name="20% - Accent1 11 2 7 2" xfId="1904"/>
    <cellStyle name="20% - Accent1 11 2 8" xfId="1905"/>
    <cellStyle name="20% - Accent1 11 2 9" xfId="1906"/>
    <cellStyle name="20% - Accent1 11 3" xfId="1907"/>
    <cellStyle name="20% - Accent1 11 3 2" xfId="1908"/>
    <cellStyle name="20% - Accent1 11 3 2 2" xfId="1909"/>
    <cellStyle name="20% - Accent1 11 3 3" xfId="1910"/>
    <cellStyle name="20% - Accent1 11 3 3 2" xfId="1911"/>
    <cellStyle name="20% - Accent1 11 3 4" xfId="1912"/>
    <cellStyle name="20% - Accent1 11 3 5" xfId="1913"/>
    <cellStyle name="20% - Accent1 11 4" xfId="1914"/>
    <cellStyle name="20% - Accent1 11 4 2" xfId="1915"/>
    <cellStyle name="20% - Accent1 11 4 2 2" xfId="1916"/>
    <cellStyle name="20% - Accent1 11 4 3" xfId="1917"/>
    <cellStyle name="20% - Accent1 11 4 3 2" xfId="1918"/>
    <cellStyle name="20% - Accent1 11 4 4" xfId="1919"/>
    <cellStyle name="20% - Accent1 11 4 5" xfId="1920"/>
    <cellStyle name="20% - Accent1 11 5" xfId="1921"/>
    <cellStyle name="20% - Accent1 11 5 2" xfId="1922"/>
    <cellStyle name="20% - Accent1 11 5 2 2" xfId="1923"/>
    <cellStyle name="20% - Accent1 11 5 3" xfId="1924"/>
    <cellStyle name="20% - Accent1 11 5 3 2" xfId="1925"/>
    <cellStyle name="20% - Accent1 11 5 4" xfId="1926"/>
    <cellStyle name="20% - Accent1 11 5 5" xfId="1927"/>
    <cellStyle name="20% - Accent1 11 6" xfId="1928"/>
    <cellStyle name="20% - Accent1 11 6 2" xfId="1929"/>
    <cellStyle name="20% - Accent1 11 6 2 2" xfId="1930"/>
    <cellStyle name="20% - Accent1 11 6 3" xfId="1931"/>
    <cellStyle name="20% - Accent1 11 6 3 2" xfId="1932"/>
    <cellStyle name="20% - Accent1 11 6 4" xfId="1933"/>
    <cellStyle name="20% - Accent1 11 6 5" xfId="1934"/>
    <cellStyle name="20% - Accent1 11 7" xfId="1935"/>
    <cellStyle name="20% - Accent1 11 7 2" xfId="1936"/>
    <cellStyle name="20% - Accent1 11 8" xfId="1937"/>
    <cellStyle name="20% - Accent1 11 8 2" xfId="1938"/>
    <cellStyle name="20% - Accent1 11 9" xfId="1939"/>
    <cellStyle name="20% - Accent1 12" xfId="1940"/>
    <cellStyle name="20% - Accent1 12 2" xfId="1941"/>
    <cellStyle name="20% - Accent1 12 2 2" xfId="1942"/>
    <cellStyle name="20% - Accent1 12 2 2 2" xfId="1943"/>
    <cellStyle name="20% - Accent1 12 2 2 2 2" xfId="1944"/>
    <cellStyle name="20% - Accent1 12 2 2 3" xfId="1945"/>
    <cellStyle name="20% - Accent1 12 2 2 3 2" xfId="1946"/>
    <cellStyle name="20% - Accent1 12 2 2 4" xfId="1947"/>
    <cellStyle name="20% - Accent1 12 2 2 5" xfId="1948"/>
    <cellStyle name="20% - Accent1 12 2 3" xfId="1949"/>
    <cellStyle name="20% - Accent1 12 2 3 2" xfId="1950"/>
    <cellStyle name="20% - Accent1 12 2 3 2 2" xfId="1951"/>
    <cellStyle name="20% - Accent1 12 2 3 3" xfId="1952"/>
    <cellStyle name="20% - Accent1 12 2 3 3 2" xfId="1953"/>
    <cellStyle name="20% - Accent1 12 2 3 4" xfId="1954"/>
    <cellStyle name="20% - Accent1 12 2 3 5" xfId="1955"/>
    <cellStyle name="20% - Accent1 12 2 4" xfId="1956"/>
    <cellStyle name="20% - Accent1 12 2 4 2" xfId="1957"/>
    <cellStyle name="20% - Accent1 12 2 4 2 2" xfId="1958"/>
    <cellStyle name="20% - Accent1 12 2 4 3" xfId="1959"/>
    <cellStyle name="20% - Accent1 12 2 4 3 2" xfId="1960"/>
    <cellStyle name="20% - Accent1 12 2 4 4" xfId="1961"/>
    <cellStyle name="20% - Accent1 12 2 4 5" xfId="1962"/>
    <cellStyle name="20% - Accent1 12 2 5" xfId="1963"/>
    <cellStyle name="20% - Accent1 12 2 5 2" xfId="1964"/>
    <cellStyle name="20% - Accent1 12 2 6" xfId="1965"/>
    <cellStyle name="20% - Accent1 12 2 6 2" xfId="1966"/>
    <cellStyle name="20% - Accent1 12 2 7" xfId="1967"/>
    <cellStyle name="20% - Accent1 12 2 8" xfId="1968"/>
    <cellStyle name="20% - Accent1 12 3" xfId="1969"/>
    <cellStyle name="20% - Accent1 12 3 2" xfId="1970"/>
    <cellStyle name="20% - Accent1 12 3 2 2" xfId="1971"/>
    <cellStyle name="20% - Accent1 12 3 3" xfId="1972"/>
    <cellStyle name="20% - Accent1 12 3 3 2" xfId="1973"/>
    <cellStyle name="20% - Accent1 12 3 4" xfId="1974"/>
    <cellStyle name="20% - Accent1 12 3 5" xfId="1975"/>
    <cellStyle name="20% - Accent1 12 4" xfId="1976"/>
    <cellStyle name="20% - Accent1 12 4 2" xfId="1977"/>
    <cellStyle name="20% - Accent1 12 4 2 2" xfId="1978"/>
    <cellStyle name="20% - Accent1 12 4 3" xfId="1979"/>
    <cellStyle name="20% - Accent1 12 4 3 2" xfId="1980"/>
    <cellStyle name="20% - Accent1 12 4 4" xfId="1981"/>
    <cellStyle name="20% - Accent1 12 4 5" xfId="1982"/>
    <cellStyle name="20% - Accent1 12 5" xfId="1983"/>
    <cellStyle name="20% - Accent1 12 5 2" xfId="1984"/>
    <cellStyle name="20% - Accent1 12 5 2 2" xfId="1985"/>
    <cellStyle name="20% - Accent1 12 5 3" xfId="1986"/>
    <cellStyle name="20% - Accent1 12 5 3 2" xfId="1987"/>
    <cellStyle name="20% - Accent1 12 5 4" xfId="1988"/>
    <cellStyle name="20% - Accent1 12 5 5" xfId="1989"/>
    <cellStyle name="20% - Accent1 12 6" xfId="1990"/>
    <cellStyle name="20% - Accent1 12 6 2" xfId="1991"/>
    <cellStyle name="20% - Accent1 12 7" xfId="1992"/>
    <cellStyle name="20% - Accent1 12 7 2" xfId="1993"/>
    <cellStyle name="20% - Accent1 12 8" xfId="1994"/>
    <cellStyle name="20% - Accent1 12 9" xfId="1995"/>
    <cellStyle name="20% - Accent1 13" xfId="1996"/>
    <cellStyle name="20% - Accent1 13 2" xfId="1997"/>
    <cellStyle name="20% - Accent1 13 2 2" xfId="1998"/>
    <cellStyle name="20% - Accent1 13 2 2 2" xfId="1999"/>
    <cellStyle name="20% - Accent1 13 2 2 2 2" xfId="2000"/>
    <cellStyle name="20% - Accent1 13 2 2 3" xfId="2001"/>
    <cellStyle name="20% - Accent1 13 2 2 3 2" xfId="2002"/>
    <cellStyle name="20% - Accent1 13 2 2 4" xfId="2003"/>
    <cellStyle name="20% - Accent1 13 2 2 5" xfId="2004"/>
    <cellStyle name="20% - Accent1 13 2 3" xfId="2005"/>
    <cellStyle name="20% - Accent1 13 2 3 2" xfId="2006"/>
    <cellStyle name="20% - Accent1 13 2 3 2 2" xfId="2007"/>
    <cellStyle name="20% - Accent1 13 2 3 3" xfId="2008"/>
    <cellStyle name="20% - Accent1 13 2 3 3 2" xfId="2009"/>
    <cellStyle name="20% - Accent1 13 2 3 4" xfId="2010"/>
    <cellStyle name="20% - Accent1 13 2 3 5" xfId="2011"/>
    <cellStyle name="20% - Accent1 13 2 4" xfId="2012"/>
    <cellStyle name="20% - Accent1 13 2 4 2" xfId="2013"/>
    <cellStyle name="20% - Accent1 13 2 4 2 2" xfId="2014"/>
    <cellStyle name="20% - Accent1 13 2 4 3" xfId="2015"/>
    <cellStyle name="20% - Accent1 13 2 4 3 2" xfId="2016"/>
    <cellStyle name="20% - Accent1 13 2 4 4" xfId="2017"/>
    <cellStyle name="20% - Accent1 13 2 4 5" xfId="2018"/>
    <cellStyle name="20% - Accent1 13 2 5" xfId="2019"/>
    <cellStyle name="20% - Accent1 13 2 5 2" xfId="2020"/>
    <cellStyle name="20% - Accent1 13 2 6" xfId="2021"/>
    <cellStyle name="20% - Accent1 13 2 6 2" xfId="2022"/>
    <cellStyle name="20% - Accent1 13 2 7" xfId="2023"/>
    <cellStyle name="20% - Accent1 13 2 8" xfId="2024"/>
    <cellStyle name="20% - Accent1 13 3" xfId="2025"/>
    <cellStyle name="20% - Accent1 13 3 2" xfId="2026"/>
    <cellStyle name="20% - Accent1 13 3 2 2" xfId="2027"/>
    <cellStyle name="20% - Accent1 13 3 3" xfId="2028"/>
    <cellStyle name="20% - Accent1 13 3 3 2" xfId="2029"/>
    <cellStyle name="20% - Accent1 13 3 4" xfId="2030"/>
    <cellStyle name="20% - Accent1 13 3 5" xfId="2031"/>
    <cellStyle name="20% - Accent1 13 4" xfId="2032"/>
    <cellStyle name="20% - Accent1 13 4 2" xfId="2033"/>
    <cellStyle name="20% - Accent1 13 4 2 2" xfId="2034"/>
    <cellStyle name="20% - Accent1 13 4 3" xfId="2035"/>
    <cellStyle name="20% - Accent1 13 4 3 2" xfId="2036"/>
    <cellStyle name="20% - Accent1 13 4 4" xfId="2037"/>
    <cellStyle name="20% - Accent1 13 4 5" xfId="2038"/>
    <cellStyle name="20% - Accent1 13 5" xfId="2039"/>
    <cellStyle name="20% - Accent1 13 5 2" xfId="2040"/>
    <cellStyle name="20% - Accent1 13 5 2 2" xfId="2041"/>
    <cellStyle name="20% - Accent1 13 5 3" xfId="2042"/>
    <cellStyle name="20% - Accent1 13 5 3 2" xfId="2043"/>
    <cellStyle name="20% - Accent1 13 5 4" xfId="2044"/>
    <cellStyle name="20% - Accent1 13 5 5" xfId="2045"/>
    <cellStyle name="20% - Accent1 13 6" xfId="2046"/>
    <cellStyle name="20% - Accent1 13 6 2" xfId="2047"/>
    <cellStyle name="20% - Accent1 13 7" xfId="2048"/>
    <cellStyle name="20% - Accent1 13 7 2" xfId="2049"/>
    <cellStyle name="20% - Accent1 13 8" xfId="2050"/>
    <cellStyle name="20% - Accent1 13 9" xfId="2051"/>
    <cellStyle name="20% - Accent1 14" xfId="2052"/>
    <cellStyle name="20% - Accent1 14 2" xfId="2053"/>
    <cellStyle name="20% - Accent1 14 2 2" xfId="2054"/>
    <cellStyle name="20% - Accent1 14 2 2 2" xfId="2055"/>
    <cellStyle name="20% - Accent1 14 2 2 2 2" xfId="2056"/>
    <cellStyle name="20% - Accent1 14 2 2 3" xfId="2057"/>
    <cellStyle name="20% - Accent1 14 2 2 3 2" xfId="2058"/>
    <cellStyle name="20% - Accent1 14 2 2 4" xfId="2059"/>
    <cellStyle name="20% - Accent1 14 2 2 5" xfId="2060"/>
    <cellStyle name="20% - Accent1 14 2 3" xfId="2061"/>
    <cellStyle name="20% - Accent1 14 2 3 2" xfId="2062"/>
    <cellStyle name="20% - Accent1 14 2 3 2 2" xfId="2063"/>
    <cellStyle name="20% - Accent1 14 2 3 3" xfId="2064"/>
    <cellStyle name="20% - Accent1 14 2 3 3 2" xfId="2065"/>
    <cellStyle name="20% - Accent1 14 2 3 4" xfId="2066"/>
    <cellStyle name="20% - Accent1 14 2 3 5" xfId="2067"/>
    <cellStyle name="20% - Accent1 14 2 4" xfId="2068"/>
    <cellStyle name="20% - Accent1 14 2 4 2" xfId="2069"/>
    <cellStyle name="20% - Accent1 14 2 5" xfId="2070"/>
    <cellStyle name="20% - Accent1 14 2 5 2" xfId="2071"/>
    <cellStyle name="20% - Accent1 14 2 6" xfId="2072"/>
    <cellStyle name="20% - Accent1 14 2 7" xfId="2073"/>
    <cellStyle name="20% - Accent1 14 3" xfId="2074"/>
    <cellStyle name="20% - Accent1 14 3 2" xfId="2075"/>
    <cellStyle name="20% - Accent1 14 3 2 2" xfId="2076"/>
    <cellStyle name="20% - Accent1 14 3 3" xfId="2077"/>
    <cellStyle name="20% - Accent1 14 3 3 2" xfId="2078"/>
    <cellStyle name="20% - Accent1 14 3 4" xfId="2079"/>
    <cellStyle name="20% - Accent1 14 3 5" xfId="2080"/>
    <cellStyle name="20% - Accent1 14 4" xfId="2081"/>
    <cellStyle name="20% - Accent1 14 4 2" xfId="2082"/>
    <cellStyle name="20% - Accent1 14 4 2 2" xfId="2083"/>
    <cellStyle name="20% - Accent1 14 4 3" xfId="2084"/>
    <cellStyle name="20% - Accent1 14 4 3 2" xfId="2085"/>
    <cellStyle name="20% - Accent1 14 4 4" xfId="2086"/>
    <cellStyle name="20% - Accent1 14 4 5" xfId="2087"/>
    <cellStyle name="20% - Accent1 14 5" xfId="2088"/>
    <cellStyle name="20% - Accent1 14 5 2" xfId="2089"/>
    <cellStyle name="20% - Accent1 14 6" xfId="2090"/>
    <cellStyle name="20% - Accent1 14 6 2" xfId="2091"/>
    <cellStyle name="20% - Accent1 14 7" xfId="2092"/>
    <cellStyle name="20% - Accent1 14 8" xfId="2093"/>
    <cellStyle name="20% - Accent1 15" xfId="2094"/>
    <cellStyle name="20% - Accent1 15 2" xfId="2095"/>
    <cellStyle name="20% - Accent1 15 2 2" xfId="2096"/>
    <cellStyle name="20% - Accent1 15 2 2 2" xfId="2097"/>
    <cellStyle name="20% - Accent1 15 2 2 2 2" xfId="2098"/>
    <cellStyle name="20% - Accent1 15 2 2 3" xfId="2099"/>
    <cellStyle name="20% - Accent1 15 2 2 3 2" xfId="2100"/>
    <cellStyle name="20% - Accent1 15 2 2 4" xfId="2101"/>
    <cellStyle name="20% - Accent1 15 2 2 5" xfId="2102"/>
    <cellStyle name="20% - Accent1 15 2 3" xfId="2103"/>
    <cellStyle name="20% - Accent1 15 2 3 2" xfId="2104"/>
    <cellStyle name="20% - Accent1 15 2 3 2 2" xfId="2105"/>
    <cellStyle name="20% - Accent1 15 2 3 3" xfId="2106"/>
    <cellStyle name="20% - Accent1 15 2 3 3 2" xfId="2107"/>
    <cellStyle name="20% - Accent1 15 2 3 4" xfId="2108"/>
    <cellStyle name="20% - Accent1 15 2 3 5" xfId="2109"/>
    <cellStyle name="20% - Accent1 15 2 4" xfId="2110"/>
    <cellStyle name="20% - Accent1 15 2 4 2" xfId="2111"/>
    <cellStyle name="20% - Accent1 15 2 5" xfId="2112"/>
    <cellStyle name="20% - Accent1 15 2 5 2" xfId="2113"/>
    <cellStyle name="20% - Accent1 15 2 6" xfId="2114"/>
    <cellStyle name="20% - Accent1 15 2 7" xfId="2115"/>
    <cellStyle name="20% - Accent1 15 3" xfId="2116"/>
    <cellStyle name="20% - Accent1 15 3 2" xfId="2117"/>
    <cellStyle name="20% - Accent1 15 3 2 2" xfId="2118"/>
    <cellStyle name="20% - Accent1 15 3 3" xfId="2119"/>
    <cellStyle name="20% - Accent1 15 3 3 2" xfId="2120"/>
    <cellStyle name="20% - Accent1 15 3 4" xfId="2121"/>
    <cellStyle name="20% - Accent1 15 3 5" xfId="2122"/>
    <cellStyle name="20% - Accent1 15 4" xfId="2123"/>
    <cellStyle name="20% - Accent1 15 4 2" xfId="2124"/>
    <cellStyle name="20% - Accent1 15 4 2 2" xfId="2125"/>
    <cellStyle name="20% - Accent1 15 4 3" xfId="2126"/>
    <cellStyle name="20% - Accent1 15 4 3 2" xfId="2127"/>
    <cellStyle name="20% - Accent1 15 4 4" xfId="2128"/>
    <cellStyle name="20% - Accent1 15 4 5" xfId="2129"/>
    <cellStyle name="20% - Accent1 15 5" xfId="2130"/>
    <cellStyle name="20% - Accent1 15 5 2" xfId="2131"/>
    <cellStyle name="20% - Accent1 15 6" xfId="2132"/>
    <cellStyle name="20% - Accent1 15 6 2" xfId="2133"/>
    <cellStyle name="20% - Accent1 15 7" xfId="2134"/>
    <cellStyle name="20% - Accent1 15 8" xfId="2135"/>
    <cellStyle name="20% - Accent1 16" xfId="2136"/>
    <cellStyle name="20% - Accent1 16 2" xfId="2137"/>
    <cellStyle name="20% - Accent1 16 2 2" xfId="2138"/>
    <cellStyle name="20% - Accent1 16 2 2 2" xfId="2139"/>
    <cellStyle name="20% - Accent1 16 2 3" xfId="2140"/>
    <cellStyle name="20% - Accent1 16 2 3 2" xfId="2141"/>
    <cellStyle name="20% - Accent1 16 2 4" xfId="2142"/>
    <cellStyle name="20% - Accent1 16 2 5" xfId="2143"/>
    <cellStyle name="20% - Accent1 16 3" xfId="2144"/>
    <cellStyle name="20% - Accent1 16 3 2" xfId="2145"/>
    <cellStyle name="20% - Accent1 16 3 2 2" xfId="2146"/>
    <cellStyle name="20% - Accent1 16 3 3" xfId="2147"/>
    <cellStyle name="20% - Accent1 16 3 3 2" xfId="2148"/>
    <cellStyle name="20% - Accent1 16 3 4" xfId="2149"/>
    <cellStyle name="20% - Accent1 16 3 5" xfId="2150"/>
    <cellStyle name="20% - Accent1 16 4" xfId="2151"/>
    <cellStyle name="20% - Accent1 16 4 2" xfId="2152"/>
    <cellStyle name="20% - Accent1 16 5" xfId="2153"/>
    <cellStyle name="20% - Accent1 16 5 2" xfId="2154"/>
    <cellStyle name="20% - Accent1 16 6" xfId="2155"/>
    <cellStyle name="20% - Accent1 16 7" xfId="2156"/>
    <cellStyle name="20% - Accent1 17" xfId="2157"/>
    <cellStyle name="20% - Accent1 17 2" xfId="2158"/>
    <cellStyle name="20% - Accent1 17 2 2" xfId="2159"/>
    <cellStyle name="20% - Accent1 17 2 2 2" xfId="2160"/>
    <cellStyle name="20% - Accent1 17 2 3" xfId="2161"/>
    <cellStyle name="20% - Accent1 17 2 3 2" xfId="2162"/>
    <cellStyle name="20% - Accent1 17 2 4" xfId="2163"/>
    <cellStyle name="20% - Accent1 17 2 5" xfId="2164"/>
    <cellStyle name="20% - Accent1 17 3" xfId="2165"/>
    <cellStyle name="20% - Accent1 17 3 2" xfId="2166"/>
    <cellStyle name="20% - Accent1 17 3 2 2" xfId="2167"/>
    <cellStyle name="20% - Accent1 17 3 3" xfId="2168"/>
    <cellStyle name="20% - Accent1 17 3 3 2" xfId="2169"/>
    <cellStyle name="20% - Accent1 17 3 4" xfId="2170"/>
    <cellStyle name="20% - Accent1 17 3 5" xfId="2171"/>
    <cellStyle name="20% - Accent1 17 4" xfId="2172"/>
    <cellStyle name="20% - Accent1 17 4 2" xfId="2173"/>
    <cellStyle name="20% - Accent1 17 5" xfId="2174"/>
    <cellStyle name="20% - Accent1 17 5 2" xfId="2175"/>
    <cellStyle name="20% - Accent1 17 6" xfId="2176"/>
    <cellStyle name="20% - Accent1 17 7" xfId="2177"/>
    <cellStyle name="20% - Accent1 18" xfId="2178"/>
    <cellStyle name="20% - Accent1 18 2" xfId="2179"/>
    <cellStyle name="20% - Accent1 18 2 2" xfId="2180"/>
    <cellStyle name="20% - Accent1 18 2 2 2" xfId="2181"/>
    <cellStyle name="20% - Accent1 18 2 3" xfId="2182"/>
    <cellStyle name="20% - Accent1 18 2 3 2" xfId="2183"/>
    <cellStyle name="20% - Accent1 18 2 4" xfId="2184"/>
    <cellStyle name="20% - Accent1 18 2 5" xfId="2185"/>
    <cellStyle name="20% - Accent1 18 3" xfId="2186"/>
    <cellStyle name="20% - Accent1 18 3 2" xfId="2187"/>
    <cellStyle name="20% - Accent1 18 4" xfId="2188"/>
    <cellStyle name="20% - Accent1 18 4 2" xfId="2189"/>
    <cellStyle name="20% - Accent1 18 5" xfId="2190"/>
    <cellStyle name="20% - Accent1 18 6" xfId="2191"/>
    <cellStyle name="20% - Accent1 19" xfId="2192"/>
    <cellStyle name="20% - Accent1 19 2" xfId="2193"/>
    <cellStyle name="20% - Accent1 19 2 2" xfId="2194"/>
    <cellStyle name="20% - Accent1 19 2 2 2" xfId="2195"/>
    <cellStyle name="20% - Accent1 19 2 3" xfId="2196"/>
    <cellStyle name="20% - Accent1 19 2 3 2" xfId="2197"/>
    <cellStyle name="20% - Accent1 19 2 4" xfId="2198"/>
    <cellStyle name="20% - Accent1 19 2 5" xfId="2199"/>
    <cellStyle name="20% - Accent1 19 3" xfId="2200"/>
    <cellStyle name="20% - Accent1 19 3 2" xfId="2201"/>
    <cellStyle name="20% - Accent1 19 4" xfId="2202"/>
    <cellStyle name="20% - Accent1 19 4 2" xfId="2203"/>
    <cellStyle name="20% - Accent1 19 5" xfId="2204"/>
    <cellStyle name="20% - Accent1 19 6" xfId="2205"/>
    <cellStyle name="20% - Accent1 2" xfId="23"/>
    <cellStyle name="20% - Accent1 2 10" xfId="2206"/>
    <cellStyle name="20% - Accent1 2 10 2" xfId="2207"/>
    <cellStyle name="20% - Accent1 2 11" xfId="2208"/>
    <cellStyle name="20% - Accent1 2 11 2" xfId="20271"/>
    <cellStyle name="20% - Accent1 2 12" xfId="2209"/>
    <cellStyle name="20% - Accent1 2 12 2" xfId="20272"/>
    <cellStyle name="20% - Accent1 2 13" xfId="20273"/>
    <cellStyle name="20% - Accent1 2 13 2" xfId="20274"/>
    <cellStyle name="20% - Accent1 2 14" xfId="20275"/>
    <cellStyle name="20% - Accent1 2 2" xfId="2210"/>
    <cellStyle name="20% - Accent1 2 2 10" xfId="2211"/>
    <cellStyle name="20% - Accent1 2 2 2" xfId="2212"/>
    <cellStyle name="20% - Accent1 2 2 2 2" xfId="2213"/>
    <cellStyle name="20% - Accent1 2 2 2 2 2" xfId="2214"/>
    <cellStyle name="20% - Accent1 2 2 2 2 2 2" xfId="2215"/>
    <cellStyle name="20% - Accent1 2 2 2 2 3" xfId="2216"/>
    <cellStyle name="20% - Accent1 2 2 2 2 3 2" xfId="2217"/>
    <cellStyle name="20% - Accent1 2 2 2 2 4" xfId="2218"/>
    <cellStyle name="20% - Accent1 2 2 2 2 5" xfId="2219"/>
    <cellStyle name="20% - Accent1 2 2 2 3" xfId="2220"/>
    <cellStyle name="20% - Accent1 2 2 2 3 2" xfId="2221"/>
    <cellStyle name="20% - Accent1 2 2 2 4" xfId="2222"/>
    <cellStyle name="20% - Accent1 2 2 2 4 2" xfId="2223"/>
    <cellStyle name="20% - Accent1 2 2 2 5" xfId="2224"/>
    <cellStyle name="20% - Accent1 2 2 2 6" xfId="2225"/>
    <cellStyle name="20% - Accent1 2 2 3" xfId="2226"/>
    <cellStyle name="20% - Accent1 2 2 3 2" xfId="2227"/>
    <cellStyle name="20% - Accent1 2 2 3 2 2" xfId="2228"/>
    <cellStyle name="20% - Accent1 2 2 3 3" xfId="2229"/>
    <cellStyle name="20% - Accent1 2 2 3 3 2" xfId="2230"/>
    <cellStyle name="20% - Accent1 2 2 3 4" xfId="2231"/>
    <cellStyle name="20% - Accent1 2 2 3 5" xfId="2232"/>
    <cellStyle name="20% - Accent1 2 2 4" xfId="2233"/>
    <cellStyle name="20% - Accent1 2 2 4 2" xfId="2234"/>
    <cellStyle name="20% - Accent1 2 2 4 2 2" xfId="2235"/>
    <cellStyle name="20% - Accent1 2 2 4 3" xfId="2236"/>
    <cellStyle name="20% - Accent1 2 2 4 3 2" xfId="2237"/>
    <cellStyle name="20% - Accent1 2 2 4 4" xfId="2238"/>
    <cellStyle name="20% - Accent1 2 2 4 5" xfId="2239"/>
    <cellStyle name="20% - Accent1 2 2 5" xfId="2240"/>
    <cellStyle name="20% - Accent1 2 2 5 2" xfId="2241"/>
    <cellStyle name="20% - Accent1 2 2 5 2 2" xfId="2242"/>
    <cellStyle name="20% - Accent1 2 2 5 3" xfId="2243"/>
    <cellStyle name="20% - Accent1 2 2 5 3 2" xfId="2244"/>
    <cellStyle name="20% - Accent1 2 2 5 4" xfId="2245"/>
    <cellStyle name="20% - Accent1 2 2 5 5" xfId="2246"/>
    <cellStyle name="20% - Accent1 2 2 6" xfId="2247"/>
    <cellStyle name="20% - Accent1 2 2 6 2" xfId="2248"/>
    <cellStyle name="20% - Accent1 2 2 6 2 2" xfId="2249"/>
    <cellStyle name="20% - Accent1 2 2 6 3" xfId="2250"/>
    <cellStyle name="20% - Accent1 2 2 6 3 2" xfId="2251"/>
    <cellStyle name="20% - Accent1 2 2 6 4" xfId="2252"/>
    <cellStyle name="20% - Accent1 2 2 6 5" xfId="2253"/>
    <cellStyle name="20% - Accent1 2 2 7" xfId="2254"/>
    <cellStyle name="20% - Accent1 2 2 7 2" xfId="2255"/>
    <cellStyle name="20% - Accent1 2 2 8" xfId="2256"/>
    <cellStyle name="20% - Accent1 2 2 8 2" xfId="2257"/>
    <cellStyle name="20% - Accent1 2 2 9" xfId="2258"/>
    <cellStyle name="20% - Accent1 2 3" xfId="2259"/>
    <cellStyle name="20% - Accent1 2 3 2" xfId="2260"/>
    <cellStyle name="20% - Accent1 2 3 2 2" xfId="2261"/>
    <cellStyle name="20% - Accent1 2 3 2 2 2" xfId="2262"/>
    <cellStyle name="20% - Accent1 2 3 2 2 2 2" xfId="2263"/>
    <cellStyle name="20% - Accent1 2 3 2 2 3" xfId="2264"/>
    <cellStyle name="20% - Accent1 2 3 2 2 3 2" xfId="2265"/>
    <cellStyle name="20% - Accent1 2 3 2 2 4" xfId="2266"/>
    <cellStyle name="20% - Accent1 2 3 2 2 5" xfId="2267"/>
    <cellStyle name="20% - Accent1 2 3 2 3" xfId="2268"/>
    <cellStyle name="20% - Accent1 2 3 2 3 2" xfId="2269"/>
    <cellStyle name="20% - Accent1 2 3 2 4" xfId="2270"/>
    <cellStyle name="20% - Accent1 2 3 2 4 2" xfId="2271"/>
    <cellStyle name="20% - Accent1 2 3 2 5" xfId="2272"/>
    <cellStyle name="20% - Accent1 2 3 2 6" xfId="2273"/>
    <cellStyle name="20% - Accent1 2 3 3" xfId="2274"/>
    <cellStyle name="20% - Accent1 2 3 3 2" xfId="2275"/>
    <cellStyle name="20% - Accent1 2 3 3 2 2" xfId="2276"/>
    <cellStyle name="20% - Accent1 2 3 3 3" xfId="2277"/>
    <cellStyle name="20% - Accent1 2 3 3 3 2" xfId="2278"/>
    <cellStyle name="20% - Accent1 2 3 3 4" xfId="2279"/>
    <cellStyle name="20% - Accent1 2 3 3 5" xfId="2280"/>
    <cellStyle name="20% - Accent1 2 3 4" xfId="2281"/>
    <cellStyle name="20% - Accent1 2 3 4 2" xfId="2282"/>
    <cellStyle name="20% - Accent1 2 3 5" xfId="2283"/>
    <cellStyle name="20% - Accent1 2 3 5 2" xfId="2284"/>
    <cellStyle name="20% - Accent1 2 3 6" xfId="2285"/>
    <cellStyle name="20% - Accent1 2 3 7" xfId="2286"/>
    <cellStyle name="20% - Accent1 2 4" xfId="2287"/>
    <cellStyle name="20% - Accent1 2 4 2" xfId="2288"/>
    <cellStyle name="20% - Accent1 2 4 2 2" xfId="2289"/>
    <cellStyle name="20% - Accent1 2 4 2 2 2" xfId="2290"/>
    <cellStyle name="20% - Accent1 2 4 2 3" xfId="2291"/>
    <cellStyle name="20% - Accent1 2 4 2 3 2" xfId="2292"/>
    <cellStyle name="20% - Accent1 2 4 2 4" xfId="2293"/>
    <cellStyle name="20% - Accent1 2 4 2 5" xfId="2294"/>
    <cellStyle name="20% - Accent1 2 4 3" xfId="2295"/>
    <cellStyle name="20% - Accent1 2 4 3 2" xfId="2296"/>
    <cellStyle name="20% - Accent1 2 4 4" xfId="2297"/>
    <cellStyle name="20% - Accent1 2 4 4 2" xfId="2298"/>
    <cellStyle name="20% - Accent1 2 4 5" xfId="2299"/>
    <cellStyle name="20% - Accent1 2 4 6" xfId="2300"/>
    <cellStyle name="20% - Accent1 2 5" xfId="2301"/>
    <cellStyle name="20% - Accent1 2 5 2" xfId="2302"/>
    <cellStyle name="20% - Accent1 2 5 2 2" xfId="2303"/>
    <cellStyle name="20% - Accent1 2 5 3" xfId="2304"/>
    <cellStyle name="20% - Accent1 2 5 3 2" xfId="2305"/>
    <cellStyle name="20% - Accent1 2 5 4" xfId="2306"/>
    <cellStyle name="20% - Accent1 2 5 5" xfId="2307"/>
    <cellStyle name="20% - Accent1 2 6" xfId="2308"/>
    <cellStyle name="20% - Accent1 2 6 2" xfId="2309"/>
    <cellStyle name="20% - Accent1 2 6 2 2" xfId="2310"/>
    <cellStyle name="20% - Accent1 2 6 3" xfId="2311"/>
    <cellStyle name="20% - Accent1 2 6 3 2" xfId="2312"/>
    <cellStyle name="20% - Accent1 2 6 4" xfId="2313"/>
    <cellStyle name="20% - Accent1 2 6 5" xfId="2314"/>
    <cellStyle name="20% - Accent1 2 7" xfId="2315"/>
    <cellStyle name="20% - Accent1 2 7 2" xfId="2316"/>
    <cellStyle name="20% - Accent1 2 7 2 2" xfId="2317"/>
    <cellStyle name="20% - Accent1 2 7 3" xfId="2318"/>
    <cellStyle name="20% - Accent1 2 7 3 2" xfId="2319"/>
    <cellStyle name="20% - Accent1 2 7 4" xfId="2320"/>
    <cellStyle name="20% - Accent1 2 7 5" xfId="2321"/>
    <cellStyle name="20% - Accent1 2 8" xfId="2322"/>
    <cellStyle name="20% - Accent1 2 8 2" xfId="2323"/>
    <cellStyle name="20% - Accent1 2 8 2 2" xfId="2324"/>
    <cellStyle name="20% - Accent1 2 8 3" xfId="2325"/>
    <cellStyle name="20% - Accent1 2 8 3 2" xfId="2326"/>
    <cellStyle name="20% - Accent1 2 8 4" xfId="2327"/>
    <cellStyle name="20% - Accent1 2 8 5" xfId="2328"/>
    <cellStyle name="20% - Accent1 2 9" xfId="2329"/>
    <cellStyle name="20% - Accent1 2 9 2" xfId="2330"/>
    <cellStyle name="20% - Accent1 20" xfId="2331"/>
    <cellStyle name="20% - Accent1 20 2" xfId="2332"/>
    <cellStyle name="20% - Accent1 20 2 2" xfId="2333"/>
    <cellStyle name="20% - Accent1 20 3" xfId="2334"/>
    <cellStyle name="20% - Accent1 20 3 2" xfId="2335"/>
    <cellStyle name="20% - Accent1 20 4" xfId="2336"/>
    <cellStyle name="20% - Accent1 20 5" xfId="2337"/>
    <cellStyle name="20% - Accent1 21" xfId="2338"/>
    <cellStyle name="20% - Accent1 21 2" xfId="2339"/>
    <cellStyle name="20% - Accent1 21 2 2" xfId="2340"/>
    <cellStyle name="20% - Accent1 21 3" xfId="2341"/>
    <cellStyle name="20% - Accent1 21 3 2" xfId="2342"/>
    <cellStyle name="20% - Accent1 21 4" xfId="2343"/>
    <cellStyle name="20% - Accent1 21 5" xfId="2344"/>
    <cellStyle name="20% - Accent1 3" xfId="2345"/>
    <cellStyle name="20% - Accent1 3 10" xfId="2346"/>
    <cellStyle name="20% - Accent1 3 10 2" xfId="2347"/>
    <cellStyle name="20% - Accent1 3 11" xfId="2348"/>
    <cellStyle name="20% - Accent1 3 12" xfId="2349"/>
    <cellStyle name="20% - Accent1 3 2" xfId="2350"/>
    <cellStyle name="20% - Accent1 3 2 10" xfId="2351"/>
    <cellStyle name="20% - Accent1 3 2 2" xfId="2352"/>
    <cellStyle name="20% - Accent1 3 2 2 2" xfId="2353"/>
    <cellStyle name="20% - Accent1 3 2 2 2 2" xfId="2354"/>
    <cellStyle name="20% - Accent1 3 2 2 2 2 2" xfId="2355"/>
    <cellStyle name="20% - Accent1 3 2 2 2 3" xfId="2356"/>
    <cellStyle name="20% - Accent1 3 2 2 2 3 2" xfId="2357"/>
    <cellStyle name="20% - Accent1 3 2 2 2 4" xfId="2358"/>
    <cellStyle name="20% - Accent1 3 2 2 2 5" xfId="2359"/>
    <cellStyle name="20% - Accent1 3 2 2 3" xfId="2360"/>
    <cellStyle name="20% - Accent1 3 2 2 3 2" xfId="2361"/>
    <cellStyle name="20% - Accent1 3 2 2 4" xfId="2362"/>
    <cellStyle name="20% - Accent1 3 2 2 4 2" xfId="2363"/>
    <cellStyle name="20% - Accent1 3 2 2 5" xfId="2364"/>
    <cellStyle name="20% - Accent1 3 2 2 6" xfId="2365"/>
    <cellStyle name="20% - Accent1 3 2 3" xfId="2366"/>
    <cellStyle name="20% - Accent1 3 2 3 2" xfId="2367"/>
    <cellStyle name="20% - Accent1 3 2 3 2 2" xfId="2368"/>
    <cellStyle name="20% - Accent1 3 2 3 3" xfId="2369"/>
    <cellStyle name="20% - Accent1 3 2 3 3 2" xfId="2370"/>
    <cellStyle name="20% - Accent1 3 2 3 4" xfId="2371"/>
    <cellStyle name="20% - Accent1 3 2 3 5" xfId="2372"/>
    <cellStyle name="20% - Accent1 3 2 4" xfId="2373"/>
    <cellStyle name="20% - Accent1 3 2 4 2" xfId="2374"/>
    <cellStyle name="20% - Accent1 3 2 4 2 2" xfId="2375"/>
    <cellStyle name="20% - Accent1 3 2 4 3" xfId="2376"/>
    <cellStyle name="20% - Accent1 3 2 4 3 2" xfId="2377"/>
    <cellStyle name="20% - Accent1 3 2 4 4" xfId="2378"/>
    <cellStyle name="20% - Accent1 3 2 4 5" xfId="2379"/>
    <cellStyle name="20% - Accent1 3 2 5" xfId="2380"/>
    <cellStyle name="20% - Accent1 3 2 5 2" xfId="2381"/>
    <cellStyle name="20% - Accent1 3 2 5 2 2" xfId="2382"/>
    <cellStyle name="20% - Accent1 3 2 5 3" xfId="2383"/>
    <cellStyle name="20% - Accent1 3 2 5 3 2" xfId="2384"/>
    <cellStyle name="20% - Accent1 3 2 5 4" xfId="2385"/>
    <cellStyle name="20% - Accent1 3 2 5 5" xfId="2386"/>
    <cellStyle name="20% - Accent1 3 2 6" xfId="2387"/>
    <cellStyle name="20% - Accent1 3 2 6 2" xfId="2388"/>
    <cellStyle name="20% - Accent1 3 2 6 2 2" xfId="2389"/>
    <cellStyle name="20% - Accent1 3 2 6 3" xfId="2390"/>
    <cellStyle name="20% - Accent1 3 2 6 3 2" xfId="2391"/>
    <cellStyle name="20% - Accent1 3 2 6 4" xfId="2392"/>
    <cellStyle name="20% - Accent1 3 2 6 5" xfId="2393"/>
    <cellStyle name="20% - Accent1 3 2 7" xfId="2394"/>
    <cellStyle name="20% - Accent1 3 2 7 2" xfId="2395"/>
    <cellStyle name="20% - Accent1 3 2 8" xfId="2396"/>
    <cellStyle name="20% - Accent1 3 2 8 2" xfId="2397"/>
    <cellStyle name="20% - Accent1 3 2 9" xfId="2398"/>
    <cellStyle name="20% - Accent1 3 3" xfId="2399"/>
    <cellStyle name="20% - Accent1 3 3 2" xfId="2400"/>
    <cellStyle name="20% - Accent1 3 3 2 2" xfId="2401"/>
    <cellStyle name="20% - Accent1 3 3 2 2 2" xfId="2402"/>
    <cellStyle name="20% - Accent1 3 3 2 2 2 2" xfId="2403"/>
    <cellStyle name="20% - Accent1 3 3 2 2 3" xfId="2404"/>
    <cellStyle name="20% - Accent1 3 3 2 2 3 2" xfId="2405"/>
    <cellStyle name="20% - Accent1 3 3 2 2 4" xfId="2406"/>
    <cellStyle name="20% - Accent1 3 3 2 2 5" xfId="2407"/>
    <cellStyle name="20% - Accent1 3 3 2 3" xfId="2408"/>
    <cellStyle name="20% - Accent1 3 3 2 3 2" xfId="2409"/>
    <cellStyle name="20% - Accent1 3 3 2 4" xfId="2410"/>
    <cellStyle name="20% - Accent1 3 3 2 4 2" xfId="2411"/>
    <cellStyle name="20% - Accent1 3 3 2 5" xfId="2412"/>
    <cellStyle name="20% - Accent1 3 3 2 6" xfId="2413"/>
    <cellStyle name="20% - Accent1 3 3 3" xfId="2414"/>
    <cellStyle name="20% - Accent1 3 3 3 2" xfId="2415"/>
    <cellStyle name="20% - Accent1 3 3 3 2 2" xfId="2416"/>
    <cellStyle name="20% - Accent1 3 3 3 3" xfId="2417"/>
    <cellStyle name="20% - Accent1 3 3 3 3 2" xfId="2418"/>
    <cellStyle name="20% - Accent1 3 3 3 4" xfId="2419"/>
    <cellStyle name="20% - Accent1 3 3 3 5" xfId="2420"/>
    <cellStyle name="20% - Accent1 3 3 4" xfId="2421"/>
    <cellStyle name="20% - Accent1 3 3 4 2" xfId="2422"/>
    <cellStyle name="20% - Accent1 3 3 5" xfId="2423"/>
    <cellStyle name="20% - Accent1 3 3 5 2" xfId="2424"/>
    <cellStyle name="20% - Accent1 3 3 6" xfId="2425"/>
    <cellStyle name="20% - Accent1 3 3 7" xfId="2426"/>
    <cellStyle name="20% - Accent1 3 4" xfId="2427"/>
    <cellStyle name="20% - Accent1 3 4 2" xfId="2428"/>
    <cellStyle name="20% - Accent1 3 4 2 2" xfId="2429"/>
    <cellStyle name="20% - Accent1 3 4 2 2 2" xfId="2430"/>
    <cellStyle name="20% - Accent1 3 4 2 3" xfId="2431"/>
    <cellStyle name="20% - Accent1 3 4 2 3 2" xfId="2432"/>
    <cellStyle name="20% - Accent1 3 4 2 4" xfId="2433"/>
    <cellStyle name="20% - Accent1 3 4 2 5" xfId="2434"/>
    <cellStyle name="20% - Accent1 3 4 3" xfId="2435"/>
    <cellStyle name="20% - Accent1 3 4 3 2" xfId="2436"/>
    <cellStyle name="20% - Accent1 3 4 4" xfId="2437"/>
    <cellStyle name="20% - Accent1 3 4 4 2" xfId="2438"/>
    <cellStyle name="20% - Accent1 3 4 5" xfId="2439"/>
    <cellStyle name="20% - Accent1 3 4 6" xfId="2440"/>
    <cellStyle name="20% - Accent1 3 5" xfId="2441"/>
    <cellStyle name="20% - Accent1 3 5 2" xfId="2442"/>
    <cellStyle name="20% - Accent1 3 5 2 2" xfId="2443"/>
    <cellStyle name="20% - Accent1 3 5 3" xfId="2444"/>
    <cellStyle name="20% - Accent1 3 5 3 2" xfId="2445"/>
    <cellStyle name="20% - Accent1 3 5 4" xfId="2446"/>
    <cellStyle name="20% - Accent1 3 5 5" xfId="2447"/>
    <cellStyle name="20% - Accent1 3 6" xfId="2448"/>
    <cellStyle name="20% - Accent1 3 6 2" xfId="2449"/>
    <cellStyle name="20% - Accent1 3 6 2 2" xfId="2450"/>
    <cellStyle name="20% - Accent1 3 6 3" xfId="2451"/>
    <cellStyle name="20% - Accent1 3 6 3 2" xfId="2452"/>
    <cellStyle name="20% - Accent1 3 6 4" xfId="2453"/>
    <cellStyle name="20% - Accent1 3 6 5" xfId="2454"/>
    <cellStyle name="20% - Accent1 3 7" xfId="2455"/>
    <cellStyle name="20% - Accent1 3 7 2" xfId="2456"/>
    <cellStyle name="20% - Accent1 3 7 2 2" xfId="2457"/>
    <cellStyle name="20% - Accent1 3 7 3" xfId="2458"/>
    <cellStyle name="20% - Accent1 3 7 3 2" xfId="2459"/>
    <cellStyle name="20% - Accent1 3 7 4" xfId="2460"/>
    <cellStyle name="20% - Accent1 3 7 5" xfId="2461"/>
    <cellStyle name="20% - Accent1 3 8" xfId="2462"/>
    <cellStyle name="20% - Accent1 3 8 2" xfId="2463"/>
    <cellStyle name="20% - Accent1 3 8 2 2" xfId="2464"/>
    <cellStyle name="20% - Accent1 3 8 3" xfId="2465"/>
    <cellStyle name="20% - Accent1 3 8 3 2" xfId="2466"/>
    <cellStyle name="20% - Accent1 3 8 4" xfId="2467"/>
    <cellStyle name="20% - Accent1 3 8 5" xfId="2468"/>
    <cellStyle name="20% - Accent1 3 9" xfId="2469"/>
    <cellStyle name="20% - Accent1 3 9 2" xfId="2470"/>
    <cellStyle name="20% - Accent1 4" xfId="2471"/>
    <cellStyle name="20% - Accent1 4 10" xfId="2472"/>
    <cellStyle name="20% - Accent1 4 10 2" xfId="2473"/>
    <cellStyle name="20% - Accent1 4 11" xfId="2474"/>
    <cellStyle name="20% - Accent1 4 12" xfId="2475"/>
    <cellStyle name="20% - Accent1 4 2" xfId="2476"/>
    <cellStyle name="20% - Accent1 4 2 10" xfId="2477"/>
    <cellStyle name="20% - Accent1 4 2 2" xfId="2478"/>
    <cellStyle name="20% - Accent1 4 2 2 2" xfId="2479"/>
    <cellStyle name="20% - Accent1 4 2 2 2 2" xfId="2480"/>
    <cellStyle name="20% - Accent1 4 2 2 2 2 2" xfId="2481"/>
    <cellStyle name="20% - Accent1 4 2 2 2 3" xfId="2482"/>
    <cellStyle name="20% - Accent1 4 2 2 2 3 2" xfId="2483"/>
    <cellStyle name="20% - Accent1 4 2 2 2 4" xfId="2484"/>
    <cellStyle name="20% - Accent1 4 2 2 2 5" xfId="2485"/>
    <cellStyle name="20% - Accent1 4 2 2 3" xfId="2486"/>
    <cellStyle name="20% - Accent1 4 2 2 3 2" xfId="2487"/>
    <cellStyle name="20% - Accent1 4 2 2 4" xfId="2488"/>
    <cellStyle name="20% - Accent1 4 2 2 4 2" xfId="2489"/>
    <cellStyle name="20% - Accent1 4 2 2 5" xfId="2490"/>
    <cellStyle name="20% - Accent1 4 2 2 6" xfId="2491"/>
    <cellStyle name="20% - Accent1 4 2 3" xfId="2492"/>
    <cellStyle name="20% - Accent1 4 2 3 2" xfId="2493"/>
    <cellStyle name="20% - Accent1 4 2 3 2 2" xfId="2494"/>
    <cellStyle name="20% - Accent1 4 2 3 3" xfId="2495"/>
    <cellStyle name="20% - Accent1 4 2 3 3 2" xfId="2496"/>
    <cellStyle name="20% - Accent1 4 2 3 4" xfId="2497"/>
    <cellStyle name="20% - Accent1 4 2 3 5" xfId="2498"/>
    <cellStyle name="20% - Accent1 4 2 4" xfId="2499"/>
    <cellStyle name="20% - Accent1 4 2 4 2" xfId="2500"/>
    <cellStyle name="20% - Accent1 4 2 4 2 2" xfId="2501"/>
    <cellStyle name="20% - Accent1 4 2 4 3" xfId="2502"/>
    <cellStyle name="20% - Accent1 4 2 4 3 2" xfId="2503"/>
    <cellStyle name="20% - Accent1 4 2 4 4" xfId="2504"/>
    <cellStyle name="20% - Accent1 4 2 4 5" xfId="2505"/>
    <cellStyle name="20% - Accent1 4 2 5" xfId="2506"/>
    <cellStyle name="20% - Accent1 4 2 5 2" xfId="2507"/>
    <cellStyle name="20% - Accent1 4 2 5 2 2" xfId="2508"/>
    <cellStyle name="20% - Accent1 4 2 5 3" xfId="2509"/>
    <cellStyle name="20% - Accent1 4 2 5 3 2" xfId="2510"/>
    <cellStyle name="20% - Accent1 4 2 5 4" xfId="2511"/>
    <cellStyle name="20% - Accent1 4 2 5 5" xfId="2512"/>
    <cellStyle name="20% - Accent1 4 2 6" xfId="2513"/>
    <cellStyle name="20% - Accent1 4 2 6 2" xfId="2514"/>
    <cellStyle name="20% - Accent1 4 2 6 2 2" xfId="2515"/>
    <cellStyle name="20% - Accent1 4 2 6 3" xfId="2516"/>
    <cellStyle name="20% - Accent1 4 2 6 3 2" xfId="2517"/>
    <cellStyle name="20% - Accent1 4 2 6 4" xfId="2518"/>
    <cellStyle name="20% - Accent1 4 2 6 5" xfId="2519"/>
    <cellStyle name="20% - Accent1 4 2 7" xfId="2520"/>
    <cellStyle name="20% - Accent1 4 2 7 2" xfId="2521"/>
    <cellStyle name="20% - Accent1 4 2 8" xfId="2522"/>
    <cellStyle name="20% - Accent1 4 2 8 2" xfId="2523"/>
    <cellStyle name="20% - Accent1 4 2 9" xfId="2524"/>
    <cellStyle name="20% - Accent1 4 3" xfId="2525"/>
    <cellStyle name="20% - Accent1 4 3 2" xfId="2526"/>
    <cellStyle name="20% - Accent1 4 3 2 2" xfId="2527"/>
    <cellStyle name="20% - Accent1 4 3 2 2 2" xfId="2528"/>
    <cellStyle name="20% - Accent1 4 3 2 2 2 2" xfId="2529"/>
    <cellStyle name="20% - Accent1 4 3 2 2 3" xfId="2530"/>
    <cellStyle name="20% - Accent1 4 3 2 2 3 2" xfId="2531"/>
    <cellStyle name="20% - Accent1 4 3 2 2 4" xfId="2532"/>
    <cellStyle name="20% - Accent1 4 3 2 2 5" xfId="2533"/>
    <cellStyle name="20% - Accent1 4 3 2 3" xfId="2534"/>
    <cellStyle name="20% - Accent1 4 3 2 3 2" xfId="2535"/>
    <cellStyle name="20% - Accent1 4 3 2 4" xfId="2536"/>
    <cellStyle name="20% - Accent1 4 3 2 4 2" xfId="2537"/>
    <cellStyle name="20% - Accent1 4 3 2 5" xfId="2538"/>
    <cellStyle name="20% - Accent1 4 3 2 6" xfId="2539"/>
    <cellStyle name="20% - Accent1 4 3 3" xfId="2540"/>
    <cellStyle name="20% - Accent1 4 3 3 2" xfId="2541"/>
    <cellStyle name="20% - Accent1 4 3 3 2 2" xfId="2542"/>
    <cellStyle name="20% - Accent1 4 3 3 3" xfId="2543"/>
    <cellStyle name="20% - Accent1 4 3 3 3 2" xfId="2544"/>
    <cellStyle name="20% - Accent1 4 3 3 4" xfId="2545"/>
    <cellStyle name="20% - Accent1 4 3 3 5" xfId="2546"/>
    <cellStyle name="20% - Accent1 4 3 4" xfId="2547"/>
    <cellStyle name="20% - Accent1 4 3 4 2" xfId="2548"/>
    <cellStyle name="20% - Accent1 4 3 5" xfId="2549"/>
    <cellStyle name="20% - Accent1 4 3 5 2" xfId="2550"/>
    <cellStyle name="20% - Accent1 4 3 6" xfId="2551"/>
    <cellStyle name="20% - Accent1 4 3 7" xfId="2552"/>
    <cellStyle name="20% - Accent1 4 4" xfId="2553"/>
    <cellStyle name="20% - Accent1 4 4 2" xfId="2554"/>
    <cellStyle name="20% - Accent1 4 4 2 2" xfId="2555"/>
    <cellStyle name="20% - Accent1 4 4 2 2 2" xfId="2556"/>
    <cellStyle name="20% - Accent1 4 4 2 3" xfId="2557"/>
    <cellStyle name="20% - Accent1 4 4 2 3 2" xfId="2558"/>
    <cellStyle name="20% - Accent1 4 4 2 4" xfId="2559"/>
    <cellStyle name="20% - Accent1 4 4 2 5" xfId="2560"/>
    <cellStyle name="20% - Accent1 4 4 3" xfId="2561"/>
    <cellStyle name="20% - Accent1 4 4 3 2" xfId="2562"/>
    <cellStyle name="20% - Accent1 4 4 4" xfId="2563"/>
    <cellStyle name="20% - Accent1 4 4 4 2" xfId="2564"/>
    <cellStyle name="20% - Accent1 4 4 5" xfId="2565"/>
    <cellStyle name="20% - Accent1 4 4 6" xfId="2566"/>
    <cellStyle name="20% - Accent1 4 5" xfId="2567"/>
    <cellStyle name="20% - Accent1 4 5 2" xfId="2568"/>
    <cellStyle name="20% - Accent1 4 5 2 2" xfId="2569"/>
    <cellStyle name="20% - Accent1 4 5 3" xfId="2570"/>
    <cellStyle name="20% - Accent1 4 5 3 2" xfId="2571"/>
    <cellStyle name="20% - Accent1 4 5 4" xfId="2572"/>
    <cellStyle name="20% - Accent1 4 5 5" xfId="2573"/>
    <cellStyle name="20% - Accent1 4 6" xfId="2574"/>
    <cellStyle name="20% - Accent1 4 6 2" xfId="2575"/>
    <cellStyle name="20% - Accent1 4 6 2 2" xfId="2576"/>
    <cellStyle name="20% - Accent1 4 6 3" xfId="2577"/>
    <cellStyle name="20% - Accent1 4 6 3 2" xfId="2578"/>
    <cellStyle name="20% - Accent1 4 6 4" xfId="2579"/>
    <cellStyle name="20% - Accent1 4 6 5" xfId="2580"/>
    <cellStyle name="20% - Accent1 4 7" xfId="2581"/>
    <cellStyle name="20% - Accent1 4 7 2" xfId="2582"/>
    <cellStyle name="20% - Accent1 4 7 2 2" xfId="2583"/>
    <cellStyle name="20% - Accent1 4 7 3" xfId="2584"/>
    <cellStyle name="20% - Accent1 4 7 3 2" xfId="2585"/>
    <cellStyle name="20% - Accent1 4 7 4" xfId="2586"/>
    <cellStyle name="20% - Accent1 4 7 5" xfId="2587"/>
    <cellStyle name="20% - Accent1 4 8" xfId="2588"/>
    <cellStyle name="20% - Accent1 4 8 2" xfId="2589"/>
    <cellStyle name="20% - Accent1 4 8 2 2" xfId="2590"/>
    <cellStyle name="20% - Accent1 4 8 3" xfId="2591"/>
    <cellStyle name="20% - Accent1 4 8 3 2" xfId="2592"/>
    <cellStyle name="20% - Accent1 4 8 4" xfId="2593"/>
    <cellStyle name="20% - Accent1 4 8 5" xfId="2594"/>
    <cellStyle name="20% - Accent1 4 9" xfId="2595"/>
    <cellStyle name="20% - Accent1 4 9 2" xfId="2596"/>
    <cellStyle name="20% - Accent1 5" xfId="2597"/>
    <cellStyle name="20% - Accent1 5 10" xfId="2598"/>
    <cellStyle name="20% - Accent1 5 11" xfId="2599"/>
    <cellStyle name="20% - Accent1 5 2" xfId="2600"/>
    <cellStyle name="20% - Accent1 5 2 10" xfId="2601"/>
    <cellStyle name="20% - Accent1 5 2 2" xfId="2602"/>
    <cellStyle name="20% - Accent1 5 2 2 2" xfId="2603"/>
    <cellStyle name="20% - Accent1 5 2 2 2 2" xfId="2604"/>
    <cellStyle name="20% - Accent1 5 2 2 2 2 2" xfId="2605"/>
    <cellStyle name="20% - Accent1 5 2 2 2 3" xfId="2606"/>
    <cellStyle name="20% - Accent1 5 2 2 2 3 2" xfId="2607"/>
    <cellStyle name="20% - Accent1 5 2 2 2 4" xfId="2608"/>
    <cellStyle name="20% - Accent1 5 2 2 2 5" xfId="2609"/>
    <cellStyle name="20% - Accent1 5 2 2 3" xfId="2610"/>
    <cellStyle name="20% - Accent1 5 2 2 3 2" xfId="2611"/>
    <cellStyle name="20% - Accent1 5 2 2 4" xfId="2612"/>
    <cellStyle name="20% - Accent1 5 2 2 4 2" xfId="2613"/>
    <cellStyle name="20% - Accent1 5 2 2 5" xfId="2614"/>
    <cellStyle name="20% - Accent1 5 2 2 6" xfId="2615"/>
    <cellStyle name="20% - Accent1 5 2 3" xfId="2616"/>
    <cellStyle name="20% - Accent1 5 2 3 2" xfId="2617"/>
    <cellStyle name="20% - Accent1 5 2 3 2 2" xfId="2618"/>
    <cellStyle name="20% - Accent1 5 2 3 3" xfId="2619"/>
    <cellStyle name="20% - Accent1 5 2 3 3 2" xfId="2620"/>
    <cellStyle name="20% - Accent1 5 2 3 4" xfId="2621"/>
    <cellStyle name="20% - Accent1 5 2 3 5" xfId="2622"/>
    <cellStyle name="20% - Accent1 5 2 4" xfId="2623"/>
    <cellStyle name="20% - Accent1 5 2 4 2" xfId="2624"/>
    <cellStyle name="20% - Accent1 5 2 4 2 2" xfId="2625"/>
    <cellStyle name="20% - Accent1 5 2 4 3" xfId="2626"/>
    <cellStyle name="20% - Accent1 5 2 4 3 2" xfId="2627"/>
    <cellStyle name="20% - Accent1 5 2 4 4" xfId="2628"/>
    <cellStyle name="20% - Accent1 5 2 4 5" xfId="2629"/>
    <cellStyle name="20% - Accent1 5 2 5" xfId="2630"/>
    <cellStyle name="20% - Accent1 5 2 5 2" xfId="2631"/>
    <cellStyle name="20% - Accent1 5 2 5 2 2" xfId="2632"/>
    <cellStyle name="20% - Accent1 5 2 5 3" xfId="2633"/>
    <cellStyle name="20% - Accent1 5 2 5 3 2" xfId="2634"/>
    <cellStyle name="20% - Accent1 5 2 5 4" xfId="2635"/>
    <cellStyle name="20% - Accent1 5 2 5 5" xfId="2636"/>
    <cellStyle name="20% - Accent1 5 2 6" xfId="2637"/>
    <cellStyle name="20% - Accent1 5 2 6 2" xfId="2638"/>
    <cellStyle name="20% - Accent1 5 2 6 2 2" xfId="2639"/>
    <cellStyle name="20% - Accent1 5 2 6 3" xfId="2640"/>
    <cellStyle name="20% - Accent1 5 2 6 3 2" xfId="2641"/>
    <cellStyle name="20% - Accent1 5 2 6 4" xfId="2642"/>
    <cellStyle name="20% - Accent1 5 2 6 5" xfId="2643"/>
    <cellStyle name="20% - Accent1 5 2 7" xfId="2644"/>
    <cellStyle name="20% - Accent1 5 2 7 2" xfId="2645"/>
    <cellStyle name="20% - Accent1 5 2 8" xfId="2646"/>
    <cellStyle name="20% - Accent1 5 2 8 2" xfId="2647"/>
    <cellStyle name="20% - Accent1 5 2 9" xfId="2648"/>
    <cellStyle name="20% - Accent1 5 3" xfId="2649"/>
    <cellStyle name="20% - Accent1 5 3 2" xfId="2650"/>
    <cellStyle name="20% - Accent1 5 3 2 2" xfId="2651"/>
    <cellStyle name="20% - Accent1 5 3 2 2 2" xfId="2652"/>
    <cellStyle name="20% - Accent1 5 3 2 3" xfId="2653"/>
    <cellStyle name="20% - Accent1 5 3 2 3 2" xfId="2654"/>
    <cellStyle name="20% - Accent1 5 3 2 4" xfId="2655"/>
    <cellStyle name="20% - Accent1 5 3 2 5" xfId="2656"/>
    <cellStyle name="20% - Accent1 5 3 3" xfId="2657"/>
    <cellStyle name="20% - Accent1 5 3 3 2" xfId="2658"/>
    <cellStyle name="20% - Accent1 5 3 4" xfId="2659"/>
    <cellStyle name="20% - Accent1 5 3 4 2" xfId="2660"/>
    <cellStyle name="20% - Accent1 5 3 5" xfId="2661"/>
    <cellStyle name="20% - Accent1 5 3 6" xfId="2662"/>
    <cellStyle name="20% - Accent1 5 4" xfId="2663"/>
    <cellStyle name="20% - Accent1 5 4 2" xfId="2664"/>
    <cellStyle name="20% - Accent1 5 4 2 2" xfId="2665"/>
    <cellStyle name="20% - Accent1 5 4 3" xfId="2666"/>
    <cellStyle name="20% - Accent1 5 4 3 2" xfId="2667"/>
    <cellStyle name="20% - Accent1 5 4 4" xfId="2668"/>
    <cellStyle name="20% - Accent1 5 4 5" xfId="2669"/>
    <cellStyle name="20% - Accent1 5 5" xfId="2670"/>
    <cellStyle name="20% - Accent1 5 5 2" xfId="2671"/>
    <cellStyle name="20% - Accent1 5 5 2 2" xfId="2672"/>
    <cellStyle name="20% - Accent1 5 5 3" xfId="2673"/>
    <cellStyle name="20% - Accent1 5 5 3 2" xfId="2674"/>
    <cellStyle name="20% - Accent1 5 5 4" xfId="2675"/>
    <cellStyle name="20% - Accent1 5 5 5" xfId="2676"/>
    <cellStyle name="20% - Accent1 5 6" xfId="2677"/>
    <cellStyle name="20% - Accent1 5 6 2" xfId="2678"/>
    <cellStyle name="20% - Accent1 5 6 2 2" xfId="2679"/>
    <cellStyle name="20% - Accent1 5 6 3" xfId="2680"/>
    <cellStyle name="20% - Accent1 5 6 3 2" xfId="2681"/>
    <cellStyle name="20% - Accent1 5 6 4" xfId="2682"/>
    <cellStyle name="20% - Accent1 5 6 5" xfId="2683"/>
    <cellStyle name="20% - Accent1 5 7" xfId="2684"/>
    <cellStyle name="20% - Accent1 5 7 2" xfId="2685"/>
    <cellStyle name="20% - Accent1 5 7 2 2" xfId="2686"/>
    <cellStyle name="20% - Accent1 5 7 3" xfId="2687"/>
    <cellStyle name="20% - Accent1 5 7 3 2" xfId="2688"/>
    <cellStyle name="20% - Accent1 5 7 4" xfId="2689"/>
    <cellStyle name="20% - Accent1 5 7 5" xfId="2690"/>
    <cellStyle name="20% - Accent1 5 8" xfId="2691"/>
    <cellStyle name="20% - Accent1 5 8 2" xfId="2692"/>
    <cellStyle name="20% - Accent1 5 9" xfId="2693"/>
    <cellStyle name="20% - Accent1 5 9 2" xfId="2694"/>
    <cellStyle name="20% - Accent1 6" xfId="2695"/>
    <cellStyle name="20% - Accent1 6 10" xfId="2696"/>
    <cellStyle name="20% - Accent1 6 11" xfId="2697"/>
    <cellStyle name="20% - Accent1 6 2" xfId="2698"/>
    <cellStyle name="20% - Accent1 6 2 10" xfId="2699"/>
    <cellStyle name="20% - Accent1 6 2 2" xfId="2700"/>
    <cellStyle name="20% - Accent1 6 2 2 2" xfId="2701"/>
    <cellStyle name="20% - Accent1 6 2 2 2 2" xfId="2702"/>
    <cellStyle name="20% - Accent1 6 2 2 2 2 2" xfId="2703"/>
    <cellStyle name="20% - Accent1 6 2 2 2 3" xfId="2704"/>
    <cellStyle name="20% - Accent1 6 2 2 2 3 2" xfId="2705"/>
    <cellStyle name="20% - Accent1 6 2 2 2 4" xfId="2706"/>
    <cellStyle name="20% - Accent1 6 2 2 2 5" xfId="2707"/>
    <cellStyle name="20% - Accent1 6 2 2 3" xfId="2708"/>
    <cellStyle name="20% - Accent1 6 2 2 3 2" xfId="2709"/>
    <cellStyle name="20% - Accent1 6 2 2 4" xfId="2710"/>
    <cellStyle name="20% - Accent1 6 2 2 4 2" xfId="2711"/>
    <cellStyle name="20% - Accent1 6 2 2 5" xfId="2712"/>
    <cellStyle name="20% - Accent1 6 2 2 6" xfId="2713"/>
    <cellStyle name="20% - Accent1 6 2 3" xfId="2714"/>
    <cellStyle name="20% - Accent1 6 2 3 2" xfId="2715"/>
    <cellStyle name="20% - Accent1 6 2 3 2 2" xfId="2716"/>
    <cellStyle name="20% - Accent1 6 2 3 3" xfId="2717"/>
    <cellStyle name="20% - Accent1 6 2 3 3 2" xfId="2718"/>
    <cellStyle name="20% - Accent1 6 2 3 4" xfId="2719"/>
    <cellStyle name="20% - Accent1 6 2 3 5" xfId="2720"/>
    <cellStyle name="20% - Accent1 6 2 4" xfId="2721"/>
    <cellStyle name="20% - Accent1 6 2 4 2" xfId="2722"/>
    <cellStyle name="20% - Accent1 6 2 4 2 2" xfId="2723"/>
    <cellStyle name="20% - Accent1 6 2 4 3" xfId="2724"/>
    <cellStyle name="20% - Accent1 6 2 4 3 2" xfId="2725"/>
    <cellStyle name="20% - Accent1 6 2 4 4" xfId="2726"/>
    <cellStyle name="20% - Accent1 6 2 4 5" xfId="2727"/>
    <cellStyle name="20% - Accent1 6 2 5" xfId="2728"/>
    <cellStyle name="20% - Accent1 6 2 5 2" xfId="2729"/>
    <cellStyle name="20% - Accent1 6 2 5 2 2" xfId="2730"/>
    <cellStyle name="20% - Accent1 6 2 5 3" xfId="2731"/>
    <cellStyle name="20% - Accent1 6 2 5 3 2" xfId="2732"/>
    <cellStyle name="20% - Accent1 6 2 5 4" xfId="2733"/>
    <cellStyle name="20% - Accent1 6 2 5 5" xfId="2734"/>
    <cellStyle name="20% - Accent1 6 2 6" xfId="2735"/>
    <cellStyle name="20% - Accent1 6 2 6 2" xfId="2736"/>
    <cellStyle name="20% - Accent1 6 2 6 2 2" xfId="2737"/>
    <cellStyle name="20% - Accent1 6 2 6 3" xfId="2738"/>
    <cellStyle name="20% - Accent1 6 2 6 3 2" xfId="2739"/>
    <cellStyle name="20% - Accent1 6 2 6 4" xfId="2740"/>
    <cellStyle name="20% - Accent1 6 2 6 5" xfId="2741"/>
    <cellStyle name="20% - Accent1 6 2 7" xfId="2742"/>
    <cellStyle name="20% - Accent1 6 2 7 2" xfId="2743"/>
    <cellStyle name="20% - Accent1 6 2 8" xfId="2744"/>
    <cellStyle name="20% - Accent1 6 2 8 2" xfId="2745"/>
    <cellStyle name="20% - Accent1 6 2 9" xfId="2746"/>
    <cellStyle name="20% - Accent1 6 3" xfId="2747"/>
    <cellStyle name="20% - Accent1 6 3 2" xfId="2748"/>
    <cellStyle name="20% - Accent1 6 3 2 2" xfId="2749"/>
    <cellStyle name="20% - Accent1 6 3 2 2 2" xfId="2750"/>
    <cellStyle name="20% - Accent1 6 3 2 3" xfId="2751"/>
    <cellStyle name="20% - Accent1 6 3 2 3 2" xfId="2752"/>
    <cellStyle name="20% - Accent1 6 3 2 4" xfId="2753"/>
    <cellStyle name="20% - Accent1 6 3 2 5" xfId="2754"/>
    <cellStyle name="20% - Accent1 6 3 3" xfId="2755"/>
    <cellStyle name="20% - Accent1 6 3 3 2" xfId="2756"/>
    <cellStyle name="20% - Accent1 6 3 4" xfId="2757"/>
    <cellStyle name="20% - Accent1 6 3 4 2" xfId="2758"/>
    <cellStyle name="20% - Accent1 6 3 5" xfId="2759"/>
    <cellStyle name="20% - Accent1 6 3 6" xfId="2760"/>
    <cellStyle name="20% - Accent1 6 4" xfId="2761"/>
    <cellStyle name="20% - Accent1 6 4 2" xfId="2762"/>
    <cellStyle name="20% - Accent1 6 4 2 2" xfId="2763"/>
    <cellStyle name="20% - Accent1 6 4 3" xfId="2764"/>
    <cellStyle name="20% - Accent1 6 4 3 2" xfId="2765"/>
    <cellStyle name="20% - Accent1 6 4 4" xfId="2766"/>
    <cellStyle name="20% - Accent1 6 4 5" xfId="2767"/>
    <cellStyle name="20% - Accent1 6 5" xfId="2768"/>
    <cellStyle name="20% - Accent1 6 5 2" xfId="2769"/>
    <cellStyle name="20% - Accent1 6 5 2 2" xfId="2770"/>
    <cellStyle name="20% - Accent1 6 5 3" xfId="2771"/>
    <cellStyle name="20% - Accent1 6 5 3 2" xfId="2772"/>
    <cellStyle name="20% - Accent1 6 5 4" xfId="2773"/>
    <cellStyle name="20% - Accent1 6 5 5" xfId="2774"/>
    <cellStyle name="20% - Accent1 6 6" xfId="2775"/>
    <cellStyle name="20% - Accent1 6 6 2" xfId="2776"/>
    <cellStyle name="20% - Accent1 6 6 2 2" xfId="2777"/>
    <cellStyle name="20% - Accent1 6 6 3" xfId="2778"/>
    <cellStyle name="20% - Accent1 6 6 3 2" xfId="2779"/>
    <cellStyle name="20% - Accent1 6 6 4" xfId="2780"/>
    <cellStyle name="20% - Accent1 6 6 5" xfId="2781"/>
    <cellStyle name="20% - Accent1 6 7" xfId="2782"/>
    <cellStyle name="20% - Accent1 6 7 2" xfId="2783"/>
    <cellStyle name="20% - Accent1 6 7 2 2" xfId="2784"/>
    <cellStyle name="20% - Accent1 6 7 3" xfId="2785"/>
    <cellStyle name="20% - Accent1 6 7 3 2" xfId="2786"/>
    <cellStyle name="20% - Accent1 6 7 4" xfId="2787"/>
    <cellStyle name="20% - Accent1 6 7 5" xfId="2788"/>
    <cellStyle name="20% - Accent1 6 8" xfId="2789"/>
    <cellStyle name="20% - Accent1 6 8 2" xfId="2790"/>
    <cellStyle name="20% - Accent1 6 9" xfId="2791"/>
    <cellStyle name="20% - Accent1 6 9 2" xfId="2792"/>
    <cellStyle name="20% - Accent1 7" xfId="2793"/>
    <cellStyle name="20% - Accent1 7 10" xfId="2794"/>
    <cellStyle name="20% - Accent1 7 11" xfId="2795"/>
    <cellStyle name="20% - Accent1 7 2" xfId="2796"/>
    <cellStyle name="20% - Accent1 7 2 10" xfId="2797"/>
    <cellStyle name="20% - Accent1 7 2 2" xfId="2798"/>
    <cellStyle name="20% - Accent1 7 2 2 2" xfId="2799"/>
    <cellStyle name="20% - Accent1 7 2 2 2 2" xfId="2800"/>
    <cellStyle name="20% - Accent1 7 2 2 2 2 2" xfId="2801"/>
    <cellStyle name="20% - Accent1 7 2 2 2 3" xfId="2802"/>
    <cellStyle name="20% - Accent1 7 2 2 2 3 2" xfId="2803"/>
    <cellStyle name="20% - Accent1 7 2 2 2 4" xfId="2804"/>
    <cellStyle name="20% - Accent1 7 2 2 2 5" xfId="2805"/>
    <cellStyle name="20% - Accent1 7 2 2 3" xfId="2806"/>
    <cellStyle name="20% - Accent1 7 2 2 3 2" xfId="2807"/>
    <cellStyle name="20% - Accent1 7 2 2 4" xfId="2808"/>
    <cellStyle name="20% - Accent1 7 2 2 4 2" xfId="2809"/>
    <cellStyle name="20% - Accent1 7 2 2 5" xfId="2810"/>
    <cellStyle name="20% - Accent1 7 2 2 6" xfId="2811"/>
    <cellStyle name="20% - Accent1 7 2 3" xfId="2812"/>
    <cellStyle name="20% - Accent1 7 2 3 2" xfId="2813"/>
    <cellStyle name="20% - Accent1 7 2 3 2 2" xfId="2814"/>
    <cellStyle name="20% - Accent1 7 2 3 3" xfId="2815"/>
    <cellStyle name="20% - Accent1 7 2 3 3 2" xfId="2816"/>
    <cellStyle name="20% - Accent1 7 2 3 4" xfId="2817"/>
    <cellStyle name="20% - Accent1 7 2 3 5" xfId="2818"/>
    <cellStyle name="20% - Accent1 7 2 4" xfId="2819"/>
    <cellStyle name="20% - Accent1 7 2 4 2" xfId="2820"/>
    <cellStyle name="20% - Accent1 7 2 4 2 2" xfId="2821"/>
    <cellStyle name="20% - Accent1 7 2 4 3" xfId="2822"/>
    <cellStyle name="20% - Accent1 7 2 4 3 2" xfId="2823"/>
    <cellStyle name="20% - Accent1 7 2 4 4" xfId="2824"/>
    <cellStyle name="20% - Accent1 7 2 4 5" xfId="2825"/>
    <cellStyle name="20% - Accent1 7 2 5" xfId="2826"/>
    <cellStyle name="20% - Accent1 7 2 5 2" xfId="2827"/>
    <cellStyle name="20% - Accent1 7 2 5 2 2" xfId="2828"/>
    <cellStyle name="20% - Accent1 7 2 5 3" xfId="2829"/>
    <cellStyle name="20% - Accent1 7 2 5 3 2" xfId="2830"/>
    <cellStyle name="20% - Accent1 7 2 5 4" xfId="2831"/>
    <cellStyle name="20% - Accent1 7 2 5 5" xfId="2832"/>
    <cellStyle name="20% - Accent1 7 2 6" xfId="2833"/>
    <cellStyle name="20% - Accent1 7 2 6 2" xfId="2834"/>
    <cellStyle name="20% - Accent1 7 2 6 2 2" xfId="2835"/>
    <cellStyle name="20% - Accent1 7 2 6 3" xfId="2836"/>
    <cellStyle name="20% - Accent1 7 2 6 3 2" xfId="2837"/>
    <cellStyle name="20% - Accent1 7 2 6 4" xfId="2838"/>
    <cellStyle name="20% - Accent1 7 2 6 5" xfId="2839"/>
    <cellStyle name="20% - Accent1 7 2 7" xfId="2840"/>
    <cellStyle name="20% - Accent1 7 2 7 2" xfId="2841"/>
    <cellStyle name="20% - Accent1 7 2 8" xfId="2842"/>
    <cellStyle name="20% - Accent1 7 2 8 2" xfId="2843"/>
    <cellStyle name="20% - Accent1 7 2 9" xfId="2844"/>
    <cellStyle name="20% - Accent1 7 3" xfId="2845"/>
    <cellStyle name="20% - Accent1 7 3 2" xfId="2846"/>
    <cellStyle name="20% - Accent1 7 3 2 2" xfId="2847"/>
    <cellStyle name="20% - Accent1 7 3 2 2 2" xfId="2848"/>
    <cellStyle name="20% - Accent1 7 3 2 3" xfId="2849"/>
    <cellStyle name="20% - Accent1 7 3 2 3 2" xfId="2850"/>
    <cellStyle name="20% - Accent1 7 3 2 4" xfId="2851"/>
    <cellStyle name="20% - Accent1 7 3 2 5" xfId="2852"/>
    <cellStyle name="20% - Accent1 7 3 3" xfId="2853"/>
    <cellStyle name="20% - Accent1 7 3 3 2" xfId="2854"/>
    <cellStyle name="20% - Accent1 7 3 4" xfId="2855"/>
    <cellStyle name="20% - Accent1 7 3 4 2" xfId="2856"/>
    <cellStyle name="20% - Accent1 7 3 5" xfId="2857"/>
    <cellStyle name="20% - Accent1 7 3 6" xfId="2858"/>
    <cellStyle name="20% - Accent1 7 4" xfId="2859"/>
    <cellStyle name="20% - Accent1 7 4 2" xfId="2860"/>
    <cellStyle name="20% - Accent1 7 4 2 2" xfId="2861"/>
    <cellStyle name="20% - Accent1 7 4 3" xfId="2862"/>
    <cellStyle name="20% - Accent1 7 4 3 2" xfId="2863"/>
    <cellStyle name="20% - Accent1 7 4 4" xfId="2864"/>
    <cellStyle name="20% - Accent1 7 4 5" xfId="2865"/>
    <cellStyle name="20% - Accent1 7 5" xfId="2866"/>
    <cellStyle name="20% - Accent1 7 5 2" xfId="2867"/>
    <cellStyle name="20% - Accent1 7 5 2 2" xfId="2868"/>
    <cellStyle name="20% - Accent1 7 5 3" xfId="2869"/>
    <cellStyle name="20% - Accent1 7 5 3 2" xfId="2870"/>
    <cellStyle name="20% - Accent1 7 5 4" xfId="2871"/>
    <cellStyle name="20% - Accent1 7 5 5" xfId="2872"/>
    <cellStyle name="20% - Accent1 7 6" xfId="2873"/>
    <cellStyle name="20% - Accent1 7 6 2" xfId="2874"/>
    <cellStyle name="20% - Accent1 7 6 2 2" xfId="2875"/>
    <cellStyle name="20% - Accent1 7 6 3" xfId="2876"/>
    <cellStyle name="20% - Accent1 7 6 3 2" xfId="2877"/>
    <cellStyle name="20% - Accent1 7 6 4" xfId="2878"/>
    <cellStyle name="20% - Accent1 7 6 5" xfId="2879"/>
    <cellStyle name="20% - Accent1 7 7" xfId="2880"/>
    <cellStyle name="20% - Accent1 7 7 2" xfId="2881"/>
    <cellStyle name="20% - Accent1 7 7 2 2" xfId="2882"/>
    <cellStyle name="20% - Accent1 7 7 3" xfId="2883"/>
    <cellStyle name="20% - Accent1 7 7 3 2" xfId="2884"/>
    <cellStyle name="20% - Accent1 7 7 4" xfId="2885"/>
    <cellStyle name="20% - Accent1 7 7 5" xfId="2886"/>
    <cellStyle name="20% - Accent1 7 8" xfId="2887"/>
    <cellStyle name="20% - Accent1 7 8 2" xfId="2888"/>
    <cellStyle name="20% - Accent1 7 9" xfId="2889"/>
    <cellStyle name="20% - Accent1 7 9 2" xfId="2890"/>
    <cellStyle name="20% - Accent1 8" xfId="2891"/>
    <cellStyle name="20% - Accent1 8 10" xfId="2892"/>
    <cellStyle name="20% - Accent1 8 11" xfId="2893"/>
    <cellStyle name="20% - Accent1 8 2" xfId="2894"/>
    <cellStyle name="20% - Accent1 8 2 10" xfId="2895"/>
    <cellStyle name="20% - Accent1 8 2 2" xfId="2896"/>
    <cellStyle name="20% - Accent1 8 2 2 2" xfId="2897"/>
    <cellStyle name="20% - Accent1 8 2 2 2 2" xfId="2898"/>
    <cellStyle name="20% - Accent1 8 2 2 2 2 2" xfId="2899"/>
    <cellStyle name="20% - Accent1 8 2 2 2 3" xfId="2900"/>
    <cellStyle name="20% - Accent1 8 2 2 2 3 2" xfId="2901"/>
    <cellStyle name="20% - Accent1 8 2 2 2 4" xfId="2902"/>
    <cellStyle name="20% - Accent1 8 2 2 2 5" xfId="2903"/>
    <cellStyle name="20% - Accent1 8 2 2 3" xfId="2904"/>
    <cellStyle name="20% - Accent1 8 2 2 3 2" xfId="2905"/>
    <cellStyle name="20% - Accent1 8 2 2 4" xfId="2906"/>
    <cellStyle name="20% - Accent1 8 2 2 4 2" xfId="2907"/>
    <cellStyle name="20% - Accent1 8 2 2 5" xfId="2908"/>
    <cellStyle name="20% - Accent1 8 2 2 6" xfId="2909"/>
    <cellStyle name="20% - Accent1 8 2 3" xfId="2910"/>
    <cellStyle name="20% - Accent1 8 2 3 2" xfId="2911"/>
    <cellStyle name="20% - Accent1 8 2 3 2 2" xfId="2912"/>
    <cellStyle name="20% - Accent1 8 2 3 3" xfId="2913"/>
    <cellStyle name="20% - Accent1 8 2 3 3 2" xfId="2914"/>
    <cellStyle name="20% - Accent1 8 2 3 4" xfId="2915"/>
    <cellStyle name="20% - Accent1 8 2 3 5" xfId="2916"/>
    <cellStyle name="20% - Accent1 8 2 4" xfId="2917"/>
    <cellStyle name="20% - Accent1 8 2 4 2" xfId="2918"/>
    <cellStyle name="20% - Accent1 8 2 4 2 2" xfId="2919"/>
    <cellStyle name="20% - Accent1 8 2 4 3" xfId="2920"/>
    <cellStyle name="20% - Accent1 8 2 4 3 2" xfId="2921"/>
    <cellStyle name="20% - Accent1 8 2 4 4" xfId="2922"/>
    <cellStyle name="20% - Accent1 8 2 4 5" xfId="2923"/>
    <cellStyle name="20% - Accent1 8 2 5" xfId="2924"/>
    <cellStyle name="20% - Accent1 8 2 5 2" xfId="2925"/>
    <cellStyle name="20% - Accent1 8 2 5 2 2" xfId="2926"/>
    <cellStyle name="20% - Accent1 8 2 5 3" xfId="2927"/>
    <cellStyle name="20% - Accent1 8 2 5 3 2" xfId="2928"/>
    <cellStyle name="20% - Accent1 8 2 5 4" xfId="2929"/>
    <cellStyle name="20% - Accent1 8 2 5 5" xfId="2930"/>
    <cellStyle name="20% - Accent1 8 2 6" xfId="2931"/>
    <cellStyle name="20% - Accent1 8 2 6 2" xfId="2932"/>
    <cellStyle name="20% - Accent1 8 2 6 2 2" xfId="2933"/>
    <cellStyle name="20% - Accent1 8 2 6 3" xfId="2934"/>
    <cellStyle name="20% - Accent1 8 2 6 3 2" xfId="2935"/>
    <cellStyle name="20% - Accent1 8 2 6 4" xfId="2936"/>
    <cellStyle name="20% - Accent1 8 2 6 5" xfId="2937"/>
    <cellStyle name="20% - Accent1 8 2 7" xfId="2938"/>
    <cellStyle name="20% - Accent1 8 2 7 2" xfId="2939"/>
    <cellStyle name="20% - Accent1 8 2 8" xfId="2940"/>
    <cellStyle name="20% - Accent1 8 2 8 2" xfId="2941"/>
    <cellStyle name="20% - Accent1 8 2 9" xfId="2942"/>
    <cellStyle name="20% - Accent1 8 3" xfId="2943"/>
    <cellStyle name="20% - Accent1 8 3 2" xfId="2944"/>
    <cellStyle name="20% - Accent1 8 3 2 2" xfId="2945"/>
    <cellStyle name="20% - Accent1 8 3 2 2 2" xfId="2946"/>
    <cellStyle name="20% - Accent1 8 3 2 3" xfId="2947"/>
    <cellStyle name="20% - Accent1 8 3 2 3 2" xfId="2948"/>
    <cellStyle name="20% - Accent1 8 3 2 4" xfId="2949"/>
    <cellStyle name="20% - Accent1 8 3 2 5" xfId="2950"/>
    <cellStyle name="20% - Accent1 8 3 3" xfId="2951"/>
    <cellStyle name="20% - Accent1 8 3 3 2" xfId="2952"/>
    <cellStyle name="20% - Accent1 8 3 4" xfId="2953"/>
    <cellStyle name="20% - Accent1 8 3 4 2" xfId="2954"/>
    <cellStyle name="20% - Accent1 8 3 5" xfId="2955"/>
    <cellStyle name="20% - Accent1 8 3 6" xfId="2956"/>
    <cellStyle name="20% - Accent1 8 4" xfId="2957"/>
    <cellStyle name="20% - Accent1 8 4 2" xfId="2958"/>
    <cellStyle name="20% - Accent1 8 4 2 2" xfId="2959"/>
    <cellStyle name="20% - Accent1 8 4 3" xfId="2960"/>
    <cellStyle name="20% - Accent1 8 4 3 2" xfId="2961"/>
    <cellStyle name="20% - Accent1 8 4 4" xfId="2962"/>
    <cellStyle name="20% - Accent1 8 4 5" xfId="2963"/>
    <cellStyle name="20% - Accent1 8 5" xfId="2964"/>
    <cellStyle name="20% - Accent1 8 5 2" xfId="2965"/>
    <cellStyle name="20% - Accent1 8 5 2 2" xfId="2966"/>
    <cellStyle name="20% - Accent1 8 5 3" xfId="2967"/>
    <cellStyle name="20% - Accent1 8 5 3 2" xfId="2968"/>
    <cellStyle name="20% - Accent1 8 5 4" xfId="2969"/>
    <cellStyle name="20% - Accent1 8 5 5" xfId="2970"/>
    <cellStyle name="20% - Accent1 8 6" xfId="2971"/>
    <cellStyle name="20% - Accent1 8 6 2" xfId="2972"/>
    <cellStyle name="20% - Accent1 8 6 2 2" xfId="2973"/>
    <cellStyle name="20% - Accent1 8 6 3" xfId="2974"/>
    <cellStyle name="20% - Accent1 8 6 3 2" xfId="2975"/>
    <cellStyle name="20% - Accent1 8 6 4" xfId="2976"/>
    <cellStyle name="20% - Accent1 8 6 5" xfId="2977"/>
    <cellStyle name="20% - Accent1 8 7" xfId="2978"/>
    <cellStyle name="20% - Accent1 8 7 2" xfId="2979"/>
    <cellStyle name="20% - Accent1 8 7 2 2" xfId="2980"/>
    <cellStyle name="20% - Accent1 8 7 3" xfId="2981"/>
    <cellStyle name="20% - Accent1 8 7 3 2" xfId="2982"/>
    <cellStyle name="20% - Accent1 8 7 4" xfId="2983"/>
    <cellStyle name="20% - Accent1 8 7 5" xfId="2984"/>
    <cellStyle name="20% - Accent1 8 8" xfId="2985"/>
    <cellStyle name="20% - Accent1 8 8 2" xfId="2986"/>
    <cellStyle name="20% - Accent1 8 9" xfId="2987"/>
    <cellStyle name="20% - Accent1 8 9 2" xfId="2988"/>
    <cellStyle name="20% - Accent1 9" xfId="2989"/>
    <cellStyle name="20% - Accent1 9 10" xfId="2990"/>
    <cellStyle name="20% - Accent1 9 11" xfId="2991"/>
    <cellStyle name="20% - Accent1 9 2" xfId="2992"/>
    <cellStyle name="20% - Accent1 9 2 10" xfId="2993"/>
    <cellStyle name="20% - Accent1 9 2 2" xfId="2994"/>
    <cellStyle name="20% - Accent1 9 2 2 2" xfId="2995"/>
    <cellStyle name="20% - Accent1 9 2 2 2 2" xfId="2996"/>
    <cellStyle name="20% - Accent1 9 2 2 2 2 2" xfId="2997"/>
    <cellStyle name="20% - Accent1 9 2 2 2 3" xfId="2998"/>
    <cellStyle name="20% - Accent1 9 2 2 2 3 2" xfId="2999"/>
    <cellStyle name="20% - Accent1 9 2 2 2 4" xfId="3000"/>
    <cellStyle name="20% - Accent1 9 2 2 2 5" xfId="3001"/>
    <cellStyle name="20% - Accent1 9 2 2 3" xfId="3002"/>
    <cellStyle name="20% - Accent1 9 2 2 3 2" xfId="3003"/>
    <cellStyle name="20% - Accent1 9 2 2 4" xfId="3004"/>
    <cellStyle name="20% - Accent1 9 2 2 4 2" xfId="3005"/>
    <cellStyle name="20% - Accent1 9 2 2 5" xfId="3006"/>
    <cellStyle name="20% - Accent1 9 2 2 6" xfId="3007"/>
    <cellStyle name="20% - Accent1 9 2 3" xfId="3008"/>
    <cellStyle name="20% - Accent1 9 2 3 2" xfId="3009"/>
    <cellStyle name="20% - Accent1 9 2 3 2 2" xfId="3010"/>
    <cellStyle name="20% - Accent1 9 2 3 3" xfId="3011"/>
    <cellStyle name="20% - Accent1 9 2 3 3 2" xfId="3012"/>
    <cellStyle name="20% - Accent1 9 2 3 4" xfId="3013"/>
    <cellStyle name="20% - Accent1 9 2 3 5" xfId="3014"/>
    <cellStyle name="20% - Accent1 9 2 4" xfId="3015"/>
    <cellStyle name="20% - Accent1 9 2 4 2" xfId="3016"/>
    <cellStyle name="20% - Accent1 9 2 4 2 2" xfId="3017"/>
    <cellStyle name="20% - Accent1 9 2 4 3" xfId="3018"/>
    <cellStyle name="20% - Accent1 9 2 4 3 2" xfId="3019"/>
    <cellStyle name="20% - Accent1 9 2 4 4" xfId="3020"/>
    <cellStyle name="20% - Accent1 9 2 4 5" xfId="3021"/>
    <cellStyle name="20% - Accent1 9 2 5" xfId="3022"/>
    <cellStyle name="20% - Accent1 9 2 5 2" xfId="3023"/>
    <cellStyle name="20% - Accent1 9 2 5 2 2" xfId="3024"/>
    <cellStyle name="20% - Accent1 9 2 5 3" xfId="3025"/>
    <cellStyle name="20% - Accent1 9 2 5 3 2" xfId="3026"/>
    <cellStyle name="20% - Accent1 9 2 5 4" xfId="3027"/>
    <cellStyle name="20% - Accent1 9 2 5 5" xfId="3028"/>
    <cellStyle name="20% - Accent1 9 2 6" xfId="3029"/>
    <cellStyle name="20% - Accent1 9 2 6 2" xfId="3030"/>
    <cellStyle name="20% - Accent1 9 2 6 2 2" xfId="3031"/>
    <cellStyle name="20% - Accent1 9 2 6 3" xfId="3032"/>
    <cellStyle name="20% - Accent1 9 2 6 3 2" xfId="3033"/>
    <cellStyle name="20% - Accent1 9 2 6 4" xfId="3034"/>
    <cellStyle name="20% - Accent1 9 2 6 5" xfId="3035"/>
    <cellStyle name="20% - Accent1 9 2 7" xfId="3036"/>
    <cellStyle name="20% - Accent1 9 2 7 2" xfId="3037"/>
    <cellStyle name="20% - Accent1 9 2 8" xfId="3038"/>
    <cellStyle name="20% - Accent1 9 2 8 2" xfId="3039"/>
    <cellStyle name="20% - Accent1 9 2 9" xfId="3040"/>
    <cellStyle name="20% - Accent1 9 3" xfId="3041"/>
    <cellStyle name="20% - Accent1 9 3 2" xfId="3042"/>
    <cellStyle name="20% - Accent1 9 3 2 2" xfId="3043"/>
    <cellStyle name="20% - Accent1 9 3 2 2 2" xfId="3044"/>
    <cellStyle name="20% - Accent1 9 3 2 3" xfId="3045"/>
    <cellStyle name="20% - Accent1 9 3 2 3 2" xfId="3046"/>
    <cellStyle name="20% - Accent1 9 3 2 4" xfId="3047"/>
    <cellStyle name="20% - Accent1 9 3 2 5" xfId="3048"/>
    <cellStyle name="20% - Accent1 9 3 3" xfId="3049"/>
    <cellStyle name="20% - Accent1 9 3 3 2" xfId="3050"/>
    <cellStyle name="20% - Accent1 9 3 4" xfId="3051"/>
    <cellStyle name="20% - Accent1 9 3 4 2" xfId="3052"/>
    <cellStyle name="20% - Accent1 9 3 5" xfId="3053"/>
    <cellStyle name="20% - Accent1 9 3 6" xfId="3054"/>
    <cellStyle name="20% - Accent1 9 4" xfId="3055"/>
    <cellStyle name="20% - Accent1 9 4 2" xfId="3056"/>
    <cellStyle name="20% - Accent1 9 4 2 2" xfId="3057"/>
    <cellStyle name="20% - Accent1 9 4 3" xfId="3058"/>
    <cellStyle name="20% - Accent1 9 4 3 2" xfId="3059"/>
    <cellStyle name="20% - Accent1 9 4 4" xfId="3060"/>
    <cellStyle name="20% - Accent1 9 4 5" xfId="3061"/>
    <cellStyle name="20% - Accent1 9 5" xfId="3062"/>
    <cellStyle name="20% - Accent1 9 5 2" xfId="3063"/>
    <cellStyle name="20% - Accent1 9 5 2 2" xfId="3064"/>
    <cellStyle name="20% - Accent1 9 5 3" xfId="3065"/>
    <cellStyle name="20% - Accent1 9 5 3 2" xfId="3066"/>
    <cellStyle name="20% - Accent1 9 5 4" xfId="3067"/>
    <cellStyle name="20% - Accent1 9 5 5" xfId="3068"/>
    <cellStyle name="20% - Accent1 9 6" xfId="3069"/>
    <cellStyle name="20% - Accent1 9 6 2" xfId="3070"/>
    <cellStyle name="20% - Accent1 9 6 2 2" xfId="3071"/>
    <cellStyle name="20% - Accent1 9 6 3" xfId="3072"/>
    <cellStyle name="20% - Accent1 9 6 3 2" xfId="3073"/>
    <cellStyle name="20% - Accent1 9 6 4" xfId="3074"/>
    <cellStyle name="20% - Accent1 9 6 5" xfId="3075"/>
    <cellStyle name="20% - Accent1 9 7" xfId="3076"/>
    <cellStyle name="20% - Accent1 9 7 2" xfId="3077"/>
    <cellStyle name="20% - Accent1 9 7 2 2" xfId="3078"/>
    <cellStyle name="20% - Accent1 9 7 3" xfId="3079"/>
    <cellStyle name="20% - Accent1 9 7 3 2" xfId="3080"/>
    <cellStyle name="20% - Accent1 9 7 4" xfId="3081"/>
    <cellStyle name="20% - Accent1 9 7 5" xfId="3082"/>
    <cellStyle name="20% - Accent1 9 8" xfId="3083"/>
    <cellStyle name="20% - Accent1 9 8 2" xfId="3084"/>
    <cellStyle name="20% - Accent1 9 9" xfId="3085"/>
    <cellStyle name="20% - Accent1 9 9 2" xfId="3086"/>
    <cellStyle name="20% - Accent2" xfId="24" builtinId="34" customBuiltin="1"/>
    <cellStyle name="20% - Accent2 10" xfId="3087"/>
    <cellStyle name="20% - Accent2 10 10" xfId="3088"/>
    <cellStyle name="20% - Accent2 10 2" xfId="3089"/>
    <cellStyle name="20% - Accent2 10 2 2" xfId="3090"/>
    <cellStyle name="20% - Accent2 10 2 2 2" xfId="3091"/>
    <cellStyle name="20% - Accent2 10 2 2 2 2" xfId="3092"/>
    <cellStyle name="20% - Accent2 10 2 2 3" xfId="3093"/>
    <cellStyle name="20% - Accent2 10 2 2 3 2" xfId="3094"/>
    <cellStyle name="20% - Accent2 10 2 2 4" xfId="3095"/>
    <cellStyle name="20% - Accent2 10 2 2 5" xfId="3096"/>
    <cellStyle name="20% - Accent2 10 2 3" xfId="3097"/>
    <cellStyle name="20% - Accent2 10 2 3 2" xfId="3098"/>
    <cellStyle name="20% - Accent2 10 2 3 2 2" xfId="3099"/>
    <cellStyle name="20% - Accent2 10 2 3 3" xfId="3100"/>
    <cellStyle name="20% - Accent2 10 2 3 3 2" xfId="3101"/>
    <cellStyle name="20% - Accent2 10 2 3 4" xfId="3102"/>
    <cellStyle name="20% - Accent2 10 2 3 5" xfId="3103"/>
    <cellStyle name="20% - Accent2 10 2 4" xfId="3104"/>
    <cellStyle name="20% - Accent2 10 2 4 2" xfId="3105"/>
    <cellStyle name="20% - Accent2 10 2 4 2 2" xfId="3106"/>
    <cellStyle name="20% - Accent2 10 2 4 3" xfId="3107"/>
    <cellStyle name="20% - Accent2 10 2 4 3 2" xfId="3108"/>
    <cellStyle name="20% - Accent2 10 2 4 4" xfId="3109"/>
    <cellStyle name="20% - Accent2 10 2 4 5" xfId="3110"/>
    <cellStyle name="20% - Accent2 10 2 5" xfId="3111"/>
    <cellStyle name="20% - Accent2 10 2 5 2" xfId="3112"/>
    <cellStyle name="20% - Accent2 10 2 5 2 2" xfId="3113"/>
    <cellStyle name="20% - Accent2 10 2 5 3" xfId="3114"/>
    <cellStyle name="20% - Accent2 10 2 5 3 2" xfId="3115"/>
    <cellStyle name="20% - Accent2 10 2 5 4" xfId="3116"/>
    <cellStyle name="20% - Accent2 10 2 5 5" xfId="3117"/>
    <cellStyle name="20% - Accent2 10 2 6" xfId="3118"/>
    <cellStyle name="20% - Accent2 10 2 6 2" xfId="3119"/>
    <cellStyle name="20% - Accent2 10 2 7" xfId="3120"/>
    <cellStyle name="20% - Accent2 10 2 7 2" xfId="3121"/>
    <cellStyle name="20% - Accent2 10 2 8" xfId="3122"/>
    <cellStyle name="20% - Accent2 10 2 9" xfId="3123"/>
    <cellStyle name="20% - Accent2 10 3" xfId="3124"/>
    <cellStyle name="20% - Accent2 10 3 2" xfId="3125"/>
    <cellStyle name="20% - Accent2 10 3 2 2" xfId="3126"/>
    <cellStyle name="20% - Accent2 10 3 3" xfId="3127"/>
    <cellStyle name="20% - Accent2 10 3 3 2" xfId="3128"/>
    <cellStyle name="20% - Accent2 10 3 4" xfId="3129"/>
    <cellStyle name="20% - Accent2 10 3 5" xfId="3130"/>
    <cellStyle name="20% - Accent2 10 4" xfId="3131"/>
    <cellStyle name="20% - Accent2 10 4 2" xfId="3132"/>
    <cellStyle name="20% - Accent2 10 4 2 2" xfId="3133"/>
    <cellStyle name="20% - Accent2 10 4 3" xfId="3134"/>
    <cellStyle name="20% - Accent2 10 4 3 2" xfId="3135"/>
    <cellStyle name="20% - Accent2 10 4 4" xfId="3136"/>
    <cellStyle name="20% - Accent2 10 4 5" xfId="3137"/>
    <cellStyle name="20% - Accent2 10 5" xfId="3138"/>
    <cellStyle name="20% - Accent2 10 5 2" xfId="3139"/>
    <cellStyle name="20% - Accent2 10 5 2 2" xfId="3140"/>
    <cellStyle name="20% - Accent2 10 5 3" xfId="3141"/>
    <cellStyle name="20% - Accent2 10 5 3 2" xfId="3142"/>
    <cellStyle name="20% - Accent2 10 5 4" xfId="3143"/>
    <cellStyle name="20% - Accent2 10 5 5" xfId="3144"/>
    <cellStyle name="20% - Accent2 10 6" xfId="3145"/>
    <cellStyle name="20% - Accent2 10 6 2" xfId="3146"/>
    <cellStyle name="20% - Accent2 10 6 2 2" xfId="3147"/>
    <cellStyle name="20% - Accent2 10 6 3" xfId="3148"/>
    <cellStyle name="20% - Accent2 10 6 3 2" xfId="3149"/>
    <cellStyle name="20% - Accent2 10 6 4" xfId="3150"/>
    <cellStyle name="20% - Accent2 10 6 5" xfId="3151"/>
    <cellStyle name="20% - Accent2 10 7" xfId="3152"/>
    <cellStyle name="20% - Accent2 10 7 2" xfId="3153"/>
    <cellStyle name="20% - Accent2 10 8" xfId="3154"/>
    <cellStyle name="20% - Accent2 10 8 2" xfId="3155"/>
    <cellStyle name="20% - Accent2 10 9" xfId="3156"/>
    <cellStyle name="20% - Accent2 11" xfId="3157"/>
    <cellStyle name="20% - Accent2 11 10" xfId="3158"/>
    <cellStyle name="20% - Accent2 11 2" xfId="3159"/>
    <cellStyle name="20% - Accent2 11 2 2" xfId="3160"/>
    <cellStyle name="20% - Accent2 11 2 2 2" xfId="3161"/>
    <cellStyle name="20% - Accent2 11 2 2 2 2" xfId="3162"/>
    <cellStyle name="20% - Accent2 11 2 2 3" xfId="3163"/>
    <cellStyle name="20% - Accent2 11 2 2 3 2" xfId="3164"/>
    <cellStyle name="20% - Accent2 11 2 2 4" xfId="3165"/>
    <cellStyle name="20% - Accent2 11 2 2 5" xfId="3166"/>
    <cellStyle name="20% - Accent2 11 2 3" xfId="3167"/>
    <cellStyle name="20% - Accent2 11 2 3 2" xfId="3168"/>
    <cellStyle name="20% - Accent2 11 2 3 2 2" xfId="3169"/>
    <cellStyle name="20% - Accent2 11 2 3 3" xfId="3170"/>
    <cellStyle name="20% - Accent2 11 2 3 3 2" xfId="3171"/>
    <cellStyle name="20% - Accent2 11 2 3 4" xfId="3172"/>
    <cellStyle name="20% - Accent2 11 2 3 5" xfId="3173"/>
    <cellStyle name="20% - Accent2 11 2 4" xfId="3174"/>
    <cellStyle name="20% - Accent2 11 2 4 2" xfId="3175"/>
    <cellStyle name="20% - Accent2 11 2 4 2 2" xfId="3176"/>
    <cellStyle name="20% - Accent2 11 2 4 3" xfId="3177"/>
    <cellStyle name="20% - Accent2 11 2 4 3 2" xfId="3178"/>
    <cellStyle name="20% - Accent2 11 2 4 4" xfId="3179"/>
    <cellStyle name="20% - Accent2 11 2 4 5" xfId="3180"/>
    <cellStyle name="20% - Accent2 11 2 5" xfId="3181"/>
    <cellStyle name="20% - Accent2 11 2 5 2" xfId="3182"/>
    <cellStyle name="20% - Accent2 11 2 5 2 2" xfId="3183"/>
    <cellStyle name="20% - Accent2 11 2 5 3" xfId="3184"/>
    <cellStyle name="20% - Accent2 11 2 5 3 2" xfId="3185"/>
    <cellStyle name="20% - Accent2 11 2 5 4" xfId="3186"/>
    <cellStyle name="20% - Accent2 11 2 5 5" xfId="3187"/>
    <cellStyle name="20% - Accent2 11 2 6" xfId="3188"/>
    <cellStyle name="20% - Accent2 11 2 6 2" xfId="3189"/>
    <cellStyle name="20% - Accent2 11 2 7" xfId="3190"/>
    <cellStyle name="20% - Accent2 11 2 7 2" xfId="3191"/>
    <cellStyle name="20% - Accent2 11 2 8" xfId="3192"/>
    <cellStyle name="20% - Accent2 11 2 9" xfId="3193"/>
    <cellStyle name="20% - Accent2 11 3" xfId="3194"/>
    <cellStyle name="20% - Accent2 11 3 2" xfId="3195"/>
    <cellStyle name="20% - Accent2 11 3 2 2" xfId="3196"/>
    <cellStyle name="20% - Accent2 11 3 3" xfId="3197"/>
    <cellStyle name="20% - Accent2 11 3 3 2" xfId="3198"/>
    <cellStyle name="20% - Accent2 11 3 4" xfId="3199"/>
    <cellStyle name="20% - Accent2 11 3 5" xfId="3200"/>
    <cellStyle name="20% - Accent2 11 4" xfId="3201"/>
    <cellStyle name="20% - Accent2 11 4 2" xfId="3202"/>
    <cellStyle name="20% - Accent2 11 4 2 2" xfId="3203"/>
    <cellStyle name="20% - Accent2 11 4 3" xfId="3204"/>
    <cellStyle name="20% - Accent2 11 4 3 2" xfId="3205"/>
    <cellStyle name="20% - Accent2 11 4 4" xfId="3206"/>
    <cellStyle name="20% - Accent2 11 4 5" xfId="3207"/>
    <cellStyle name="20% - Accent2 11 5" xfId="3208"/>
    <cellStyle name="20% - Accent2 11 5 2" xfId="3209"/>
    <cellStyle name="20% - Accent2 11 5 2 2" xfId="3210"/>
    <cellStyle name="20% - Accent2 11 5 3" xfId="3211"/>
    <cellStyle name="20% - Accent2 11 5 3 2" xfId="3212"/>
    <cellStyle name="20% - Accent2 11 5 4" xfId="3213"/>
    <cellStyle name="20% - Accent2 11 5 5" xfId="3214"/>
    <cellStyle name="20% - Accent2 11 6" xfId="3215"/>
    <cellStyle name="20% - Accent2 11 6 2" xfId="3216"/>
    <cellStyle name="20% - Accent2 11 6 2 2" xfId="3217"/>
    <cellStyle name="20% - Accent2 11 6 3" xfId="3218"/>
    <cellStyle name="20% - Accent2 11 6 3 2" xfId="3219"/>
    <cellStyle name="20% - Accent2 11 6 4" xfId="3220"/>
    <cellStyle name="20% - Accent2 11 6 5" xfId="3221"/>
    <cellStyle name="20% - Accent2 11 7" xfId="3222"/>
    <cellStyle name="20% - Accent2 11 7 2" xfId="3223"/>
    <cellStyle name="20% - Accent2 11 8" xfId="3224"/>
    <cellStyle name="20% - Accent2 11 8 2" xfId="3225"/>
    <cellStyle name="20% - Accent2 11 9" xfId="3226"/>
    <cellStyle name="20% - Accent2 12" xfId="3227"/>
    <cellStyle name="20% - Accent2 12 2" xfId="3228"/>
    <cellStyle name="20% - Accent2 12 2 2" xfId="3229"/>
    <cellStyle name="20% - Accent2 12 2 2 2" xfId="3230"/>
    <cellStyle name="20% - Accent2 12 2 2 2 2" xfId="3231"/>
    <cellStyle name="20% - Accent2 12 2 2 3" xfId="3232"/>
    <cellStyle name="20% - Accent2 12 2 2 3 2" xfId="3233"/>
    <cellStyle name="20% - Accent2 12 2 2 4" xfId="3234"/>
    <cellStyle name="20% - Accent2 12 2 2 5" xfId="3235"/>
    <cellStyle name="20% - Accent2 12 2 3" xfId="3236"/>
    <cellStyle name="20% - Accent2 12 2 3 2" xfId="3237"/>
    <cellStyle name="20% - Accent2 12 2 3 2 2" xfId="3238"/>
    <cellStyle name="20% - Accent2 12 2 3 3" xfId="3239"/>
    <cellStyle name="20% - Accent2 12 2 3 3 2" xfId="3240"/>
    <cellStyle name="20% - Accent2 12 2 3 4" xfId="3241"/>
    <cellStyle name="20% - Accent2 12 2 3 5" xfId="3242"/>
    <cellStyle name="20% - Accent2 12 2 4" xfId="3243"/>
    <cellStyle name="20% - Accent2 12 2 4 2" xfId="3244"/>
    <cellStyle name="20% - Accent2 12 2 4 2 2" xfId="3245"/>
    <cellStyle name="20% - Accent2 12 2 4 3" xfId="3246"/>
    <cellStyle name="20% - Accent2 12 2 4 3 2" xfId="3247"/>
    <cellStyle name="20% - Accent2 12 2 4 4" xfId="3248"/>
    <cellStyle name="20% - Accent2 12 2 4 5" xfId="3249"/>
    <cellStyle name="20% - Accent2 12 2 5" xfId="3250"/>
    <cellStyle name="20% - Accent2 12 2 5 2" xfId="3251"/>
    <cellStyle name="20% - Accent2 12 2 6" xfId="3252"/>
    <cellStyle name="20% - Accent2 12 2 6 2" xfId="3253"/>
    <cellStyle name="20% - Accent2 12 2 7" xfId="3254"/>
    <cellStyle name="20% - Accent2 12 2 8" xfId="3255"/>
    <cellStyle name="20% - Accent2 12 3" xfId="3256"/>
    <cellStyle name="20% - Accent2 12 3 2" xfId="3257"/>
    <cellStyle name="20% - Accent2 12 3 2 2" xfId="3258"/>
    <cellStyle name="20% - Accent2 12 3 3" xfId="3259"/>
    <cellStyle name="20% - Accent2 12 3 3 2" xfId="3260"/>
    <cellStyle name="20% - Accent2 12 3 4" xfId="3261"/>
    <cellStyle name="20% - Accent2 12 3 5" xfId="3262"/>
    <cellStyle name="20% - Accent2 12 4" xfId="3263"/>
    <cellStyle name="20% - Accent2 12 4 2" xfId="3264"/>
    <cellStyle name="20% - Accent2 12 4 2 2" xfId="3265"/>
    <cellStyle name="20% - Accent2 12 4 3" xfId="3266"/>
    <cellStyle name="20% - Accent2 12 4 3 2" xfId="3267"/>
    <cellStyle name="20% - Accent2 12 4 4" xfId="3268"/>
    <cellStyle name="20% - Accent2 12 4 5" xfId="3269"/>
    <cellStyle name="20% - Accent2 12 5" xfId="3270"/>
    <cellStyle name="20% - Accent2 12 5 2" xfId="3271"/>
    <cellStyle name="20% - Accent2 12 5 2 2" xfId="3272"/>
    <cellStyle name="20% - Accent2 12 5 3" xfId="3273"/>
    <cellStyle name="20% - Accent2 12 5 3 2" xfId="3274"/>
    <cellStyle name="20% - Accent2 12 5 4" xfId="3275"/>
    <cellStyle name="20% - Accent2 12 5 5" xfId="3276"/>
    <cellStyle name="20% - Accent2 12 6" xfId="3277"/>
    <cellStyle name="20% - Accent2 12 6 2" xfId="3278"/>
    <cellStyle name="20% - Accent2 12 7" xfId="3279"/>
    <cellStyle name="20% - Accent2 12 7 2" xfId="3280"/>
    <cellStyle name="20% - Accent2 12 8" xfId="3281"/>
    <cellStyle name="20% - Accent2 12 9" xfId="3282"/>
    <cellStyle name="20% - Accent2 13" xfId="3283"/>
    <cellStyle name="20% - Accent2 13 2" xfId="3284"/>
    <cellStyle name="20% - Accent2 13 2 2" xfId="3285"/>
    <cellStyle name="20% - Accent2 13 2 2 2" xfId="3286"/>
    <cellStyle name="20% - Accent2 13 2 2 2 2" xfId="3287"/>
    <cellStyle name="20% - Accent2 13 2 2 3" xfId="3288"/>
    <cellStyle name="20% - Accent2 13 2 2 3 2" xfId="3289"/>
    <cellStyle name="20% - Accent2 13 2 2 4" xfId="3290"/>
    <cellStyle name="20% - Accent2 13 2 2 5" xfId="3291"/>
    <cellStyle name="20% - Accent2 13 2 3" xfId="3292"/>
    <cellStyle name="20% - Accent2 13 2 3 2" xfId="3293"/>
    <cellStyle name="20% - Accent2 13 2 3 2 2" xfId="3294"/>
    <cellStyle name="20% - Accent2 13 2 3 3" xfId="3295"/>
    <cellStyle name="20% - Accent2 13 2 3 3 2" xfId="3296"/>
    <cellStyle name="20% - Accent2 13 2 3 4" xfId="3297"/>
    <cellStyle name="20% - Accent2 13 2 3 5" xfId="3298"/>
    <cellStyle name="20% - Accent2 13 2 4" xfId="3299"/>
    <cellStyle name="20% - Accent2 13 2 4 2" xfId="3300"/>
    <cellStyle name="20% - Accent2 13 2 4 2 2" xfId="3301"/>
    <cellStyle name="20% - Accent2 13 2 4 3" xfId="3302"/>
    <cellStyle name="20% - Accent2 13 2 4 3 2" xfId="3303"/>
    <cellStyle name="20% - Accent2 13 2 4 4" xfId="3304"/>
    <cellStyle name="20% - Accent2 13 2 4 5" xfId="3305"/>
    <cellStyle name="20% - Accent2 13 2 5" xfId="3306"/>
    <cellStyle name="20% - Accent2 13 2 5 2" xfId="3307"/>
    <cellStyle name="20% - Accent2 13 2 6" xfId="3308"/>
    <cellStyle name="20% - Accent2 13 2 6 2" xfId="3309"/>
    <cellStyle name="20% - Accent2 13 2 7" xfId="3310"/>
    <cellStyle name="20% - Accent2 13 2 8" xfId="3311"/>
    <cellStyle name="20% - Accent2 13 3" xfId="3312"/>
    <cellStyle name="20% - Accent2 13 3 2" xfId="3313"/>
    <cellStyle name="20% - Accent2 13 3 2 2" xfId="3314"/>
    <cellStyle name="20% - Accent2 13 3 3" xfId="3315"/>
    <cellStyle name="20% - Accent2 13 3 3 2" xfId="3316"/>
    <cellStyle name="20% - Accent2 13 3 4" xfId="3317"/>
    <cellStyle name="20% - Accent2 13 3 5" xfId="3318"/>
    <cellStyle name="20% - Accent2 13 4" xfId="3319"/>
    <cellStyle name="20% - Accent2 13 4 2" xfId="3320"/>
    <cellStyle name="20% - Accent2 13 4 2 2" xfId="3321"/>
    <cellStyle name="20% - Accent2 13 4 3" xfId="3322"/>
    <cellStyle name="20% - Accent2 13 4 3 2" xfId="3323"/>
    <cellStyle name="20% - Accent2 13 4 4" xfId="3324"/>
    <cellStyle name="20% - Accent2 13 4 5" xfId="3325"/>
    <cellStyle name="20% - Accent2 13 5" xfId="3326"/>
    <cellStyle name="20% - Accent2 13 5 2" xfId="3327"/>
    <cellStyle name="20% - Accent2 13 5 2 2" xfId="3328"/>
    <cellStyle name="20% - Accent2 13 5 3" xfId="3329"/>
    <cellStyle name="20% - Accent2 13 5 3 2" xfId="3330"/>
    <cellStyle name="20% - Accent2 13 5 4" xfId="3331"/>
    <cellStyle name="20% - Accent2 13 5 5" xfId="3332"/>
    <cellStyle name="20% - Accent2 13 6" xfId="3333"/>
    <cellStyle name="20% - Accent2 13 6 2" xfId="3334"/>
    <cellStyle name="20% - Accent2 13 7" xfId="3335"/>
    <cellStyle name="20% - Accent2 13 7 2" xfId="3336"/>
    <cellStyle name="20% - Accent2 13 8" xfId="3337"/>
    <cellStyle name="20% - Accent2 13 9" xfId="3338"/>
    <cellStyle name="20% - Accent2 14" xfId="3339"/>
    <cellStyle name="20% - Accent2 14 2" xfId="3340"/>
    <cellStyle name="20% - Accent2 14 2 2" xfId="3341"/>
    <cellStyle name="20% - Accent2 14 2 2 2" xfId="3342"/>
    <cellStyle name="20% - Accent2 14 2 2 2 2" xfId="3343"/>
    <cellStyle name="20% - Accent2 14 2 2 3" xfId="3344"/>
    <cellStyle name="20% - Accent2 14 2 2 3 2" xfId="3345"/>
    <cellStyle name="20% - Accent2 14 2 2 4" xfId="3346"/>
    <cellStyle name="20% - Accent2 14 2 2 5" xfId="3347"/>
    <cellStyle name="20% - Accent2 14 2 3" xfId="3348"/>
    <cellStyle name="20% - Accent2 14 2 3 2" xfId="3349"/>
    <cellStyle name="20% - Accent2 14 2 3 2 2" xfId="3350"/>
    <cellStyle name="20% - Accent2 14 2 3 3" xfId="3351"/>
    <cellStyle name="20% - Accent2 14 2 3 3 2" xfId="3352"/>
    <cellStyle name="20% - Accent2 14 2 3 4" xfId="3353"/>
    <cellStyle name="20% - Accent2 14 2 3 5" xfId="3354"/>
    <cellStyle name="20% - Accent2 14 2 4" xfId="3355"/>
    <cellStyle name="20% - Accent2 14 2 4 2" xfId="3356"/>
    <cellStyle name="20% - Accent2 14 2 5" xfId="3357"/>
    <cellStyle name="20% - Accent2 14 2 5 2" xfId="3358"/>
    <cellStyle name="20% - Accent2 14 2 6" xfId="3359"/>
    <cellStyle name="20% - Accent2 14 2 7" xfId="3360"/>
    <cellStyle name="20% - Accent2 14 3" xfId="3361"/>
    <cellStyle name="20% - Accent2 14 3 2" xfId="3362"/>
    <cellStyle name="20% - Accent2 14 3 2 2" xfId="3363"/>
    <cellStyle name="20% - Accent2 14 3 3" xfId="3364"/>
    <cellStyle name="20% - Accent2 14 3 3 2" xfId="3365"/>
    <cellStyle name="20% - Accent2 14 3 4" xfId="3366"/>
    <cellStyle name="20% - Accent2 14 3 5" xfId="3367"/>
    <cellStyle name="20% - Accent2 14 4" xfId="3368"/>
    <cellStyle name="20% - Accent2 14 4 2" xfId="3369"/>
    <cellStyle name="20% - Accent2 14 4 2 2" xfId="3370"/>
    <cellStyle name="20% - Accent2 14 4 3" xfId="3371"/>
    <cellStyle name="20% - Accent2 14 4 3 2" xfId="3372"/>
    <cellStyle name="20% - Accent2 14 4 4" xfId="3373"/>
    <cellStyle name="20% - Accent2 14 4 5" xfId="3374"/>
    <cellStyle name="20% - Accent2 14 5" xfId="3375"/>
    <cellStyle name="20% - Accent2 14 5 2" xfId="3376"/>
    <cellStyle name="20% - Accent2 14 6" xfId="3377"/>
    <cellStyle name="20% - Accent2 14 6 2" xfId="3378"/>
    <cellStyle name="20% - Accent2 14 7" xfId="3379"/>
    <cellStyle name="20% - Accent2 14 8" xfId="3380"/>
    <cellStyle name="20% - Accent2 15" xfId="3381"/>
    <cellStyle name="20% - Accent2 15 2" xfId="3382"/>
    <cellStyle name="20% - Accent2 15 2 2" xfId="3383"/>
    <cellStyle name="20% - Accent2 15 2 2 2" xfId="3384"/>
    <cellStyle name="20% - Accent2 15 2 2 2 2" xfId="3385"/>
    <cellStyle name="20% - Accent2 15 2 2 3" xfId="3386"/>
    <cellStyle name="20% - Accent2 15 2 2 3 2" xfId="3387"/>
    <cellStyle name="20% - Accent2 15 2 2 4" xfId="3388"/>
    <cellStyle name="20% - Accent2 15 2 2 5" xfId="3389"/>
    <cellStyle name="20% - Accent2 15 2 3" xfId="3390"/>
    <cellStyle name="20% - Accent2 15 2 3 2" xfId="3391"/>
    <cellStyle name="20% - Accent2 15 2 3 2 2" xfId="3392"/>
    <cellStyle name="20% - Accent2 15 2 3 3" xfId="3393"/>
    <cellStyle name="20% - Accent2 15 2 3 3 2" xfId="3394"/>
    <cellStyle name="20% - Accent2 15 2 3 4" xfId="3395"/>
    <cellStyle name="20% - Accent2 15 2 3 5" xfId="3396"/>
    <cellStyle name="20% - Accent2 15 2 4" xfId="3397"/>
    <cellStyle name="20% - Accent2 15 2 4 2" xfId="3398"/>
    <cellStyle name="20% - Accent2 15 2 5" xfId="3399"/>
    <cellStyle name="20% - Accent2 15 2 5 2" xfId="3400"/>
    <cellStyle name="20% - Accent2 15 2 6" xfId="3401"/>
    <cellStyle name="20% - Accent2 15 2 7" xfId="3402"/>
    <cellStyle name="20% - Accent2 15 3" xfId="3403"/>
    <cellStyle name="20% - Accent2 15 3 2" xfId="3404"/>
    <cellStyle name="20% - Accent2 15 3 2 2" xfId="3405"/>
    <cellStyle name="20% - Accent2 15 3 3" xfId="3406"/>
    <cellStyle name="20% - Accent2 15 3 3 2" xfId="3407"/>
    <cellStyle name="20% - Accent2 15 3 4" xfId="3408"/>
    <cellStyle name="20% - Accent2 15 3 5" xfId="3409"/>
    <cellStyle name="20% - Accent2 15 4" xfId="3410"/>
    <cellStyle name="20% - Accent2 15 4 2" xfId="3411"/>
    <cellStyle name="20% - Accent2 15 4 2 2" xfId="3412"/>
    <cellStyle name="20% - Accent2 15 4 3" xfId="3413"/>
    <cellStyle name="20% - Accent2 15 4 3 2" xfId="3414"/>
    <cellStyle name="20% - Accent2 15 4 4" xfId="3415"/>
    <cellStyle name="20% - Accent2 15 4 5" xfId="3416"/>
    <cellStyle name="20% - Accent2 15 5" xfId="3417"/>
    <cellStyle name="20% - Accent2 15 5 2" xfId="3418"/>
    <cellStyle name="20% - Accent2 15 6" xfId="3419"/>
    <cellStyle name="20% - Accent2 15 6 2" xfId="3420"/>
    <cellStyle name="20% - Accent2 15 7" xfId="3421"/>
    <cellStyle name="20% - Accent2 15 8" xfId="3422"/>
    <cellStyle name="20% - Accent2 16" xfId="3423"/>
    <cellStyle name="20% - Accent2 16 2" xfId="3424"/>
    <cellStyle name="20% - Accent2 16 2 2" xfId="3425"/>
    <cellStyle name="20% - Accent2 16 2 2 2" xfId="3426"/>
    <cellStyle name="20% - Accent2 16 2 3" xfId="3427"/>
    <cellStyle name="20% - Accent2 16 2 3 2" xfId="3428"/>
    <cellStyle name="20% - Accent2 16 2 4" xfId="3429"/>
    <cellStyle name="20% - Accent2 16 2 5" xfId="3430"/>
    <cellStyle name="20% - Accent2 16 3" xfId="3431"/>
    <cellStyle name="20% - Accent2 16 3 2" xfId="3432"/>
    <cellStyle name="20% - Accent2 16 3 2 2" xfId="3433"/>
    <cellStyle name="20% - Accent2 16 3 3" xfId="3434"/>
    <cellStyle name="20% - Accent2 16 3 3 2" xfId="3435"/>
    <cellStyle name="20% - Accent2 16 3 4" xfId="3436"/>
    <cellStyle name="20% - Accent2 16 3 5" xfId="3437"/>
    <cellStyle name="20% - Accent2 16 4" xfId="3438"/>
    <cellStyle name="20% - Accent2 16 4 2" xfId="3439"/>
    <cellStyle name="20% - Accent2 16 5" xfId="3440"/>
    <cellStyle name="20% - Accent2 16 5 2" xfId="3441"/>
    <cellStyle name="20% - Accent2 16 6" xfId="3442"/>
    <cellStyle name="20% - Accent2 16 7" xfId="3443"/>
    <cellStyle name="20% - Accent2 17" xfId="3444"/>
    <cellStyle name="20% - Accent2 17 2" xfId="3445"/>
    <cellStyle name="20% - Accent2 17 2 2" xfId="3446"/>
    <cellStyle name="20% - Accent2 17 2 2 2" xfId="3447"/>
    <cellStyle name="20% - Accent2 17 2 3" xfId="3448"/>
    <cellStyle name="20% - Accent2 17 2 3 2" xfId="3449"/>
    <cellStyle name="20% - Accent2 17 2 4" xfId="3450"/>
    <cellStyle name="20% - Accent2 17 2 5" xfId="3451"/>
    <cellStyle name="20% - Accent2 17 3" xfId="3452"/>
    <cellStyle name="20% - Accent2 17 3 2" xfId="3453"/>
    <cellStyle name="20% - Accent2 17 3 2 2" xfId="3454"/>
    <cellStyle name="20% - Accent2 17 3 3" xfId="3455"/>
    <cellStyle name="20% - Accent2 17 3 3 2" xfId="3456"/>
    <cellStyle name="20% - Accent2 17 3 4" xfId="3457"/>
    <cellStyle name="20% - Accent2 17 3 5" xfId="3458"/>
    <cellStyle name="20% - Accent2 17 4" xfId="3459"/>
    <cellStyle name="20% - Accent2 17 4 2" xfId="3460"/>
    <cellStyle name="20% - Accent2 17 5" xfId="3461"/>
    <cellStyle name="20% - Accent2 17 5 2" xfId="3462"/>
    <cellStyle name="20% - Accent2 17 6" xfId="3463"/>
    <cellStyle name="20% - Accent2 17 7" xfId="3464"/>
    <cellStyle name="20% - Accent2 18" xfId="3465"/>
    <cellStyle name="20% - Accent2 18 2" xfId="3466"/>
    <cellStyle name="20% - Accent2 18 2 2" xfId="3467"/>
    <cellStyle name="20% - Accent2 18 2 2 2" xfId="3468"/>
    <cellStyle name="20% - Accent2 18 2 3" xfId="3469"/>
    <cellStyle name="20% - Accent2 18 2 3 2" xfId="3470"/>
    <cellStyle name="20% - Accent2 18 2 4" xfId="3471"/>
    <cellStyle name="20% - Accent2 18 2 5" xfId="3472"/>
    <cellStyle name="20% - Accent2 18 3" xfId="3473"/>
    <cellStyle name="20% - Accent2 18 3 2" xfId="3474"/>
    <cellStyle name="20% - Accent2 18 4" xfId="3475"/>
    <cellStyle name="20% - Accent2 18 4 2" xfId="3476"/>
    <cellStyle name="20% - Accent2 18 5" xfId="3477"/>
    <cellStyle name="20% - Accent2 18 6" xfId="3478"/>
    <cellStyle name="20% - Accent2 19" xfId="3479"/>
    <cellStyle name="20% - Accent2 19 2" xfId="3480"/>
    <cellStyle name="20% - Accent2 19 2 2" xfId="3481"/>
    <cellStyle name="20% - Accent2 19 2 2 2" xfId="3482"/>
    <cellStyle name="20% - Accent2 19 2 3" xfId="3483"/>
    <cellStyle name="20% - Accent2 19 2 3 2" xfId="3484"/>
    <cellStyle name="20% - Accent2 19 2 4" xfId="3485"/>
    <cellStyle name="20% - Accent2 19 2 5" xfId="3486"/>
    <cellStyle name="20% - Accent2 19 3" xfId="3487"/>
    <cellStyle name="20% - Accent2 19 3 2" xfId="3488"/>
    <cellStyle name="20% - Accent2 19 4" xfId="3489"/>
    <cellStyle name="20% - Accent2 19 4 2" xfId="3490"/>
    <cellStyle name="20% - Accent2 19 5" xfId="3491"/>
    <cellStyle name="20% - Accent2 19 6" xfId="3492"/>
    <cellStyle name="20% - Accent2 2" xfId="25"/>
    <cellStyle name="20% - Accent2 2 10" xfId="3493"/>
    <cellStyle name="20% - Accent2 2 10 2" xfId="3494"/>
    <cellStyle name="20% - Accent2 2 11" xfId="3495"/>
    <cellStyle name="20% - Accent2 2 11 2" xfId="20276"/>
    <cellStyle name="20% - Accent2 2 12" xfId="3496"/>
    <cellStyle name="20% - Accent2 2 12 2" xfId="20277"/>
    <cellStyle name="20% - Accent2 2 13" xfId="20278"/>
    <cellStyle name="20% - Accent2 2 13 2" xfId="20279"/>
    <cellStyle name="20% - Accent2 2 14" xfId="20280"/>
    <cellStyle name="20% - Accent2 2 2" xfId="3497"/>
    <cellStyle name="20% - Accent2 2 2 10" xfId="3498"/>
    <cellStyle name="20% - Accent2 2 2 2" xfId="3499"/>
    <cellStyle name="20% - Accent2 2 2 2 2" xfId="3500"/>
    <cellStyle name="20% - Accent2 2 2 2 2 2" xfId="3501"/>
    <cellStyle name="20% - Accent2 2 2 2 2 2 2" xfId="3502"/>
    <cellStyle name="20% - Accent2 2 2 2 2 3" xfId="3503"/>
    <cellStyle name="20% - Accent2 2 2 2 2 3 2" xfId="3504"/>
    <cellStyle name="20% - Accent2 2 2 2 2 4" xfId="3505"/>
    <cellStyle name="20% - Accent2 2 2 2 2 5" xfId="3506"/>
    <cellStyle name="20% - Accent2 2 2 2 3" xfId="3507"/>
    <cellStyle name="20% - Accent2 2 2 2 3 2" xfId="3508"/>
    <cellStyle name="20% - Accent2 2 2 2 4" xfId="3509"/>
    <cellStyle name="20% - Accent2 2 2 2 4 2" xfId="3510"/>
    <cellStyle name="20% - Accent2 2 2 2 5" xfId="3511"/>
    <cellStyle name="20% - Accent2 2 2 2 6" xfId="3512"/>
    <cellStyle name="20% - Accent2 2 2 3" xfId="3513"/>
    <cellStyle name="20% - Accent2 2 2 3 2" xfId="3514"/>
    <cellStyle name="20% - Accent2 2 2 3 2 2" xfId="3515"/>
    <cellStyle name="20% - Accent2 2 2 3 3" xfId="3516"/>
    <cellStyle name="20% - Accent2 2 2 3 3 2" xfId="3517"/>
    <cellStyle name="20% - Accent2 2 2 3 4" xfId="3518"/>
    <cellStyle name="20% - Accent2 2 2 3 5" xfId="3519"/>
    <cellStyle name="20% - Accent2 2 2 4" xfId="3520"/>
    <cellStyle name="20% - Accent2 2 2 4 2" xfId="3521"/>
    <cellStyle name="20% - Accent2 2 2 4 2 2" xfId="3522"/>
    <cellStyle name="20% - Accent2 2 2 4 3" xfId="3523"/>
    <cellStyle name="20% - Accent2 2 2 4 3 2" xfId="3524"/>
    <cellStyle name="20% - Accent2 2 2 4 4" xfId="3525"/>
    <cellStyle name="20% - Accent2 2 2 4 5" xfId="3526"/>
    <cellStyle name="20% - Accent2 2 2 5" xfId="3527"/>
    <cellStyle name="20% - Accent2 2 2 5 2" xfId="3528"/>
    <cellStyle name="20% - Accent2 2 2 5 2 2" xfId="3529"/>
    <cellStyle name="20% - Accent2 2 2 5 3" xfId="3530"/>
    <cellStyle name="20% - Accent2 2 2 5 3 2" xfId="3531"/>
    <cellStyle name="20% - Accent2 2 2 5 4" xfId="3532"/>
    <cellStyle name="20% - Accent2 2 2 5 5" xfId="3533"/>
    <cellStyle name="20% - Accent2 2 2 6" xfId="3534"/>
    <cellStyle name="20% - Accent2 2 2 6 2" xfId="3535"/>
    <cellStyle name="20% - Accent2 2 2 6 2 2" xfId="3536"/>
    <cellStyle name="20% - Accent2 2 2 6 3" xfId="3537"/>
    <cellStyle name="20% - Accent2 2 2 6 3 2" xfId="3538"/>
    <cellStyle name="20% - Accent2 2 2 6 4" xfId="3539"/>
    <cellStyle name="20% - Accent2 2 2 6 5" xfId="3540"/>
    <cellStyle name="20% - Accent2 2 2 7" xfId="3541"/>
    <cellStyle name="20% - Accent2 2 2 7 2" xfId="3542"/>
    <cellStyle name="20% - Accent2 2 2 8" xfId="3543"/>
    <cellStyle name="20% - Accent2 2 2 8 2" xfId="3544"/>
    <cellStyle name="20% - Accent2 2 2 9" xfId="3545"/>
    <cellStyle name="20% - Accent2 2 3" xfId="3546"/>
    <cellStyle name="20% - Accent2 2 3 2" xfId="3547"/>
    <cellStyle name="20% - Accent2 2 3 2 2" xfId="3548"/>
    <cellStyle name="20% - Accent2 2 3 2 2 2" xfId="3549"/>
    <cellStyle name="20% - Accent2 2 3 2 2 2 2" xfId="3550"/>
    <cellStyle name="20% - Accent2 2 3 2 2 3" xfId="3551"/>
    <cellStyle name="20% - Accent2 2 3 2 2 3 2" xfId="3552"/>
    <cellStyle name="20% - Accent2 2 3 2 2 4" xfId="3553"/>
    <cellStyle name="20% - Accent2 2 3 2 2 5" xfId="3554"/>
    <cellStyle name="20% - Accent2 2 3 2 3" xfId="3555"/>
    <cellStyle name="20% - Accent2 2 3 2 3 2" xfId="3556"/>
    <cellStyle name="20% - Accent2 2 3 2 4" xfId="3557"/>
    <cellStyle name="20% - Accent2 2 3 2 4 2" xfId="3558"/>
    <cellStyle name="20% - Accent2 2 3 2 5" xfId="3559"/>
    <cellStyle name="20% - Accent2 2 3 2 6" xfId="3560"/>
    <cellStyle name="20% - Accent2 2 3 3" xfId="3561"/>
    <cellStyle name="20% - Accent2 2 3 3 2" xfId="3562"/>
    <cellStyle name="20% - Accent2 2 3 3 2 2" xfId="3563"/>
    <cellStyle name="20% - Accent2 2 3 3 3" xfId="3564"/>
    <cellStyle name="20% - Accent2 2 3 3 3 2" xfId="3565"/>
    <cellStyle name="20% - Accent2 2 3 3 4" xfId="3566"/>
    <cellStyle name="20% - Accent2 2 3 3 5" xfId="3567"/>
    <cellStyle name="20% - Accent2 2 3 4" xfId="3568"/>
    <cellStyle name="20% - Accent2 2 3 4 2" xfId="3569"/>
    <cellStyle name="20% - Accent2 2 3 5" xfId="3570"/>
    <cellStyle name="20% - Accent2 2 3 5 2" xfId="3571"/>
    <cellStyle name="20% - Accent2 2 3 6" xfId="3572"/>
    <cellStyle name="20% - Accent2 2 3 7" xfId="3573"/>
    <cellStyle name="20% - Accent2 2 4" xfId="3574"/>
    <cellStyle name="20% - Accent2 2 4 2" xfId="3575"/>
    <cellStyle name="20% - Accent2 2 4 2 2" xfId="3576"/>
    <cellStyle name="20% - Accent2 2 4 2 2 2" xfId="3577"/>
    <cellStyle name="20% - Accent2 2 4 2 3" xfId="3578"/>
    <cellStyle name="20% - Accent2 2 4 2 3 2" xfId="3579"/>
    <cellStyle name="20% - Accent2 2 4 2 4" xfId="3580"/>
    <cellStyle name="20% - Accent2 2 4 2 5" xfId="3581"/>
    <cellStyle name="20% - Accent2 2 4 3" xfId="3582"/>
    <cellStyle name="20% - Accent2 2 4 3 2" xfId="3583"/>
    <cellStyle name="20% - Accent2 2 4 4" xfId="3584"/>
    <cellStyle name="20% - Accent2 2 4 4 2" xfId="3585"/>
    <cellStyle name="20% - Accent2 2 4 5" xfId="3586"/>
    <cellStyle name="20% - Accent2 2 4 6" xfId="3587"/>
    <cellStyle name="20% - Accent2 2 5" xfId="3588"/>
    <cellStyle name="20% - Accent2 2 5 2" xfId="3589"/>
    <cellStyle name="20% - Accent2 2 5 2 2" xfId="3590"/>
    <cellStyle name="20% - Accent2 2 5 3" xfId="3591"/>
    <cellStyle name="20% - Accent2 2 5 3 2" xfId="3592"/>
    <cellStyle name="20% - Accent2 2 5 4" xfId="3593"/>
    <cellStyle name="20% - Accent2 2 5 5" xfId="3594"/>
    <cellStyle name="20% - Accent2 2 6" xfId="3595"/>
    <cellStyle name="20% - Accent2 2 6 2" xfId="3596"/>
    <cellStyle name="20% - Accent2 2 6 2 2" xfId="3597"/>
    <cellStyle name="20% - Accent2 2 6 3" xfId="3598"/>
    <cellStyle name="20% - Accent2 2 6 3 2" xfId="3599"/>
    <cellStyle name="20% - Accent2 2 6 4" xfId="3600"/>
    <cellStyle name="20% - Accent2 2 6 5" xfId="3601"/>
    <cellStyle name="20% - Accent2 2 7" xfId="3602"/>
    <cellStyle name="20% - Accent2 2 7 2" xfId="3603"/>
    <cellStyle name="20% - Accent2 2 7 2 2" xfId="3604"/>
    <cellStyle name="20% - Accent2 2 7 3" xfId="3605"/>
    <cellStyle name="20% - Accent2 2 7 3 2" xfId="3606"/>
    <cellStyle name="20% - Accent2 2 7 4" xfId="3607"/>
    <cellStyle name="20% - Accent2 2 7 5" xfId="3608"/>
    <cellStyle name="20% - Accent2 2 8" xfId="3609"/>
    <cellStyle name="20% - Accent2 2 8 2" xfId="3610"/>
    <cellStyle name="20% - Accent2 2 8 2 2" xfId="3611"/>
    <cellStyle name="20% - Accent2 2 8 3" xfId="3612"/>
    <cellStyle name="20% - Accent2 2 8 3 2" xfId="3613"/>
    <cellStyle name="20% - Accent2 2 8 4" xfId="3614"/>
    <cellStyle name="20% - Accent2 2 8 5" xfId="3615"/>
    <cellStyle name="20% - Accent2 2 9" xfId="3616"/>
    <cellStyle name="20% - Accent2 2 9 2" xfId="3617"/>
    <cellStyle name="20% - Accent2 20" xfId="3618"/>
    <cellStyle name="20% - Accent2 20 2" xfId="3619"/>
    <cellStyle name="20% - Accent2 20 2 2" xfId="3620"/>
    <cellStyle name="20% - Accent2 20 3" xfId="3621"/>
    <cellStyle name="20% - Accent2 20 3 2" xfId="3622"/>
    <cellStyle name="20% - Accent2 20 4" xfId="3623"/>
    <cellStyle name="20% - Accent2 20 5" xfId="3624"/>
    <cellStyle name="20% - Accent2 21" xfId="3625"/>
    <cellStyle name="20% - Accent2 21 2" xfId="3626"/>
    <cellStyle name="20% - Accent2 21 2 2" xfId="3627"/>
    <cellStyle name="20% - Accent2 21 3" xfId="3628"/>
    <cellStyle name="20% - Accent2 21 3 2" xfId="3629"/>
    <cellStyle name="20% - Accent2 21 4" xfId="3630"/>
    <cellStyle name="20% - Accent2 21 5" xfId="3631"/>
    <cellStyle name="20% - Accent2 3" xfId="3632"/>
    <cellStyle name="20% - Accent2 3 10" xfId="3633"/>
    <cellStyle name="20% - Accent2 3 10 2" xfId="3634"/>
    <cellStyle name="20% - Accent2 3 11" xfId="3635"/>
    <cellStyle name="20% - Accent2 3 12" xfId="3636"/>
    <cellStyle name="20% - Accent2 3 2" xfId="3637"/>
    <cellStyle name="20% - Accent2 3 2 10" xfId="3638"/>
    <cellStyle name="20% - Accent2 3 2 2" xfId="3639"/>
    <cellStyle name="20% - Accent2 3 2 2 2" xfId="3640"/>
    <cellStyle name="20% - Accent2 3 2 2 2 2" xfId="3641"/>
    <cellStyle name="20% - Accent2 3 2 2 2 2 2" xfId="3642"/>
    <cellStyle name="20% - Accent2 3 2 2 2 3" xfId="3643"/>
    <cellStyle name="20% - Accent2 3 2 2 2 3 2" xfId="3644"/>
    <cellStyle name="20% - Accent2 3 2 2 2 4" xfId="3645"/>
    <cellStyle name="20% - Accent2 3 2 2 2 5" xfId="3646"/>
    <cellStyle name="20% - Accent2 3 2 2 3" xfId="3647"/>
    <cellStyle name="20% - Accent2 3 2 2 3 2" xfId="3648"/>
    <cellStyle name="20% - Accent2 3 2 2 4" xfId="3649"/>
    <cellStyle name="20% - Accent2 3 2 2 4 2" xfId="3650"/>
    <cellStyle name="20% - Accent2 3 2 2 5" xfId="3651"/>
    <cellStyle name="20% - Accent2 3 2 2 6" xfId="3652"/>
    <cellStyle name="20% - Accent2 3 2 3" xfId="3653"/>
    <cellStyle name="20% - Accent2 3 2 3 2" xfId="3654"/>
    <cellStyle name="20% - Accent2 3 2 3 2 2" xfId="3655"/>
    <cellStyle name="20% - Accent2 3 2 3 3" xfId="3656"/>
    <cellStyle name="20% - Accent2 3 2 3 3 2" xfId="3657"/>
    <cellStyle name="20% - Accent2 3 2 3 4" xfId="3658"/>
    <cellStyle name="20% - Accent2 3 2 3 5" xfId="3659"/>
    <cellStyle name="20% - Accent2 3 2 4" xfId="3660"/>
    <cellStyle name="20% - Accent2 3 2 4 2" xfId="3661"/>
    <cellStyle name="20% - Accent2 3 2 4 2 2" xfId="3662"/>
    <cellStyle name="20% - Accent2 3 2 4 3" xfId="3663"/>
    <cellStyle name="20% - Accent2 3 2 4 3 2" xfId="3664"/>
    <cellStyle name="20% - Accent2 3 2 4 4" xfId="3665"/>
    <cellStyle name="20% - Accent2 3 2 4 5" xfId="3666"/>
    <cellStyle name="20% - Accent2 3 2 5" xfId="3667"/>
    <cellStyle name="20% - Accent2 3 2 5 2" xfId="3668"/>
    <cellStyle name="20% - Accent2 3 2 5 2 2" xfId="3669"/>
    <cellStyle name="20% - Accent2 3 2 5 3" xfId="3670"/>
    <cellStyle name="20% - Accent2 3 2 5 3 2" xfId="3671"/>
    <cellStyle name="20% - Accent2 3 2 5 4" xfId="3672"/>
    <cellStyle name="20% - Accent2 3 2 5 5" xfId="3673"/>
    <cellStyle name="20% - Accent2 3 2 6" xfId="3674"/>
    <cellStyle name="20% - Accent2 3 2 6 2" xfId="3675"/>
    <cellStyle name="20% - Accent2 3 2 6 2 2" xfId="3676"/>
    <cellStyle name="20% - Accent2 3 2 6 3" xfId="3677"/>
    <cellStyle name="20% - Accent2 3 2 6 3 2" xfId="3678"/>
    <cellStyle name="20% - Accent2 3 2 6 4" xfId="3679"/>
    <cellStyle name="20% - Accent2 3 2 6 5" xfId="3680"/>
    <cellStyle name="20% - Accent2 3 2 7" xfId="3681"/>
    <cellStyle name="20% - Accent2 3 2 7 2" xfId="3682"/>
    <cellStyle name="20% - Accent2 3 2 8" xfId="3683"/>
    <cellStyle name="20% - Accent2 3 2 8 2" xfId="3684"/>
    <cellStyle name="20% - Accent2 3 2 9" xfId="3685"/>
    <cellStyle name="20% - Accent2 3 3" xfId="3686"/>
    <cellStyle name="20% - Accent2 3 3 2" xfId="3687"/>
    <cellStyle name="20% - Accent2 3 3 2 2" xfId="3688"/>
    <cellStyle name="20% - Accent2 3 3 2 2 2" xfId="3689"/>
    <cellStyle name="20% - Accent2 3 3 2 2 2 2" xfId="3690"/>
    <cellStyle name="20% - Accent2 3 3 2 2 3" xfId="3691"/>
    <cellStyle name="20% - Accent2 3 3 2 2 3 2" xfId="3692"/>
    <cellStyle name="20% - Accent2 3 3 2 2 4" xfId="3693"/>
    <cellStyle name="20% - Accent2 3 3 2 2 5" xfId="3694"/>
    <cellStyle name="20% - Accent2 3 3 2 3" xfId="3695"/>
    <cellStyle name="20% - Accent2 3 3 2 3 2" xfId="3696"/>
    <cellStyle name="20% - Accent2 3 3 2 4" xfId="3697"/>
    <cellStyle name="20% - Accent2 3 3 2 4 2" xfId="3698"/>
    <cellStyle name="20% - Accent2 3 3 2 5" xfId="3699"/>
    <cellStyle name="20% - Accent2 3 3 2 6" xfId="3700"/>
    <cellStyle name="20% - Accent2 3 3 3" xfId="3701"/>
    <cellStyle name="20% - Accent2 3 3 3 2" xfId="3702"/>
    <cellStyle name="20% - Accent2 3 3 3 2 2" xfId="3703"/>
    <cellStyle name="20% - Accent2 3 3 3 3" xfId="3704"/>
    <cellStyle name="20% - Accent2 3 3 3 3 2" xfId="3705"/>
    <cellStyle name="20% - Accent2 3 3 3 4" xfId="3706"/>
    <cellStyle name="20% - Accent2 3 3 3 5" xfId="3707"/>
    <cellStyle name="20% - Accent2 3 3 4" xfId="3708"/>
    <cellStyle name="20% - Accent2 3 3 4 2" xfId="3709"/>
    <cellStyle name="20% - Accent2 3 3 5" xfId="3710"/>
    <cellStyle name="20% - Accent2 3 3 5 2" xfId="3711"/>
    <cellStyle name="20% - Accent2 3 3 6" xfId="3712"/>
    <cellStyle name="20% - Accent2 3 3 7" xfId="3713"/>
    <cellStyle name="20% - Accent2 3 4" xfId="3714"/>
    <cellStyle name="20% - Accent2 3 4 2" xfId="3715"/>
    <cellStyle name="20% - Accent2 3 4 2 2" xfId="3716"/>
    <cellStyle name="20% - Accent2 3 4 2 2 2" xfId="3717"/>
    <cellStyle name="20% - Accent2 3 4 2 3" xfId="3718"/>
    <cellStyle name="20% - Accent2 3 4 2 3 2" xfId="3719"/>
    <cellStyle name="20% - Accent2 3 4 2 4" xfId="3720"/>
    <cellStyle name="20% - Accent2 3 4 2 5" xfId="3721"/>
    <cellStyle name="20% - Accent2 3 4 3" xfId="3722"/>
    <cellStyle name="20% - Accent2 3 4 3 2" xfId="3723"/>
    <cellStyle name="20% - Accent2 3 4 4" xfId="3724"/>
    <cellStyle name="20% - Accent2 3 4 4 2" xfId="3725"/>
    <cellStyle name="20% - Accent2 3 4 5" xfId="3726"/>
    <cellStyle name="20% - Accent2 3 4 6" xfId="3727"/>
    <cellStyle name="20% - Accent2 3 5" xfId="3728"/>
    <cellStyle name="20% - Accent2 3 5 2" xfId="3729"/>
    <cellStyle name="20% - Accent2 3 5 2 2" xfId="3730"/>
    <cellStyle name="20% - Accent2 3 5 3" xfId="3731"/>
    <cellStyle name="20% - Accent2 3 5 3 2" xfId="3732"/>
    <cellStyle name="20% - Accent2 3 5 4" xfId="3733"/>
    <cellStyle name="20% - Accent2 3 5 5" xfId="3734"/>
    <cellStyle name="20% - Accent2 3 6" xfId="3735"/>
    <cellStyle name="20% - Accent2 3 6 2" xfId="3736"/>
    <cellStyle name="20% - Accent2 3 6 2 2" xfId="3737"/>
    <cellStyle name="20% - Accent2 3 6 3" xfId="3738"/>
    <cellStyle name="20% - Accent2 3 6 3 2" xfId="3739"/>
    <cellStyle name="20% - Accent2 3 6 4" xfId="3740"/>
    <cellStyle name="20% - Accent2 3 6 5" xfId="3741"/>
    <cellStyle name="20% - Accent2 3 7" xfId="3742"/>
    <cellStyle name="20% - Accent2 3 7 2" xfId="3743"/>
    <cellStyle name="20% - Accent2 3 7 2 2" xfId="3744"/>
    <cellStyle name="20% - Accent2 3 7 3" xfId="3745"/>
    <cellStyle name="20% - Accent2 3 7 3 2" xfId="3746"/>
    <cellStyle name="20% - Accent2 3 7 4" xfId="3747"/>
    <cellStyle name="20% - Accent2 3 7 5" xfId="3748"/>
    <cellStyle name="20% - Accent2 3 8" xfId="3749"/>
    <cellStyle name="20% - Accent2 3 8 2" xfId="3750"/>
    <cellStyle name="20% - Accent2 3 8 2 2" xfId="3751"/>
    <cellStyle name="20% - Accent2 3 8 3" xfId="3752"/>
    <cellStyle name="20% - Accent2 3 8 3 2" xfId="3753"/>
    <cellStyle name="20% - Accent2 3 8 4" xfId="3754"/>
    <cellStyle name="20% - Accent2 3 8 5" xfId="3755"/>
    <cellStyle name="20% - Accent2 3 9" xfId="3756"/>
    <cellStyle name="20% - Accent2 3 9 2" xfId="3757"/>
    <cellStyle name="20% - Accent2 4" xfId="3758"/>
    <cellStyle name="20% - Accent2 4 10" xfId="3759"/>
    <cellStyle name="20% - Accent2 4 10 2" xfId="3760"/>
    <cellStyle name="20% - Accent2 4 11" xfId="3761"/>
    <cellStyle name="20% - Accent2 4 12" xfId="3762"/>
    <cellStyle name="20% - Accent2 4 2" xfId="3763"/>
    <cellStyle name="20% - Accent2 4 2 10" xfId="3764"/>
    <cellStyle name="20% - Accent2 4 2 2" xfId="3765"/>
    <cellStyle name="20% - Accent2 4 2 2 2" xfId="3766"/>
    <cellStyle name="20% - Accent2 4 2 2 2 2" xfId="3767"/>
    <cellStyle name="20% - Accent2 4 2 2 2 2 2" xfId="3768"/>
    <cellStyle name="20% - Accent2 4 2 2 2 3" xfId="3769"/>
    <cellStyle name="20% - Accent2 4 2 2 2 3 2" xfId="3770"/>
    <cellStyle name="20% - Accent2 4 2 2 2 4" xfId="3771"/>
    <cellStyle name="20% - Accent2 4 2 2 2 5" xfId="3772"/>
    <cellStyle name="20% - Accent2 4 2 2 3" xfId="3773"/>
    <cellStyle name="20% - Accent2 4 2 2 3 2" xfId="3774"/>
    <cellStyle name="20% - Accent2 4 2 2 4" xfId="3775"/>
    <cellStyle name="20% - Accent2 4 2 2 4 2" xfId="3776"/>
    <cellStyle name="20% - Accent2 4 2 2 5" xfId="3777"/>
    <cellStyle name="20% - Accent2 4 2 2 6" xfId="3778"/>
    <cellStyle name="20% - Accent2 4 2 3" xfId="3779"/>
    <cellStyle name="20% - Accent2 4 2 3 2" xfId="3780"/>
    <cellStyle name="20% - Accent2 4 2 3 2 2" xfId="3781"/>
    <cellStyle name="20% - Accent2 4 2 3 3" xfId="3782"/>
    <cellStyle name="20% - Accent2 4 2 3 3 2" xfId="3783"/>
    <cellStyle name="20% - Accent2 4 2 3 4" xfId="3784"/>
    <cellStyle name="20% - Accent2 4 2 3 5" xfId="3785"/>
    <cellStyle name="20% - Accent2 4 2 4" xfId="3786"/>
    <cellStyle name="20% - Accent2 4 2 4 2" xfId="3787"/>
    <cellStyle name="20% - Accent2 4 2 4 2 2" xfId="3788"/>
    <cellStyle name="20% - Accent2 4 2 4 3" xfId="3789"/>
    <cellStyle name="20% - Accent2 4 2 4 3 2" xfId="3790"/>
    <cellStyle name="20% - Accent2 4 2 4 4" xfId="3791"/>
    <cellStyle name="20% - Accent2 4 2 4 5" xfId="3792"/>
    <cellStyle name="20% - Accent2 4 2 5" xfId="3793"/>
    <cellStyle name="20% - Accent2 4 2 5 2" xfId="3794"/>
    <cellStyle name="20% - Accent2 4 2 5 2 2" xfId="3795"/>
    <cellStyle name="20% - Accent2 4 2 5 3" xfId="3796"/>
    <cellStyle name="20% - Accent2 4 2 5 3 2" xfId="3797"/>
    <cellStyle name="20% - Accent2 4 2 5 4" xfId="3798"/>
    <cellStyle name="20% - Accent2 4 2 5 5" xfId="3799"/>
    <cellStyle name="20% - Accent2 4 2 6" xfId="3800"/>
    <cellStyle name="20% - Accent2 4 2 6 2" xfId="3801"/>
    <cellStyle name="20% - Accent2 4 2 6 2 2" xfId="3802"/>
    <cellStyle name="20% - Accent2 4 2 6 3" xfId="3803"/>
    <cellStyle name="20% - Accent2 4 2 6 3 2" xfId="3804"/>
    <cellStyle name="20% - Accent2 4 2 6 4" xfId="3805"/>
    <cellStyle name="20% - Accent2 4 2 6 5" xfId="3806"/>
    <cellStyle name="20% - Accent2 4 2 7" xfId="3807"/>
    <cellStyle name="20% - Accent2 4 2 7 2" xfId="3808"/>
    <cellStyle name="20% - Accent2 4 2 8" xfId="3809"/>
    <cellStyle name="20% - Accent2 4 2 8 2" xfId="3810"/>
    <cellStyle name="20% - Accent2 4 2 9" xfId="3811"/>
    <cellStyle name="20% - Accent2 4 3" xfId="3812"/>
    <cellStyle name="20% - Accent2 4 3 2" xfId="3813"/>
    <cellStyle name="20% - Accent2 4 3 2 2" xfId="3814"/>
    <cellStyle name="20% - Accent2 4 3 2 2 2" xfId="3815"/>
    <cellStyle name="20% - Accent2 4 3 2 2 2 2" xfId="3816"/>
    <cellStyle name="20% - Accent2 4 3 2 2 3" xfId="3817"/>
    <cellStyle name="20% - Accent2 4 3 2 2 3 2" xfId="3818"/>
    <cellStyle name="20% - Accent2 4 3 2 2 4" xfId="3819"/>
    <cellStyle name="20% - Accent2 4 3 2 2 5" xfId="3820"/>
    <cellStyle name="20% - Accent2 4 3 2 3" xfId="3821"/>
    <cellStyle name="20% - Accent2 4 3 2 3 2" xfId="3822"/>
    <cellStyle name="20% - Accent2 4 3 2 4" xfId="3823"/>
    <cellStyle name="20% - Accent2 4 3 2 4 2" xfId="3824"/>
    <cellStyle name="20% - Accent2 4 3 2 5" xfId="3825"/>
    <cellStyle name="20% - Accent2 4 3 2 6" xfId="3826"/>
    <cellStyle name="20% - Accent2 4 3 3" xfId="3827"/>
    <cellStyle name="20% - Accent2 4 3 3 2" xfId="3828"/>
    <cellStyle name="20% - Accent2 4 3 3 2 2" xfId="3829"/>
    <cellStyle name="20% - Accent2 4 3 3 3" xfId="3830"/>
    <cellStyle name="20% - Accent2 4 3 3 3 2" xfId="3831"/>
    <cellStyle name="20% - Accent2 4 3 3 4" xfId="3832"/>
    <cellStyle name="20% - Accent2 4 3 3 5" xfId="3833"/>
    <cellStyle name="20% - Accent2 4 3 4" xfId="3834"/>
    <cellStyle name="20% - Accent2 4 3 4 2" xfId="3835"/>
    <cellStyle name="20% - Accent2 4 3 5" xfId="3836"/>
    <cellStyle name="20% - Accent2 4 3 5 2" xfId="3837"/>
    <cellStyle name="20% - Accent2 4 3 6" xfId="3838"/>
    <cellStyle name="20% - Accent2 4 3 7" xfId="3839"/>
    <cellStyle name="20% - Accent2 4 4" xfId="3840"/>
    <cellStyle name="20% - Accent2 4 4 2" xfId="3841"/>
    <cellStyle name="20% - Accent2 4 4 2 2" xfId="3842"/>
    <cellStyle name="20% - Accent2 4 4 2 2 2" xfId="3843"/>
    <cellStyle name="20% - Accent2 4 4 2 3" xfId="3844"/>
    <cellStyle name="20% - Accent2 4 4 2 3 2" xfId="3845"/>
    <cellStyle name="20% - Accent2 4 4 2 4" xfId="3846"/>
    <cellStyle name="20% - Accent2 4 4 2 5" xfId="3847"/>
    <cellStyle name="20% - Accent2 4 4 3" xfId="3848"/>
    <cellStyle name="20% - Accent2 4 4 3 2" xfId="3849"/>
    <cellStyle name="20% - Accent2 4 4 4" xfId="3850"/>
    <cellStyle name="20% - Accent2 4 4 4 2" xfId="3851"/>
    <cellStyle name="20% - Accent2 4 4 5" xfId="3852"/>
    <cellStyle name="20% - Accent2 4 4 6" xfId="3853"/>
    <cellStyle name="20% - Accent2 4 5" xfId="3854"/>
    <cellStyle name="20% - Accent2 4 5 2" xfId="3855"/>
    <cellStyle name="20% - Accent2 4 5 2 2" xfId="3856"/>
    <cellStyle name="20% - Accent2 4 5 3" xfId="3857"/>
    <cellStyle name="20% - Accent2 4 5 3 2" xfId="3858"/>
    <cellStyle name="20% - Accent2 4 5 4" xfId="3859"/>
    <cellStyle name="20% - Accent2 4 5 5" xfId="3860"/>
    <cellStyle name="20% - Accent2 4 6" xfId="3861"/>
    <cellStyle name="20% - Accent2 4 6 2" xfId="3862"/>
    <cellStyle name="20% - Accent2 4 6 2 2" xfId="3863"/>
    <cellStyle name="20% - Accent2 4 6 3" xfId="3864"/>
    <cellStyle name="20% - Accent2 4 6 3 2" xfId="3865"/>
    <cellStyle name="20% - Accent2 4 6 4" xfId="3866"/>
    <cellStyle name="20% - Accent2 4 6 5" xfId="3867"/>
    <cellStyle name="20% - Accent2 4 7" xfId="3868"/>
    <cellStyle name="20% - Accent2 4 7 2" xfId="3869"/>
    <cellStyle name="20% - Accent2 4 7 2 2" xfId="3870"/>
    <cellStyle name="20% - Accent2 4 7 3" xfId="3871"/>
    <cellStyle name="20% - Accent2 4 7 3 2" xfId="3872"/>
    <cellStyle name="20% - Accent2 4 7 4" xfId="3873"/>
    <cellStyle name="20% - Accent2 4 7 5" xfId="3874"/>
    <cellStyle name="20% - Accent2 4 8" xfId="3875"/>
    <cellStyle name="20% - Accent2 4 8 2" xfId="3876"/>
    <cellStyle name="20% - Accent2 4 8 2 2" xfId="3877"/>
    <cellStyle name="20% - Accent2 4 8 3" xfId="3878"/>
    <cellStyle name="20% - Accent2 4 8 3 2" xfId="3879"/>
    <cellStyle name="20% - Accent2 4 8 4" xfId="3880"/>
    <cellStyle name="20% - Accent2 4 8 5" xfId="3881"/>
    <cellStyle name="20% - Accent2 4 9" xfId="3882"/>
    <cellStyle name="20% - Accent2 4 9 2" xfId="3883"/>
    <cellStyle name="20% - Accent2 5" xfId="3884"/>
    <cellStyle name="20% - Accent2 5 10" xfId="3885"/>
    <cellStyle name="20% - Accent2 5 11" xfId="3886"/>
    <cellStyle name="20% - Accent2 5 2" xfId="3887"/>
    <cellStyle name="20% - Accent2 5 2 10" xfId="3888"/>
    <cellStyle name="20% - Accent2 5 2 2" xfId="3889"/>
    <cellStyle name="20% - Accent2 5 2 2 2" xfId="3890"/>
    <cellStyle name="20% - Accent2 5 2 2 2 2" xfId="3891"/>
    <cellStyle name="20% - Accent2 5 2 2 2 2 2" xfId="3892"/>
    <cellStyle name="20% - Accent2 5 2 2 2 3" xfId="3893"/>
    <cellStyle name="20% - Accent2 5 2 2 2 3 2" xfId="3894"/>
    <cellStyle name="20% - Accent2 5 2 2 2 4" xfId="3895"/>
    <cellStyle name="20% - Accent2 5 2 2 2 5" xfId="3896"/>
    <cellStyle name="20% - Accent2 5 2 2 3" xfId="3897"/>
    <cellStyle name="20% - Accent2 5 2 2 3 2" xfId="3898"/>
    <cellStyle name="20% - Accent2 5 2 2 4" xfId="3899"/>
    <cellStyle name="20% - Accent2 5 2 2 4 2" xfId="3900"/>
    <cellStyle name="20% - Accent2 5 2 2 5" xfId="3901"/>
    <cellStyle name="20% - Accent2 5 2 2 6" xfId="3902"/>
    <cellStyle name="20% - Accent2 5 2 3" xfId="3903"/>
    <cellStyle name="20% - Accent2 5 2 3 2" xfId="3904"/>
    <cellStyle name="20% - Accent2 5 2 3 2 2" xfId="3905"/>
    <cellStyle name="20% - Accent2 5 2 3 3" xfId="3906"/>
    <cellStyle name="20% - Accent2 5 2 3 3 2" xfId="3907"/>
    <cellStyle name="20% - Accent2 5 2 3 4" xfId="3908"/>
    <cellStyle name="20% - Accent2 5 2 3 5" xfId="3909"/>
    <cellStyle name="20% - Accent2 5 2 4" xfId="3910"/>
    <cellStyle name="20% - Accent2 5 2 4 2" xfId="3911"/>
    <cellStyle name="20% - Accent2 5 2 4 2 2" xfId="3912"/>
    <cellStyle name="20% - Accent2 5 2 4 3" xfId="3913"/>
    <cellStyle name="20% - Accent2 5 2 4 3 2" xfId="3914"/>
    <cellStyle name="20% - Accent2 5 2 4 4" xfId="3915"/>
    <cellStyle name="20% - Accent2 5 2 4 5" xfId="3916"/>
    <cellStyle name="20% - Accent2 5 2 5" xfId="3917"/>
    <cellStyle name="20% - Accent2 5 2 5 2" xfId="3918"/>
    <cellStyle name="20% - Accent2 5 2 5 2 2" xfId="3919"/>
    <cellStyle name="20% - Accent2 5 2 5 3" xfId="3920"/>
    <cellStyle name="20% - Accent2 5 2 5 3 2" xfId="3921"/>
    <cellStyle name="20% - Accent2 5 2 5 4" xfId="3922"/>
    <cellStyle name="20% - Accent2 5 2 5 5" xfId="3923"/>
    <cellStyle name="20% - Accent2 5 2 6" xfId="3924"/>
    <cellStyle name="20% - Accent2 5 2 6 2" xfId="3925"/>
    <cellStyle name="20% - Accent2 5 2 6 2 2" xfId="3926"/>
    <cellStyle name="20% - Accent2 5 2 6 3" xfId="3927"/>
    <cellStyle name="20% - Accent2 5 2 6 3 2" xfId="3928"/>
    <cellStyle name="20% - Accent2 5 2 6 4" xfId="3929"/>
    <cellStyle name="20% - Accent2 5 2 6 5" xfId="3930"/>
    <cellStyle name="20% - Accent2 5 2 7" xfId="3931"/>
    <cellStyle name="20% - Accent2 5 2 7 2" xfId="3932"/>
    <cellStyle name="20% - Accent2 5 2 8" xfId="3933"/>
    <cellStyle name="20% - Accent2 5 2 8 2" xfId="3934"/>
    <cellStyle name="20% - Accent2 5 2 9" xfId="3935"/>
    <cellStyle name="20% - Accent2 5 3" xfId="3936"/>
    <cellStyle name="20% - Accent2 5 3 2" xfId="3937"/>
    <cellStyle name="20% - Accent2 5 3 2 2" xfId="3938"/>
    <cellStyle name="20% - Accent2 5 3 2 2 2" xfId="3939"/>
    <cellStyle name="20% - Accent2 5 3 2 3" xfId="3940"/>
    <cellStyle name="20% - Accent2 5 3 2 3 2" xfId="3941"/>
    <cellStyle name="20% - Accent2 5 3 2 4" xfId="3942"/>
    <cellStyle name="20% - Accent2 5 3 2 5" xfId="3943"/>
    <cellStyle name="20% - Accent2 5 3 3" xfId="3944"/>
    <cellStyle name="20% - Accent2 5 3 3 2" xfId="3945"/>
    <cellStyle name="20% - Accent2 5 3 4" xfId="3946"/>
    <cellStyle name="20% - Accent2 5 3 4 2" xfId="3947"/>
    <cellStyle name="20% - Accent2 5 3 5" xfId="3948"/>
    <cellStyle name="20% - Accent2 5 3 6" xfId="3949"/>
    <cellStyle name="20% - Accent2 5 4" xfId="3950"/>
    <cellStyle name="20% - Accent2 5 4 2" xfId="3951"/>
    <cellStyle name="20% - Accent2 5 4 2 2" xfId="3952"/>
    <cellStyle name="20% - Accent2 5 4 3" xfId="3953"/>
    <cellStyle name="20% - Accent2 5 4 3 2" xfId="3954"/>
    <cellStyle name="20% - Accent2 5 4 4" xfId="3955"/>
    <cellStyle name="20% - Accent2 5 4 5" xfId="3956"/>
    <cellStyle name="20% - Accent2 5 5" xfId="3957"/>
    <cellStyle name="20% - Accent2 5 5 2" xfId="3958"/>
    <cellStyle name="20% - Accent2 5 5 2 2" xfId="3959"/>
    <cellStyle name="20% - Accent2 5 5 3" xfId="3960"/>
    <cellStyle name="20% - Accent2 5 5 3 2" xfId="3961"/>
    <cellStyle name="20% - Accent2 5 5 4" xfId="3962"/>
    <cellStyle name="20% - Accent2 5 5 5" xfId="3963"/>
    <cellStyle name="20% - Accent2 5 6" xfId="3964"/>
    <cellStyle name="20% - Accent2 5 6 2" xfId="3965"/>
    <cellStyle name="20% - Accent2 5 6 2 2" xfId="3966"/>
    <cellStyle name="20% - Accent2 5 6 3" xfId="3967"/>
    <cellStyle name="20% - Accent2 5 6 3 2" xfId="3968"/>
    <cellStyle name="20% - Accent2 5 6 4" xfId="3969"/>
    <cellStyle name="20% - Accent2 5 6 5" xfId="3970"/>
    <cellStyle name="20% - Accent2 5 7" xfId="3971"/>
    <cellStyle name="20% - Accent2 5 7 2" xfId="3972"/>
    <cellStyle name="20% - Accent2 5 7 2 2" xfId="3973"/>
    <cellStyle name="20% - Accent2 5 7 3" xfId="3974"/>
    <cellStyle name="20% - Accent2 5 7 3 2" xfId="3975"/>
    <cellStyle name="20% - Accent2 5 7 4" xfId="3976"/>
    <cellStyle name="20% - Accent2 5 7 5" xfId="3977"/>
    <cellStyle name="20% - Accent2 5 8" xfId="3978"/>
    <cellStyle name="20% - Accent2 5 8 2" xfId="3979"/>
    <cellStyle name="20% - Accent2 5 9" xfId="3980"/>
    <cellStyle name="20% - Accent2 5 9 2" xfId="3981"/>
    <cellStyle name="20% - Accent2 6" xfId="3982"/>
    <cellStyle name="20% - Accent2 6 10" xfId="3983"/>
    <cellStyle name="20% - Accent2 6 11" xfId="3984"/>
    <cellStyle name="20% - Accent2 6 2" xfId="3985"/>
    <cellStyle name="20% - Accent2 6 2 10" xfId="3986"/>
    <cellStyle name="20% - Accent2 6 2 2" xfId="3987"/>
    <cellStyle name="20% - Accent2 6 2 2 2" xfId="3988"/>
    <cellStyle name="20% - Accent2 6 2 2 2 2" xfId="3989"/>
    <cellStyle name="20% - Accent2 6 2 2 2 2 2" xfId="3990"/>
    <cellStyle name="20% - Accent2 6 2 2 2 3" xfId="3991"/>
    <cellStyle name="20% - Accent2 6 2 2 2 3 2" xfId="3992"/>
    <cellStyle name="20% - Accent2 6 2 2 2 4" xfId="3993"/>
    <cellStyle name="20% - Accent2 6 2 2 2 5" xfId="3994"/>
    <cellStyle name="20% - Accent2 6 2 2 3" xfId="3995"/>
    <cellStyle name="20% - Accent2 6 2 2 3 2" xfId="3996"/>
    <cellStyle name="20% - Accent2 6 2 2 4" xfId="3997"/>
    <cellStyle name="20% - Accent2 6 2 2 4 2" xfId="3998"/>
    <cellStyle name="20% - Accent2 6 2 2 5" xfId="3999"/>
    <cellStyle name="20% - Accent2 6 2 2 6" xfId="4000"/>
    <cellStyle name="20% - Accent2 6 2 3" xfId="4001"/>
    <cellStyle name="20% - Accent2 6 2 3 2" xfId="4002"/>
    <cellStyle name="20% - Accent2 6 2 3 2 2" xfId="4003"/>
    <cellStyle name="20% - Accent2 6 2 3 3" xfId="4004"/>
    <cellStyle name="20% - Accent2 6 2 3 3 2" xfId="4005"/>
    <cellStyle name="20% - Accent2 6 2 3 4" xfId="4006"/>
    <cellStyle name="20% - Accent2 6 2 3 5" xfId="4007"/>
    <cellStyle name="20% - Accent2 6 2 4" xfId="4008"/>
    <cellStyle name="20% - Accent2 6 2 4 2" xfId="4009"/>
    <cellStyle name="20% - Accent2 6 2 4 2 2" xfId="4010"/>
    <cellStyle name="20% - Accent2 6 2 4 3" xfId="4011"/>
    <cellStyle name="20% - Accent2 6 2 4 3 2" xfId="4012"/>
    <cellStyle name="20% - Accent2 6 2 4 4" xfId="4013"/>
    <cellStyle name="20% - Accent2 6 2 4 5" xfId="4014"/>
    <cellStyle name="20% - Accent2 6 2 5" xfId="4015"/>
    <cellStyle name="20% - Accent2 6 2 5 2" xfId="4016"/>
    <cellStyle name="20% - Accent2 6 2 5 2 2" xfId="4017"/>
    <cellStyle name="20% - Accent2 6 2 5 3" xfId="4018"/>
    <cellStyle name="20% - Accent2 6 2 5 3 2" xfId="4019"/>
    <cellStyle name="20% - Accent2 6 2 5 4" xfId="4020"/>
    <cellStyle name="20% - Accent2 6 2 5 5" xfId="4021"/>
    <cellStyle name="20% - Accent2 6 2 6" xfId="4022"/>
    <cellStyle name="20% - Accent2 6 2 6 2" xfId="4023"/>
    <cellStyle name="20% - Accent2 6 2 6 2 2" xfId="4024"/>
    <cellStyle name="20% - Accent2 6 2 6 3" xfId="4025"/>
    <cellStyle name="20% - Accent2 6 2 6 3 2" xfId="4026"/>
    <cellStyle name="20% - Accent2 6 2 6 4" xfId="4027"/>
    <cellStyle name="20% - Accent2 6 2 6 5" xfId="4028"/>
    <cellStyle name="20% - Accent2 6 2 7" xfId="4029"/>
    <cellStyle name="20% - Accent2 6 2 7 2" xfId="4030"/>
    <cellStyle name="20% - Accent2 6 2 8" xfId="4031"/>
    <cellStyle name="20% - Accent2 6 2 8 2" xfId="4032"/>
    <cellStyle name="20% - Accent2 6 2 9" xfId="4033"/>
    <cellStyle name="20% - Accent2 6 3" xfId="4034"/>
    <cellStyle name="20% - Accent2 6 3 2" xfId="4035"/>
    <cellStyle name="20% - Accent2 6 3 2 2" xfId="4036"/>
    <cellStyle name="20% - Accent2 6 3 2 2 2" xfId="4037"/>
    <cellStyle name="20% - Accent2 6 3 2 3" xfId="4038"/>
    <cellStyle name="20% - Accent2 6 3 2 3 2" xfId="4039"/>
    <cellStyle name="20% - Accent2 6 3 2 4" xfId="4040"/>
    <cellStyle name="20% - Accent2 6 3 2 5" xfId="4041"/>
    <cellStyle name="20% - Accent2 6 3 3" xfId="4042"/>
    <cellStyle name="20% - Accent2 6 3 3 2" xfId="4043"/>
    <cellStyle name="20% - Accent2 6 3 4" xfId="4044"/>
    <cellStyle name="20% - Accent2 6 3 4 2" xfId="4045"/>
    <cellStyle name="20% - Accent2 6 3 5" xfId="4046"/>
    <cellStyle name="20% - Accent2 6 3 6" xfId="4047"/>
    <cellStyle name="20% - Accent2 6 4" xfId="4048"/>
    <cellStyle name="20% - Accent2 6 4 2" xfId="4049"/>
    <cellStyle name="20% - Accent2 6 4 2 2" xfId="4050"/>
    <cellStyle name="20% - Accent2 6 4 3" xfId="4051"/>
    <cellStyle name="20% - Accent2 6 4 3 2" xfId="4052"/>
    <cellStyle name="20% - Accent2 6 4 4" xfId="4053"/>
    <cellStyle name="20% - Accent2 6 4 5" xfId="4054"/>
    <cellStyle name="20% - Accent2 6 5" xfId="4055"/>
    <cellStyle name="20% - Accent2 6 5 2" xfId="4056"/>
    <cellStyle name="20% - Accent2 6 5 2 2" xfId="4057"/>
    <cellStyle name="20% - Accent2 6 5 3" xfId="4058"/>
    <cellStyle name="20% - Accent2 6 5 3 2" xfId="4059"/>
    <cellStyle name="20% - Accent2 6 5 4" xfId="4060"/>
    <cellStyle name="20% - Accent2 6 5 5" xfId="4061"/>
    <cellStyle name="20% - Accent2 6 6" xfId="4062"/>
    <cellStyle name="20% - Accent2 6 6 2" xfId="4063"/>
    <cellStyle name="20% - Accent2 6 6 2 2" xfId="4064"/>
    <cellStyle name="20% - Accent2 6 6 3" xfId="4065"/>
    <cellStyle name="20% - Accent2 6 6 3 2" xfId="4066"/>
    <cellStyle name="20% - Accent2 6 6 4" xfId="4067"/>
    <cellStyle name="20% - Accent2 6 6 5" xfId="4068"/>
    <cellStyle name="20% - Accent2 6 7" xfId="4069"/>
    <cellStyle name="20% - Accent2 6 7 2" xfId="4070"/>
    <cellStyle name="20% - Accent2 6 7 2 2" xfId="4071"/>
    <cellStyle name="20% - Accent2 6 7 3" xfId="4072"/>
    <cellStyle name="20% - Accent2 6 7 3 2" xfId="4073"/>
    <cellStyle name="20% - Accent2 6 7 4" xfId="4074"/>
    <cellStyle name="20% - Accent2 6 7 5" xfId="4075"/>
    <cellStyle name="20% - Accent2 6 8" xfId="4076"/>
    <cellStyle name="20% - Accent2 6 8 2" xfId="4077"/>
    <cellStyle name="20% - Accent2 6 9" xfId="4078"/>
    <cellStyle name="20% - Accent2 6 9 2" xfId="4079"/>
    <cellStyle name="20% - Accent2 7" xfId="4080"/>
    <cellStyle name="20% - Accent2 7 10" xfId="4081"/>
    <cellStyle name="20% - Accent2 7 11" xfId="4082"/>
    <cellStyle name="20% - Accent2 7 2" xfId="4083"/>
    <cellStyle name="20% - Accent2 7 2 10" xfId="4084"/>
    <cellStyle name="20% - Accent2 7 2 2" xfId="4085"/>
    <cellStyle name="20% - Accent2 7 2 2 2" xfId="4086"/>
    <cellStyle name="20% - Accent2 7 2 2 2 2" xfId="4087"/>
    <cellStyle name="20% - Accent2 7 2 2 2 2 2" xfId="4088"/>
    <cellStyle name="20% - Accent2 7 2 2 2 3" xfId="4089"/>
    <cellStyle name="20% - Accent2 7 2 2 2 3 2" xfId="4090"/>
    <cellStyle name="20% - Accent2 7 2 2 2 4" xfId="4091"/>
    <cellStyle name="20% - Accent2 7 2 2 2 5" xfId="4092"/>
    <cellStyle name="20% - Accent2 7 2 2 3" xfId="4093"/>
    <cellStyle name="20% - Accent2 7 2 2 3 2" xfId="4094"/>
    <cellStyle name="20% - Accent2 7 2 2 4" xfId="4095"/>
    <cellStyle name="20% - Accent2 7 2 2 4 2" xfId="4096"/>
    <cellStyle name="20% - Accent2 7 2 2 5" xfId="4097"/>
    <cellStyle name="20% - Accent2 7 2 2 6" xfId="4098"/>
    <cellStyle name="20% - Accent2 7 2 3" xfId="4099"/>
    <cellStyle name="20% - Accent2 7 2 3 2" xfId="4100"/>
    <cellStyle name="20% - Accent2 7 2 3 2 2" xfId="4101"/>
    <cellStyle name="20% - Accent2 7 2 3 3" xfId="4102"/>
    <cellStyle name="20% - Accent2 7 2 3 3 2" xfId="4103"/>
    <cellStyle name="20% - Accent2 7 2 3 4" xfId="4104"/>
    <cellStyle name="20% - Accent2 7 2 3 5" xfId="4105"/>
    <cellStyle name="20% - Accent2 7 2 4" xfId="4106"/>
    <cellStyle name="20% - Accent2 7 2 4 2" xfId="4107"/>
    <cellStyle name="20% - Accent2 7 2 4 2 2" xfId="4108"/>
    <cellStyle name="20% - Accent2 7 2 4 3" xfId="4109"/>
    <cellStyle name="20% - Accent2 7 2 4 3 2" xfId="4110"/>
    <cellStyle name="20% - Accent2 7 2 4 4" xfId="4111"/>
    <cellStyle name="20% - Accent2 7 2 4 5" xfId="4112"/>
    <cellStyle name="20% - Accent2 7 2 5" xfId="4113"/>
    <cellStyle name="20% - Accent2 7 2 5 2" xfId="4114"/>
    <cellStyle name="20% - Accent2 7 2 5 2 2" xfId="4115"/>
    <cellStyle name="20% - Accent2 7 2 5 3" xfId="4116"/>
    <cellStyle name="20% - Accent2 7 2 5 3 2" xfId="4117"/>
    <cellStyle name="20% - Accent2 7 2 5 4" xfId="4118"/>
    <cellStyle name="20% - Accent2 7 2 5 5" xfId="4119"/>
    <cellStyle name="20% - Accent2 7 2 6" xfId="4120"/>
    <cellStyle name="20% - Accent2 7 2 6 2" xfId="4121"/>
    <cellStyle name="20% - Accent2 7 2 6 2 2" xfId="4122"/>
    <cellStyle name="20% - Accent2 7 2 6 3" xfId="4123"/>
    <cellStyle name="20% - Accent2 7 2 6 3 2" xfId="4124"/>
    <cellStyle name="20% - Accent2 7 2 6 4" xfId="4125"/>
    <cellStyle name="20% - Accent2 7 2 6 5" xfId="4126"/>
    <cellStyle name="20% - Accent2 7 2 7" xfId="4127"/>
    <cellStyle name="20% - Accent2 7 2 7 2" xfId="4128"/>
    <cellStyle name="20% - Accent2 7 2 8" xfId="4129"/>
    <cellStyle name="20% - Accent2 7 2 8 2" xfId="4130"/>
    <cellStyle name="20% - Accent2 7 2 9" xfId="4131"/>
    <cellStyle name="20% - Accent2 7 3" xfId="4132"/>
    <cellStyle name="20% - Accent2 7 3 2" xfId="4133"/>
    <cellStyle name="20% - Accent2 7 3 2 2" xfId="4134"/>
    <cellStyle name="20% - Accent2 7 3 2 2 2" xfId="4135"/>
    <cellStyle name="20% - Accent2 7 3 2 3" xfId="4136"/>
    <cellStyle name="20% - Accent2 7 3 2 3 2" xfId="4137"/>
    <cellStyle name="20% - Accent2 7 3 2 4" xfId="4138"/>
    <cellStyle name="20% - Accent2 7 3 2 5" xfId="4139"/>
    <cellStyle name="20% - Accent2 7 3 3" xfId="4140"/>
    <cellStyle name="20% - Accent2 7 3 3 2" xfId="4141"/>
    <cellStyle name="20% - Accent2 7 3 4" xfId="4142"/>
    <cellStyle name="20% - Accent2 7 3 4 2" xfId="4143"/>
    <cellStyle name="20% - Accent2 7 3 5" xfId="4144"/>
    <cellStyle name="20% - Accent2 7 3 6" xfId="4145"/>
    <cellStyle name="20% - Accent2 7 4" xfId="4146"/>
    <cellStyle name="20% - Accent2 7 4 2" xfId="4147"/>
    <cellStyle name="20% - Accent2 7 4 2 2" xfId="4148"/>
    <cellStyle name="20% - Accent2 7 4 3" xfId="4149"/>
    <cellStyle name="20% - Accent2 7 4 3 2" xfId="4150"/>
    <cellStyle name="20% - Accent2 7 4 4" xfId="4151"/>
    <cellStyle name="20% - Accent2 7 4 5" xfId="4152"/>
    <cellStyle name="20% - Accent2 7 5" xfId="4153"/>
    <cellStyle name="20% - Accent2 7 5 2" xfId="4154"/>
    <cellStyle name="20% - Accent2 7 5 2 2" xfId="4155"/>
    <cellStyle name="20% - Accent2 7 5 3" xfId="4156"/>
    <cellStyle name="20% - Accent2 7 5 3 2" xfId="4157"/>
    <cellStyle name="20% - Accent2 7 5 4" xfId="4158"/>
    <cellStyle name="20% - Accent2 7 5 5" xfId="4159"/>
    <cellStyle name="20% - Accent2 7 6" xfId="4160"/>
    <cellStyle name="20% - Accent2 7 6 2" xfId="4161"/>
    <cellStyle name="20% - Accent2 7 6 2 2" xfId="4162"/>
    <cellStyle name="20% - Accent2 7 6 3" xfId="4163"/>
    <cellStyle name="20% - Accent2 7 6 3 2" xfId="4164"/>
    <cellStyle name="20% - Accent2 7 6 4" xfId="4165"/>
    <cellStyle name="20% - Accent2 7 6 5" xfId="4166"/>
    <cellStyle name="20% - Accent2 7 7" xfId="4167"/>
    <cellStyle name="20% - Accent2 7 7 2" xfId="4168"/>
    <cellStyle name="20% - Accent2 7 7 2 2" xfId="4169"/>
    <cellStyle name="20% - Accent2 7 7 3" xfId="4170"/>
    <cellStyle name="20% - Accent2 7 7 3 2" xfId="4171"/>
    <cellStyle name="20% - Accent2 7 7 4" xfId="4172"/>
    <cellStyle name="20% - Accent2 7 7 5" xfId="4173"/>
    <cellStyle name="20% - Accent2 7 8" xfId="4174"/>
    <cellStyle name="20% - Accent2 7 8 2" xfId="4175"/>
    <cellStyle name="20% - Accent2 7 9" xfId="4176"/>
    <cellStyle name="20% - Accent2 7 9 2" xfId="4177"/>
    <cellStyle name="20% - Accent2 8" xfId="4178"/>
    <cellStyle name="20% - Accent2 8 10" xfId="4179"/>
    <cellStyle name="20% - Accent2 8 11" xfId="4180"/>
    <cellStyle name="20% - Accent2 8 2" xfId="4181"/>
    <cellStyle name="20% - Accent2 8 2 10" xfId="4182"/>
    <cellStyle name="20% - Accent2 8 2 2" xfId="4183"/>
    <cellStyle name="20% - Accent2 8 2 2 2" xfId="4184"/>
    <cellStyle name="20% - Accent2 8 2 2 2 2" xfId="4185"/>
    <cellStyle name="20% - Accent2 8 2 2 2 2 2" xfId="4186"/>
    <cellStyle name="20% - Accent2 8 2 2 2 3" xfId="4187"/>
    <cellStyle name="20% - Accent2 8 2 2 2 3 2" xfId="4188"/>
    <cellStyle name="20% - Accent2 8 2 2 2 4" xfId="4189"/>
    <cellStyle name="20% - Accent2 8 2 2 2 5" xfId="4190"/>
    <cellStyle name="20% - Accent2 8 2 2 3" xfId="4191"/>
    <cellStyle name="20% - Accent2 8 2 2 3 2" xfId="4192"/>
    <cellStyle name="20% - Accent2 8 2 2 4" xfId="4193"/>
    <cellStyle name="20% - Accent2 8 2 2 4 2" xfId="4194"/>
    <cellStyle name="20% - Accent2 8 2 2 5" xfId="4195"/>
    <cellStyle name="20% - Accent2 8 2 2 6" xfId="4196"/>
    <cellStyle name="20% - Accent2 8 2 3" xfId="4197"/>
    <cellStyle name="20% - Accent2 8 2 3 2" xfId="4198"/>
    <cellStyle name="20% - Accent2 8 2 3 2 2" xfId="4199"/>
    <cellStyle name="20% - Accent2 8 2 3 3" xfId="4200"/>
    <cellStyle name="20% - Accent2 8 2 3 3 2" xfId="4201"/>
    <cellStyle name="20% - Accent2 8 2 3 4" xfId="4202"/>
    <cellStyle name="20% - Accent2 8 2 3 5" xfId="4203"/>
    <cellStyle name="20% - Accent2 8 2 4" xfId="4204"/>
    <cellStyle name="20% - Accent2 8 2 4 2" xfId="4205"/>
    <cellStyle name="20% - Accent2 8 2 4 2 2" xfId="4206"/>
    <cellStyle name="20% - Accent2 8 2 4 3" xfId="4207"/>
    <cellStyle name="20% - Accent2 8 2 4 3 2" xfId="4208"/>
    <cellStyle name="20% - Accent2 8 2 4 4" xfId="4209"/>
    <cellStyle name="20% - Accent2 8 2 4 5" xfId="4210"/>
    <cellStyle name="20% - Accent2 8 2 5" xfId="4211"/>
    <cellStyle name="20% - Accent2 8 2 5 2" xfId="4212"/>
    <cellStyle name="20% - Accent2 8 2 5 2 2" xfId="4213"/>
    <cellStyle name="20% - Accent2 8 2 5 3" xfId="4214"/>
    <cellStyle name="20% - Accent2 8 2 5 3 2" xfId="4215"/>
    <cellStyle name="20% - Accent2 8 2 5 4" xfId="4216"/>
    <cellStyle name="20% - Accent2 8 2 5 5" xfId="4217"/>
    <cellStyle name="20% - Accent2 8 2 6" xfId="4218"/>
    <cellStyle name="20% - Accent2 8 2 6 2" xfId="4219"/>
    <cellStyle name="20% - Accent2 8 2 6 2 2" xfId="4220"/>
    <cellStyle name="20% - Accent2 8 2 6 3" xfId="4221"/>
    <cellStyle name="20% - Accent2 8 2 6 3 2" xfId="4222"/>
    <cellStyle name="20% - Accent2 8 2 6 4" xfId="4223"/>
    <cellStyle name="20% - Accent2 8 2 6 5" xfId="4224"/>
    <cellStyle name="20% - Accent2 8 2 7" xfId="4225"/>
    <cellStyle name="20% - Accent2 8 2 7 2" xfId="4226"/>
    <cellStyle name="20% - Accent2 8 2 8" xfId="4227"/>
    <cellStyle name="20% - Accent2 8 2 8 2" xfId="4228"/>
    <cellStyle name="20% - Accent2 8 2 9" xfId="4229"/>
    <cellStyle name="20% - Accent2 8 3" xfId="4230"/>
    <cellStyle name="20% - Accent2 8 3 2" xfId="4231"/>
    <cellStyle name="20% - Accent2 8 3 2 2" xfId="4232"/>
    <cellStyle name="20% - Accent2 8 3 2 2 2" xfId="4233"/>
    <cellStyle name="20% - Accent2 8 3 2 3" xfId="4234"/>
    <cellStyle name="20% - Accent2 8 3 2 3 2" xfId="4235"/>
    <cellStyle name="20% - Accent2 8 3 2 4" xfId="4236"/>
    <cellStyle name="20% - Accent2 8 3 2 5" xfId="4237"/>
    <cellStyle name="20% - Accent2 8 3 3" xfId="4238"/>
    <cellStyle name="20% - Accent2 8 3 3 2" xfId="4239"/>
    <cellStyle name="20% - Accent2 8 3 4" xfId="4240"/>
    <cellStyle name="20% - Accent2 8 3 4 2" xfId="4241"/>
    <cellStyle name="20% - Accent2 8 3 5" xfId="4242"/>
    <cellStyle name="20% - Accent2 8 3 6" xfId="4243"/>
    <cellStyle name="20% - Accent2 8 4" xfId="4244"/>
    <cellStyle name="20% - Accent2 8 4 2" xfId="4245"/>
    <cellStyle name="20% - Accent2 8 4 2 2" xfId="4246"/>
    <cellStyle name="20% - Accent2 8 4 3" xfId="4247"/>
    <cellStyle name="20% - Accent2 8 4 3 2" xfId="4248"/>
    <cellStyle name="20% - Accent2 8 4 4" xfId="4249"/>
    <cellStyle name="20% - Accent2 8 4 5" xfId="4250"/>
    <cellStyle name="20% - Accent2 8 5" xfId="4251"/>
    <cellStyle name="20% - Accent2 8 5 2" xfId="4252"/>
    <cellStyle name="20% - Accent2 8 5 2 2" xfId="4253"/>
    <cellStyle name="20% - Accent2 8 5 3" xfId="4254"/>
    <cellStyle name="20% - Accent2 8 5 3 2" xfId="4255"/>
    <cellStyle name="20% - Accent2 8 5 4" xfId="4256"/>
    <cellStyle name="20% - Accent2 8 5 5" xfId="4257"/>
    <cellStyle name="20% - Accent2 8 6" xfId="4258"/>
    <cellStyle name="20% - Accent2 8 6 2" xfId="4259"/>
    <cellStyle name="20% - Accent2 8 6 2 2" xfId="4260"/>
    <cellStyle name="20% - Accent2 8 6 3" xfId="4261"/>
    <cellStyle name="20% - Accent2 8 6 3 2" xfId="4262"/>
    <cellStyle name="20% - Accent2 8 6 4" xfId="4263"/>
    <cellStyle name="20% - Accent2 8 6 5" xfId="4264"/>
    <cellStyle name="20% - Accent2 8 7" xfId="4265"/>
    <cellStyle name="20% - Accent2 8 7 2" xfId="4266"/>
    <cellStyle name="20% - Accent2 8 7 2 2" xfId="4267"/>
    <cellStyle name="20% - Accent2 8 7 3" xfId="4268"/>
    <cellStyle name="20% - Accent2 8 7 3 2" xfId="4269"/>
    <cellStyle name="20% - Accent2 8 7 4" xfId="4270"/>
    <cellStyle name="20% - Accent2 8 7 5" xfId="4271"/>
    <cellStyle name="20% - Accent2 8 8" xfId="4272"/>
    <cellStyle name="20% - Accent2 8 8 2" xfId="4273"/>
    <cellStyle name="20% - Accent2 8 9" xfId="4274"/>
    <cellStyle name="20% - Accent2 8 9 2" xfId="4275"/>
    <cellStyle name="20% - Accent2 9" xfId="4276"/>
    <cellStyle name="20% - Accent2 9 10" xfId="4277"/>
    <cellStyle name="20% - Accent2 9 11" xfId="4278"/>
    <cellStyle name="20% - Accent2 9 2" xfId="4279"/>
    <cellStyle name="20% - Accent2 9 2 10" xfId="4280"/>
    <cellStyle name="20% - Accent2 9 2 2" xfId="4281"/>
    <cellStyle name="20% - Accent2 9 2 2 2" xfId="4282"/>
    <cellStyle name="20% - Accent2 9 2 2 2 2" xfId="4283"/>
    <cellStyle name="20% - Accent2 9 2 2 2 2 2" xfId="4284"/>
    <cellStyle name="20% - Accent2 9 2 2 2 3" xfId="4285"/>
    <cellStyle name="20% - Accent2 9 2 2 2 3 2" xfId="4286"/>
    <cellStyle name="20% - Accent2 9 2 2 2 4" xfId="4287"/>
    <cellStyle name="20% - Accent2 9 2 2 2 5" xfId="4288"/>
    <cellStyle name="20% - Accent2 9 2 2 3" xfId="4289"/>
    <cellStyle name="20% - Accent2 9 2 2 3 2" xfId="4290"/>
    <cellStyle name="20% - Accent2 9 2 2 4" xfId="4291"/>
    <cellStyle name="20% - Accent2 9 2 2 4 2" xfId="4292"/>
    <cellStyle name="20% - Accent2 9 2 2 5" xfId="4293"/>
    <cellStyle name="20% - Accent2 9 2 2 6" xfId="4294"/>
    <cellStyle name="20% - Accent2 9 2 3" xfId="4295"/>
    <cellStyle name="20% - Accent2 9 2 3 2" xfId="4296"/>
    <cellStyle name="20% - Accent2 9 2 3 2 2" xfId="4297"/>
    <cellStyle name="20% - Accent2 9 2 3 3" xfId="4298"/>
    <cellStyle name="20% - Accent2 9 2 3 3 2" xfId="4299"/>
    <cellStyle name="20% - Accent2 9 2 3 4" xfId="4300"/>
    <cellStyle name="20% - Accent2 9 2 3 5" xfId="4301"/>
    <cellStyle name="20% - Accent2 9 2 4" xfId="4302"/>
    <cellStyle name="20% - Accent2 9 2 4 2" xfId="4303"/>
    <cellStyle name="20% - Accent2 9 2 4 2 2" xfId="4304"/>
    <cellStyle name="20% - Accent2 9 2 4 3" xfId="4305"/>
    <cellStyle name="20% - Accent2 9 2 4 3 2" xfId="4306"/>
    <cellStyle name="20% - Accent2 9 2 4 4" xfId="4307"/>
    <cellStyle name="20% - Accent2 9 2 4 5" xfId="4308"/>
    <cellStyle name="20% - Accent2 9 2 5" xfId="4309"/>
    <cellStyle name="20% - Accent2 9 2 5 2" xfId="4310"/>
    <cellStyle name="20% - Accent2 9 2 5 2 2" xfId="4311"/>
    <cellStyle name="20% - Accent2 9 2 5 3" xfId="4312"/>
    <cellStyle name="20% - Accent2 9 2 5 3 2" xfId="4313"/>
    <cellStyle name="20% - Accent2 9 2 5 4" xfId="4314"/>
    <cellStyle name="20% - Accent2 9 2 5 5" xfId="4315"/>
    <cellStyle name="20% - Accent2 9 2 6" xfId="4316"/>
    <cellStyle name="20% - Accent2 9 2 6 2" xfId="4317"/>
    <cellStyle name="20% - Accent2 9 2 6 2 2" xfId="4318"/>
    <cellStyle name="20% - Accent2 9 2 6 3" xfId="4319"/>
    <cellStyle name="20% - Accent2 9 2 6 3 2" xfId="4320"/>
    <cellStyle name="20% - Accent2 9 2 6 4" xfId="4321"/>
    <cellStyle name="20% - Accent2 9 2 6 5" xfId="4322"/>
    <cellStyle name="20% - Accent2 9 2 7" xfId="4323"/>
    <cellStyle name="20% - Accent2 9 2 7 2" xfId="4324"/>
    <cellStyle name="20% - Accent2 9 2 8" xfId="4325"/>
    <cellStyle name="20% - Accent2 9 2 8 2" xfId="4326"/>
    <cellStyle name="20% - Accent2 9 2 9" xfId="4327"/>
    <cellStyle name="20% - Accent2 9 3" xfId="4328"/>
    <cellStyle name="20% - Accent2 9 3 2" xfId="4329"/>
    <cellStyle name="20% - Accent2 9 3 2 2" xfId="4330"/>
    <cellStyle name="20% - Accent2 9 3 2 2 2" xfId="4331"/>
    <cellStyle name="20% - Accent2 9 3 2 3" xfId="4332"/>
    <cellStyle name="20% - Accent2 9 3 2 3 2" xfId="4333"/>
    <cellStyle name="20% - Accent2 9 3 2 4" xfId="4334"/>
    <cellStyle name="20% - Accent2 9 3 2 5" xfId="4335"/>
    <cellStyle name="20% - Accent2 9 3 3" xfId="4336"/>
    <cellStyle name="20% - Accent2 9 3 3 2" xfId="4337"/>
    <cellStyle name="20% - Accent2 9 3 4" xfId="4338"/>
    <cellStyle name="20% - Accent2 9 3 4 2" xfId="4339"/>
    <cellStyle name="20% - Accent2 9 3 5" xfId="4340"/>
    <cellStyle name="20% - Accent2 9 3 6" xfId="4341"/>
    <cellStyle name="20% - Accent2 9 4" xfId="4342"/>
    <cellStyle name="20% - Accent2 9 4 2" xfId="4343"/>
    <cellStyle name="20% - Accent2 9 4 2 2" xfId="4344"/>
    <cellStyle name="20% - Accent2 9 4 3" xfId="4345"/>
    <cellStyle name="20% - Accent2 9 4 3 2" xfId="4346"/>
    <cellStyle name="20% - Accent2 9 4 4" xfId="4347"/>
    <cellStyle name="20% - Accent2 9 4 5" xfId="4348"/>
    <cellStyle name="20% - Accent2 9 5" xfId="4349"/>
    <cellStyle name="20% - Accent2 9 5 2" xfId="4350"/>
    <cellStyle name="20% - Accent2 9 5 2 2" xfId="4351"/>
    <cellStyle name="20% - Accent2 9 5 3" xfId="4352"/>
    <cellStyle name="20% - Accent2 9 5 3 2" xfId="4353"/>
    <cellStyle name="20% - Accent2 9 5 4" xfId="4354"/>
    <cellStyle name="20% - Accent2 9 5 5" xfId="4355"/>
    <cellStyle name="20% - Accent2 9 6" xfId="4356"/>
    <cellStyle name="20% - Accent2 9 6 2" xfId="4357"/>
    <cellStyle name="20% - Accent2 9 6 2 2" xfId="4358"/>
    <cellStyle name="20% - Accent2 9 6 3" xfId="4359"/>
    <cellStyle name="20% - Accent2 9 6 3 2" xfId="4360"/>
    <cellStyle name="20% - Accent2 9 6 4" xfId="4361"/>
    <cellStyle name="20% - Accent2 9 6 5" xfId="4362"/>
    <cellStyle name="20% - Accent2 9 7" xfId="4363"/>
    <cellStyle name="20% - Accent2 9 7 2" xfId="4364"/>
    <cellStyle name="20% - Accent2 9 7 2 2" xfId="4365"/>
    <cellStyle name="20% - Accent2 9 7 3" xfId="4366"/>
    <cellStyle name="20% - Accent2 9 7 3 2" xfId="4367"/>
    <cellStyle name="20% - Accent2 9 7 4" xfId="4368"/>
    <cellStyle name="20% - Accent2 9 7 5" xfId="4369"/>
    <cellStyle name="20% - Accent2 9 8" xfId="4370"/>
    <cellStyle name="20% - Accent2 9 8 2" xfId="4371"/>
    <cellStyle name="20% - Accent2 9 9" xfId="4372"/>
    <cellStyle name="20% - Accent2 9 9 2" xfId="4373"/>
    <cellStyle name="20% - Accent3" xfId="26" builtinId="38" customBuiltin="1"/>
    <cellStyle name="20% - Accent3 10" xfId="4374"/>
    <cellStyle name="20% - Accent3 10 10" xfId="4375"/>
    <cellStyle name="20% - Accent3 10 2" xfId="4376"/>
    <cellStyle name="20% - Accent3 10 2 2" xfId="4377"/>
    <cellStyle name="20% - Accent3 10 2 2 2" xfId="4378"/>
    <cellStyle name="20% - Accent3 10 2 2 2 2" xfId="4379"/>
    <cellStyle name="20% - Accent3 10 2 2 3" xfId="4380"/>
    <cellStyle name="20% - Accent3 10 2 2 3 2" xfId="4381"/>
    <cellStyle name="20% - Accent3 10 2 2 4" xfId="4382"/>
    <cellStyle name="20% - Accent3 10 2 2 5" xfId="4383"/>
    <cellStyle name="20% - Accent3 10 2 3" xfId="4384"/>
    <cellStyle name="20% - Accent3 10 2 3 2" xfId="4385"/>
    <cellStyle name="20% - Accent3 10 2 3 2 2" xfId="4386"/>
    <cellStyle name="20% - Accent3 10 2 3 3" xfId="4387"/>
    <cellStyle name="20% - Accent3 10 2 3 3 2" xfId="4388"/>
    <cellStyle name="20% - Accent3 10 2 3 4" xfId="4389"/>
    <cellStyle name="20% - Accent3 10 2 3 5" xfId="4390"/>
    <cellStyle name="20% - Accent3 10 2 4" xfId="4391"/>
    <cellStyle name="20% - Accent3 10 2 4 2" xfId="4392"/>
    <cellStyle name="20% - Accent3 10 2 4 2 2" xfId="4393"/>
    <cellStyle name="20% - Accent3 10 2 4 3" xfId="4394"/>
    <cellStyle name="20% - Accent3 10 2 4 3 2" xfId="4395"/>
    <cellStyle name="20% - Accent3 10 2 4 4" xfId="4396"/>
    <cellStyle name="20% - Accent3 10 2 4 5" xfId="4397"/>
    <cellStyle name="20% - Accent3 10 2 5" xfId="4398"/>
    <cellStyle name="20% - Accent3 10 2 5 2" xfId="4399"/>
    <cellStyle name="20% - Accent3 10 2 5 2 2" xfId="4400"/>
    <cellStyle name="20% - Accent3 10 2 5 3" xfId="4401"/>
    <cellStyle name="20% - Accent3 10 2 5 3 2" xfId="4402"/>
    <cellStyle name="20% - Accent3 10 2 5 4" xfId="4403"/>
    <cellStyle name="20% - Accent3 10 2 5 5" xfId="4404"/>
    <cellStyle name="20% - Accent3 10 2 6" xfId="4405"/>
    <cellStyle name="20% - Accent3 10 2 6 2" xfId="4406"/>
    <cellStyle name="20% - Accent3 10 2 7" xfId="4407"/>
    <cellStyle name="20% - Accent3 10 2 7 2" xfId="4408"/>
    <cellStyle name="20% - Accent3 10 2 8" xfId="4409"/>
    <cellStyle name="20% - Accent3 10 2 9" xfId="4410"/>
    <cellStyle name="20% - Accent3 10 3" xfId="4411"/>
    <cellStyle name="20% - Accent3 10 3 2" xfId="4412"/>
    <cellStyle name="20% - Accent3 10 3 2 2" xfId="4413"/>
    <cellStyle name="20% - Accent3 10 3 3" xfId="4414"/>
    <cellStyle name="20% - Accent3 10 3 3 2" xfId="4415"/>
    <cellStyle name="20% - Accent3 10 3 4" xfId="4416"/>
    <cellStyle name="20% - Accent3 10 3 5" xfId="4417"/>
    <cellStyle name="20% - Accent3 10 4" xfId="4418"/>
    <cellStyle name="20% - Accent3 10 4 2" xfId="4419"/>
    <cellStyle name="20% - Accent3 10 4 2 2" xfId="4420"/>
    <cellStyle name="20% - Accent3 10 4 3" xfId="4421"/>
    <cellStyle name="20% - Accent3 10 4 3 2" xfId="4422"/>
    <cellStyle name="20% - Accent3 10 4 4" xfId="4423"/>
    <cellStyle name="20% - Accent3 10 4 5" xfId="4424"/>
    <cellStyle name="20% - Accent3 10 5" xfId="4425"/>
    <cellStyle name="20% - Accent3 10 5 2" xfId="4426"/>
    <cellStyle name="20% - Accent3 10 5 2 2" xfId="4427"/>
    <cellStyle name="20% - Accent3 10 5 3" xfId="4428"/>
    <cellStyle name="20% - Accent3 10 5 3 2" xfId="4429"/>
    <cellStyle name="20% - Accent3 10 5 4" xfId="4430"/>
    <cellStyle name="20% - Accent3 10 5 5" xfId="4431"/>
    <cellStyle name="20% - Accent3 10 6" xfId="4432"/>
    <cellStyle name="20% - Accent3 10 6 2" xfId="4433"/>
    <cellStyle name="20% - Accent3 10 6 2 2" xfId="4434"/>
    <cellStyle name="20% - Accent3 10 6 3" xfId="4435"/>
    <cellStyle name="20% - Accent3 10 6 3 2" xfId="4436"/>
    <cellStyle name="20% - Accent3 10 6 4" xfId="4437"/>
    <cellStyle name="20% - Accent3 10 6 5" xfId="4438"/>
    <cellStyle name="20% - Accent3 10 7" xfId="4439"/>
    <cellStyle name="20% - Accent3 10 7 2" xfId="4440"/>
    <cellStyle name="20% - Accent3 10 8" xfId="4441"/>
    <cellStyle name="20% - Accent3 10 8 2" xfId="4442"/>
    <cellStyle name="20% - Accent3 10 9" xfId="4443"/>
    <cellStyle name="20% - Accent3 11" xfId="4444"/>
    <cellStyle name="20% - Accent3 11 10" xfId="4445"/>
    <cellStyle name="20% - Accent3 11 2" xfId="4446"/>
    <cellStyle name="20% - Accent3 11 2 2" xfId="4447"/>
    <cellStyle name="20% - Accent3 11 2 2 2" xfId="4448"/>
    <cellStyle name="20% - Accent3 11 2 2 2 2" xfId="4449"/>
    <cellStyle name="20% - Accent3 11 2 2 3" xfId="4450"/>
    <cellStyle name="20% - Accent3 11 2 2 3 2" xfId="4451"/>
    <cellStyle name="20% - Accent3 11 2 2 4" xfId="4452"/>
    <cellStyle name="20% - Accent3 11 2 2 5" xfId="4453"/>
    <cellStyle name="20% - Accent3 11 2 3" xfId="4454"/>
    <cellStyle name="20% - Accent3 11 2 3 2" xfId="4455"/>
    <cellStyle name="20% - Accent3 11 2 3 2 2" xfId="4456"/>
    <cellStyle name="20% - Accent3 11 2 3 3" xfId="4457"/>
    <cellStyle name="20% - Accent3 11 2 3 3 2" xfId="4458"/>
    <cellStyle name="20% - Accent3 11 2 3 4" xfId="4459"/>
    <cellStyle name="20% - Accent3 11 2 3 5" xfId="4460"/>
    <cellStyle name="20% - Accent3 11 2 4" xfId="4461"/>
    <cellStyle name="20% - Accent3 11 2 4 2" xfId="4462"/>
    <cellStyle name="20% - Accent3 11 2 4 2 2" xfId="4463"/>
    <cellStyle name="20% - Accent3 11 2 4 3" xfId="4464"/>
    <cellStyle name="20% - Accent3 11 2 4 3 2" xfId="4465"/>
    <cellStyle name="20% - Accent3 11 2 4 4" xfId="4466"/>
    <cellStyle name="20% - Accent3 11 2 4 5" xfId="4467"/>
    <cellStyle name="20% - Accent3 11 2 5" xfId="4468"/>
    <cellStyle name="20% - Accent3 11 2 5 2" xfId="4469"/>
    <cellStyle name="20% - Accent3 11 2 5 2 2" xfId="4470"/>
    <cellStyle name="20% - Accent3 11 2 5 3" xfId="4471"/>
    <cellStyle name="20% - Accent3 11 2 5 3 2" xfId="4472"/>
    <cellStyle name="20% - Accent3 11 2 5 4" xfId="4473"/>
    <cellStyle name="20% - Accent3 11 2 5 5" xfId="4474"/>
    <cellStyle name="20% - Accent3 11 2 6" xfId="4475"/>
    <cellStyle name="20% - Accent3 11 2 6 2" xfId="4476"/>
    <cellStyle name="20% - Accent3 11 2 7" xfId="4477"/>
    <cellStyle name="20% - Accent3 11 2 7 2" xfId="4478"/>
    <cellStyle name="20% - Accent3 11 2 8" xfId="4479"/>
    <cellStyle name="20% - Accent3 11 2 9" xfId="4480"/>
    <cellStyle name="20% - Accent3 11 3" xfId="4481"/>
    <cellStyle name="20% - Accent3 11 3 2" xfId="4482"/>
    <cellStyle name="20% - Accent3 11 3 2 2" xfId="4483"/>
    <cellStyle name="20% - Accent3 11 3 3" xfId="4484"/>
    <cellStyle name="20% - Accent3 11 3 3 2" xfId="4485"/>
    <cellStyle name="20% - Accent3 11 3 4" xfId="4486"/>
    <cellStyle name="20% - Accent3 11 3 5" xfId="4487"/>
    <cellStyle name="20% - Accent3 11 4" xfId="4488"/>
    <cellStyle name="20% - Accent3 11 4 2" xfId="4489"/>
    <cellStyle name="20% - Accent3 11 4 2 2" xfId="4490"/>
    <cellStyle name="20% - Accent3 11 4 3" xfId="4491"/>
    <cellStyle name="20% - Accent3 11 4 3 2" xfId="4492"/>
    <cellStyle name="20% - Accent3 11 4 4" xfId="4493"/>
    <cellStyle name="20% - Accent3 11 4 5" xfId="4494"/>
    <cellStyle name="20% - Accent3 11 5" xfId="4495"/>
    <cellStyle name="20% - Accent3 11 5 2" xfId="4496"/>
    <cellStyle name="20% - Accent3 11 5 2 2" xfId="4497"/>
    <cellStyle name="20% - Accent3 11 5 3" xfId="4498"/>
    <cellStyle name="20% - Accent3 11 5 3 2" xfId="4499"/>
    <cellStyle name="20% - Accent3 11 5 4" xfId="4500"/>
    <cellStyle name="20% - Accent3 11 5 5" xfId="4501"/>
    <cellStyle name="20% - Accent3 11 6" xfId="4502"/>
    <cellStyle name="20% - Accent3 11 6 2" xfId="4503"/>
    <cellStyle name="20% - Accent3 11 6 2 2" xfId="4504"/>
    <cellStyle name="20% - Accent3 11 6 3" xfId="4505"/>
    <cellStyle name="20% - Accent3 11 6 3 2" xfId="4506"/>
    <cellStyle name="20% - Accent3 11 6 4" xfId="4507"/>
    <cellStyle name="20% - Accent3 11 6 5" xfId="4508"/>
    <cellStyle name="20% - Accent3 11 7" xfId="4509"/>
    <cellStyle name="20% - Accent3 11 7 2" xfId="4510"/>
    <cellStyle name="20% - Accent3 11 8" xfId="4511"/>
    <cellStyle name="20% - Accent3 11 8 2" xfId="4512"/>
    <cellStyle name="20% - Accent3 11 9" xfId="4513"/>
    <cellStyle name="20% - Accent3 12" xfId="4514"/>
    <cellStyle name="20% - Accent3 12 2" xfId="4515"/>
    <cellStyle name="20% - Accent3 12 2 2" xfId="4516"/>
    <cellStyle name="20% - Accent3 12 2 2 2" xfId="4517"/>
    <cellStyle name="20% - Accent3 12 2 2 2 2" xfId="4518"/>
    <cellStyle name="20% - Accent3 12 2 2 3" xfId="4519"/>
    <cellStyle name="20% - Accent3 12 2 2 3 2" xfId="4520"/>
    <cellStyle name="20% - Accent3 12 2 2 4" xfId="4521"/>
    <cellStyle name="20% - Accent3 12 2 2 5" xfId="4522"/>
    <cellStyle name="20% - Accent3 12 2 3" xfId="4523"/>
    <cellStyle name="20% - Accent3 12 2 3 2" xfId="4524"/>
    <cellStyle name="20% - Accent3 12 2 3 2 2" xfId="4525"/>
    <cellStyle name="20% - Accent3 12 2 3 3" xfId="4526"/>
    <cellStyle name="20% - Accent3 12 2 3 3 2" xfId="4527"/>
    <cellStyle name="20% - Accent3 12 2 3 4" xfId="4528"/>
    <cellStyle name="20% - Accent3 12 2 3 5" xfId="4529"/>
    <cellStyle name="20% - Accent3 12 2 4" xfId="4530"/>
    <cellStyle name="20% - Accent3 12 2 4 2" xfId="4531"/>
    <cellStyle name="20% - Accent3 12 2 4 2 2" xfId="4532"/>
    <cellStyle name="20% - Accent3 12 2 4 3" xfId="4533"/>
    <cellStyle name="20% - Accent3 12 2 4 3 2" xfId="4534"/>
    <cellStyle name="20% - Accent3 12 2 4 4" xfId="4535"/>
    <cellStyle name="20% - Accent3 12 2 4 5" xfId="4536"/>
    <cellStyle name="20% - Accent3 12 2 5" xfId="4537"/>
    <cellStyle name="20% - Accent3 12 2 5 2" xfId="4538"/>
    <cellStyle name="20% - Accent3 12 2 6" xfId="4539"/>
    <cellStyle name="20% - Accent3 12 2 6 2" xfId="4540"/>
    <cellStyle name="20% - Accent3 12 2 7" xfId="4541"/>
    <cellStyle name="20% - Accent3 12 2 8" xfId="4542"/>
    <cellStyle name="20% - Accent3 12 3" xfId="4543"/>
    <cellStyle name="20% - Accent3 12 3 2" xfId="4544"/>
    <cellStyle name="20% - Accent3 12 3 2 2" xfId="4545"/>
    <cellStyle name="20% - Accent3 12 3 3" xfId="4546"/>
    <cellStyle name="20% - Accent3 12 3 3 2" xfId="4547"/>
    <cellStyle name="20% - Accent3 12 3 4" xfId="4548"/>
    <cellStyle name="20% - Accent3 12 3 5" xfId="4549"/>
    <cellStyle name="20% - Accent3 12 4" xfId="4550"/>
    <cellStyle name="20% - Accent3 12 4 2" xfId="4551"/>
    <cellStyle name="20% - Accent3 12 4 2 2" xfId="4552"/>
    <cellStyle name="20% - Accent3 12 4 3" xfId="4553"/>
    <cellStyle name="20% - Accent3 12 4 3 2" xfId="4554"/>
    <cellStyle name="20% - Accent3 12 4 4" xfId="4555"/>
    <cellStyle name="20% - Accent3 12 4 5" xfId="4556"/>
    <cellStyle name="20% - Accent3 12 5" xfId="4557"/>
    <cellStyle name="20% - Accent3 12 5 2" xfId="4558"/>
    <cellStyle name="20% - Accent3 12 5 2 2" xfId="4559"/>
    <cellStyle name="20% - Accent3 12 5 3" xfId="4560"/>
    <cellStyle name="20% - Accent3 12 5 3 2" xfId="4561"/>
    <cellStyle name="20% - Accent3 12 5 4" xfId="4562"/>
    <cellStyle name="20% - Accent3 12 5 5" xfId="4563"/>
    <cellStyle name="20% - Accent3 12 6" xfId="4564"/>
    <cellStyle name="20% - Accent3 12 6 2" xfId="4565"/>
    <cellStyle name="20% - Accent3 12 7" xfId="4566"/>
    <cellStyle name="20% - Accent3 12 7 2" xfId="4567"/>
    <cellStyle name="20% - Accent3 12 8" xfId="4568"/>
    <cellStyle name="20% - Accent3 12 9" xfId="4569"/>
    <cellStyle name="20% - Accent3 13" xfId="4570"/>
    <cellStyle name="20% - Accent3 13 2" xfId="4571"/>
    <cellStyle name="20% - Accent3 13 2 2" xfId="4572"/>
    <cellStyle name="20% - Accent3 13 2 2 2" xfId="4573"/>
    <cellStyle name="20% - Accent3 13 2 2 2 2" xfId="4574"/>
    <cellStyle name="20% - Accent3 13 2 2 3" xfId="4575"/>
    <cellStyle name="20% - Accent3 13 2 2 3 2" xfId="4576"/>
    <cellStyle name="20% - Accent3 13 2 2 4" xfId="4577"/>
    <cellStyle name="20% - Accent3 13 2 2 5" xfId="4578"/>
    <cellStyle name="20% - Accent3 13 2 3" xfId="4579"/>
    <cellStyle name="20% - Accent3 13 2 3 2" xfId="4580"/>
    <cellStyle name="20% - Accent3 13 2 3 2 2" xfId="4581"/>
    <cellStyle name="20% - Accent3 13 2 3 3" xfId="4582"/>
    <cellStyle name="20% - Accent3 13 2 3 3 2" xfId="4583"/>
    <cellStyle name="20% - Accent3 13 2 3 4" xfId="4584"/>
    <cellStyle name="20% - Accent3 13 2 3 5" xfId="4585"/>
    <cellStyle name="20% - Accent3 13 2 4" xfId="4586"/>
    <cellStyle name="20% - Accent3 13 2 4 2" xfId="4587"/>
    <cellStyle name="20% - Accent3 13 2 4 2 2" xfId="4588"/>
    <cellStyle name="20% - Accent3 13 2 4 3" xfId="4589"/>
    <cellStyle name="20% - Accent3 13 2 4 3 2" xfId="4590"/>
    <cellStyle name="20% - Accent3 13 2 4 4" xfId="4591"/>
    <cellStyle name="20% - Accent3 13 2 4 5" xfId="4592"/>
    <cellStyle name="20% - Accent3 13 2 5" xfId="4593"/>
    <cellStyle name="20% - Accent3 13 2 5 2" xfId="4594"/>
    <cellStyle name="20% - Accent3 13 2 6" xfId="4595"/>
    <cellStyle name="20% - Accent3 13 2 6 2" xfId="4596"/>
    <cellStyle name="20% - Accent3 13 2 7" xfId="4597"/>
    <cellStyle name="20% - Accent3 13 2 8" xfId="4598"/>
    <cellStyle name="20% - Accent3 13 3" xfId="4599"/>
    <cellStyle name="20% - Accent3 13 3 2" xfId="4600"/>
    <cellStyle name="20% - Accent3 13 3 2 2" xfId="4601"/>
    <cellStyle name="20% - Accent3 13 3 3" xfId="4602"/>
    <cellStyle name="20% - Accent3 13 3 3 2" xfId="4603"/>
    <cellStyle name="20% - Accent3 13 3 4" xfId="4604"/>
    <cellStyle name="20% - Accent3 13 3 5" xfId="4605"/>
    <cellStyle name="20% - Accent3 13 4" xfId="4606"/>
    <cellStyle name="20% - Accent3 13 4 2" xfId="4607"/>
    <cellStyle name="20% - Accent3 13 4 2 2" xfId="4608"/>
    <cellStyle name="20% - Accent3 13 4 3" xfId="4609"/>
    <cellStyle name="20% - Accent3 13 4 3 2" xfId="4610"/>
    <cellStyle name="20% - Accent3 13 4 4" xfId="4611"/>
    <cellStyle name="20% - Accent3 13 4 5" xfId="4612"/>
    <cellStyle name="20% - Accent3 13 5" xfId="4613"/>
    <cellStyle name="20% - Accent3 13 5 2" xfId="4614"/>
    <cellStyle name="20% - Accent3 13 5 2 2" xfId="4615"/>
    <cellStyle name="20% - Accent3 13 5 3" xfId="4616"/>
    <cellStyle name="20% - Accent3 13 5 3 2" xfId="4617"/>
    <cellStyle name="20% - Accent3 13 5 4" xfId="4618"/>
    <cellStyle name="20% - Accent3 13 5 5" xfId="4619"/>
    <cellStyle name="20% - Accent3 13 6" xfId="4620"/>
    <cellStyle name="20% - Accent3 13 6 2" xfId="4621"/>
    <cellStyle name="20% - Accent3 13 7" xfId="4622"/>
    <cellStyle name="20% - Accent3 13 7 2" xfId="4623"/>
    <cellStyle name="20% - Accent3 13 8" xfId="4624"/>
    <cellStyle name="20% - Accent3 13 9" xfId="4625"/>
    <cellStyle name="20% - Accent3 14" xfId="4626"/>
    <cellStyle name="20% - Accent3 14 2" xfId="4627"/>
    <cellStyle name="20% - Accent3 14 2 2" xfId="4628"/>
    <cellStyle name="20% - Accent3 14 2 2 2" xfId="4629"/>
    <cellStyle name="20% - Accent3 14 2 2 2 2" xfId="4630"/>
    <cellStyle name="20% - Accent3 14 2 2 3" xfId="4631"/>
    <cellStyle name="20% - Accent3 14 2 2 3 2" xfId="4632"/>
    <cellStyle name="20% - Accent3 14 2 2 4" xfId="4633"/>
    <cellStyle name="20% - Accent3 14 2 2 5" xfId="4634"/>
    <cellStyle name="20% - Accent3 14 2 3" xfId="4635"/>
    <cellStyle name="20% - Accent3 14 2 3 2" xfId="4636"/>
    <cellStyle name="20% - Accent3 14 2 3 2 2" xfId="4637"/>
    <cellStyle name="20% - Accent3 14 2 3 3" xfId="4638"/>
    <cellStyle name="20% - Accent3 14 2 3 3 2" xfId="4639"/>
    <cellStyle name="20% - Accent3 14 2 3 4" xfId="4640"/>
    <cellStyle name="20% - Accent3 14 2 3 5" xfId="4641"/>
    <cellStyle name="20% - Accent3 14 2 4" xfId="4642"/>
    <cellStyle name="20% - Accent3 14 2 4 2" xfId="4643"/>
    <cellStyle name="20% - Accent3 14 2 5" xfId="4644"/>
    <cellStyle name="20% - Accent3 14 2 5 2" xfId="4645"/>
    <cellStyle name="20% - Accent3 14 2 6" xfId="4646"/>
    <cellStyle name="20% - Accent3 14 2 7" xfId="4647"/>
    <cellStyle name="20% - Accent3 14 3" xfId="4648"/>
    <cellStyle name="20% - Accent3 14 3 2" xfId="4649"/>
    <cellStyle name="20% - Accent3 14 3 2 2" xfId="4650"/>
    <cellStyle name="20% - Accent3 14 3 3" xfId="4651"/>
    <cellStyle name="20% - Accent3 14 3 3 2" xfId="4652"/>
    <cellStyle name="20% - Accent3 14 3 4" xfId="4653"/>
    <cellStyle name="20% - Accent3 14 3 5" xfId="4654"/>
    <cellStyle name="20% - Accent3 14 4" xfId="4655"/>
    <cellStyle name="20% - Accent3 14 4 2" xfId="4656"/>
    <cellStyle name="20% - Accent3 14 4 2 2" xfId="4657"/>
    <cellStyle name="20% - Accent3 14 4 3" xfId="4658"/>
    <cellStyle name="20% - Accent3 14 4 3 2" xfId="4659"/>
    <cellStyle name="20% - Accent3 14 4 4" xfId="4660"/>
    <cellStyle name="20% - Accent3 14 4 5" xfId="4661"/>
    <cellStyle name="20% - Accent3 14 5" xfId="4662"/>
    <cellStyle name="20% - Accent3 14 5 2" xfId="4663"/>
    <cellStyle name="20% - Accent3 14 6" xfId="4664"/>
    <cellStyle name="20% - Accent3 14 6 2" xfId="4665"/>
    <cellStyle name="20% - Accent3 14 7" xfId="4666"/>
    <cellStyle name="20% - Accent3 14 8" xfId="4667"/>
    <cellStyle name="20% - Accent3 15" xfId="4668"/>
    <cellStyle name="20% - Accent3 15 2" xfId="4669"/>
    <cellStyle name="20% - Accent3 15 2 2" xfId="4670"/>
    <cellStyle name="20% - Accent3 15 2 2 2" xfId="4671"/>
    <cellStyle name="20% - Accent3 15 2 2 2 2" xfId="4672"/>
    <cellStyle name="20% - Accent3 15 2 2 3" xfId="4673"/>
    <cellStyle name="20% - Accent3 15 2 2 3 2" xfId="4674"/>
    <cellStyle name="20% - Accent3 15 2 2 4" xfId="4675"/>
    <cellStyle name="20% - Accent3 15 2 2 5" xfId="4676"/>
    <cellStyle name="20% - Accent3 15 2 3" xfId="4677"/>
    <cellStyle name="20% - Accent3 15 2 3 2" xfId="4678"/>
    <cellStyle name="20% - Accent3 15 2 3 2 2" xfId="4679"/>
    <cellStyle name="20% - Accent3 15 2 3 3" xfId="4680"/>
    <cellStyle name="20% - Accent3 15 2 3 3 2" xfId="4681"/>
    <cellStyle name="20% - Accent3 15 2 3 4" xfId="4682"/>
    <cellStyle name="20% - Accent3 15 2 3 5" xfId="4683"/>
    <cellStyle name="20% - Accent3 15 2 4" xfId="4684"/>
    <cellStyle name="20% - Accent3 15 2 4 2" xfId="4685"/>
    <cellStyle name="20% - Accent3 15 2 5" xfId="4686"/>
    <cellStyle name="20% - Accent3 15 2 5 2" xfId="4687"/>
    <cellStyle name="20% - Accent3 15 2 6" xfId="4688"/>
    <cellStyle name="20% - Accent3 15 2 7" xfId="4689"/>
    <cellStyle name="20% - Accent3 15 3" xfId="4690"/>
    <cellStyle name="20% - Accent3 15 3 2" xfId="4691"/>
    <cellStyle name="20% - Accent3 15 3 2 2" xfId="4692"/>
    <cellStyle name="20% - Accent3 15 3 3" xfId="4693"/>
    <cellStyle name="20% - Accent3 15 3 3 2" xfId="4694"/>
    <cellStyle name="20% - Accent3 15 3 4" xfId="4695"/>
    <cellStyle name="20% - Accent3 15 3 5" xfId="4696"/>
    <cellStyle name="20% - Accent3 15 4" xfId="4697"/>
    <cellStyle name="20% - Accent3 15 4 2" xfId="4698"/>
    <cellStyle name="20% - Accent3 15 4 2 2" xfId="4699"/>
    <cellStyle name="20% - Accent3 15 4 3" xfId="4700"/>
    <cellStyle name="20% - Accent3 15 4 3 2" xfId="4701"/>
    <cellStyle name="20% - Accent3 15 4 4" xfId="4702"/>
    <cellStyle name="20% - Accent3 15 4 5" xfId="4703"/>
    <cellStyle name="20% - Accent3 15 5" xfId="4704"/>
    <cellStyle name="20% - Accent3 15 5 2" xfId="4705"/>
    <cellStyle name="20% - Accent3 15 6" xfId="4706"/>
    <cellStyle name="20% - Accent3 15 6 2" xfId="4707"/>
    <cellStyle name="20% - Accent3 15 7" xfId="4708"/>
    <cellStyle name="20% - Accent3 15 8" xfId="4709"/>
    <cellStyle name="20% - Accent3 16" xfId="4710"/>
    <cellStyle name="20% - Accent3 16 2" xfId="4711"/>
    <cellStyle name="20% - Accent3 16 2 2" xfId="4712"/>
    <cellStyle name="20% - Accent3 16 2 2 2" xfId="4713"/>
    <cellStyle name="20% - Accent3 16 2 3" xfId="4714"/>
    <cellStyle name="20% - Accent3 16 2 3 2" xfId="4715"/>
    <cellStyle name="20% - Accent3 16 2 4" xfId="4716"/>
    <cellStyle name="20% - Accent3 16 2 5" xfId="4717"/>
    <cellStyle name="20% - Accent3 16 3" xfId="4718"/>
    <cellStyle name="20% - Accent3 16 3 2" xfId="4719"/>
    <cellStyle name="20% - Accent3 16 3 2 2" xfId="4720"/>
    <cellStyle name="20% - Accent3 16 3 3" xfId="4721"/>
    <cellStyle name="20% - Accent3 16 3 3 2" xfId="4722"/>
    <cellStyle name="20% - Accent3 16 3 4" xfId="4723"/>
    <cellStyle name="20% - Accent3 16 3 5" xfId="4724"/>
    <cellStyle name="20% - Accent3 16 4" xfId="4725"/>
    <cellStyle name="20% - Accent3 16 4 2" xfId="4726"/>
    <cellStyle name="20% - Accent3 16 5" xfId="4727"/>
    <cellStyle name="20% - Accent3 16 5 2" xfId="4728"/>
    <cellStyle name="20% - Accent3 16 6" xfId="4729"/>
    <cellStyle name="20% - Accent3 16 7" xfId="4730"/>
    <cellStyle name="20% - Accent3 17" xfId="4731"/>
    <cellStyle name="20% - Accent3 17 2" xfId="4732"/>
    <cellStyle name="20% - Accent3 17 2 2" xfId="4733"/>
    <cellStyle name="20% - Accent3 17 2 2 2" xfId="4734"/>
    <cellStyle name="20% - Accent3 17 2 3" xfId="4735"/>
    <cellStyle name="20% - Accent3 17 2 3 2" xfId="4736"/>
    <cellStyle name="20% - Accent3 17 2 4" xfId="4737"/>
    <cellStyle name="20% - Accent3 17 2 5" xfId="4738"/>
    <cellStyle name="20% - Accent3 17 3" xfId="4739"/>
    <cellStyle name="20% - Accent3 17 3 2" xfId="4740"/>
    <cellStyle name="20% - Accent3 17 3 2 2" xfId="4741"/>
    <cellStyle name="20% - Accent3 17 3 3" xfId="4742"/>
    <cellStyle name="20% - Accent3 17 3 3 2" xfId="4743"/>
    <cellStyle name="20% - Accent3 17 3 4" xfId="4744"/>
    <cellStyle name="20% - Accent3 17 3 5" xfId="4745"/>
    <cellStyle name="20% - Accent3 17 4" xfId="4746"/>
    <cellStyle name="20% - Accent3 17 4 2" xfId="4747"/>
    <cellStyle name="20% - Accent3 17 5" xfId="4748"/>
    <cellStyle name="20% - Accent3 17 5 2" xfId="4749"/>
    <cellStyle name="20% - Accent3 17 6" xfId="4750"/>
    <cellStyle name="20% - Accent3 17 7" xfId="4751"/>
    <cellStyle name="20% - Accent3 18" xfId="4752"/>
    <cellStyle name="20% - Accent3 18 2" xfId="4753"/>
    <cellStyle name="20% - Accent3 18 2 2" xfId="4754"/>
    <cellStyle name="20% - Accent3 18 2 2 2" xfId="4755"/>
    <cellStyle name="20% - Accent3 18 2 3" xfId="4756"/>
    <cellStyle name="20% - Accent3 18 2 3 2" xfId="4757"/>
    <cellStyle name="20% - Accent3 18 2 4" xfId="4758"/>
    <cellStyle name="20% - Accent3 18 2 5" xfId="4759"/>
    <cellStyle name="20% - Accent3 18 3" xfId="4760"/>
    <cellStyle name="20% - Accent3 18 3 2" xfId="4761"/>
    <cellStyle name="20% - Accent3 18 4" xfId="4762"/>
    <cellStyle name="20% - Accent3 18 4 2" xfId="4763"/>
    <cellStyle name="20% - Accent3 18 5" xfId="4764"/>
    <cellStyle name="20% - Accent3 18 6" xfId="4765"/>
    <cellStyle name="20% - Accent3 19" xfId="4766"/>
    <cellStyle name="20% - Accent3 19 2" xfId="4767"/>
    <cellStyle name="20% - Accent3 19 2 2" xfId="4768"/>
    <cellStyle name="20% - Accent3 19 2 2 2" xfId="4769"/>
    <cellStyle name="20% - Accent3 19 2 3" xfId="4770"/>
    <cellStyle name="20% - Accent3 19 2 3 2" xfId="4771"/>
    <cellStyle name="20% - Accent3 19 2 4" xfId="4772"/>
    <cellStyle name="20% - Accent3 19 2 5" xfId="4773"/>
    <cellStyle name="20% - Accent3 19 3" xfId="4774"/>
    <cellStyle name="20% - Accent3 19 3 2" xfId="4775"/>
    <cellStyle name="20% - Accent3 19 4" xfId="4776"/>
    <cellStyle name="20% - Accent3 19 4 2" xfId="4777"/>
    <cellStyle name="20% - Accent3 19 5" xfId="4778"/>
    <cellStyle name="20% - Accent3 19 6" xfId="4779"/>
    <cellStyle name="20% - Accent3 2" xfId="27"/>
    <cellStyle name="20% - Accent3 2 10" xfId="4780"/>
    <cellStyle name="20% - Accent3 2 10 2" xfId="4781"/>
    <cellStyle name="20% - Accent3 2 11" xfId="4782"/>
    <cellStyle name="20% - Accent3 2 11 2" xfId="20281"/>
    <cellStyle name="20% - Accent3 2 12" xfId="4783"/>
    <cellStyle name="20% - Accent3 2 12 2" xfId="20282"/>
    <cellStyle name="20% - Accent3 2 13" xfId="20283"/>
    <cellStyle name="20% - Accent3 2 13 2" xfId="20284"/>
    <cellStyle name="20% - Accent3 2 14" xfId="20285"/>
    <cellStyle name="20% - Accent3 2 2" xfId="4784"/>
    <cellStyle name="20% - Accent3 2 2 10" xfId="4785"/>
    <cellStyle name="20% - Accent3 2 2 2" xfId="4786"/>
    <cellStyle name="20% - Accent3 2 2 2 2" xfId="4787"/>
    <cellStyle name="20% - Accent3 2 2 2 2 2" xfId="4788"/>
    <cellStyle name="20% - Accent3 2 2 2 2 2 2" xfId="4789"/>
    <cellStyle name="20% - Accent3 2 2 2 2 3" xfId="4790"/>
    <cellStyle name="20% - Accent3 2 2 2 2 3 2" xfId="4791"/>
    <cellStyle name="20% - Accent3 2 2 2 2 4" xfId="4792"/>
    <cellStyle name="20% - Accent3 2 2 2 2 5" xfId="4793"/>
    <cellStyle name="20% - Accent3 2 2 2 3" xfId="4794"/>
    <cellStyle name="20% - Accent3 2 2 2 3 2" xfId="4795"/>
    <cellStyle name="20% - Accent3 2 2 2 4" xfId="4796"/>
    <cellStyle name="20% - Accent3 2 2 2 4 2" xfId="4797"/>
    <cellStyle name="20% - Accent3 2 2 2 5" xfId="4798"/>
    <cellStyle name="20% - Accent3 2 2 2 6" xfId="4799"/>
    <cellStyle name="20% - Accent3 2 2 3" xfId="4800"/>
    <cellStyle name="20% - Accent3 2 2 3 2" xfId="4801"/>
    <cellStyle name="20% - Accent3 2 2 3 2 2" xfId="4802"/>
    <cellStyle name="20% - Accent3 2 2 3 3" xfId="4803"/>
    <cellStyle name="20% - Accent3 2 2 3 3 2" xfId="4804"/>
    <cellStyle name="20% - Accent3 2 2 3 4" xfId="4805"/>
    <cellStyle name="20% - Accent3 2 2 3 5" xfId="4806"/>
    <cellStyle name="20% - Accent3 2 2 4" xfId="4807"/>
    <cellStyle name="20% - Accent3 2 2 4 2" xfId="4808"/>
    <cellStyle name="20% - Accent3 2 2 4 2 2" xfId="4809"/>
    <cellStyle name="20% - Accent3 2 2 4 3" xfId="4810"/>
    <cellStyle name="20% - Accent3 2 2 4 3 2" xfId="4811"/>
    <cellStyle name="20% - Accent3 2 2 4 4" xfId="4812"/>
    <cellStyle name="20% - Accent3 2 2 4 5" xfId="4813"/>
    <cellStyle name="20% - Accent3 2 2 5" xfId="4814"/>
    <cellStyle name="20% - Accent3 2 2 5 2" xfId="4815"/>
    <cellStyle name="20% - Accent3 2 2 5 2 2" xfId="4816"/>
    <cellStyle name="20% - Accent3 2 2 5 3" xfId="4817"/>
    <cellStyle name="20% - Accent3 2 2 5 3 2" xfId="4818"/>
    <cellStyle name="20% - Accent3 2 2 5 4" xfId="4819"/>
    <cellStyle name="20% - Accent3 2 2 5 5" xfId="4820"/>
    <cellStyle name="20% - Accent3 2 2 6" xfId="4821"/>
    <cellStyle name="20% - Accent3 2 2 6 2" xfId="4822"/>
    <cellStyle name="20% - Accent3 2 2 6 2 2" xfId="4823"/>
    <cellStyle name="20% - Accent3 2 2 6 3" xfId="4824"/>
    <cellStyle name="20% - Accent3 2 2 6 3 2" xfId="4825"/>
    <cellStyle name="20% - Accent3 2 2 6 4" xfId="4826"/>
    <cellStyle name="20% - Accent3 2 2 6 5" xfId="4827"/>
    <cellStyle name="20% - Accent3 2 2 7" xfId="4828"/>
    <cellStyle name="20% - Accent3 2 2 7 2" xfId="4829"/>
    <cellStyle name="20% - Accent3 2 2 8" xfId="4830"/>
    <cellStyle name="20% - Accent3 2 2 8 2" xfId="4831"/>
    <cellStyle name="20% - Accent3 2 2 9" xfId="4832"/>
    <cellStyle name="20% - Accent3 2 3" xfId="4833"/>
    <cellStyle name="20% - Accent3 2 3 2" xfId="4834"/>
    <cellStyle name="20% - Accent3 2 3 2 2" xfId="4835"/>
    <cellStyle name="20% - Accent3 2 3 2 2 2" xfId="4836"/>
    <cellStyle name="20% - Accent3 2 3 2 2 2 2" xfId="4837"/>
    <cellStyle name="20% - Accent3 2 3 2 2 3" xfId="4838"/>
    <cellStyle name="20% - Accent3 2 3 2 2 3 2" xfId="4839"/>
    <cellStyle name="20% - Accent3 2 3 2 2 4" xfId="4840"/>
    <cellStyle name="20% - Accent3 2 3 2 2 5" xfId="4841"/>
    <cellStyle name="20% - Accent3 2 3 2 3" xfId="4842"/>
    <cellStyle name="20% - Accent3 2 3 2 3 2" xfId="4843"/>
    <cellStyle name="20% - Accent3 2 3 2 4" xfId="4844"/>
    <cellStyle name="20% - Accent3 2 3 2 4 2" xfId="4845"/>
    <cellStyle name="20% - Accent3 2 3 2 5" xfId="4846"/>
    <cellStyle name="20% - Accent3 2 3 2 6" xfId="4847"/>
    <cellStyle name="20% - Accent3 2 3 3" xfId="4848"/>
    <cellStyle name="20% - Accent3 2 3 3 2" xfId="4849"/>
    <cellStyle name="20% - Accent3 2 3 3 2 2" xfId="4850"/>
    <cellStyle name="20% - Accent3 2 3 3 3" xfId="4851"/>
    <cellStyle name="20% - Accent3 2 3 3 3 2" xfId="4852"/>
    <cellStyle name="20% - Accent3 2 3 3 4" xfId="4853"/>
    <cellStyle name="20% - Accent3 2 3 3 5" xfId="4854"/>
    <cellStyle name="20% - Accent3 2 3 4" xfId="4855"/>
    <cellStyle name="20% - Accent3 2 3 4 2" xfId="4856"/>
    <cellStyle name="20% - Accent3 2 3 5" xfId="4857"/>
    <cellStyle name="20% - Accent3 2 3 5 2" xfId="4858"/>
    <cellStyle name="20% - Accent3 2 3 6" xfId="4859"/>
    <cellStyle name="20% - Accent3 2 3 7" xfId="4860"/>
    <cellStyle name="20% - Accent3 2 4" xfId="4861"/>
    <cellStyle name="20% - Accent3 2 4 2" xfId="4862"/>
    <cellStyle name="20% - Accent3 2 4 2 2" xfId="4863"/>
    <cellStyle name="20% - Accent3 2 4 2 2 2" xfId="4864"/>
    <cellStyle name="20% - Accent3 2 4 2 3" xfId="4865"/>
    <cellStyle name="20% - Accent3 2 4 2 3 2" xfId="4866"/>
    <cellStyle name="20% - Accent3 2 4 2 4" xfId="4867"/>
    <cellStyle name="20% - Accent3 2 4 2 5" xfId="4868"/>
    <cellStyle name="20% - Accent3 2 4 3" xfId="4869"/>
    <cellStyle name="20% - Accent3 2 4 3 2" xfId="4870"/>
    <cellStyle name="20% - Accent3 2 4 4" xfId="4871"/>
    <cellStyle name="20% - Accent3 2 4 4 2" xfId="4872"/>
    <cellStyle name="20% - Accent3 2 4 5" xfId="4873"/>
    <cellStyle name="20% - Accent3 2 4 6" xfId="4874"/>
    <cellStyle name="20% - Accent3 2 5" xfId="4875"/>
    <cellStyle name="20% - Accent3 2 5 2" xfId="4876"/>
    <cellStyle name="20% - Accent3 2 5 2 2" xfId="4877"/>
    <cellStyle name="20% - Accent3 2 5 3" xfId="4878"/>
    <cellStyle name="20% - Accent3 2 5 3 2" xfId="4879"/>
    <cellStyle name="20% - Accent3 2 5 4" xfId="4880"/>
    <cellStyle name="20% - Accent3 2 5 5" xfId="4881"/>
    <cellStyle name="20% - Accent3 2 6" xfId="4882"/>
    <cellStyle name="20% - Accent3 2 6 2" xfId="4883"/>
    <cellStyle name="20% - Accent3 2 6 2 2" xfId="4884"/>
    <cellStyle name="20% - Accent3 2 6 3" xfId="4885"/>
    <cellStyle name="20% - Accent3 2 6 3 2" xfId="4886"/>
    <cellStyle name="20% - Accent3 2 6 4" xfId="4887"/>
    <cellStyle name="20% - Accent3 2 6 5" xfId="4888"/>
    <cellStyle name="20% - Accent3 2 7" xfId="4889"/>
    <cellStyle name="20% - Accent3 2 7 2" xfId="4890"/>
    <cellStyle name="20% - Accent3 2 7 2 2" xfId="4891"/>
    <cellStyle name="20% - Accent3 2 7 3" xfId="4892"/>
    <cellStyle name="20% - Accent3 2 7 3 2" xfId="4893"/>
    <cellStyle name="20% - Accent3 2 7 4" xfId="4894"/>
    <cellStyle name="20% - Accent3 2 7 5" xfId="4895"/>
    <cellStyle name="20% - Accent3 2 8" xfId="4896"/>
    <cellStyle name="20% - Accent3 2 8 2" xfId="4897"/>
    <cellStyle name="20% - Accent3 2 8 2 2" xfId="4898"/>
    <cellStyle name="20% - Accent3 2 8 3" xfId="4899"/>
    <cellStyle name="20% - Accent3 2 8 3 2" xfId="4900"/>
    <cellStyle name="20% - Accent3 2 8 4" xfId="4901"/>
    <cellStyle name="20% - Accent3 2 8 5" xfId="4902"/>
    <cellStyle name="20% - Accent3 2 9" xfId="4903"/>
    <cellStyle name="20% - Accent3 2 9 2" xfId="4904"/>
    <cellStyle name="20% - Accent3 20" xfId="4905"/>
    <cellStyle name="20% - Accent3 20 2" xfId="4906"/>
    <cellStyle name="20% - Accent3 20 2 2" xfId="4907"/>
    <cellStyle name="20% - Accent3 20 3" xfId="4908"/>
    <cellStyle name="20% - Accent3 20 3 2" xfId="4909"/>
    <cellStyle name="20% - Accent3 20 4" xfId="4910"/>
    <cellStyle name="20% - Accent3 20 5" xfId="4911"/>
    <cellStyle name="20% - Accent3 21" xfId="4912"/>
    <cellStyle name="20% - Accent3 21 2" xfId="4913"/>
    <cellStyle name="20% - Accent3 21 2 2" xfId="4914"/>
    <cellStyle name="20% - Accent3 21 3" xfId="4915"/>
    <cellStyle name="20% - Accent3 21 3 2" xfId="4916"/>
    <cellStyle name="20% - Accent3 21 4" xfId="4917"/>
    <cellStyle name="20% - Accent3 21 5" xfId="4918"/>
    <cellStyle name="20% - Accent3 3" xfId="4919"/>
    <cellStyle name="20% - Accent3 3 10" xfId="4920"/>
    <cellStyle name="20% - Accent3 3 10 2" xfId="4921"/>
    <cellStyle name="20% - Accent3 3 11" xfId="4922"/>
    <cellStyle name="20% - Accent3 3 12" xfId="4923"/>
    <cellStyle name="20% - Accent3 3 2" xfId="4924"/>
    <cellStyle name="20% - Accent3 3 2 10" xfId="4925"/>
    <cellStyle name="20% - Accent3 3 2 2" xfId="4926"/>
    <cellStyle name="20% - Accent3 3 2 2 2" xfId="4927"/>
    <cellStyle name="20% - Accent3 3 2 2 2 2" xfId="4928"/>
    <cellStyle name="20% - Accent3 3 2 2 2 2 2" xfId="4929"/>
    <cellStyle name="20% - Accent3 3 2 2 2 3" xfId="4930"/>
    <cellStyle name="20% - Accent3 3 2 2 2 3 2" xfId="4931"/>
    <cellStyle name="20% - Accent3 3 2 2 2 4" xfId="4932"/>
    <cellStyle name="20% - Accent3 3 2 2 2 5" xfId="4933"/>
    <cellStyle name="20% - Accent3 3 2 2 3" xfId="4934"/>
    <cellStyle name="20% - Accent3 3 2 2 3 2" xfId="4935"/>
    <cellStyle name="20% - Accent3 3 2 2 4" xfId="4936"/>
    <cellStyle name="20% - Accent3 3 2 2 4 2" xfId="4937"/>
    <cellStyle name="20% - Accent3 3 2 2 5" xfId="4938"/>
    <cellStyle name="20% - Accent3 3 2 2 6" xfId="4939"/>
    <cellStyle name="20% - Accent3 3 2 3" xfId="4940"/>
    <cellStyle name="20% - Accent3 3 2 3 2" xfId="4941"/>
    <cellStyle name="20% - Accent3 3 2 3 2 2" xfId="4942"/>
    <cellStyle name="20% - Accent3 3 2 3 3" xfId="4943"/>
    <cellStyle name="20% - Accent3 3 2 3 3 2" xfId="4944"/>
    <cellStyle name="20% - Accent3 3 2 3 4" xfId="4945"/>
    <cellStyle name="20% - Accent3 3 2 3 5" xfId="4946"/>
    <cellStyle name="20% - Accent3 3 2 4" xfId="4947"/>
    <cellStyle name="20% - Accent3 3 2 4 2" xfId="4948"/>
    <cellStyle name="20% - Accent3 3 2 4 2 2" xfId="4949"/>
    <cellStyle name="20% - Accent3 3 2 4 3" xfId="4950"/>
    <cellStyle name="20% - Accent3 3 2 4 3 2" xfId="4951"/>
    <cellStyle name="20% - Accent3 3 2 4 4" xfId="4952"/>
    <cellStyle name="20% - Accent3 3 2 4 5" xfId="4953"/>
    <cellStyle name="20% - Accent3 3 2 5" xfId="4954"/>
    <cellStyle name="20% - Accent3 3 2 5 2" xfId="4955"/>
    <cellStyle name="20% - Accent3 3 2 5 2 2" xfId="4956"/>
    <cellStyle name="20% - Accent3 3 2 5 3" xfId="4957"/>
    <cellStyle name="20% - Accent3 3 2 5 3 2" xfId="4958"/>
    <cellStyle name="20% - Accent3 3 2 5 4" xfId="4959"/>
    <cellStyle name="20% - Accent3 3 2 5 5" xfId="4960"/>
    <cellStyle name="20% - Accent3 3 2 6" xfId="4961"/>
    <cellStyle name="20% - Accent3 3 2 6 2" xfId="4962"/>
    <cellStyle name="20% - Accent3 3 2 6 2 2" xfId="4963"/>
    <cellStyle name="20% - Accent3 3 2 6 3" xfId="4964"/>
    <cellStyle name="20% - Accent3 3 2 6 3 2" xfId="4965"/>
    <cellStyle name="20% - Accent3 3 2 6 4" xfId="4966"/>
    <cellStyle name="20% - Accent3 3 2 6 5" xfId="4967"/>
    <cellStyle name="20% - Accent3 3 2 7" xfId="4968"/>
    <cellStyle name="20% - Accent3 3 2 7 2" xfId="4969"/>
    <cellStyle name="20% - Accent3 3 2 8" xfId="4970"/>
    <cellStyle name="20% - Accent3 3 2 8 2" xfId="4971"/>
    <cellStyle name="20% - Accent3 3 2 9" xfId="4972"/>
    <cellStyle name="20% - Accent3 3 3" xfId="4973"/>
    <cellStyle name="20% - Accent3 3 3 2" xfId="4974"/>
    <cellStyle name="20% - Accent3 3 3 2 2" xfId="4975"/>
    <cellStyle name="20% - Accent3 3 3 2 2 2" xfId="4976"/>
    <cellStyle name="20% - Accent3 3 3 2 2 2 2" xfId="4977"/>
    <cellStyle name="20% - Accent3 3 3 2 2 3" xfId="4978"/>
    <cellStyle name="20% - Accent3 3 3 2 2 3 2" xfId="4979"/>
    <cellStyle name="20% - Accent3 3 3 2 2 4" xfId="4980"/>
    <cellStyle name="20% - Accent3 3 3 2 2 5" xfId="4981"/>
    <cellStyle name="20% - Accent3 3 3 2 3" xfId="4982"/>
    <cellStyle name="20% - Accent3 3 3 2 3 2" xfId="4983"/>
    <cellStyle name="20% - Accent3 3 3 2 4" xfId="4984"/>
    <cellStyle name="20% - Accent3 3 3 2 4 2" xfId="4985"/>
    <cellStyle name="20% - Accent3 3 3 2 5" xfId="4986"/>
    <cellStyle name="20% - Accent3 3 3 2 6" xfId="4987"/>
    <cellStyle name="20% - Accent3 3 3 3" xfId="4988"/>
    <cellStyle name="20% - Accent3 3 3 3 2" xfId="4989"/>
    <cellStyle name="20% - Accent3 3 3 3 2 2" xfId="4990"/>
    <cellStyle name="20% - Accent3 3 3 3 3" xfId="4991"/>
    <cellStyle name="20% - Accent3 3 3 3 3 2" xfId="4992"/>
    <cellStyle name="20% - Accent3 3 3 3 4" xfId="4993"/>
    <cellStyle name="20% - Accent3 3 3 3 5" xfId="4994"/>
    <cellStyle name="20% - Accent3 3 3 4" xfId="4995"/>
    <cellStyle name="20% - Accent3 3 3 4 2" xfId="4996"/>
    <cellStyle name="20% - Accent3 3 3 5" xfId="4997"/>
    <cellStyle name="20% - Accent3 3 3 5 2" xfId="4998"/>
    <cellStyle name="20% - Accent3 3 3 6" xfId="4999"/>
    <cellStyle name="20% - Accent3 3 3 7" xfId="5000"/>
    <cellStyle name="20% - Accent3 3 4" xfId="5001"/>
    <cellStyle name="20% - Accent3 3 4 2" xfId="5002"/>
    <cellStyle name="20% - Accent3 3 4 2 2" xfId="5003"/>
    <cellStyle name="20% - Accent3 3 4 2 2 2" xfId="5004"/>
    <cellStyle name="20% - Accent3 3 4 2 3" xfId="5005"/>
    <cellStyle name="20% - Accent3 3 4 2 3 2" xfId="5006"/>
    <cellStyle name="20% - Accent3 3 4 2 4" xfId="5007"/>
    <cellStyle name="20% - Accent3 3 4 2 5" xfId="5008"/>
    <cellStyle name="20% - Accent3 3 4 3" xfId="5009"/>
    <cellStyle name="20% - Accent3 3 4 3 2" xfId="5010"/>
    <cellStyle name="20% - Accent3 3 4 4" xfId="5011"/>
    <cellStyle name="20% - Accent3 3 4 4 2" xfId="5012"/>
    <cellStyle name="20% - Accent3 3 4 5" xfId="5013"/>
    <cellStyle name="20% - Accent3 3 4 6" xfId="5014"/>
    <cellStyle name="20% - Accent3 3 5" xfId="5015"/>
    <cellStyle name="20% - Accent3 3 5 2" xfId="5016"/>
    <cellStyle name="20% - Accent3 3 5 2 2" xfId="5017"/>
    <cellStyle name="20% - Accent3 3 5 3" xfId="5018"/>
    <cellStyle name="20% - Accent3 3 5 3 2" xfId="5019"/>
    <cellStyle name="20% - Accent3 3 5 4" xfId="5020"/>
    <cellStyle name="20% - Accent3 3 5 5" xfId="5021"/>
    <cellStyle name="20% - Accent3 3 6" xfId="5022"/>
    <cellStyle name="20% - Accent3 3 6 2" xfId="5023"/>
    <cellStyle name="20% - Accent3 3 6 2 2" xfId="5024"/>
    <cellStyle name="20% - Accent3 3 6 3" xfId="5025"/>
    <cellStyle name="20% - Accent3 3 6 3 2" xfId="5026"/>
    <cellStyle name="20% - Accent3 3 6 4" xfId="5027"/>
    <cellStyle name="20% - Accent3 3 6 5" xfId="5028"/>
    <cellStyle name="20% - Accent3 3 7" xfId="5029"/>
    <cellStyle name="20% - Accent3 3 7 2" xfId="5030"/>
    <cellStyle name="20% - Accent3 3 7 2 2" xfId="5031"/>
    <cellStyle name="20% - Accent3 3 7 3" xfId="5032"/>
    <cellStyle name="20% - Accent3 3 7 3 2" xfId="5033"/>
    <cellStyle name="20% - Accent3 3 7 4" xfId="5034"/>
    <cellStyle name="20% - Accent3 3 7 5" xfId="5035"/>
    <cellStyle name="20% - Accent3 3 8" xfId="5036"/>
    <cellStyle name="20% - Accent3 3 8 2" xfId="5037"/>
    <cellStyle name="20% - Accent3 3 8 2 2" xfId="5038"/>
    <cellStyle name="20% - Accent3 3 8 3" xfId="5039"/>
    <cellStyle name="20% - Accent3 3 8 3 2" xfId="5040"/>
    <cellStyle name="20% - Accent3 3 8 4" xfId="5041"/>
    <cellStyle name="20% - Accent3 3 8 5" xfId="5042"/>
    <cellStyle name="20% - Accent3 3 9" xfId="5043"/>
    <cellStyle name="20% - Accent3 3 9 2" xfId="5044"/>
    <cellStyle name="20% - Accent3 4" xfId="5045"/>
    <cellStyle name="20% - Accent3 4 10" xfId="5046"/>
    <cellStyle name="20% - Accent3 4 10 2" xfId="5047"/>
    <cellStyle name="20% - Accent3 4 11" xfId="5048"/>
    <cellStyle name="20% - Accent3 4 12" xfId="5049"/>
    <cellStyle name="20% - Accent3 4 2" xfId="5050"/>
    <cellStyle name="20% - Accent3 4 2 10" xfId="5051"/>
    <cellStyle name="20% - Accent3 4 2 2" xfId="5052"/>
    <cellStyle name="20% - Accent3 4 2 2 2" xfId="5053"/>
    <cellStyle name="20% - Accent3 4 2 2 2 2" xfId="5054"/>
    <cellStyle name="20% - Accent3 4 2 2 2 2 2" xfId="5055"/>
    <cellStyle name="20% - Accent3 4 2 2 2 3" xfId="5056"/>
    <cellStyle name="20% - Accent3 4 2 2 2 3 2" xfId="5057"/>
    <cellStyle name="20% - Accent3 4 2 2 2 4" xfId="5058"/>
    <cellStyle name="20% - Accent3 4 2 2 2 5" xfId="5059"/>
    <cellStyle name="20% - Accent3 4 2 2 3" xfId="5060"/>
    <cellStyle name="20% - Accent3 4 2 2 3 2" xfId="5061"/>
    <cellStyle name="20% - Accent3 4 2 2 4" xfId="5062"/>
    <cellStyle name="20% - Accent3 4 2 2 4 2" xfId="5063"/>
    <cellStyle name="20% - Accent3 4 2 2 5" xfId="5064"/>
    <cellStyle name="20% - Accent3 4 2 2 6" xfId="5065"/>
    <cellStyle name="20% - Accent3 4 2 3" xfId="5066"/>
    <cellStyle name="20% - Accent3 4 2 3 2" xfId="5067"/>
    <cellStyle name="20% - Accent3 4 2 3 2 2" xfId="5068"/>
    <cellStyle name="20% - Accent3 4 2 3 3" xfId="5069"/>
    <cellStyle name="20% - Accent3 4 2 3 3 2" xfId="5070"/>
    <cellStyle name="20% - Accent3 4 2 3 4" xfId="5071"/>
    <cellStyle name="20% - Accent3 4 2 3 5" xfId="5072"/>
    <cellStyle name="20% - Accent3 4 2 4" xfId="5073"/>
    <cellStyle name="20% - Accent3 4 2 4 2" xfId="5074"/>
    <cellStyle name="20% - Accent3 4 2 4 2 2" xfId="5075"/>
    <cellStyle name="20% - Accent3 4 2 4 3" xfId="5076"/>
    <cellStyle name="20% - Accent3 4 2 4 3 2" xfId="5077"/>
    <cellStyle name="20% - Accent3 4 2 4 4" xfId="5078"/>
    <cellStyle name="20% - Accent3 4 2 4 5" xfId="5079"/>
    <cellStyle name="20% - Accent3 4 2 5" xfId="5080"/>
    <cellStyle name="20% - Accent3 4 2 5 2" xfId="5081"/>
    <cellStyle name="20% - Accent3 4 2 5 2 2" xfId="5082"/>
    <cellStyle name="20% - Accent3 4 2 5 3" xfId="5083"/>
    <cellStyle name="20% - Accent3 4 2 5 3 2" xfId="5084"/>
    <cellStyle name="20% - Accent3 4 2 5 4" xfId="5085"/>
    <cellStyle name="20% - Accent3 4 2 5 5" xfId="5086"/>
    <cellStyle name="20% - Accent3 4 2 6" xfId="5087"/>
    <cellStyle name="20% - Accent3 4 2 6 2" xfId="5088"/>
    <cellStyle name="20% - Accent3 4 2 6 2 2" xfId="5089"/>
    <cellStyle name="20% - Accent3 4 2 6 3" xfId="5090"/>
    <cellStyle name="20% - Accent3 4 2 6 3 2" xfId="5091"/>
    <cellStyle name="20% - Accent3 4 2 6 4" xfId="5092"/>
    <cellStyle name="20% - Accent3 4 2 6 5" xfId="5093"/>
    <cellStyle name="20% - Accent3 4 2 7" xfId="5094"/>
    <cellStyle name="20% - Accent3 4 2 7 2" xfId="5095"/>
    <cellStyle name="20% - Accent3 4 2 8" xfId="5096"/>
    <cellStyle name="20% - Accent3 4 2 8 2" xfId="5097"/>
    <cellStyle name="20% - Accent3 4 2 9" xfId="5098"/>
    <cellStyle name="20% - Accent3 4 3" xfId="5099"/>
    <cellStyle name="20% - Accent3 4 3 2" xfId="5100"/>
    <cellStyle name="20% - Accent3 4 3 2 2" xfId="5101"/>
    <cellStyle name="20% - Accent3 4 3 2 2 2" xfId="5102"/>
    <cellStyle name="20% - Accent3 4 3 2 2 2 2" xfId="5103"/>
    <cellStyle name="20% - Accent3 4 3 2 2 3" xfId="5104"/>
    <cellStyle name="20% - Accent3 4 3 2 2 3 2" xfId="5105"/>
    <cellStyle name="20% - Accent3 4 3 2 2 4" xfId="5106"/>
    <cellStyle name="20% - Accent3 4 3 2 2 5" xfId="5107"/>
    <cellStyle name="20% - Accent3 4 3 2 3" xfId="5108"/>
    <cellStyle name="20% - Accent3 4 3 2 3 2" xfId="5109"/>
    <cellStyle name="20% - Accent3 4 3 2 4" xfId="5110"/>
    <cellStyle name="20% - Accent3 4 3 2 4 2" xfId="5111"/>
    <cellStyle name="20% - Accent3 4 3 2 5" xfId="5112"/>
    <cellStyle name="20% - Accent3 4 3 2 6" xfId="5113"/>
    <cellStyle name="20% - Accent3 4 3 3" xfId="5114"/>
    <cellStyle name="20% - Accent3 4 3 3 2" xfId="5115"/>
    <cellStyle name="20% - Accent3 4 3 3 2 2" xfId="5116"/>
    <cellStyle name="20% - Accent3 4 3 3 3" xfId="5117"/>
    <cellStyle name="20% - Accent3 4 3 3 3 2" xfId="5118"/>
    <cellStyle name="20% - Accent3 4 3 3 4" xfId="5119"/>
    <cellStyle name="20% - Accent3 4 3 3 5" xfId="5120"/>
    <cellStyle name="20% - Accent3 4 3 4" xfId="5121"/>
    <cellStyle name="20% - Accent3 4 3 4 2" xfId="5122"/>
    <cellStyle name="20% - Accent3 4 3 5" xfId="5123"/>
    <cellStyle name="20% - Accent3 4 3 5 2" xfId="5124"/>
    <cellStyle name="20% - Accent3 4 3 6" xfId="5125"/>
    <cellStyle name="20% - Accent3 4 3 7" xfId="5126"/>
    <cellStyle name="20% - Accent3 4 4" xfId="5127"/>
    <cellStyle name="20% - Accent3 4 4 2" xfId="5128"/>
    <cellStyle name="20% - Accent3 4 4 2 2" xfId="5129"/>
    <cellStyle name="20% - Accent3 4 4 2 2 2" xfId="5130"/>
    <cellStyle name="20% - Accent3 4 4 2 3" xfId="5131"/>
    <cellStyle name="20% - Accent3 4 4 2 3 2" xfId="5132"/>
    <cellStyle name="20% - Accent3 4 4 2 4" xfId="5133"/>
    <cellStyle name="20% - Accent3 4 4 2 5" xfId="5134"/>
    <cellStyle name="20% - Accent3 4 4 3" xfId="5135"/>
    <cellStyle name="20% - Accent3 4 4 3 2" xfId="5136"/>
    <cellStyle name="20% - Accent3 4 4 4" xfId="5137"/>
    <cellStyle name="20% - Accent3 4 4 4 2" xfId="5138"/>
    <cellStyle name="20% - Accent3 4 4 5" xfId="5139"/>
    <cellStyle name="20% - Accent3 4 4 6" xfId="5140"/>
    <cellStyle name="20% - Accent3 4 5" xfId="5141"/>
    <cellStyle name="20% - Accent3 4 5 2" xfId="5142"/>
    <cellStyle name="20% - Accent3 4 5 2 2" xfId="5143"/>
    <cellStyle name="20% - Accent3 4 5 3" xfId="5144"/>
    <cellStyle name="20% - Accent3 4 5 3 2" xfId="5145"/>
    <cellStyle name="20% - Accent3 4 5 4" xfId="5146"/>
    <cellStyle name="20% - Accent3 4 5 5" xfId="5147"/>
    <cellStyle name="20% - Accent3 4 6" xfId="5148"/>
    <cellStyle name="20% - Accent3 4 6 2" xfId="5149"/>
    <cellStyle name="20% - Accent3 4 6 2 2" xfId="5150"/>
    <cellStyle name="20% - Accent3 4 6 3" xfId="5151"/>
    <cellStyle name="20% - Accent3 4 6 3 2" xfId="5152"/>
    <cellStyle name="20% - Accent3 4 6 4" xfId="5153"/>
    <cellStyle name="20% - Accent3 4 6 5" xfId="5154"/>
    <cellStyle name="20% - Accent3 4 7" xfId="5155"/>
    <cellStyle name="20% - Accent3 4 7 2" xfId="5156"/>
    <cellStyle name="20% - Accent3 4 7 2 2" xfId="5157"/>
    <cellStyle name="20% - Accent3 4 7 3" xfId="5158"/>
    <cellStyle name="20% - Accent3 4 7 3 2" xfId="5159"/>
    <cellStyle name="20% - Accent3 4 7 4" xfId="5160"/>
    <cellStyle name="20% - Accent3 4 7 5" xfId="5161"/>
    <cellStyle name="20% - Accent3 4 8" xfId="5162"/>
    <cellStyle name="20% - Accent3 4 8 2" xfId="5163"/>
    <cellStyle name="20% - Accent3 4 8 2 2" xfId="5164"/>
    <cellStyle name="20% - Accent3 4 8 3" xfId="5165"/>
    <cellStyle name="20% - Accent3 4 8 3 2" xfId="5166"/>
    <cellStyle name="20% - Accent3 4 8 4" xfId="5167"/>
    <cellStyle name="20% - Accent3 4 8 5" xfId="5168"/>
    <cellStyle name="20% - Accent3 4 9" xfId="5169"/>
    <cellStyle name="20% - Accent3 4 9 2" xfId="5170"/>
    <cellStyle name="20% - Accent3 5" xfId="5171"/>
    <cellStyle name="20% - Accent3 5 10" xfId="5172"/>
    <cellStyle name="20% - Accent3 5 11" xfId="5173"/>
    <cellStyle name="20% - Accent3 5 2" xfId="5174"/>
    <cellStyle name="20% - Accent3 5 2 10" xfId="5175"/>
    <cellStyle name="20% - Accent3 5 2 2" xfId="5176"/>
    <cellStyle name="20% - Accent3 5 2 2 2" xfId="5177"/>
    <cellStyle name="20% - Accent3 5 2 2 2 2" xfId="5178"/>
    <cellStyle name="20% - Accent3 5 2 2 2 2 2" xfId="5179"/>
    <cellStyle name="20% - Accent3 5 2 2 2 3" xfId="5180"/>
    <cellStyle name="20% - Accent3 5 2 2 2 3 2" xfId="5181"/>
    <cellStyle name="20% - Accent3 5 2 2 2 4" xfId="5182"/>
    <cellStyle name="20% - Accent3 5 2 2 2 5" xfId="5183"/>
    <cellStyle name="20% - Accent3 5 2 2 3" xfId="5184"/>
    <cellStyle name="20% - Accent3 5 2 2 3 2" xfId="5185"/>
    <cellStyle name="20% - Accent3 5 2 2 4" xfId="5186"/>
    <cellStyle name="20% - Accent3 5 2 2 4 2" xfId="5187"/>
    <cellStyle name="20% - Accent3 5 2 2 5" xfId="5188"/>
    <cellStyle name="20% - Accent3 5 2 2 6" xfId="5189"/>
    <cellStyle name="20% - Accent3 5 2 3" xfId="5190"/>
    <cellStyle name="20% - Accent3 5 2 3 2" xfId="5191"/>
    <cellStyle name="20% - Accent3 5 2 3 2 2" xfId="5192"/>
    <cellStyle name="20% - Accent3 5 2 3 3" xfId="5193"/>
    <cellStyle name="20% - Accent3 5 2 3 3 2" xfId="5194"/>
    <cellStyle name="20% - Accent3 5 2 3 4" xfId="5195"/>
    <cellStyle name="20% - Accent3 5 2 3 5" xfId="5196"/>
    <cellStyle name="20% - Accent3 5 2 4" xfId="5197"/>
    <cellStyle name="20% - Accent3 5 2 4 2" xfId="5198"/>
    <cellStyle name="20% - Accent3 5 2 4 2 2" xfId="5199"/>
    <cellStyle name="20% - Accent3 5 2 4 3" xfId="5200"/>
    <cellStyle name="20% - Accent3 5 2 4 3 2" xfId="5201"/>
    <cellStyle name="20% - Accent3 5 2 4 4" xfId="5202"/>
    <cellStyle name="20% - Accent3 5 2 4 5" xfId="5203"/>
    <cellStyle name="20% - Accent3 5 2 5" xfId="5204"/>
    <cellStyle name="20% - Accent3 5 2 5 2" xfId="5205"/>
    <cellStyle name="20% - Accent3 5 2 5 2 2" xfId="5206"/>
    <cellStyle name="20% - Accent3 5 2 5 3" xfId="5207"/>
    <cellStyle name="20% - Accent3 5 2 5 3 2" xfId="5208"/>
    <cellStyle name="20% - Accent3 5 2 5 4" xfId="5209"/>
    <cellStyle name="20% - Accent3 5 2 5 5" xfId="5210"/>
    <cellStyle name="20% - Accent3 5 2 6" xfId="5211"/>
    <cellStyle name="20% - Accent3 5 2 6 2" xfId="5212"/>
    <cellStyle name="20% - Accent3 5 2 6 2 2" xfId="5213"/>
    <cellStyle name="20% - Accent3 5 2 6 3" xfId="5214"/>
    <cellStyle name="20% - Accent3 5 2 6 3 2" xfId="5215"/>
    <cellStyle name="20% - Accent3 5 2 6 4" xfId="5216"/>
    <cellStyle name="20% - Accent3 5 2 6 5" xfId="5217"/>
    <cellStyle name="20% - Accent3 5 2 7" xfId="5218"/>
    <cellStyle name="20% - Accent3 5 2 7 2" xfId="5219"/>
    <cellStyle name="20% - Accent3 5 2 8" xfId="5220"/>
    <cellStyle name="20% - Accent3 5 2 8 2" xfId="5221"/>
    <cellStyle name="20% - Accent3 5 2 9" xfId="5222"/>
    <cellStyle name="20% - Accent3 5 3" xfId="5223"/>
    <cellStyle name="20% - Accent3 5 3 2" xfId="5224"/>
    <cellStyle name="20% - Accent3 5 3 2 2" xfId="5225"/>
    <cellStyle name="20% - Accent3 5 3 2 2 2" xfId="5226"/>
    <cellStyle name="20% - Accent3 5 3 2 3" xfId="5227"/>
    <cellStyle name="20% - Accent3 5 3 2 3 2" xfId="5228"/>
    <cellStyle name="20% - Accent3 5 3 2 4" xfId="5229"/>
    <cellStyle name="20% - Accent3 5 3 2 5" xfId="5230"/>
    <cellStyle name="20% - Accent3 5 3 3" xfId="5231"/>
    <cellStyle name="20% - Accent3 5 3 3 2" xfId="5232"/>
    <cellStyle name="20% - Accent3 5 3 4" xfId="5233"/>
    <cellStyle name="20% - Accent3 5 3 4 2" xfId="5234"/>
    <cellStyle name="20% - Accent3 5 3 5" xfId="5235"/>
    <cellStyle name="20% - Accent3 5 3 6" xfId="5236"/>
    <cellStyle name="20% - Accent3 5 4" xfId="5237"/>
    <cellStyle name="20% - Accent3 5 4 2" xfId="5238"/>
    <cellStyle name="20% - Accent3 5 4 2 2" xfId="5239"/>
    <cellStyle name="20% - Accent3 5 4 3" xfId="5240"/>
    <cellStyle name="20% - Accent3 5 4 3 2" xfId="5241"/>
    <cellStyle name="20% - Accent3 5 4 4" xfId="5242"/>
    <cellStyle name="20% - Accent3 5 4 5" xfId="5243"/>
    <cellStyle name="20% - Accent3 5 5" xfId="5244"/>
    <cellStyle name="20% - Accent3 5 5 2" xfId="5245"/>
    <cellStyle name="20% - Accent3 5 5 2 2" xfId="5246"/>
    <cellStyle name="20% - Accent3 5 5 3" xfId="5247"/>
    <cellStyle name="20% - Accent3 5 5 3 2" xfId="5248"/>
    <cellStyle name="20% - Accent3 5 5 4" xfId="5249"/>
    <cellStyle name="20% - Accent3 5 5 5" xfId="5250"/>
    <cellStyle name="20% - Accent3 5 6" xfId="5251"/>
    <cellStyle name="20% - Accent3 5 6 2" xfId="5252"/>
    <cellStyle name="20% - Accent3 5 6 2 2" xfId="5253"/>
    <cellStyle name="20% - Accent3 5 6 3" xfId="5254"/>
    <cellStyle name="20% - Accent3 5 6 3 2" xfId="5255"/>
    <cellStyle name="20% - Accent3 5 6 4" xfId="5256"/>
    <cellStyle name="20% - Accent3 5 6 5" xfId="5257"/>
    <cellStyle name="20% - Accent3 5 7" xfId="5258"/>
    <cellStyle name="20% - Accent3 5 7 2" xfId="5259"/>
    <cellStyle name="20% - Accent3 5 7 2 2" xfId="5260"/>
    <cellStyle name="20% - Accent3 5 7 3" xfId="5261"/>
    <cellStyle name="20% - Accent3 5 7 3 2" xfId="5262"/>
    <cellStyle name="20% - Accent3 5 7 4" xfId="5263"/>
    <cellStyle name="20% - Accent3 5 7 5" xfId="5264"/>
    <cellStyle name="20% - Accent3 5 8" xfId="5265"/>
    <cellStyle name="20% - Accent3 5 8 2" xfId="5266"/>
    <cellStyle name="20% - Accent3 5 9" xfId="5267"/>
    <cellStyle name="20% - Accent3 5 9 2" xfId="5268"/>
    <cellStyle name="20% - Accent3 6" xfId="5269"/>
    <cellStyle name="20% - Accent3 6 10" xfId="5270"/>
    <cellStyle name="20% - Accent3 6 11" xfId="5271"/>
    <cellStyle name="20% - Accent3 6 2" xfId="5272"/>
    <cellStyle name="20% - Accent3 6 2 10" xfId="5273"/>
    <cellStyle name="20% - Accent3 6 2 2" xfId="5274"/>
    <cellStyle name="20% - Accent3 6 2 2 2" xfId="5275"/>
    <cellStyle name="20% - Accent3 6 2 2 2 2" xfId="5276"/>
    <cellStyle name="20% - Accent3 6 2 2 2 2 2" xfId="5277"/>
    <cellStyle name="20% - Accent3 6 2 2 2 3" xfId="5278"/>
    <cellStyle name="20% - Accent3 6 2 2 2 3 2" xfId="5279"/>
    <cellStyle name="20% - Accent3 6 2 2 2 4" xfId="5280"/>
    <cellStyle name="20% - Accent3 6 2 2 2 5" xfId="5281"/>
    <cellStyle name="20% - Accent3 6 2 2 3" xfId="5282"/>
    <cellStyle name="20% - Accent3 6 2 2 3 2" xfId="5283"/>
    <cellStyle name="20% - Accent3 6 2 2 4" xfId="5284"/>
    <cellStyle name="20% - Accent3 6 2 2 4 2" xfId="5285"/>
    <cellStyle name="20% - Accent3 6 2 2 5" xfId="5286"/>
    <cellStyle name="20% - Accent3 6 2 2 6" xfId="5287"/>
    <cellStyle name="20% - Accent3 6 2 3" xfId="5288"/>
    <cellStyle name="20% - Accent3 6 2 3 2" xfId="5289"/>
    <cellStyle name="20% - Accent3 6 2 3 2 2" xfId="5290"/>
    <cellStyle name="20% - Accent3 6 2 3 3" xfId="5291"/>
    <cellStyle name="20% - Accent3 6 2 3 3 2" xfId="5292"/>
    <cellStyle name="20% - Accent3 6 2 3 4" xfId="5293"/>
    <cellStyle name="20% - Accent3 6 2 3 5" xfId="5294"/>
    <cellStyle name="20% - Accent3 6 2 4" xfId="5295"/>
    <cellStyle name="20% - Accent3 6 2 4 2" xfId="5296"/>
    <cellStyle name="20% - Accent3 6 2 4 2 2" xfId="5297"/>
    <cellStyle name="20% - Accent3 6 2 4 3" xfId="5298"/>
    <cellStyle name="20% - Accent3 6 2 4 3 2" xfId="5299"/>
    <cellStyle name="20% - Accent3 6 2 4 4" xfId="5300"/>
    <cellStyle name="20% - Accent3 6 2 4 5" xfId="5301"/>
    <cellStyle name="20% - Accent3 6 2 5" xfId="5302"/>
    <cellStyle name="20% - Accent3 6 2 5 2" xfId="5303"/>
    <cellStyle name="20% - Accent3 6 2 5 2 2" xfId="5304"/>
    <cellStyle name="20% - Accent3 6 2 5 3" xfId="5305"/>
    <cellStyle name="20% - Accent3 6 2 5 3 2" xfId="5306"/>
    <cellStyle name="20% - Accent3 6 2 5 4" xfId="5307"/>
    <cellStyle name="20% - Accent3 6 2 5 5" xfId="5308"/>
    <cellStyle name="20% - Accent3 6 2 6" xfId="5309"/>
    <cellStyle name="20% - Accent3 6 2 6 2" xfId="5310"/>
    <cellStyle name="20% - Accent3 6 2 6 2 2" xfId="5311"/>
    <cellStyle name="20% - Accent3 6 2 6 3" xfId="5312"/>
    <cellStyle name="20% - Accent3 6 2 6 3 2" xfId="5313"/>
    <cellStyle name="20% - Accent3 6 2 6 4" xfId="5314"/>
    <cellStyle name="20% - Accent3 6 2 6 5" xfId="5315"/>
    <cellStyle name="20% - Accent3 6 2 7" xfId="5316"/>
    <cellStyle name="20% - Accent3 6 2 7 2" xfId="5317"/>
    <cellStyle name="20% - Accent3 6 2 8" xfId="5318"/>
    <cellStyle name="20% - Accent3 6 2 8 2" xfId="5319"/>
    <cellStyle name="20% - Accent3 6 2 9" xfId="5320"/>
    <cellStyle name="20% - Accent3 6 3" xfId="5321"/>
    <cellStyle name="20% - Accent3 6 3 2" xfId="5322"/>
    <cellStyle name="20% - Accent3 6 3 2 2" xfId="5323"/>
    <cellStyle name="20% - Accent3 6 3 2 2 2" xfId="5324"/>
    <cellStyle name="20% - Accent3 6 3 2 3" xfId="5325"/>
    <cellStyle name="20% - Accent3 6 3 2 3 2" xfId="5326"/>
    <cellStyle name="20% - Accent3 6 3 2 4" xfId="5327"/>
    <cellStyle name="20% - Accent3 6 3 2 5" xfId="5328"/>
    <cellStyle name="20% - Accent3 6 3 3" xfId="5329"/>
    <cellStyle name="20% - Accent3 6 3 3 2" xfId="5330"/>
    <cellStyle name="20% - Accent3 6 3 4" xfId="5331"/>
    <cellStyle name="20% - Accent3 6 3 4 2" xfId="5332"/>
    <cellStyle name="20% - Accent3 6 3 5" xfId="5333"/>
    <cellStyle name="20% - Accent3 6 3 6" xfId="5334"/>
    <cellStyle name="20% - Accent3 6 4" xfId="5335"/>
    <cellStyle name="20% - Accent3 6 4 2" xfId="5336"/>
    <cellStyle name="20% - Accent3 6 4 2 2" xfId="5337"/>
    <cellStyle name="20% - Accent3 6 4 3" xfId="5338"/>
    <cellStyle name="20% - Accent3 6 4 3 2" xfId="5339"/>
    <cellStyle name="20% - Accent3 6 4 4" xfId="5340"/>
    <cellStyle name="20% - Accent3 6 4 5" xfId="5341"/>
    <cellStyle name="20% - Accent3 6 5" xfId="5342"/>
    <cellStyle name="20% - Accent3 6 5 2" xfId="5343"/>
    <cellStyle name="20% - Accent3 6 5 2 2" xfId="5344"/>
    <cellStyle name="20% - Accent3 6 5 3" xfId="5345"/>
    <cellStyle name="20% - Accent3 6 5 3 2" xfId="5346"/>
    <cellStyle name="20% - Accent3 6 5 4" xfId="5347"/>
    <cellStyle name="20% - Accent3 6 5 5" xfId="5348"/>
    <cellStyle name="20% - Accent3 6 6" xfId="5349"/>
    <cellStyle name="20% - Accent3 6 6 2" xfId="5350"/>
    <cellStyle name="20% - Accent3 6 6 2 2" xfId="5351"/>
    <cellStyle name="20% - Accent3 6 6 3" xfId="5352"/>
    <cellStyle name="20% - Accent3 6 6 3 2" xfId="5353"/>
    <cellStyle name="20% - Accent3 6 6 4" xfId="5354"/>
    <cellStyle name="20% - Accent3 6 6 5" xfId="5355"/>
    <cellStyle name="20% - Accent3 6 7" xfId="5356"/>
    <cellStyle name="20% - Accent3 6 7 2" xfId="5357"/>
    <cellStyle name="20% - Accent3 6 7 2 2" xfId="5358"/>
    <cellStyle name="20% - Accent3 6 7 3" xfId="5359"/>
    <cellStyle name="20% - Accent3 6 7 3 2" xfId="5360"/>
    <cellStyle name="20% - Accent3 6 7 4" xfId="5361"/>
    <cellStyle name="20% - Accent3 6 7 5" xfId="5362"/>
    <cellStyle name="20% - Accent3 6 8" xfId="5363"/>
    <cellStyle name="20% - Accent3 6 8 2" xfId="5364"/>
    <cellStyle name="20% - Accent3 6 9" xfId="5365"/>
    <cellStyle name="20% - Accent3 6 9 2" xfId="5366"/>
    <cellStyle name="20% - Accent3 7" xfId="5367"/>
    <cellStyle name="20% - Accent3 7 10" xfId="5368"/>
    <cellStyle name="20% - Accent3 7 11" xfId="5369"/>
    <cellStyle name="20% - Accent3 7 2" xfId="5370"/>
    <cellStyle name="20% - Accent3 7 2 10" xfId="5371"/>
    <cellStyle name="20% - Accent3 7 2 2" xfId="5372"/>
    <cellStyle name="20% - Accent3 7 2 2 2" xfId="5373"/>
    <cellStyle name="20% - Accent3 7 2 2 2 2" xfId="5374"/>
    <cellStyle name="20% - Accent3 7 2 2 2 2 2" xfId="5375"/>
    <cellStyle name="20% - Accent3 7 2 2 2 3" xfId="5376"/>
    <cellStyle name="20% - Accent3 7 2 2 2 3 2" xfId="5377"/>
    <cellStyle name="20% - Accent3 7 2 2 2 4" xfId="5378"/>
    <cellStyle name="20% - Accent3 7 2 2 2 5" xfId="5379"/>
    <cellStyle name="20% - Accent3 7 2 2 3" xfId="5380"/>
    <cellStyle name="20% - Accent3 7 2 2 3 2" xfId="5381"/>
    <cellStyle name="20% - Accent3 7 2 2 4" xfId="5382"/>
    <cellStyle name="20% - Accent3 7 2 2 4 2" xfId="5383"/>
    <cellStyle name="20% - Accent3 7 2 2 5" xfId="5384"/>
    <cellStyle name="20% - Accent3 7 2 2 6" xfId="5385"/>
    <cellStyle name="20% - Accent3 7 2 3" xfId="5386"/>
    <cellStyle name="20% - Accent3 7 2 3 2" xfId="5387"/>
    <cellStyle name="20% - Accent3 7 2 3 2 2" xfId="5388"/>
    <cellStyle name="20% - Accent3 7 2 3 3" xfId="5389"/>
    <cellStyle name="20% - Accent3 7 2 3 3 2" xfId="5390"/>
    <cellStyle name="20% - Accent3 7 2 3 4" xfId="5391"/>
    <cellStyle name="20% - Accent3 7 2 3 5" xfId="5392"/>
    <cellStyle name="20% - Accent3 7 2 4" xfId="5393"/>
    <cellStyle name="20% - Accent3 7 2 4 2" xfId="5394"/>
    <cellStyle name="20% - Accent3 7 2 4 2 2" xfId="5395"/>
    <cellStyle name="20% - Accent3 7 2 4 3" xfId="5396"/>
    <cellStyle name="20% - Accent3 7 2 4 3 2" xfId="5397"/>
    <cellStyle name="20% - Accent3 7 2 4 4" xfId="5398"/>
    <cellStyle name="20% - Accent3 7 2 4 5" xfId="5399"/>
    <cellStyle name="20% - Accent3 7 2 5" xfId="5400"/>
    <cellStyle name="20% - Accent3 7 2 5 2" xfId="5401"/>
    <cellStyle name="20% - Accent3 7 2 5 2 2" xfId="5402"/>
    <cellStyle name="20% - Accent3 7 2 5 3" xfId="5403"/>
    <cellStyle name="20% - Accent3 7 2 5 3 2" xfId="5404"/>
    <cellStyle name="20% - Accent3 7 2 5 4" xfId="5405"/>
    <cellStyle name="20% - Accent3 7 2 5 5" xfId="5406"/>
    <cellStyle name="20% - Accent3 7 2 6" xfId="5407"/>
    <cellStyle name="20% - Accent3 7 2 6 2" xfId="5408"/>
    <cellStyle name="20% - Accent3 7 2 6 2 2" xfId="5409"/>
    <cellStyle name="20% - Accent3 7 2 6 3" xfId="5410"/>
    <cellStyle name="20% - Accent3 7 2 6 3 2" xfId="5411"/>
    <cellStyle name="20% - Accent3 7 2 6 4" xfId="5412"/>
    <cellStyle name="20% - Accent3 7 2 6 5" xfId="5413"/>
    <cellStyle name="20% - Accent3 7 2 7" xfId="5414"/>
    <cellStyle name="20% - Accent3 7 2 7 2" xfId="5415"/>
    <cellStyle name="20% - Accent3 7 2 8" xfId="5416"/>
    <cellStyle name="20% - Accent3 7 2 8 2" xfId="5417"/>
    <cellStyle name="20% - Accent3 7 2 9" xfId="5418"/>
    <cellStyle name="20% - Accent3 7 3" xfId="5419"/>
    <cellStyle name="20% - Accent3 7 3 2" xfId="5420"/>
    <cellStyle name="20% - Accent3 7 3 2 2" xfId="5421"/>
    <cellStyle name="20% - Accent3 7 3 2 2 2" xfId="5422"/>
    <cellStyle name="20% - Accent3 7 3 2 3" xfId="5423"/>
    <cellStyle name="20% - Accent3 7 3 2 3 2" xfId="5424"/>
    <cellStyle name="20% - Accent3 7 3 2 4" xfId="5425"/>
    <cellStyle name="20% - Accent3 7 3 2 5" xfId="5426"/>
    <cellStyle name="20% - Accent3 7 3 3" xfId="5427"/>
    <cellStyle name="20% - Accent3 7 3 3 2" xfId="5428"/>
    <cellStyle name="20% - Accent3 7 3 4" xfId="5429"/>
    <cellStyle name="20% - Accent3 7 3 4 2" xfId="5430"/>
    <cellStyle name="20% - Accent3 7 3 5" xfId="5431"/>
    <cellStyle name="20% - Accent3 7 3 6" xfId="5432"/>
    <cellStyle name="20% - Accent3 7 4" xfId="5433"/>
    <cellStyle name="20% - Accent3 7 4 2" xfId="5434"/>
    <cellStyle name="20% - Accent3 7 4 2 2" xfId="5435"/>
    <cellStyle name="20% - Accent3 7 4 3" xfId="5436"/>
    <cellStyle name="20% - Accent3 7 4 3 2" xfId="5437"/>
    <cellStyle name="20% - Accent3 7 4 4" xfId="5438"/>
    <cellStyle name="20% - Accent3 7 4 5" xfId="5439"/>
    <cellStyle name="20% - Accent3 7 5" xfId="5440"/>
    <cellStyle name="20% - Accent3 7 5 2" xfId="5441"/>
    <cellStyle name="20% - Accent3 7 5 2 2" xfId="5442"/>
    <cellStyle name="20% - Accent3 7 5 3" xfId="5443"/>
    <cellStyle name="20% - Accent3 7 5 3 2" xfId="5444"/>
    <cellStyle name="20% - Accent3 7 5 4" xfId="5445"/>
    <cellStyle name="20% - Accent3 7 5 5" xfId="5446"/>
    <cellStyle name="20% - Accent3 7 6" xfId="5447"/>
    <cellStyle name="20% - Accent3 7 6 2" xfId="5448"/>
    <cellStyle name="20% - Accent3 7 6 2 2" xfId="5449"/>
    <cellStyle name="20% - Accent3 7 6 3" xfId="5450"/>
    <cellStyle name="20% - Accent3 7 6 3 2" xfId="5451"/>
    <cellStyle name="20% - Accent3 7 6 4" xfId="5452"/>
    <cellStyle name="20% - Accent3 7 6 5" xfId="5453"/>
    <cellStyle name="20% - Accent3 7 7" xfId="5454"/>
    <cellStyle name="20% - Accent3 7 7 2" xfId="5455"/>
    <cellStyle name="20% - Accent3 7 7 2 2" xfId="5456"/>
    <cellStyle name="20% - Accent3 7 7 3" xfId="5457"/>
    <cellStyle name="20% - Accent3 7 7 3 2" xfId="5458"/>
    <cellStyle name="20% - Accent3 7 7 4" xfId="5459"/>
    <cellStyle name="20% - Accent3 7 7 5" xfId="5460"/>
    <cellStyle name="20% - Accent3 7 8" xfId="5461"/>
    <cellStyle name="20% - Accent3 7 8 2" xfId="5462"/>
    <cellStyle name="20% - Accent3 7 9" xfId="5463"/>
    <cellStyle name="20% - Accent3 7 9 2" xfId="5464"/>
    <cellStyle name="20% - Accent3 8" xfId="5465"/>
    <cellStyle name="20% - Accent3 8 10" xfId="5466"/>
    <cellStyle name="20% - Accent3 8 11" xfId="5467"/>
    <cellStyle name="20% - Accent3 8 2" xfId="5468"/>
    <cellStyle name="20% - Accent3 8 2 10" xfId="5469"/>
    <cellStyle name="20% - Accent3 8 2 2" xfId="5470"/>
    <cellStyle name="20% - Accent3 8 2 2 2" xfId="5471"/>
    <cellStyle name="20% - Accent3 8 2 2 2 2" xfId="5472"/>
    <cellStyle name="20% - Accent3 8 2 2 2 2 2" xfId="5473"/>
    <cellStyle name="20% - Accent3 8 2 2 2 3" xfId="5474"/>
    <cellStyle name="20% - Accent3 8 2 2 2 3 2" xfId="5475"/>
    <cellStyle name="20% - Accent3 8 2 2 2 4" xfId="5476"/>
    <cellStyle name="20% - Accent3 8 2 2 2 5" xfId="5477"/>
    <cellStyle name="20% - Accent3 8 2 2 3" xfId="5478"/>
    <cellStyle name="20% - Accent3 8 2 2 3 2" xfId="5479"/>
    <cellStyle name="20% - Accent3 8 2 2 4" xfId="5480"/>
    <cellStyle name="20% - Accent3 8 2 2 4 2" xfId="5481"/>
    <cellStyle name="20% - Accent3 8 2 2 5" xfId="5482"/>
    <cellStyle name="20% - Accent3 8 2 2 6" xfId="5483"/>
    <cellStyle name="20% - Accent3 8 2 3" xfId="5484"/>
    <cellStyle name="20% - Accent3 8 2 3 2" xfId="5485"/>
    <cellStyle name="20% - Accent3 8 2 3 2 2" xfId="5486"/>
    <cellStyle name="20% - Accent3 8 2 3 3" xfId="5487"/>
    <cellStyle name="20% - Accent3 8 2 3 3 2" xfId="5488"/>
    <cellStyle name="20% - Accent3 8 2 3 4" xfId="5489"/>
    <cellStyle name="20% - Accent3 8 2 3 5" xfId="5490"/>
    <cellStyle name="20% - Accent3 8 2 4" xfId="5491"/>
    <cellStyle name="20% - Accent3 8 2 4 2" xfId="5492"/>
    <cellStyle name="20% - Accent3 8 2 4 2 2" xfId="5493"/>
    <cellStyle name="20% - Accent3 8 2 4 3" xfId="5494"/>
    <cellStyle name="20% - Accent3 8 2 4 3 2" xfId="5495"/>
    <cellStyle name="20% - Accent3 8 2 4 4" xfId="5496"/>
    <cellStyle name="20% - Accent3 8 2 4 5" xfId="5497"/>
    <cellStyle name="20% - Accent3 8 2 5" xfId="5498"/>
    <cellStyle name="20% - Accent3 8 2 5 2" xfId="5499"/>
    <cellStyle name="20% - Accent3 8 2 5 2 2" xfId="5500"/>
    <cellStyle name="20% - Accent3 8 2 5 3" xfId="5501"/>
    <cellStyle name="20% - Accent3 8 2 5 3 2" xfId="5502"/>
    <cellStyle name="20% - Accent3 8 2 5 4" xfId="5503"/>
    <cellStyle name="20% - Accent3 8 2 5 5" xfId="5504"/>
    <cellStyle name="20% - Accent3 8 2 6" xfId="5505"/>
    <cellStyle name="20% - Accent3 8 2 6 2" xfId="5506"/>
    <cellStyle name="20% - Accent3 8 2 6 2 2" xfId="5507"/>
    <cellStyle name="20% - Accent3 8 2 6 3" xfId="5508"/>
    <cellStyle name="20% - Accent3 8 2 6 3 2" xfId="5509"/>
    <cellStyle name="20% - Accent3 8 2 6 4" xfId="5510"/>
    <cellStyle name="20% - Accent3 8 2 6 5" xfId="5511"/>
    <cellStyle name="20% - Accent3 8 2 7" xfId="5512"/>
    <cellStyle name="20% - Accent3 8 2 7 2" xfId="5513"/>
    <cellStyle name="20% - Accent3 8 2 8" xfId="5514"/>
    <cellStyle name="20% - Accent3 8 2 8 2" xfId="5515"/>
    <cellStyle name="20% - Accent3 8 2 9" xfId="5516"/>
    <cellStyle name="20% - Accent3 8 3" xfId="5517"/>
    <cellStyle name="20% - Accent3 8 3 2" xfId="5518"/>
    <cellStyle name="20% - Accent3 8 3 2 2" xfId="5519"/>
    <cellStyle name="20% - Accent3 8 3 2 2 2" xfId="5520"/>
    <cellStyle name="20% - Accent3 8 3 2 3" xfId="5521"/>
    <cellStyle name="20% - Accent3 8 3 2 3 2" xfId="5522"/>
    <cellStyle name="20% - Accent3 8 3 2 4" xfId="5523"/>
    <cellStyle name="20% - Accent3 8 3 2 5" xfId="5524"/>
    <cellStyle name="20% - Accent3 8 3 3" xfId="5525"/>
    <cellStyle name="20% - Accent3 8 3 3 2" xfId="5526"/>
    <cellStyle name="20% - Accent3 8 3 4" xfId="5527"/>
    <cellStyle name="20% - Accent3 8 3 4 2" xfId="5528"/>
    <cellStyle name="20% - Accent3 8 3 5" xfId="5529"/>
    <cellStyle name="20% - Accent3 8 3 6" xfId="5530"/>
    <cellStyle name="20% - Accent3 8 4" xfId="5531"/>
    <cellStyle name="20% - Accent3 8 4 2" xfId="5532"/>
    <cellStyle name="20% - Accent3 8 4 2 2" xfId="5533"/>
    <cellStyle name="20% - Accent3 8 4 3" xfId="5534"/>
    <cellStyle name="20% - Accent3 8 4 3 2" xfId="5535"/>
    <cellStyle name="20% - Accent3 8 4 4" xfId="5536"/>
    <cellStyle name="20% - Accent3 8 4 5" xfId="5537"/>
    <cellStyle name="20% - Accent3 8 5" xfId="5538"/>
    <cellStyle name="20% - Accent3 8 5 2" xfId="5539"/>
    <cellStyle name="20% - Accent3 8 5 2 2" xfId="5540"/>
    <cellStyle name="20% - Accent3 8 5 3" xfId="5541"/>
    <cellStyle name="20% - Accent3 8 5 3 2" xfId="5542"/>
    <cellStyle name="20% - Accent3 8 5 4" xfId="5543"/>
    <cellStyle name="20% - Accent3 8 5 5" xfId="5544"/>
    <cellStyle name="20% - Accent3 8 6" xfId="5545"/>
    <cellStyle name="20% - Accent3 8 6 2" xfId="5546"/>
    <cellStyle name="20% - Accent3 8 6 2 2" xfId="5547"/>
    <cellStyle name="20% - Accent3 8 6 3" xfId="5548"/>
    <cellStyle name="20% - Accent3 8 6 3 2" xfId="5549"/>
    <cellStyle name="20% - Accent3 8 6 4" xfId="5550"/>
    <cellStyle name="20% - Accent3 8 6 5" xfId="5551"/>
    <cellStyle name="20% - Accent3 8 7" xfId="5552"/>
    <cellStyle name="20% - Accent3 8 7 2" xfId="5553"/>
    <cellStyle name="20% - Accent3 8 7 2 2" xfId="5554"/>
    <cellStyle name="20% - Accent3 8 7 3" xfId="5555"/>
    <cellStyle name="20% - Accent3 8 7 3 2" xfId="5556"/>
    <cellStyle name="20% - Accent3 8 7 4" xfId="5557"/>
    <cellStyle name="20% - Accent3 8 7 5" xfId="5558"/>
    <cellStyle name="20% - Accent3 8 8" xfId="5559"/>
    <cellStyle name="20% - Accent3 8 8 2" xfId="5560"/>
    <cellStyle name="20% - Accent3 8 9" xfId="5561"/>
    <cellStyle name="20% - Accent3 8 9 2" xfId="5562"/>
    <cellStyle name="20% - Accent3 9" xfId="5563"/>
    <cellStyle name="20% - Accent3 9 10" xfId="5564"/>
    <cellStyle name="20% - Accent3 9 11" xfId="5565"/>
    <cellStyle name="20% - Accent3 9 2" xfId="5566"/>
    <cellStyle name="20% - Accent3 9 2 10" xfId="5567"/>
    <cellStyle name="20% - Accent3 9 2 2" xfId="5568"/>
    <cellStyle name="20% - Accent3 9 2 2 2" xfId="5569"/>
    <cellStyle name="20% - Accent3 9 2 2 2 2" xfId="5570"/>
    <cellStyle name="20% - Accent3 9 2 2 2 2 2" xfId="5571"/>
    <cellStyle name="20% - Accent3 9 2 2 2 3" xfId="5572"/>
    <cellStyle name="20% - Accent3 9 2 2 2 3 2" xfId="5573"/>
    <cellStyle name="20% - Accent3 9 2 2 2 4" xfId="5574"/>
    <cellStyle name="20% - Accent3 9 2 2 2 5" xfId="5575"/>
    <cellStyle name="20% - Accent3 9 2 2 3" xfId="5576"/>
    <cellStyle name="20% - Accent3 9 2 2 3 2" xfId="5577"/>
    <cellStyle name="20% - Accent3 9 2 2 4" xfId="5578"/>
    <cellStyle name="20% - Accent3 9 2 2 4 2" xfId="5579"/>
    <cellStyle name="20% - Accent3 9 2 2 5" xfId="5580"/>
    <cellStyle name="20% - Accent3 9 2 2 6" xfId="5581"/>
    <cellStyle name="20% - Accent3 9 2 3" xfId="5582"/>
    <cellStyle name="20% - Accent3 9 2 3 2" xfId="5583"/>
    <cellStyle name="20% - Accent3 9 2 3 2 2" xfId="5584"/>
    <cellStyle name="20% - Accent3 9 2 3 3" xfId="5585"/>
    <cellStyle name="20% - Accent3 9 2 3 3 2" xfId="5586"/>
    <cellStyle name="20% - Accent3 9 2 3 4" xfId="5587"/>
    <cellStyle name="20% - Accent3 9 2 3 5" xfId="5588"/>
    <cellStyle name="20% - Accent3 9 2 4" xfId="5589"/>
    <cellStyle name="20% - Accent3 9 2 4 2" xfId="5590"/>
    <cellStyle name="20% - Accent3 9 2 4 2 2" xfId="5591"/>
    <cellStyle name="20% - Accent3 9 2 4 3" xfId="5592"/>
    <cellStyle name="20% - Accent3 9 2 4 3 2" xfId="5593"/>
    <cellStyle name="20% - Accent3 9 2 4 4" xfId="5594"/>
    <cellStyle name="20% - Accent3 9 2 4 5" xfId="5595"/>
    <cellStyle name="20% - Accent3 9 2 5" xfId="5596"/>
    <cellStyle name="20% - Accent3 9 2 5 2" xfId="5597"/>
    <cellStyle name="20% - Accent3 9 2 5 2 2" xfId="5598"/>
    <cellStyle name="20% - Accent3 9 2 5 3" xfId="5599"/>
    <cellStyle name="20% - Accent3 9 2 5 3 2" xfId="5600"/>
    <cellStyle name="20% - Accent3 9 2 5 4" xfId="5601"/>
    <cellStyle name="20% - Accent3 9 2 5 5" xfId="5602"/>
    <cellStyle name="20% - Accent3 9 2 6" xfId="5603"/>
    <cellStyle name="20% - Accent3 9 2 6 2" xfId="5604"/>
    <cellStyle name="20% - Accent3 9 2 6 2 2" xfId="5605"/>
    <cellStyle name="20% - Accent3 9 2 6 3" xfId="5606"/>
    <cellStyle name="20% - Accent3 9 2 6 3 2" xfId="5607"/>
    <cellStyle name="20% - Accent3 9 2 6 4" xfId="5608"/>
    <cellStyle name="20% - Accent3 9 2 6 5" xfId="5609"/>
    <cellStyle name="20% - Accent3 9 2 7" xfId="5610"/>
    <cellStyle name="20% - Accent3 9 2 7 2" xfId="5611"/>
    <cellStyle name="20% - Accent3 9 2 8" xfId="5612"/>
    <cellStyle name="20% - Accent3 9 2 8 2" xfId="5613"/>
    <cellStyle name="20% - Accent3 9 2 9" xfId="5614"/>
    <cellStyle name="20% - Accent3 9 3" xfId="5615"/>
    <cellStyle name="20% - Accent3 9 3 2" xfId="5616"/>
    <cellStyle name="20% - Accent3 9 3 2 2" xfId="5617"/>
    <cellStyle name="20% - Accent3 9 3 2 2 2" xfId="5618"/>
    <cellStyle name="20% - Accent3 9 3 2 3" xfId="5619"/>
    <cellStyle name="20% - Accent3 9 3 2 3 2" xfId="5620"/>
    <cellStyle name="20% - Accent3 9 3 2 4" xfId="5621"/>
    <cellStyle name="20% - Accent3 9 3 2 5" xfId="5622"/>
    <cellStyle name="20% - Accent3 9 3 3" xfId="5623"/>
    <cellStyle name="20% - Accent3 9 3 3 2" xfId="5624"/>
    <cellStyle name="20% - Accent3 9 3 4" xfId="5625"/>
    <cellStyle name="20% - Accent3 9 3 4 2" xfId="5626"/>
    <cellStyle name="20% - Accent3 9 3 5" xfId="5627"/>
    <cellStyle name="20% - Accent3 9 3 6" xfId="5628"/>
    <cellStyle name="20% - Accent3 9 4" xfId="5629"/>
    <cellStyle name="20% - Accent3 9 4 2" xfId="5630"/>
    <cellStyle name="20% - Accent3 9 4 2 2" xfId="5631"/>
    <cellStyle name="20% - Accent3 9 4 3" xfId="5632"/>
    <cellStyle name="20% - Accent3 9 4 3 2" xfId="5633"/>
    <cellStyle name="20% - Accent3 9 4 4" xfId="5634"/>
    <cellStyle name="20% - Accent3 9 4 5" xfId="5635"/>
    <cellStyle name="20% - Accent3 9 5" xfId="5636"/>
    <cellStyle name="20% - Accent3 9 5 2" xfId="5637"/>
    <cellStyle name="20% - Accent3 9 5 2 2" xfId="5638"/>
    <cellStyle name="20% - Accent3 9 5 3" xfId="5639"/>
    <cellStyle name="20% - Accent3 9 5 3 2" xfId="5640"/>
    <cellStyle name="20% - Accent3 9 5 4" xfId="5641"/>
    <cellStyle name="20% - Accent3 9 5 5" xfId="5642"/>
    <cellStyle name="20% - Accent3 9 6" xfId="5643"/>
    <cellStyle name="20% - Accent3 9 6 2" xfId="5644"/>
    <cellStyle name="20% - Accent3 9 6 2 2" xfId="5645"/>
    <cellStyle name="20% - Accent3 9 6 3" xfId="5646"/>
    <cellStyle name="20% - Accent3 9 6 3 2" xfId="5647"/>
    <cellStyle name="20% - Accent3 9 6 4" xfId="5648"/>
    <cellStyle name="20% - Accent3 9 6 5" xfId="5649"/>
    <cellStyle name="20% - Accent3 9 7" xfId="5650"/>
    <cellStyle name="20% - Accent3 9 7 2" xfId="5651"/>
    <cellStyle name="20% - Accent3 9 7 2 2" xfId="5652"/>
    <cellStyle name="20% - Accent3 9 7 3" xfId="5653"/>
    <cellStyle name="20% - Accent3 9 7 3 2" xfId="5654"/>
    <cellStyle name="20% - Accent3 9 7 4" xfId="5655"/>
    <cellStyle name="20% - Accent3 9 7 5" xfId="5656"/>
    <cellStyle name="20% - Accent3 9 8" xfId="5657"/>
    <cellStyle name="20% - Accent3 9 8 2" xfId="5658"/>
    <cellStyle name="20% - Accent3 9 9" xfId="5659"/>
    <cellStyle name="20% - Accent3 9 9 2" xfId="5660"/>
    <cellStyle name="20% - Accent4" xfId="28" builtinId="42" customBuiltin="1"/>
    <cellStyle name="20% - Accent4 10" xfId="5661"/>
    <cellStyle name="20% - Accent4 10 10" xfId="5662"/>
    <cellStyle name="20% - Accent4 10 2" xfId="5663"/>
    <cellStyle name="20% - Accent4 10 2 2" xfId="5664"/>
    <cellStyle name="20% - Accent4 10 2 2 2" xfId="5665"/>
    <cellStyle name="20% - Accent4 10 2 2 2 2" xfId="5666"/>
    <cellStyle name="20% - Accent4 10 2 2 3" xfId="5667"/>
    <cellStyle name="20% - Accent4 10 2 2 3 2" xfId="5668"/>
    <cellStyle name="20% - Accent4 10 2 2 4" xfId="5669"/>
    <cellStyle name="20% - Accent4 10 2 2 5" xfId="5670"/>
    <cellStyle name="20% - Accent4 10 2 3" xfId="5671"/>
    <cellStyle name="20% - Accent4 10 2 3 2" xfId="5672"/>
    <cellStyle name="20% - Accent4 10 2 3 2 2" xfId="5673"/>
    <cellStyle name="20% - Accent4 10 2 3 3" xfId="5674"/>
    <cellStyle name="20% - Accent4 10 2 3 3 2" xfId="5675"/>
    <cellStyle name="20% - Accent4 10 2 3 4" xfId="5676"/>
    <cellStyle name="20% - Accent4 10 2 3 5" xfId="5677"/>
    <cellStyle name="20% - Accent4 10 2 4" xfId="5678"/>
    <cellStyle name="20% - Accent4 10 2 4 2" xfId="5679"/>
    <cellStyle name="20% - Accent4 10 2 4 2 2" xfId="5680"/>
    <cellStyle name="20% - Accent4 10 2 4 3" xfId="5681"/>
    <cellStyle name="20% - Accent4 10 2 4 3 2" xfId="5682"/>
    <cellStyle name="20% - Accent4 10 2 4 4" xfId="5683"/>
    <cellStyle name="20% - Accent4 10 2 4 5" xfId="5684"/>
    <cellStyle name="20% - Accent4 10 2 5" xfId="5685"/>
    <cellStyle name="20% - Accent4 10 2 5 2" xfId="5686"/>
    <cellStyle name="20% - Accent4 10 2 5 2 2" xfId="5687"/>
    <cellStyle name="20% - Accent4 10 2 5 3" xfId="5688"/>
    <cellStyle name="20% - Accent4 10 2 5 3 2" xfId="5689"/>
    <cellStyle name="20% - Accent4 10 2 5 4" xfId="5690"/>
    <cellStyle name="20% - Accent4 10 2 5 5" xfId="5691"/>
    <cellStyle name="20% - Accent4 10 2 6" xfId="5692"/>
    <cellStyle name="20% - Accent4 10 2 6 2" xfId="5693"/>
    <cellStyle name="20% - Accent4 10 2 7" xfId="5694"/>
    <cellStyle name="20% - Accent4 10 2 7 2" xfId="5695"/>
    <cellStyle name="20% - Accent4 10 2 8" xfId="5696"/>
    <cellStyle name="20% - Accent4 10 2 9" xfId="5697"/>
    <cellStyle name="20% - Accent4 10 3" xfId="5698"/>
    <cellStyle name="20% - Accent4 10 3 2" xfId="5699"/>
    <cellStyle name="20% - Accent4 10 3 2 2" xfId="5700"/>
    <cellStyle name="20% - Accent4 10 3 3" xfId="5701"/>
    <cellStyle name="20% - Accent4 10 3 3 2" xfId="5702"/>
    <cellStyle name="20% - Accent4 10 3 4" xfId="5703"/>
    <cellStyle name="20% - Accent4 10 3 5" xfId="5704"/>
    <cellStyle name="20% - Accent4 10 4" xfId="5705"/>
    <cellStyle name="20% - Accent4 10 4 2" xfId="5706"/>
    <cellStyle name="20% - Accent4 10 4 2 2" xfId="5707"/>
    <cellStyle name="20% - Accent4 10 4 3" xfId="5708"/>
    <cellStyle name="20% - Accent4 10 4 3 2" xfId="5709"/>
    <cellStyle name="20% - Accent4 10 4 4" xfId="5710"/>
    <cellStyle name="20% - Accent4 10 4 5" xfId="5711"/>
    <cellStyle name="20% - Accent4 10 5" xfId="5712"/>
    <cellStyle name="20% - Accent4 10 5 2" xfId="5713"/>
    <cellStyle name="20% - Accent4 10 5 2 2" xfId="5714"/>
    <cellStyle name="20% - Accent4 10 5 3" xfId="5715"/>
    <cellStyle name="20% - Accent4 10 5 3 2" xfId="5716"/>
    <cellStyle name="20% - Accent4 10 5 4" xfId="5717"/>
    <cellStyle name="20% - Accent4 10 5 5" xfId="5718"/>
    <cellStyle name="20% - Accent4 10 6" xfId="5719"/>
    <cellStyle name="20% - Accent4 10 6 2" xfId="5720"/>
    <cellStyle name="20% - Accent4 10 6 2 2" xfId="5721"/>
    <cellStyle name="20% - Accent4 10 6 3" xfId="5722"/>
    <cellStyle name="20% - Accent4 10 6 3 2" xfId="5723"/>
    <cellStyle name="20% - Accent4 10 6 4" xfId="5724"/>
    <cellStyle name="20% - Accent4 10 6 5" xfId="5725"/>
    <cellStyle name="20% - Accent4 10 7" xfId="5726"/>
    <cellStyle name="20% - Accent4 10 7 2" xfId="5727"/>
    <cellStyle name="20% - Accent4 10 8" xfId="5728"/>
    <cellStyle name="20% - Accent4 10 8 2" xfId="5729"/>
    <cellStyle name="20% - Accent4 10 9" xfId="5730"/>
    <cellStyle name="20% - Accent4 11" xfId="5731"/>
    <cellStyle name="20% - Accent4 11 10" xfId="5732"/>
    <cellStyle name="20% - Accent4 11 2" xfId="5733"/>
    <cellStyle name="20% - Accent4 11 2 2" xfId="5734"/>
    <cellStyle name="20% - Accent4 11 2 2 2" xfId="5735"/>
    <cellStyle name="20% - Accent4 11 2 2 2 2" xfId="5736"/>
    <cellStyle name="20% - Accent4 11 2 2 3" xfId="5737"/>
    <cellStyle name="20% - Accent4 11 2 2 3 2" xfId="5738"/>
    <cellStyle name="20% - Accent4 11 2 2 4" xfId="5739"/>
    <cellStyle name="20% - Accent4 11 2 2 5" xfId="5740"/>
    <cellStyle name="20% - Accent4 11 2 3" xfId="5741"/>
    <cellStyle name="20% - Accent4 11 2 3 2" xfId="5742"/>
    <cellStyle name="20% - Accent4 11 2 3 2 2" xfId="5743"/>
    <cellStyle name="20% - Accent4 11 2 3 3" xfId="5744"/>
    <cellStyle name="20% - Accent4 11 2 3 3 2" xfId="5745"/>
    <cellStyle name="20% - Accent4 11 2 3 4" xfId="5746"/>
    <cellStyle name="20% - Accent4 11 2 3 5" xfId="5747"/>
    <cellStyle name="20% - Accent4 11 2 4" xfId="5748"/>
    <cellStyle name="20% - Accent4 11 2 4 2" xfId="5749"/>
    <cellStyle name="20% - Accent4 11 2 4 2 2" xfId="5750"/>
    <cellStyle name="20% - Accent4 11 2 4 3" xfId="5751"/>
    <cellStyle name="20% - Accent4 11 2 4 3 2" xfId="5752"/>
    <cellStyle name="20% - Accent4 11 2 4 4" xfId="5753"/>
    <cellStyle name="20% - Accent4 11 2 4 5" xfId="5754"/>
    <cellStyle name="20% - Accent4 11 2 5" xfId="5755"/>
    <cellStyle name="20% - Accent4 11 2 5 2" xfId="5756"/>
    <cellStyle name="20% - Accent4 11 2 5 2 2" xfId="5757"/>
    <cellStyle name="20% - Accent4 11 2 5 3" xfId="5758"/>
    <cellStyle name="20% - Accent4 11 2 5 3 2" xfId="5759"/>
    <cellStyle name="20% - Accent4 11 2 5 4" xfId="5760"/>
    <cellStyle name="20% - Accent4 11 2 5 5" xfId="5761"/>
    <cellStyle name="20% - Accent4 11 2 6" xfId="5762"/>
    <cellStyle name="20% - Accent4 11 2 6 2" xfId="5763"/>
    <cellStyle name="20% - Accent4 11 2 7" xfId="5764"/>
    <cellStyle name="20% - Accent4 11 2 7 2" xfId="5765"/>
    <cellStyle name="20% - Accent4 11 2 8" xfId="5766"/>
    <cellStyle name="20% - Accent4 11 2 9" xfId="5767"/>
    <cellStyle name="20% - Accent4 11 3" xfId="5768"/>
    <cellStyle name="20% - Accent4 11 3 2" xfId="5769"/>
    <cellStyle name="20% - Accent4 11 3 2 2" xfId="5770"/>
    <cellStyle name="20% - Accent4 11 3 3" xfId="5771"/>
    <cellStyle name="20% - Accent4 11 3 3 2" xfId="5772"/>
    <cellStyle name="20% - Accent4 11 3 4" xfId="5773"/>
    <cellStyle name="20% - Accent4 11 3 5" xfId="5774"/>
    <cellStyle name="20% - Accent4 11 4" xfId="5775"/>
    <cellStyle name="20% - Accent4 11 4 2" xfId="5776"/>
    <cellStyle name="20% - Accent4 11 4 2 2" xfId="5777"/>
    <cellStyle name="20% - Accent4 11 4 3" xfId="5778"/>
    <cellStyle name="20% - Accent4 11 4 3 2" xfId="5779"/>
    <cellStyle name="20% - Accent4 11 4 4" xfId="5780"/>
    <cellStyle name="20% - Accent4 11 4 5" xfId="5781"/>
    <cellStyle name="20% - Accent4 11 5" xfId="5782"/>
    <cellStyle name="20% - Accent4 11 5 2" xfId="5783"/>
    <cellStyle name="20% - Accent4 11 5 2 2" xfId="5784"/>
    <cellStyle name="20% - Accent4 11 5 3" xfId="5785"/>
    <cellStyle name="20% - Accent4 11 5 3 2" xfId="5786"/>
    <cellStyle name="20% - Accent4 11 5 4" xfId="5787"/>
    <cellStyle name="20% - Accent4 11 5 5" xfId="5788"/>
    <cellStyle name="20% - Accent4 11 6" xfId="5789"/>
    <cellStyle name="20% - Accent4 11 6 2" xfId="5790"/>
    <cellStyle name="20% - Accent4 11 6 2 2" xfId="5791"/>
    <cellStyle name="20% - Accent4 11 6 3" xfId="5792"/>
    <cellStyle name="20% - Accent4 11 6 3 2" xfId="5793"/>
    <cellStyle name="20% - Accent4 11 6 4" xfId="5794"/>
    <cellStyle name="20% - Accent4 11 6 5" xfId="5795"/>
    <cellStyle name="20% - Accent4 11 7" xfId="5796"/>
    <cellStyle name="20% - Accent4 11 7 2" xfId="5797"/>
    <cellStyle name="20% - Accent4 11 8" xfId="5798"/>
    <cellStyle name="20% - Accent4 11 8 2" xfId="5799"/>
    <cellStyle name="20% - Accent4 11 9" xfId="5800"/>
    <cellStyle name="20% - Accent4 12" xfId="5801"/>
    <cellStyle name="20% - Accent4 12 2" xfId="5802"/>
    <cellStyle name="20% - Accent4 12 2 2" xfId="5803"/>
    <cellStyle name="20% - Accent4 12 2 2 2" xfId="5804"/>
    <cellStyle name="20% - Accent4 12 2 2 2 2" xfId="5805"/>
    <cellStyle name="20% - Accent4 12 2 2 3" xfId="5806"/>
    <cellStyle name="20% - Accent4 12 2 2 3 2" xfId="5807"/>
    <cellStyle name="20% - Accent4 12 2 2 4" xfId="5808"/>
    <cellStyle name="20% - Accent4 12 2 2 5" xfId="5809"/>
    <cellStyle name="20% - Accent4 12 2 3" xfId="5810"/>
    <cellStyle name="20% - Accent4 12 2 3 2" xfId="5811"/>
    <cellStyle name="20% - Accent4 12 2 3 2 2" xfId="5812"/>
    <cellStyle name="20% - Accent4 12 2 3 3" xfId="5813"/>
    <cellStyle name="20% - Accent4 12 2 3 3 2" xfId="5814"/>
    <cellStyle name="20% - Accent4 12 2 3 4" xfId="5815"/>
    <cellStyle name="20% - Accent4 12 2 3 5" xfId="5816"/>
    <cellStyle name="20% - Accent4 12 2 4" xfId="5817"/>
    <cellStyle name="20% - Accent4 12 2 4 2" xfId="5818"/>
    <cellStyle name="20% - Accent4 12 2 4 2 2" xfId="5819"/>
    <cellStyle name="20% - Accent4 12 2 4 3" xfId="5820"/>
    <cellStyle name="20% - Accent4 12 2 4 3 2" xfId="5821"/>
    <cellStyle name="20% - Accent4 12 2 4 4" xfId="5822"/>
    <cellStyle name="20% - Accent4 12 2 4 5" xfId="5823"/>
    <cellStyle name="20% - Accent4 12 2 5" xfId="5824"/>
    <cellStyle name="20% - Accent4 12 2 5 2" xfId="5825"/>
    <cellStyle name="20% - Accent4 12 2 6" xfId="5826"/>
    <cellStyle name="20% - Accent4 12 2 6 2" xfId="5827"/>
    <cellStyle name="20% - Accent4 12 2 7" xfId="5828"/>
    <cellStyle name="20% - Accent4 12 2 8" xfId="5829"/>
    <cellStyle name="20% - Accent4 12 3" xfId="5830"/>
    <cellStyle name="20% - Accent4 12 3 2" xfId="5831"/>
    <cellStyle name="20% - Accent4 12 3 2 2" xfId="5832"/>
    <cellStyle name="20% - Accent4 12 3 3" xfId="5833"/>
    <cellStyle name="20% - Accent4 12 3 3 2" xfId="5834"/>
    <cellStyle name="20% - Accent4 12 3 4" xfId="5835"/>
    <cellStyle name="20% - Accent4 12 3 5" xfId="5836"/>
    <cellStyle name="20% - Accent4 12 4" xfId="5837"/>
    <cellStyle name="20% - Accent4 12 4 2" xfId="5838"/>
    <cellStyle name="20% - Accent4 12 4 2 2" xfId="5839"/>
    <cellStyle name="20% - Accent4 12 4 3" xfId="5840"/>
    <cellStyle name="20% - Accent4 12 4 3 2" xfId="5841"/>
    <cellStyle name="20% - Accent4 12 4 4" xfId="5842"/>
    <cellStyle name="20% - Accent4 12 4 5" xfId="5843"/>
    <cellStyle name="20% - Accent4 12 5" xfId="5844"/>
    <cellStyle name="20% - Accent4 12 5 2" xfId="5845"/>
    <cellStyle name="20% - Accent4 12 5 2 2" xfId="5846"/>
    <cellStyle name="20% - Accent4 12 5 3" xfId="5847"/>
    <cellStyle name="20% - Accent4 12 5 3 2" xfId="5848"/>
    <cellStyle name="20% - Accent4 12 5 4" xfId="5849"/>
    <cellStyle name="20% - Accent4 12 5 5" xfId="5850"/>
    <cellStyle name="20% - Accent4 12 6" xfId="5851"/>
    <cellStyle name="20% - Accent4 12 6 2" xfId="5852"/>
    <cellStyle name="20% - Accent4 12 7" xfId="5853"/>
    <cellStyle name="20% - Accent4 12 7 2" xfId="5854"/>
    <cellStyle name="20% - Accent4 12 8" xfId="5855"/>
    <cellStyle name="20% - Accent4 12 9" xfId="5856"/>
    <cellStyle name="20% - Accent4 13" xfId="5857"/>
    <cellStyle name="20% - Accent4 13 2" xfId="5858"/>
    <cellStyle name="20% - Accent4 13 2 2" xfId="5859"/>
    <cellStyle name="20% - Accent4 13 2 2 2" xfId="5860"/>
    <cellStyle name="20% - Accent4 13 2 2 2 2" xfId="5861"/>
    <cellStyle name="20% - Accent4 13 2 2 3" xfId="5862"/>
    <cellStyle name="20% - Accent4 13 2 2 3 2" xfId="5863"/>
    <cellStyle name="20% - Accent4 13 2 2 4" xfId="5864"/>
    <cellStyle name="20% - Accent4 13 2 2 5" xfId="5865"/>
    <cellStyle name="20% - Accent4 13 2 3" xfId="5866"/>
    <cellStyle name="20% - Accent4 13 2 3 2" xfId="5867"/>
    <cellStyle name="20% - Accent4 13 2 3 2 2" xfId="5868"/>
    <cellStyle name="20% - Accent4 13 2 3 3" xfId="5869"/>
    <cellStyle name="20% - Accent4 13 2 3 3 2" xfId="5870"/>
    <cellStyle name="20% - Accent4 13 2 3 4" xfId="5871"/>
    <cellStyle name="20% - Accent4 13 2 3 5" xfId="5872"/>
    <cellStyle name="20% - Accent4 13 2 4" xfId="5873"/>
    <cellStyle name="20% - Accent4 13 2 4 2" xfId="5874"/>
    <cellStyle name="20% - Accent4 13 2 4 2 2" xfId="5875"/>
    <cellStyle name="20% - Accent4 13 2 4 3" xfId="5876"/>
    <cellStyle name="20% - Accent4 13 2 4 3 2" xfId="5877"/>
    <cellStyle name="20% - Accent4 13 2 4 4" xfId="5878"/>
    <cellStyle name="20% - Accent4 13 2 4 5" xfId="5879"/>
    <cellStyle name="20% - Accent4 13 2 5" xfId="5880"/>
    <cellStyle name="20% - Accent4 13 2 5 2" xfId="5881"/>
    <cellStyle name="20% - Accent4 13 2 6" xfId="5882"/>
    <cellStyle name="20% - Accent4 13 2 6 2" xfId="5883"/>
    <cellStyle name="20% - Accent4 13 2 7" xfId="5884"/>
    <cellStyle name="20% - Accent4 13 2 8" xfId="5885"/>
    <cellStyle name="20% - Accent4 13 3" xfId="5886"/>
    <cellStyle name="20% - Accent4 13 3 2" xfId="5887"/>
    <cellStyle name="20% - Accent4 13 3 2 2" xfId="5888"/>
    <cellStyle name="20% - Accent4 13 3 3" xfId="5889"/>
    <cellStyle name="20% - Accent4 13 3 3 2" xfId="5890"/>
    <cellStyle name="20% - Accent4 13 3 4" xfId="5891"/>
    <cellStyle name="20% - Accent4 13 3 5" xfId="5892"/>
    <cellStyle name="20% - Accent4 13 4" xfId="5893"/>
    <cellStyle name="20% - Accent4 13 4 2" xfId="5894"/>
    <cellStyle name="20% - Accent4 13 4 2 2" xfId="5895"/>
    <cellStyle name="20% - Accent4 13 4 3" xfId="5896"/>
    <cellStyle name="20% - Accent4 13 4 3 2" xfId="5897"/>
    <cellStyle name="20% - Accent4 13 4 4" xfId="5898"/>
    <cellStyle name="20% - Accent4 13 4 5" xfId="5899"/>
    <cellStyle name="20% - Accent4 13 5" xfId="5900"/>
    <cellStyle name="20% - Accent4 13 5 2" xfId="5901"/>
    <cellStyle name="20% - Accent4 13 5 2 2" xfId="5902"/>
    <cellStyle name="20% - Accent4 13 5 3" xfId="5903"/>
    <cellStyle name="20% - Accent4 13 5 3 2" xfId="5904"/>
    <cellStyle name="20% - Accent4 13 5 4" xfId="5905"/>
    <cellStyle name="20% - Accent4 13 5 5" xfId="5906"/>
    <cellStyle name="20% - Accent4 13 6" xfId="5907"/>
    <cellStyle name="20% - Accent4 13 6 2" xfId="5908"/>
    <cellStyle name="20% - Accent4 13 7" xfId="5909"/>
    <cellStyle name="20% - Accent4 13 7 2" xfId="5910"/>
    <cellStyle name="20% - Accent4 13 8" xfId="5911"/>
    <cellStyle name="20% - Accent4 13 9" xfId="5912"/>
    <cellStyle name="20% - Accent4 14" xfId="5913"/>
    <cellStyle name="20% - Accent4 14 2" xfId="5914"/>
    <cellStyle name="20% - Accent4 14 2 2" xfId="5915"/>
    <cellStyle name="20% - Accent4 14 2 2 2" xfId="5916"/>
    <cellStyle name="20% - Accent4 14 2 2 2 2" xfId="5917"/>
    <cellStyle name="20% - Accent4 14 2 2 3" xfId="5918"/>
    <cellStyle name="20% - Accent4 14 2 2 3 2" xfId="5919"/>
    <cellStyle name="20% - Accent4 14 2 2 4" xfId="5920"/>
    <cellStyle name="20% - Accent4 14 2 2 5" xfId="5921"/>
    <cellStyle name="20% - Accent4 14 2 3" xfId="5922"/>
    <cellStyle name="20% - Accent4 14 2 3 2" xfId="5923"/>
    <cellStyle name="20% - Accent4 14 2 3 2 2" xfId="5924"/>
    <cellStyle name="20% - Accent4 14 2 3 3" xfId="5925"/>
    <cellStyle name="20% - Accent4 14 2 3 3 2" xfId="5926"/>
    <cellStyle name="20% - Accent4 14 2 3 4" xfId="5927"/>
    <cellStyle name="20% - Accent4 14 2 3 5" xfId="5928"/>
    <cellStyle name="20% - Accent4 14 2 4" xfId="5929"/>
    <cellStyle name="20% - Accent4 14 2 4 2" xfId="5930"/>
    <cellStyle name="20% - Accent4 14 2 5" xfId="5931"/>
    <cellStyle name="20% - Accent4 14 2 5 2" xfId="5932"/>
    <cellStyle name="20% - Accent4 14 2 6" xfId="5933"/>
    <cellStyle name="20% - Accent4 14 2 7" xfId="5934"/>
    <cellStyle name="20% - Accent4 14 3" xfId="5935"/>
    <cellStyle name="20% - Accent4 14 3 2" xfId="5936"/>
    <cellStyle name="20% - Accent4 14 3 2 2" xfId="5937"/>
    <cellStyle name="20% - Accent4 14 3 3" xfId="5938"/>
    <cellStyle name="20% - Accent4 14 3 3 2" xfId="5939"/>
    <cellStyle name="20% - Accent4 14 3 4" xfId="5940"/>
    <cellStyle name="20% - Accent4 14 3 5" xfId="5941"/>
    <cellStyle name="20% - Accent4 14 4" xfId="5942"/>
    <cellStyle name="20% - Accent4 14 4 2" xfId="5943"/>
    <cellStyle name="20% - Accent4 14 4 2 2" xfId="5944"/>
    <cellStyle name="20% - Accent4 14 4 3" xfId="5945"/>
    <cellStyle name="20% - Accent4 14 4 3 2" xfId="5946"/>
    <cellStyle name="20% - Accent4 14 4 4" xfId="5947"/>
    <cellStyle name="20% - Accent4 14 4 5" xfId="5948"/>
    <cellStyle name="20% - Accent4 14 5" xfId="5949"/>
    <cellStyle name="20% - Accent4 14 5 2" xfId="5950"/>
    <cellStyle name="20% - Accent4 14 6" xfId="5951"/>
    <cellStyle name="20% - Accent4 14 6 2" xfId="5952"/>
    <cellStyle name="20% - Accent4 14 7" xfId="5953"/>
    <cellStyle name="20% - Accent4 14 8" xfId="5954"/>
    <cellStyle name="20% - Accent4 15" xfId="5955"/>
    <cellStyle name="20% - Accent4 15 2" xfId="5956"/>
    <cellStyle name="20% - Accent4 15 2 2" xfId="5957"/>
    <cellStyle name="20% - Accent4 15 2 2 2" xfId="5958"/>
    <cellStyle name="20% - Accent4 15 2 2 2 2" xfId="5959"/>
    <cellStyle name="20% - Accent4 15 2 2 3" xfId="5960"/>
    <cellStyle name="20% - Accent4 15 2 2 3 2" xfId="5961"/>
    <cellStyle name="20% - Accent4 15 2 2 4" xfId="5962"/>
    <cellStyle name="20% - Accent4 15 2 2 5" xfId="5963"/>
    <cellStyle name="20% - Accent4 15 2 3" xfId="5964"/>
    <cellStyle name="20% - Accent4 15 2 3 2" xfId="5965"/>
    <cellStyle name="20% - Accent4 15 2 3 2 2" xfId="5966"/>
    <cellStyle name="20% - Accent4 15 2 3 3" xfId="5967"/>
    <cellStyle name="20% - Accent4 15 2 3 3 2" xfId="5968"/>
    <cellStyle name="20% - Accent4 15 2 3 4" xfId="5969"/>
    <cellStyle name="20% - Accent4 15 2 3 5" xfId="5970"/>
    <cellStyle name="20% - Accent4 15 2 4" xfId="5971"/>
    <cellStyle name="20% - Accent4 15 2 4 2" xfId="5972"/>
    <cellStyle name="20% - Accent4 15 2 5" xfId="5973"/>
    <cellStyle name="20% - Accent4 15 2 5 2" xfId="5974"/>
    <cellStyle name="20% - Accent4 15 2 6" xfId="5975"/>
    <cellStyle name="20% - Accent4 15 2 7" xfId="5976"/>
    <cellStyle name="20% - Accent4 15 3" xfId="5977"/>
    <cellStyle name="20% - Accent4 15 3 2" xfId="5978"/>
    <cellStyle name="20% - Accent4 15 3 2 2" xfId="5979"/>
    <cellStyle name="20% - Accent4 15 3 3" xfId="5980"/>
    <cellStyle name="20% - Accent4 15 3 3 2" xfId="5981"/>
    <cellStyle name="20% - Accent4 15 3 4" xfId="5982"/>
    <cellStyle name="20% - Accent4 15 3 5" xfId="5983"/>
    <cellStyle name="20% - Accent4 15 4" xfId="5984"/>
    <cellStyle name="20% - Accent4 15 4 2" xfId="5985"/>
    <cellStyle name="20% - Accent4 15 4 2 2" xfId="5986"/>
    <cellStyle name="20% - Accent4 15 4 3" xfId="5987"/>
    <cellStyle name="20% - Accent4 15 4 3 2" xfId="5988"/>
    <cellStyle name="20% - Accent4 15 4 4" xfId="5989"/>
    <cellStyle name="20% - Accent4 15 4 5" xfId="5990"/>
    <cellStyle name="20% - Accent4 15 5" xfId="5991"/>
    <cellStyle name="20% - Accent4 15 5 2" xfId="5992"/>
    <cellStyle name="20% - Accent4 15 6" xfId="5993"/>
    <cellStyle name="20% - Accent4 15 6 2" xfId="5994"/>
    <cellStyle name="20% - Accent4 15 7" xfId="5995"/>
    <cellStyle name="20% - Accent4 15 8" xfId="5996"/>
    <cellStyle name="20% - Accent4 16" xfId="5997"/>
    <cellStyle name="20% - Accent4 16 2" xfId="5998"/>
    <cellStyle name="20% - Accent4 16 2 2" xfId="5999"/>
    <cellStyle name="20% - Accent4 16 2 2 2" xfId="6000"/>
    <cellStyle name="20% - Accent4 16 2 3" xfId="6001"/>
    <cellStyle name="20% - Accent4 16 2 3 2" xfId="6002"/>
    <cellStyle name="20% - Accent4 16 2 4" xfId="6003"/>
    <cellStyle name="20% - Accent4 16 2 5" xfId="6004"/>
    <cellStyle name="20% - Accent4 16 3" xfId="6005"/>
    <cellStyle name="20% - Accent4 16 3 2" xfId="6006"/>
    <cellStyle name="20% - Accent4 16 3 2 2" xfId="6007"/>
    <cellStyle name="20% - Accent4 16 3 3" xfId="6008"/>
    <cellStyle name="20% - Accent4 16 3 3 2" xfId="6009"/>
    <cellStyle name="20% - Accent4 16 3 4" xfId="6010"/>
    <cellStyle name="20% - Accent4 16 3 5" xfId="6011"/>
    <cellStyle name="20% - Accent4 16 4" xfId="6012"/>
    <cellStyle name="20% - Accent4 16 4 2" xfId="6013"/>
    <cellStyle name="20% - Accent4 16 5" xfId="6014"/>
    <cellStyle name="20% - Accent4 16 5 2" xfId="6015"/>
    <cellStyle name="20% - Accent4 16 6" xfId="6016"/>
    <cellStyle name="20% - Accent4 16 7" xfId="6017"/>
    <cellStyle name="20% - Accent4 17" xfId="6018"/>
    <cellStyle name="20% - Accent4 17 2" xfId="6019"/>
    <cellStyle name="20% - Accent4 17 2 2" xfId="6020"/>
    <cellStyle name="20% - Accent4 17 2 2 2" xfId="6021"/>
    <cellStyle name="20% - Accent4 17 2 3" xfId="6022"/>
    <cellStyle name="20% - Accent4 17 2 3 2" xfId="6023"/>
    <cellStyle name="20% - Accent4 17 2 4" xfId="6024"/>
    <cellStyle name="20% - Accent4 17 2 5" xfId="6025"/>
    <cellStyle name="20% - Accent4 17 3" xfId="6026"/>
    <cellStyle name="20% - Accent4 17 3 2" xfId="6027"/>
    <cellStyle name="20% - Accent4 17 3 2 2" xfId="6028"/>
    <cellStyle name="20% - Accent4 17 3 3" xfId="6029"/>
    <cellStyle name="20% - Accent4 17 3 3 2" xfId="6030"/>
    <cellStyle name="20% - Accent4 17 3 4" xfId="6031"/>
    <cellStyle name="20% - Accent4 17 3 5" xfId="6032"/>
    <cellStyle name="20% - Accent4 17 4" xfId="6033"/>
    <cellStyle name="20% - Accent4 17 4 2" xfId="6034"/>
    <cellStyle name="20% - Accent4 17 5" xfId="6035"/>
    <cellStyle name="20% - Accent4 17 5 2" xfId="6036"/>
    <cellStyle name="20% - Accent4 17 6" xfId="6037"/>
    <cellStyle name="20% - Accent4 17 7" xfId="6038"/>
    <cellStyle name="20% - Accent4 18" xfId="6039"/>
    <cellStyle name="20% - Accent4 18 2" xfId="6040"/>
    <cellStyle name="20% - Accent4 18 2 2" xfId="6041"/>
    <cellStyle name="20% - Accent4 18 2 2 2" xfId="6042"/>
    <cellStyle name="20% - Accent4 18 2 3" xfId="6043"/>
    <cellStyle name="20% - Accent4 18 2 3 2" xfId="6044"/>
    <cellStyle name="20% - Accent4 18 2 4" xfId="6045"/>
    <cellStyle name="20% - Accent4 18 2 5" xfId="6046"/>
    <cellStyle name="20% - Accent4 18 3" xfId="6047"/>
    <cellStyle name="20% - Accent4 18 3 2" xfId="6048"/>
    <cellStyle name="20% - Accent4 18 4" xfId="6049"/>
    <cellStyle name="20% - Accent4 18 4 2" xfId="6050"/>
    <cellStyle name="20% - Accent4 18 5" xfId="6051"/>
    <cellStyle name="20% - Accent4 18 6" xfId="6052"/>
    <cellStyle name="20% - Accent4 19" xfId="6053"/>
    <cellStyle name="20% - Accent4 19 2" xfId="6054"/>
    <cellStyle name="20% - Accent4 19 2 2" xfId="6055"/>
    <cellStyle name="20% - Accent4 19 2 2 2" xfId="6056"/>
    <cellStyle name="20% - Accent4 19 2 3" xfId="6057"/>
    <cellStyle name="20% - Accent4 19 2 3 2" xfId="6058"/>
    <cellStyle name="20% - Accent4 19 2 4" xfId="6059"/>
    <cellStyle name="20% - Accent4 19 2 5" xfId="6060"/>
    <cellStyle name="20% - Accent4 19 3" xfId="6061"/>
    <cellStyle name="20% - Accent4 19 3 2" xfId="6062"/>
    <cellStyle name="20% - Accent4 19 4" xfId="6063"/>
    <cellStyle name="20% - Accent4 19 4 2" xfId="6064"/>
    <cellStyle name="20% - Accent4 19 5" xfId="6065"/>
    <cellStyle name="20% - Accent4 19 6" xfId="6066"/>
    <cellStyle name="20% - Accent4 2" xfId="29"/>
    <cellStyle name="20% - Accent4 2 10" xfId="6067"/>
    <cellStyle name="20% - Accent4 2 10 2" xfId="6068"/>
    <cellStyle name="20% - Accent4 2 11" xfId="6069"/>
    <cellStyle name="20% - Accent4 2 11 2" xfId="20286"/>
    <cellStyle name="20% - Accent4 2 12" xfId="6070"/>
    <cellStyle name="20% - Accent4 2 12 2" xfId="20287"/>
    <cellStyle name="20% - Accent4 2 13" xfId="20288"/>
    <cellStyle name="20% - Accent4 2 13 2" xfId="20289"/>
    <cellStyle name="20% - Accent4 2 14" xfId="20290"/>
    <cellStyle name="20% - Accent4 2 2" xfId="6071"/>
    <cellStyle name="20% - Accent4 2 2 10" xfId="6072"/>
    <cellStyle name="20% - Accent4 2 2 2" xfId="6073"/>
    <cellStyle name="20% - Accent4 2 2 2 2" xfId="6074"/>
    <cellStyle name="20% - Accent4 2 2 2 2 2" xfId="6075"/>
    <cellStyle name="20% - Accent4 2 2 2 2 2 2" xfId="6076"/>
    <cellStyle name="20% - Accent4 2 2 2 2 3" xfId="6077"/>
    <cellStyle name="20% - Accent4 2 2 2 2 3 2" xfId="6078"/>
    <cellStyle name="20% - Accent4 2 2 2 2 4" xfId="6079"/>
    <cellStyle name="20% - Accent4 2 2 2 2 5" xfId="6080"/>
    <cellStyle name="20% - Accent4 2 2 2 3" xfId="6081"/>
    <cellStyle name="20% - Accent4 2 2 2 3 2" xfId="6082"/>
    <cellStyle name="20% - Accent4 2 2 2 4" xfId="6083"/>
    <cellStyle name="20% - Accent4 2 2 2 4 2" xfId="6084"/>
    <cellStyle name="20% - Accent4 2 2 2 5" xfId="6085"/>
    <cellStyle name="20% - Accent4 2 2 2 6" xfId="6086"/>
    <cellStyle name="20% - Accent4 2 2 3" xfId="6087"/>
    <cellStyle name="20% - Accent4 2 2 3 2" xfId="6088"/>
    <cellStyle name="20% - Accent4 2 2 3 2 2" xfId="6089"/>
    <cellStyle name="20% - Accent4 2 2 3 3" xfId="6090"/>
    <cellStyle name="20% - Accent4 2 2 3 3 2" xfId="6091"/>
    <cellStyle name="20% - Accent4 2 2 3 4" xfId="6092"/>
    <cellStyle name="20% - Accent4 2 2 3 5" xfId="6093"/>
    <cellStyle name="20% - Accent4 2 2 4" xfId="6094"/>
    <cellStyle name="20% - Accent4 2 2 4 2" xfId="6095"/>
    <cellStyle name="20% - Accent4 2 2 4 2 2" xfId="6096"/>
    <cellStyle name="20% - Accent4 2 2 4 3" xfId="6097"/>
    <cellStyle name="20% - Accent4 2 2 4 3 2" xfId="6098"/>
    <cellStyle name="20% - Accent4 2 2 4 4" xfId="6099"/>
    <cellStyle name="20% - Accent4 2 2 4 5" xfId="6100"/>
    <cellStyle name="20% - Accent4 2 2 5" xfId="6101"/>
    <cellStyle name="20% - Accent4 2 2 5 2" xfId="6102"/>
    <cellStyle name="20% - Accent4 2 2 5 2 2" xfId="6103"/>
    <cellStyle name="20% - Accent4 2 2 5 3" xfId="6104"/>
    <cellStyle name="20% - Accent4 2 2 5 3 2" xfId="6105"/>
    <cellStyle name="20% - Accent4 2 2 5 4" xfId="6106"/>
    <cellStyle name="20% - Accent4 2 2 5 5" xfId="6107"/>
    <cellStyle name="20% - Accent4 2 2 6" xfId="6108"/>
    <cellStyle name="20% - Accent4 2 2 6 2" xfId="6109"/>
    <cellStyle name="20% - Accent4 2 2 6 2 2" xfId="6110"/>
    <cellStyle name="20% - Accent4 2 2 6 3" xfId="6111"/>
    <cellStyle name="20% - Accent4 2 2 6 3 2" xfId="6112"/>
    <cellStyle name="20% - Accent4 2 2 6 4" xfId="6113"/>
    <cellStyle name="20% - Accent4 2 2 6 5" xfId="6114"/>
    <cellStyle name="20% - Accent4 2 2 7" xfId="6115"/>
    <cellStyle name="20% - Accent4 2 2 7 2" xfId="6116"/>
    <cellStyle name="20% - Accent4 2 2 8" xfId="6117"/>
    <cellStyle name="20% - Accent4 2 2 8 2" xfId="6118"/>
    <cellStyle name="20% - Accent4 2 2 9" xfId="6119"/>
    <cellStyle name="20% - Accent4 2 3" xfId="6120"/>
    <cellStyle name="20% - Accent4 2 3 2" xfId="6121"/>
    <cellStyle name="20% - Accent4 2 3 2 2" xfId="6122"/>
    <cellStyle name="20% - Accent4 2 3 2 2 2" xfId="6123"/>
    <cellStyle name="20% - Accent4 2 3 2 2 2 2" xfId="6124"/>
    <cellStyle name="20% - Accent4 2 3 2 2 3" xfId="6125"/>
    <cellStyle name="20% - Accent4 2 3 2 2 3 2" xfId="6126"/>
    <cellStyle name="20% - Accent4 2 3 2 2 4" xfId="6127"/>
    <cellStyle name="20% - Accent4 2 3 2 2 5" xfId="6128"/>
    <cellStyle name="20% - Accent4 2 3 2 3" xfId="6129"/>
    <cellStyle name="20% - Accent4 2 3 2 3 2" xfId="6130"/>
    <cellStyle name="20% - Accent4 2 3 2 4" xfId="6131"/>
    <cellStyle name="20% - Accent4 2 3 2 4 2" xfId="6132"/>
    <cellStyle name="20% - Accent4 2 3 2 5" xfId="6133"/>
    <cellStyle name="20% - Accent4 2 3 2 6" xfId="6134"/>
    <cellStyle name="20% - Accent4 2 3 3" xfId="6135"/>
    <cellStyle name="20% - Accent4 2 3 3 2" xfId="6136"/>
    <cellStyle name="20% - Accent4 2 3 3 2 2" xfId="6137"/>
    <cellStyle name="20% - Accent4 2 3 3 3" xfId="6138"/>
    <cellStyle name="20% - Accent4 2 3 3 3 2" xfId="6139"/>
    <cellStyle name="20% - Accent4 2 3 3 4" xfId="6140"/>
    <cellStyle name="20% - Accent4 2 3 3 5" xfId="6141"/>
    <cellStyle name="20% - Accent4 2 3 4" xfId="6142"/>
    <cellStyle name="20% - Accent4 2 3 4 2" xfId="6143"/>
    <cellStyle name="20% - Accent4 2 3 5" xfId="6144"/>
    <cellStyle name="20% - Accent4 2 3 5 2" xfId="6145"/>
    <cellStyle name="20% - Accent4 2 3 6" xfId="6146"/>
    <cellStyle name="20% - Accent4 2 3 7" xfId="6147"/>
    <cellStyle name="20% - Accent4 2 4" xfId="6148"/>
    <cellStyle name="20% - Accent4 2 4 2" xfId="6149"/>
    <cellStyle name="20% - Accent4 2 4 2 2" xfId="6150"/>
    <cellStyle name="20% - Accent4 2 4 2 2 2" xfId="6151"/>
    <cellStyle name="20% - Accent4 2 4 2 3" xfId="6152"/>
    <cellStyle name="20% - Accent4 2 4 2 3 2" xfId="6153"/>
    <cellStyle name="20% - Accent4 2 4 2 4" xfId="6154"/>
    <cellStyle name="20% - Accent4 2 4 2 5" xfId="6155"/>
    <cellStyle name="20% - Accent4 2 4 3" xfId="6156"/>
    <cellStyle name="20% - Accent4 2 4 3 2" xfId="6157"/>
    <cellStyle name="20% - Accent4 2 4 4" xfId="6158"/>
    <cellStyle name="20% - Accent4 2 4 4 2" xfId="6159"/>
    <cellStyle name="20% - Accent4 2 4 5" xfId="6160"/>
    <cellStyle name="20% - Accent4 2 4 6" xfId="6161"/>
    <cellStyle name="20% - Accent4 2 5" xfId="6162"/>
    <cellStyle name="20% - Accent4 2 5 2" xfId="6163"/>
    <cellStyle name="20% - Accent4 2 5 2 2" xfId="6164"/>
    <cellStyle name="20% - Accent4 2 5 3" xfId="6165"/>
    <cellStyle name="20% - Accent4 2 5 3 2" xfId="6166"/>
    <cellStyle name="20% - Accent4 2 5 4" xfId="6167"/>
    <cellStyle name="20% - Accent4 2 5 5" xfId="6168"/>
    <cellStyle name="20% - Accent4 2 6" xfId="6169"/>
    <cellStyle name="20% - Accent4 2 6 2" xfId="6170"/>
    <cellStyle name="20% - Accent4 2 6 2 2" xfId="6171"/>
    <cellStyle name="20% - Accent4 2 6 3" xfId="6172"/>
    <cellStyle name="20% - Accent4 2 6 3 2" xfId="6173"/>
    <cellStyle name="20% - Accent4 2 6 4" xfId="6174"/>
    <cellStyle name="20% - Accent4 2 6 5" xfId="6175"/>
    <cellStyle name="20% - Accent4 2 7" xfId="6176"/>
    <cellStyle name="20% - Accent4 2 7 2" xfId="6177"/>
    <cellStyle name="20% - Accent4 2 7 2 2" xfId="6178"/>
    <cellStyle name="20% - Accent4 2 7 3" xfId="6179"/>
    <cellStyle name="20% - Accent4 2 7 3 2" xfId="6180"/>
    <cellStyle name="20% - Accent4 2 7 4" xfId="6181"/>
    <cellStyle name="20% - Accent4 2 7 5" xfId="6182"/>
    <cellStyle name="20% - Accent4 2 8" xfId="6183"/>
    <cellStyle name="20% - Accent4 2 8 2" xfId="6184"/>
    <cellStyle name="20% - Accent4 2 8 2 2" xfId="6185"/>
    <cellStyle name="20% - Accent4 2 8 3" xfId="6186"/>
    <cellStyle name="20% - Accent4 2 8 3 2" xfId="6187"/>
    <cellStyle name="20% - Accent4 2 8 4" xfId="6188"/>
    <cellStyle name="20% - Accent4 2 8 5" xfId="6189"/>
    <cellStyle name="20% - Accent4 2 9" xfId="6190"/>
    <cellStyle name="20% - Accent4 2 9 2" xfId="6191"/>
    <cellStyle name="20% - Accent4 20" xfId="6192"/>
    <cellStyle name="20% - Accent4 20 2" xfId="6193"/>
    <cellStyle name="20% - Accent4 20 2 2" xfId="6194"/>
    <cellStyle name="20% - Accent4 20 3" xfId="6195"/>
    <cellStyle name="20% - Accent4 20 3 2" xfId="6196"/>
    <cellStyle name="20% - Accent4 20 4" xfId="6197"/>
    <cellStyle name="20% - Accent4 20 5" xfId="6198"/>
    <cellStyle name="20% - Accent4 21" xfId="6199"/>
    <cellStyle name="20% - Accent4 21 2" xfId="6200"/>
    <cellStyle name="20% - Accent4 21 2 2" xfId="6201"/>
    <cellStyle name="20% - Accent4 21 3" xfId="6202"/>
    <cellStyle name="20% - Accent4 21 3 2" xfId="6203"/>
    <cellStyle name="20% - Accent4 21 4" xfId="6204"/>
    <cellStyle name="20% - Accent4 21 5" xfId="6205"/>
    <cellStyle name="20% - Accent4 3" xfId="6206"/>
    <cellStyle name="20% - Accent4 3 10" xfId="6207"/>
    <cellStyle name="20% - Accent4 3 10 2" xfId="6208"/>
    <cellStyle name="20% - Accent4 3 11" xfId="6209"/>
    <cellStyle name="20% - Accent4 3 12" xfId="6210"/>
    <cellStyle name="20% - Accent4 3 2" xfId="6211"/>
    <cellStyle name="20% - Accent4 3 2 10" xfId="6212"/>
    <cellStyle name="20% - Accent4 3 2 2" xfId="6213"/>
    <cellStyle name="20% - Accent4 3 2 2 2" xfId="6214"/>
    <cellStyle name="20% - Accent4 3 2 2 2 2" xfId="6215"/>
    <cellStyle name="20% - Accent4 3 2 2 2 2 2" xfId="6216"/>
    <cellStyle name="20% - Accent4 3 2 2 2 3" xfId="6217"/>
    <cellStyle name="20% - Accent4 3 2 2 2 3 2" xfId="6218"/>
    <cellStyle name="20% - Accent4 3 2 2 2 4" xfId="6219"/>
    <cellStyle name="20% - Accent4 3 2 2 2 5" xfId="6220"/>
    <cellStyle name="20% - Accent4 3 2 2 3" xfId="6221"/>
    <cellStyle name="20% - Accent4 3 2 2 3 2" xfId="6222"/>
    <cellStyle name="20% - Accent4 3 2 2 4" xfId="6223"/>
    <cellStyle name="20% - Accent4 3 2 2 4 2" xfId="6224"/>
    <cellStyle name="20% - Accent4 3 2 2 5" xfId="6225"/>
    <cellStyle name="20% - Accent4 3 2 2 6" xfId="6226"/>
    <cellStyle name="20% - Accent4 3 2 3" xfId="6227"/>
    <cellStyle name="20% - Accent4 3 2 3 2" xfId="6228"/>
    <cellStyle name="20% - Accent4 3 2 3 2 2" xfId="6229"/>
    <cellStyle name="20% - Accent4 3 2 3 3" xfId="6230"/>
    <cellStyle name="20% - Accent4 3 2 3 3 2" xfId="6231"/>
    <cellStyle name="20% - Accent4 3 2 3 4" xfId="6232"/>
    <cellStyle name="20% - Accent4 3 2 3 5" xfId="6233"/>
    <cellStyle name="20% - Accent4 3 2 4" xfId="6234"/>
    <cellStyle name="20% - Accent4 3 2 4 2" xfId="6235"/>
    <cellStyle name="20% - Accent4 3 2 4 2 2" xfId="6236"/>
    <cellStyle name="20% - Accent4 3 2 4 3" xfId="6237"/>
    <cellStyle name="20% - Accent4 3 2 4 3 2" xfId="6238"/>
    <cellStyle name="20% - Accent4 3 2 4 4" xfId="6239"/>
    <cellStyle name="20% - Accent4 3 2 4 5" xfId="6240"/>
    <cellStyle name="20% - Accent4 3 2 5" xfId="6241"/>
    <cellStyle name="20% - Accent4 3 2 5 2" xfId="6242"/>
    <cellStyle name="20% - Accent4 3 2 5 2 2" xfId="6243"/>
    <cellStyle name="20% - Accent4 3 2 5 3" xfId="6244"/>
    <cellStyle name="20% - Accent4 3 2 5 3 2" xfId="6245"/>
    <cellStyle name="20% - Accent4 3 2 5 4" xfId="6246"/>
    <cellStyle name="20% - Accent4 3 2 5 5" xfId="6247"/>
    <cellStyle name="20% - Accent4 3 2 6" xfId="6248"/>
    <cellStyle name="20% - Accent4 3 2 6 2" xfId="6249"/>
    <cellStyle name="20% - Accent4 3 2 6 2 2" xfId="6250"/>
    <cellStyle name="20% - Accent4 3 2 6 3" xfId="6251"/>
    <cellStyle name="20% - Accent4 3 2 6 3 2" xfId="6252"/>
    <cellStyle name="20% - Accent4 3 2 6 4" xfId="6253"/>
    <cellStyle name="20% - Accent4 3 2 6 5" xfId="6254"/>
    <cellStyle name="20% - Accent4 3 2 7" xfId="6255"/>
    <cellStyle name="20% - Accent4 3 2 7 2" xfId="6256"/>
    <cellStyle name="20% - Accent4 3 2 8" xfId="6257"/>
    <cellStyle name="20% - Accent4 3 2 8 2" xfId="6258"/>
    <cellStyle name="20% - Accent4 3 2 9" xfId="6259"/>
    <cellStyle name="20% - Accent4 3 3" xfId="6260"/>
    <cellStyle name="20% - Accent4 3 3 2" xfId="6261"/>
    <cellStyle name="20% - Accent4 3 3 2 2" xfId="6262"/>
    <cellStyle name="20% - Accent4 3 3 2 2 2" xfId="6263"/>
    <cellStyle name="20% - Accent4 3 3 2 2 2 2" xfId="6264"/>
    <cellStyle name="20% - Accent4 3 3 2 2 3" xfId="6265"/>
    <cellStyle name="20% - Accent4 3 3 2 2 3 2" xfId="6266"/>
    <cellStyle name="20% - Accent4 3 3 2 2 4" xfId="6267"/>
    <cellStyle name="20% - Accent4 3 3 2 2 5" xfId="6268"/>
    <cellStyle name="20% - Accent4 3 3 2 3" xfId="6269"/>
    <cellStyle name="20% - Accent4 3 3 2 3 2" xfId="6270"/>
    <cellStyle name="20% - Accent4 3 3 2 4" xfId="6271"/>
    <cellStyle name="20% - Accent4 3 3 2 4 2" xfId="6272"/>
    <cellStyle name="20% - Accent4 3 3 2 5" xfId="6273"/>
    <cellStyle name="20% - Accent4 3 3 2 6" xfId="6274"/>
    <cellStyle name="20% - Accent4 3 3 3" xfId="6275"/>
    <cellStyle name="20% - Accent4 3 3 3 2" xfId="6276"/>
    <cellStyle name="20% - Accent4 3 3 3 2 2" xfId="6277"/>
    <cellStyle name="20% - Accent4 3 3 3 3" xfId="6278"/>
    <cellStyle name="20% - Accent4 3 3 3 3 2" xfId="6279"/>
    <cellStyle name="20% - Accent4 3 3 3 4" xfId="6280"/>
    <cellStyle name="20% - Accent4 3 3 3 5" xfId="6281"/>
    <cellStyle name="20% - Accent4 3 3 4" xfId="6282"/>
    <cellStyle name="20% - Accent4 3 3 4 2" xfId="6283"/>
    <cellStyle name="20% - Accent4 3 3 5" xfId="6284"/>
    <cellStyle name="20% - Accent4 3 3 5 2" xfId="6285"/>
    <cellStyle name="20% - Accent4 3 3 6" xfId="6286"/>
    <cellStyle name="20% - Accent4 3 3 7" xfId="6287"/>
    <cellStyle name="20% - Accent4 3 4" xfId="6288"/>
    <cellStyle name="20% - Accent4 3 4 2" xfId="6289"/>
    <cellStyle name="20% - Accent4 3 4 2 2" xfId="6290"/>
    <cellStyle name="20% - Accent4 3 4 2 2 2" xfId="6291"/>
    <cellStyle name="20% - Accent4 3 4 2 3" xfId="6292"/>
    <cellStyle name="20% - Accent4 3 4 2 3 2" xfId="6293"/>
    <cellStyle name="20% - Accent4 3 4 2 4" xfId="6294"/>
    <cellStyle name="20% - Accent4 3 4 2 5" xfId="6295"/>
    <cellStyle name="20% - Accent4 3 4 3" xfId="6296"/>
    <cellStyle name="20% - Accent4 3 4 3 2" xfId="6297"/>
    <cellStyle name="20% - Accent4 3 4 4" xfId="6298"/>
    <cellStyle name="20% - Accent4 3 4 4 2" xfId="6299"/>
    <cellStyle name="20% - Accent4 3 4 5" xfId="6300"/>
    <cellStyle name="20% - Accent4 3 4 6" xfId="6301"/>
    <cellStyle name="20% - Accent4 3 5" xfId="6302"/>
    <cellStyle name="20% - Accent4 3 5 2" xfId="6303"/>
    <cellStyle name="20% - Accent4 3 5 2 2" xfId="6304"/>
    <cellStyle name="20% - Accent4 3 5 3" xfId="6305"/>
    <cellStyle name="20% - Accent4 3 5 3 2" xfId="6306"/>
    <cellStyle name="20% - Accent4 3 5 4" xfId="6307"/>
    <cellStyle name="20% - Accent4 3 5 5" xfId="6308"/>
    <cellStyle name="20% - Accent4 3 6" xfId="6309"/>
    <cellStyle name="20% - Accent4 3 6 2" xfId="6310"/>
    <cellStyle name="20% - Accent4 3 6 2 2" xfId="6311"/>
    <cellStyle name="20% - Accent4 3 6 3" xfId="6312"/>
    <cellStyle name="20% - Accent4 3 6 3 2" xfId="6313"/>
    <cellStyle name="20% - Accent4 3 6 4" xfId="6314"/>
    <cellStyle name="20% - Accent4 3 6 5" xfId="6315"/>
    <cellStyle name="20% - Accent4 3 7" xfId="6316"/>
    <cellStyle name="20% - Accent4 3 7 2" xfId="6317"/>
    <cellStyle name="20% - Accent4 3 7 2 2" xfId="6318"/>
    <cellStyle name="20% - Accent4 3 7 3" xfId="6319"/>
    <cellStyle name="20% - Accent4 3 7 3 2" xfId="6320"/>
    <cellStyle name="20% - Accent4 3 7 4" xfId="6321"/>
    <cellStyle name="20% - Accent4 3 7 5" xfId="6322"/>
    <cellStyle name="20% - Accent4 3 8" xfId="6323"/>
    <cellStyle name="20% - Accent4 3 8 2" xfId="6324"/>
    <cellStyle name="20% - Accent4 3 8 2 2" xfId="6325"/>
    <cellStyle name="20% - Accent4 3 8 3" xfId="6326"/>
    <cellStyle name="20% - Accent4 3 8 3 2" xfId="6327"/>
    <cellStyle name="20% - Accent4 3 8 4" xfId="6328"/>
    <cellStyle name="20% - Accent4 3 8 5" xfId="6329"/>
    <cellStyle name="20% - Accent4 3 9" xfId="6330"/>
    <cellStyle name="20% - Accent4 3 9 2" xfId="6331"/>
    <cellStyle name="20% - Accent4 4" xfId="6332"/>
    <cellStyle name="20% - Accent4 4 10" xfId="6333"/>
    <cellStyle name="20% - Accent4 4 10 2" xfId="6334"/>
    <cellStyle name="20% - Accent4 4 11" xfId="6335"/>
    <cellStyle name="20% - Accent4 4 12" xfId="6336"/>
    <cellStyle name="20% - Accent4 4 2" xfId="6337"/>
    <cellStyle name="20% - Accent4 4 2 10" xfId="6338"/>
    <cellStyle name="20% - Accent4 4 2 2" xfId="6339"/>
    <cellStyle name="20% - Accent4 4 2 2 2" xfId="6340"/>
    <cellStyle name="20% - Accent4 4 2 2 2 2" xfId="6341"/>
    <cellStyle name="20% - Accent4 4 2 2 2 2 2" xfId="6342"/>
    <cellStyle name="20% - Accent4 4 2 2 2 3" xfId="6343"/>
    <cellStyle name="20% - Accent4 4 2 2 2 3 2" xfId="6344"/>
    <cellStyle name="20% - Accent4 4 2 2 2 4" xfId="6345"/>
    <cellStyle name="20% - Accent4 4 2 2 2 5" xfId="6346"/>
    <cellStyle name="20% - Accent4 4 2 2 3" xfId="6347"/>
    <cellStyle name="20% - Accent4 4 2 2 3 2" xfId="6348"/>
    <cellStyle name="20% - Accent4 4 2 2 4" xfId="6349"/>
    <cellStyle name="20% - Accent4 4 2 2 4 2" xfId="6350"/>
    <cellStyle name="20% - Accent4 4 2 2 5" xfId="6351"/>
    <cellStyle name="20% - Accent4 4 2 2 6" xfId="6352"/>
    <cellStyle name="20% - Accent4 4 2 3" xfId="6353"/>
    <cellStyle name="20% - Accent4 4 2 3 2" xfId="6354"/>
    <cellStyle name="20% - Accent4 4 2 3 2 2" xfId="6355"/>
    <cellStyle name="20% - Accent4 4 2 3 3" xfId="6356"/>
    <cellStyle name="20% - Accent4 4 2 3 3 2" xfId="6357"/>
    <cellStyle name="20% - Accent4 4 2 3 4" xfId="6358"/>
    <cellStyle name="20% - Accent4 4 2 3 5" xfId="6359"/>
    <cellStyle name="20% - Accent4 4 2 4" xfId="6360"/>
    <cellStyle name="20% - Accent4 4 2 4 2" xfId="6361"/>
    <cellStyle name="20% - Accent4 4 2 4 2 2" xfId="6362"/>
    <cellStyle name="20% - Accent4 4 2 4 3" xfId="6363"/>
    <cellStyle name="20% - Accent4 4 2 4 3 2" xfId="6364"/>
    <cellStyle name="20% - Accent4 4 2 4 4" xfId="6365"/>
    <cellStyle name="20% - Accent4 4 2 4 5" xfId="6366"/>
    <cellStyle name="20% - Accent4 4 2 5" xfId="6367"/>
    <cellStyle name="20% - Accent4 4 2 5 2" xfId="6368"/>
    <cellStyle name="20% - Accent4 4 2 5 2 2" xfId="6369"/>
    <cellStyle name="20% - Accent4 4 2 5 3" xfId="6370"/>
    <cellStyle name="20% - Accent4 4 2 5 3 2" xfId="6371"/>
    <cellStyle name="20% - Accent4 4 2 5 4" xfId="6372"/>
    <cellStyle name="20% - Accent4 4 2 5 5" xfId="6373"/>
    <cellStyle name="20% - Accent4 4 2 6" xfId="6374"/>
    <cellStyle name="20% - Accent4 4 2 6 2" xfId="6375"/>
    <cellStyle name="20% - Accent4 4 2 6 2 2" xfId="6376"/>
    <cellStyle name="20% - Accent4 4 2 6 3" xfId="6377"/>
    <cellStyle name="20% - Accent4 4 2 6 3 2" xfId="6378"/>
    <cellStyle name="20% - Accent4 4 2 6 4" xfId="6379"/>
    <cellStyle name="20% - Accent4 4 2 6 5" xfId="6380"/>
    <cellStyle name="20% - Accent4 4 2 7" xfId="6381"/>
    <cellStyle name="20% - Accent4 4 2 7 2" xfId="6382"/>
    <cellStyle name="20% - Accent4 4 2 8" xfId="6383"/>
    <cellStyle name="20% - Accent4 4 2 8 2" xfId="6384"/>
    <cellStyle name="20% - Accent4 4 2 9" xfId="6385"/>
    <cellStyle name="20% - Accent4 4 3" xfId="6386"/>
    <cellStyle name="20% - Accent4 4 3 2" xfId="6387"/>
    <cellStyle name="20% - Accent4 4 3 2 2" xfId="6388"/>
    <cellStyle name="20% - Accent4 4 3 2 2 2" xfId="6389"/>
    <cellStyle name="20% - Accent4 4 3 2 2 2 2" xfId="6390"/>
    <cellStyle name="20% - Accent4 4 3 2 2 3" xfId="6391"/>
    <cellStyle name="20% - Accent4 4 3 2 2 3 2" xfId="6392"/>
    <cellStyle name="20% - Accent4 4 3 2 2 4" xfId="6393"/>
    <cellStyle name="20% - Accent4 4 3 2 2 5" xfId="6394"/>
    <cellStyle name="20% - Accent4 4 3 2 3" xfId="6395"/>
    <cellStyle name="20% - Accent4 4 3 2 3 2" xfId="6396"/>
    <cellStyle name="20% - Accent4 4 3 2 4" xfId="6397"/>
    <cellStyle name="20% - Accent4 4 3 2 4 2" xfId="6398"/>
    <cellStyle name="20% - Accent4 4 3 2 5" xfId="6399"/>
    <cellStyle name="20% - Accent4 4 3 2 6" xfId="6400"/>
    <cellStyle name="20% - Accent4 4 3 3" xfId="6401"/>
    <cellStyle name="20% - Accent4 4 3 3 2" xfId="6402"/>
    <cellStyle name="20% - Accent4 4 3 3 2 2" xfId="6403"/>
    <cellStyle name="20% - Accent4 4 3 3 3" xfId="6404"/>
    <cellStyle name="20% - Accent4 4 3 3 3 2" xfId="6405"/>
    <cellStyle name="20% - Accent4 4 3 3 4" xfId="6406"/>
    <cellStyle name="20% - Accent4 4 3 3 5" xfId="6407"/>
    <cellStyle name="20% - Accent4 4 3 4" xfId="6408"/>
    <cellStyle name="20% - Accent4 4 3 4 2" xfId="6409"/>
    <cellStyle name="20% - Accent4 4 3 5" xfId="6410"/>
    <cellStyle name="20% - Accent4 4 3 5 2" xfId="6411"/>
    <cellStyle name="20% - Accent4 4 3 6" xfId="6412"/>
    <cellStyle name="20% - Accent4 4 3 7" xfId="6413"/>
    <cellStyle name="20% - Accent4 4 4" xfId="6414"/>
    <cellStyle name="20% - Accent4 4 4 2" xfId="6415"/>
    <cellStyle name="20% - Accent4 4 4 2 2" xfId="6416"/>
    <cellStyle name="20% - Accent4 4 4 2 2 2" xfId="6417"/>
    <cellStyle name="20% - Accent4 4 4 2 3" xfId="6418"/>
    <cellStyle name="20% - Accent4 4 4 2 3 2" xfId="6419"/>
    <cellStyle name="20% - Accent4 4 4 2 4" xfId="6420"/>
    <cellStyle name="20% - Accent4 4 4 2 5" xfId="6421"/>
    <cellStyle name="20% - Accent4 4 4 3" xfId="6422"/>
    <cellStyle name="20% - Accent4 4 4 3 2" xfId="6423"/>
    <cellStyle name="20% - Accent4 4 4 4" xfId="6424"/>
    <cellStyle name="20% - Accent4 4 4 4 2" xfId="6425"/>
    <cellStyle name="20% - Accent4 4 4 5" xfId="6426"/>
    <cellStyle name="20% - Accent4 4 4 6" xfId="6427"/>
    <cellStyle name="20% - Accent4 4 5" xfId="6428"/>
    <cellStyle name="20% - Accent4 4 5 2" xfId="6429"/>
    <cellStyle name="20% - Accent4 4 5 2 2" xfId="6430"/>
    <cellStyle name="20% - Accent4 4 5 3" xfId="6431"/>
    <cellStyle name="20% - Accent4 4 5 3 2" xfId="6432"/>
    <cellStyle name="20% - Accent4 4 5 4" xfId="6433"/>
    <cellStyle name="20% - Accent4 4 5 5" xfId="6434"/>
    <cellStyle name="20% - Accent4 4 6" xfId="6435"/>
    <cellStyle name="20% - Accent4 4 6 2" xfId="6436"/>
    <cellStyle name="20% - Accent4 4 6 2 2" xfId="6437"/>
    <cellStyle name="20% - Accent4 4 6 3" xfId="6438"/>
    <cellStyle name="20% - Accent4 4 6 3 2" xfId="6439"/>
    <cellStyle name="20% - Accent4 4 6 4" xfId="6440"/>
    <cellStyle name="20% - Accent4 4 6 5" xfId="6441"/>
    <cellStyle name="20% - Accent4 4 7" xfId="6442"/>
    <cellStyle name="20% - Accent4 4 7 2" xfId="6443"/>
    <cellStyle name="20% - Accent4 4 7 2 2" xfId="6444"/>
    <cellStyle name="20% - Accent4 4 7 3" xfId="6445"/>
    <cellStyle name="20% - Accent4 4 7 3 2" xfId="6446"/>
    <cellStyle name="20% - Accent4 4 7 4" xfId="6447"/>
    <cellStyle name="20% - Accent4 4 7 5" xfId="6448"/>
    <cellStyle name="20% - Accent4 4 8" xfId="6449"/>
    <cellStyle name="20% - Accent4 4 8 2" xfId="6450"/>
    <cellStyle name="20% - Accent4 4 8 2 2" xfId="6451"/>
    <cellStyle name="20% - Accent4 4 8 3" xfId="6452"/>
    <cellStyle name="20% - Accent4 4 8 3 2" xfId="6453"/>
    <cellStyle name="20% - Accent4 4 8 4" xfId="6454"/>
    <cellStyle name="20% - Accent4 4 8 5" xfId="6455"/>
    <cellStyle name="20% - Accent4 4 9" xfId="6456"/>
    <cellStyle name="20% - Accent4 4 9 2" xfId="6457"/>
    <cellStyle name="20% - Accent4 5" xfId="6458"/>
    <cellStyle name="20% - Accent4 5 10" xfId="6459"/>
    <cellStyle name="20% - Accent4 5 11" xfId="6460"/>
    <cellStyle name="20% - Accent4 5 2" xfId="6461"/>
    <cellStyle name="20% - Accent4 5 2 10" xfId="6462"/>
    <cellStyle name="20% - Accent4 5 2 2" xfId="6463"/>
    <cellStyle name="20% - Accent4 5 2 2 2" xfId="6464"/>
    <cellStyle name="20% - Accent4 5 2 2 2 2" xfId="6465"/>
    <cellStyle name="20% - Accent4 5 2 2 2 2 2" xfId="6466"/>
    <cellStyle name="20% - Accent4 5 2 2 2 3" xfId="6467"/>
    <cellStyle name="20% - Accent4 5 2 2 2 3 2" xfId="6468"/>
    <cellStyle name="20% - Accent4 5 2 2 2 4" xfId="6469"/>
    <cellStyle name="20% - Accent4 5 2 2 2 5" xfId="6470"/>
    <cellStyle name="20% - Accent4 5 2 2 3" xfId="6471"/>
    <cellStyle name="20% - Accent4 5 2 2 3 2" xfId="6472"/>
    <cellStyle name="20% - Accent4 5 2 2 4" xfId="6473"/>
    <cellStyle name="20% - Accent4 5 2 2 4 2" xfId="6474"/>
    <cellStyle name="20% - Accent4 5 2 2 5" xfId="6475"/>
    <cellStyle name="20% - Accent4 5 2 2 6" xfId="6476"/>
    <cellStyle name="20% - Accent4 5 2 3" xfId="6477"/>
    <cellStyle name="20% - Accent4 5 2 3 2" xfId="6478"/>
    <cellStyle name="20% - Accent4 5 2 3 2 2" xfId="6479"/>
    <cellStyle name="20% - Accent4 5 2 3 3" xfId="6480"/>
    <cellStyle name="20% - Accent4 5 2 3 3 2" xfId="6481"/>
    <cellStyle name="20% - Accent4 5 2 3 4" xfId="6482"/>
    <cellStyle name="20% - Accent4 5 2 3 5" xfId="6483"/>
    <cellStyle name="20% - Accent4 5 2 4" xfId="6484"/>
    <cellStyle name="20% - Accent4 5 2 4 2" xfId="6485"/>
    <cellStyle name="20% - Accent4 5 2 4 2 2" xfId="6486"/>
    <cellStyle name="20% - Accent4 5 2 4 3" xfId="6487"/>
    <cellStyle name="20% - Accent4 5 2 4 3 2" xfId="6488"/>
    <cellStyle name="20% - Accent4 5 2 4 4" xfId="6489"/>
    <cellStyle name="20% - Accent4 5 2 4 5" xfId="6490"/>
    <cellStyle name="20% - Accent4 5 2 5" xfId="6491"/>
    <cellStyle name="20% - Accent4 5 2 5 2" xfId="6492"/>
    <cellStyle name="20% - Accent4 5 2 5 2 2" xfId="6493"/>
    <cellStyle name="20% - Accent4 5 2 5 3" xfId="6494"/>
    <cellStyle name="20% - Accent4 5 2 5 3 2" xfId="6495"/>
    <cellStyle name="20% - Accent4 5 2 5 4" xfId="6496"/>
    <cellStyle name="20% - Accent4 5 2 5 5" xfId="6497"/>
    <cellStyle name="20% - Accent4 5 2 6" xfId="6498"/>
    <cellStyle name="20% - Accent4 5 2 6 2" xfId="6499"/>
    <cellStyle name="20% - Accent4 5 2 6 2 2" xfId="6500"/>
    <cellStyle name="20% - Accent4 5 2 6 3" xfId="6501"/>
    <cellStyle name="20% - Accent4 5 2 6 3 2" xfId="6502"/>
    <cellStyle name="20% - Accent4 5 2 6 4" xfId="6503"/>
    <cellStyle name="20% - Accent4 5 2 6 5" xfId="6504"/>
    <cellStyle name="20% - Accent4 5 2 7" xfId="6505"/>
    <cellStyle name="20% - Accent4 5 2 7 2" xfId="6506"/>
    <cellStyle name="20% - Accent4 5 2 8" xfId="6507"/>
    <cellStyle name="20% - Accent4 5 2 8 2" xfId="6508"/>
    <cellStyle name="20% - Accent4 5 2 9" xfId="6509"/>
    <cellStyle name="20% - Accent4 5 3" xfId="6510"/>
    <cellStyle name="20% - Accent4 5 3 2" xfId="6511"/>
    <cellStyle name="20% - Accent4 5 3 2 2" xfId="6512"/>
    <cellStyle name="20% - Accent4 5 3 2 2 2" xfId="6513"/>
    <cellStyle name="20% - Accent4 5 3 2 3" xfId="6514"/>
    <cellStyle name="20% - Accent4 5 3 2 3 2" xfId="6515"/>
    <cellStyle name="20% - Accent4 5 3 2 4" xfId="6516"/>
    <cellStyle name="20% - Accent4 5 3 2 5" xfId="6517"/>
    <cellStyle name="20% - Accent4 5 3 3" xfId="6518"/>
    <cellStyle name="20% - Accent4 5 3 3 2" xfId="6519"/>
    <cellStyle name="20% - Accent4 5 3 4" xfId="6520"/>
    <cellStyle name="20% - Accent4 5 3 4 2" xfId="6521"/>
    <cellStyle name="20% - Accent4 5 3 5" xfId="6522"/>
    <cellStyle name="20% - Accent4 5 3 6" xfId="6523"/>
    <cellStyle name="20% - Accent4 5 4" xfId="6524"/>
    <cellStyle name="20% - Accent4 5 4 2" xfId="6525"/>
    <cellStyle name="20% - Accent4 5 4 2 2" xfId="6526"/>
    <cellStyle name="20% - Accent4 5 4 3" xfId="6527"/>
    <cellStyle name="20% - Accent4 5 4 3 2" xfId="6528"/>
    <cellStyle name="20% - Accent4 5 4 4" xfId="6529"/>
    <cellStyle name="20% - Accent4 5 4 5" xfId="6530"/>
    <cellStyle name="20% - Accent4 5 5" xfId="6531"/>
    <cellStyle name="20% - Accent4 5 5 2" xfId="6532"/>
    <cellStyle name="20% - Accent4 5 5 2 2" xfId="6533"/>
    <cellStyle name="20% - Accent4 5 5 3" xfId="6534"/>
    <cellStyle name="20% - Accent4 5 5 3 2" xfId="6535"/>
    <cellStyle name="20% - Accent4 5 5 4" xfId="6536"/>
    <cellStyle name="20% - Accent4 5 5 5" xfId="6537"/>
    <cellStyle name="20% - Accent4 5 6" xfId="6538"/>
    <cellStyle name="20% - Accent4 5 6 2" xfId="6539"/>
    <cellStyle name="20% - Accent4 5 6 2 2" xfId="6540"/>
    <cellStyle name="20% - Accent4 5 6 3" xfId="6541"/>
    <cellStyle name="20% - Accent4 5 6 3 2" xfId="6542"/>
    <cellStyle name="20% - Accent4 5 6 4" xfId="6543"/>
    <cellStyle name="20% - Accent4 5 6 5" xfId="6544"/>
    <cellStyle name="20% - Accent4 5 7" xfId="6545"/>
    <cellStyle name="20% - Accent4 5 7 2" xfId="6546"/>
    <cellStyle name="20% - Accent4 5 7 2 2" xfId="6547"/>
    <cellStyle name="20% - Accent4 5 7 3" xfId="6548"/>
    <cellStyle name="20% - Accent4 5 7 3 2" xfId="6549"/>
    <cellStyle name="20% - Accent4 5 7 4" xfId="6550"/>
    <cellStyle name="20% - Accent4 5 7 5" xfId="6551"/>
    <cellStyle name="20% - Accent4 5 8" xfId="6552"/>
    <cellStyle name="20% - Accent4 5 8 2" xfId="6553"/>
    <cellStyle name="20% - Accent4 5 9" xfId="6554"/>
    <cellStyle name="20% - Accent4 5 9 2" xfId="6555"/>
    <cellStyle name="20% - Accent4 6" xfId="6556"/>
    <cellStyle name="20% - Accent4 6 10" xfId="6557"/>
    <cellStyle name="20% - Accent4 6 11" xfId="6558"/>
    <cellStyle name="20% - Accent4 6 2" xfId="6559"/>
    <cellStyle name="20% - Accent4 6 2 10" xfId="6560"/>
    <cellStyle name="20% - Accent4 6 2 2" xfId="6561"/>
    <cellStyle name="20% - Accent4 6 2 2 2" xfId="6562"/>
    <cellStyle name="20% - Accent4 6 2 2 2 2" xfId="6563"/>
    <cellStyle name="20% - Accent4 6 2 2 2 2 2" xfId="6564"/>
    <cellStyle name="20% - Accent4 6 2 2 2 3" xfId="6565"/>
    <cellStyle name="20% - Accent4 6 2 2 2 3 2" xfId="6566"/>
    <cellStyle name="20% - Accent4 6 2 2 2 4" xfId="6567"/>
    <cellStyle name="20% - Accent4 6 2 2 2 5" xfId="6568"/>
    <cellStyle name="20% - Accent4 6 2 2 3" xfId="6569"/>
    <cellStyle name="20% - Accent4 6 2 2 3 2" xfId="6570"/>
    <cellStyle name="20% - Accent4 6 2 2 4" xfId="6571"/>
    <cellStyle name="20% - Accent4 6 2 2 4 2" xfId="6572"/>
    <cellStyle name="20% - Accent4 6 2 2 5" xfId="6573"/>
    <cellStyle name="20% - Accent4 6 2 2 6" xfId="6574"/>
    <cellStyle name="20% - Accent4 6 2 3" xfId="6575"/>
    <cellStyle name="20% - Accent4 6 2 3 2" xfId="6576"/>
    <cellStyle name="20% - Accent4 6 2 3 2 2" xfId="6577"/>
    <cellStyle name="20% - Accent4 6 2 3 3" xfId="6578"/>
    <cellStyle name="20% - Accent4 6 2 3 3 2" xfId="6579"/>
    <cellStyle name="20% - Accent4 6 2 3 4" xfId="6580"/>
    <cellStyle name="20% - Accent4 6 2 3 5" xfId="6581"/>
    <cellStyle name="20% - Accent4 6 2 4" xfId="6582"/>
    <cellStyle name="20% - Accent4 6 2 4 2" xfId="6583"/>
    <cellStyle name="20% - Accent4 6 2 4 2 2" xfId="6584"/>
    <cellStyle name="20% - Accent4 6 2 4 3" xfId="6585"/>
    <cellStyle name="20% - Accent4 6 2 4 3 2" xfId="6586"/>
    <cellStyle name="20% - Accent4 6 2 4 4" xfId="6587"/>
    <cellStyle name="20% - Accent4 6 2 4 5" xfId="6588"/>
    <cellStyle name="20% - Accent4 6 2 5" xfId="6589"/>
    <cellStyle name="20% - Accent4 6 2 5 2" xfId="6590"/>
    <cellStyle name="20% - Accent4 6 2 5 2 2" xfId="6591"/>
    <cellStyle name="20% - Accent4 6 2 5 3" xfId="6592"/>
    <cellStyle name="20% - Accent4 6 2 5 3 2" xfId="6593"/>
    <cellStyle name="20% - Accent4 6 2 5 4" xfId="6594"/>
    <cellStyle name="20% - Accent4 6 2 5 5" xfId="6595"/>
    <cellStyle name="20% - Accent4 6 2 6" xfId="6596"/>
    <cellStyle name="20% - Accent4 6 2 6 2" xfId="6597"/>
    <cellStyle name="20% - Accent4 6 2 6 2 2" xfId="6598"/>
    <cellStyle name="20% - Accent4 6 2 6 3" xfId="6599"/>
    <cellStyle name="20% - Accent4 6 2 6 3 2" xfId="6600"/>
    <cellStyle name="20% - Accent4 6 2 6 4" xfId="6601"/>
    <cellStyle name="20% - Accent4 6 2 6 5" xfId="6602"/>
    <cellStyle name="20% - Accent4 6 2 7" xfId="6603"/>
    <cellStyle name="20% - Accent4 6 2 7 2" xfId="6604"/>
    <cellStyle name="20% - Accent4 6 2 8" xfId="6605"/>
    <cellStyle name="20% - Accent4 6 2 8 2" xfId="6606"/>
    <cellStyle name="20% - Accent4 6 2 9" xfId="6607"/>
    <cellStyle name="20% - Accent4 6 3" xfId="6608"/>
    <cellStyle name="20% - Accent4 6 3 2" xfId="6609"/>
    <cellStyle name="20% - Accent4 6 3 2 2" xfId="6610"/>
    <cellStyle name="20% - Accent4 6 3 2 2 2" xfId="6611"/>
    <cellStyle name="20% - Accent4 6 3 2 3" xfId="6612"/>
    <cellStyle name="20% - Accent4 6 3 2 3 2" xfId="6613"/>
    <cellStyle name="20% - Accent4 6 3 2 4" xfId="6614"/>
    <cellStyle name="20% - Accent4 6 3 2 5" xfId="6615"/>
    <cellStyle name="20% - Accent4 6 3 3" xfId="6616"/>
    <cellStyle name="20% - Accent4 6 3 3 2" xfId="6617"/>
    <cellStyle name="20% - Accent4 6 3 4" xfId="6618"/>
    <cellStyle name="20% - Accent4 6 3 4 2" xfId="6619"/>
    <cellStyle name="20% - Accent4 6 3 5" xfId="6620"/>
    <cellStyle name="20% - Accent4 6 3 6" xfId="6621"/>
    <cellStyle name="20% - Accent4 6 4" xfId="6622"/>
    <cellStyle name="20% - Accent4 6 4 2" xfId="6623"/>
    <cellStyle name="20% - Accent4 6 4 2 2" xfId="6624"/>
    <cellStyle name="20% - Accent4 6 4 3" xfId="6625"/>
    <cellStyle name="20% - Accent4 6 4 3 2" xfId="6626"/>
    <cellStyle name="20% - Accent4 6 4 4" xfId="6627"/>
    <cellStyle name="20% - Accent4 6 4 5" xfId="6628"/>
    <cellStyle name="20% - Accent4 6 5" xfId="6629"/>
    <cellStyle name="20% - Accent4 6 5 2" xfId="6630"/>
    <cellStyle name="20% - Accent4 6 5 2 2" xfId="6631"/>
    <cellStyle name="20% - Accent4 6 5 3" xfId="6632"/>
    <cellStyle name="20% - Accent4 6 5 3 2" xfId="6633"/>
    <cellStyle name="20% - Accent4 6 5 4" xfId="6634"/>
    <cellStyle name="20% - Accent4 6 5 5" xfId="6635"/>
    <cellStyle name="20% - Accent4 6 6" xfId="6636"/>
    <cellStyle name="20% - Accent4 6 6 2" xfId="6637"/>
    <cellStyle name="20% - Accent4 6 6 2 2" xfId="6638"/>
    <cellStyle name="20% - Accent4 6 6 3" xfId="6639"/>
    <cellStyle name="20% - Accent4 6 6 3 2" xfId="6640"/>
    <cellStyle name="20% - Accent4 6 6 4" xfId="6641"/>
    <cellStyle name="20% - Accent4 6 6 5" xfId="6642"/>
    <cellStyle name="20% - Accent4 6 7" xfId="6643"/>
    <cellStyle name="20% - Accent4 6 7 2" xfId="6644"/>
    <cellStyle name="20% - Accent4 6 7 2 2" xfId="6645"/>
    <cellStyle name="20% - Accent4 6 7 3" xfId="6646"/>
    <cellStyle name="20% - Accent4 6 7 3 2" xfId="6647"/>
    <cellStyle name="20% - Accent4 6 7 4" xfId="6648"/>
    <cellStyle name="20% - Accent4 6 7 5" xfId="6649"/>
    <cellStyle name="20% - Accent4 6 8" xfId="6650"/>
    <cellStyle name="20% - Accent4 6 8 2" xfId="6651"/>
    <cellStyle name="20% - Accent4 6 9" xfId="6652"/>
    <cellStyle name="20% - Accent4 6 9 2" xfId="6653"/>
    <cellStyle name="20% - Accent4 7" xfId="6654"/>
    <cellStyle name="20% - Accent4 7 10" xfId="6655"/>
    <cellStyle name="20% - Accent4 7 11" xfId="6656"/>
    <cellStyle name="20% - Accent4 7 2" xfId="6657"/>
    <cellStyle name="20% - Accent4 7 2 10" xfId="6658"/>
    <cellStyle name="20% - Accent4 7 2 2" xfId="6659"/>
    <cellStyle name="20% - Accent4 7 2 2 2" xfId="6660"/>
    <cellStyle name="20% - Accent4 7 2 2 2 2" xfId="6661"/>
    <cellStyle name="20% - Accent4 7 2 2 2 2 2" xfId="6662"/>
    <cellStyle name="20% - Accent4 7 2 2 2 3" xfId="6663"/>
    <cellStyle name="20% - Accent4 7 2 2 2 3 2" xfId="6664"/>
    <cellStyle name="20% - Accent4 7 2 2 2 4" xfId="6665"/>
    <cellStyle name="20% - Accent4 7 2 2 2 5" xfId="6666"/>
    <cellStyle name="20% - Accent4 7 2 2 3" xfId="6667"/>
    <cellStyle name="20% - Accent4 7 2 2 3 2" xfId="6668"/>
    <cellStyle name="20% - Accent4 7 2 2 4" xfId="6669"/>
    <cellStyle name="20% - Accent4 7 2 2 4 2" xfId="6670"/>
    <cellStyle name="20% - Accent4 7 2 2 5" xfId="6671"/>
    <cellStyle name="20% - Accent4 7 2 2 6" xfId="6672"/>
    <cellStyle name="20% - Accent4 7 2 3" xfId="6673"/>
    <cellStyle name="20% - Accent4 7 2 3 2" xfId="6674"/>
    <cellStyle name="20% - Accent4 7 2 3 2 2" xfId="6675"/>
    <cellStyle name="20% - Accent4 7 2 3 3" xfId="6676"/>
    <cellStyle name="20% - Accent4 7 2 3 3 2" xfId="6677"/>
    <cellStyle name="20% - Accent4 7 2 3 4" xfId="6678"/>
    <cellStyle name="20% - Accent4 7 2 3 5" xfId="6679"/>
    <cellStyle name="20% - Accent4 7 2 4" xfId="6680"/>
    <cellStyle name="20% - Accent4 7 2 4 2" xfId="6681"/>
    <cellStyle name="20% - Accent4 7 2 4 2 2" xfId="6682"/>
    <cellStyle name="20% - Accent4 7 2 4 3" xfId="6683"/>
    <cellStyle name="20% - Accent4 7 2 4 3 2" xfId="6684"/>
    <cellStyle name="20% - Accent4 7 2 4 4" xfId="6685"/>
    <cellStyle name="20% - Accent4 7 2 4 5" xfId="6686"/>
    <cellStyle name="20% - Accent4 7 2 5" xfId="6687"/>
    <cellStyle name="20% - Accent4 7 2 5 2" xfId="6688"/>
    <cellStyle name="20% - Accent4 7 2 5 2 2" xfId="6689"/>
    <cellStyle name="20% - Accent4 7 2 5 3" xfId="6690"/>
    <cellStyle name="20% - Accent4 7 2 5 3 2" xfId="6691"/>
    <cellStyle name="20% - Accent4 7 2 5 4" xfId="6692"/>
    <cellStyle name="20% - Accent4 7 2 5 5" xfId="6693"/>
    <cellStyle name="20% - Accent4 7 2 6" xfId="6694"/>
    <cellStyle name="20% - Accent4 7 2 6 2" xfId="6695"/>
    <cellStyle name="20% - Accent4 7 2 6 2 2" xfId="6696"/>
    <cellStyle name="20% - Accent4 7 2 6 3" xfId="6697"/>
    <cellStyle name="20% - Accent4 7 2 6 3 2" xfId="6698"/>
    <cellStyle name="20% - Accent4 7 2 6 4" xfId="6699"/>
    <cellStyle name="20% - Accent4 7 2 6 5" xfId="6700"/>
    <cellStyle name="20% - Accent4 7 2 7" xfId="6701"/>
    <cellStyle name="20% - Accent4 7 2 7 2" xfId="6702"/>
    <cellStyle name="20% - Accent4 7 2 8" xfId="6703"/>
    <cellStyle name="20% - Accent4 7 2 8 2" xfId="6704"/>
    <cellStyle name="20% - Accent4 7 2 9" xfId="6705"/>
    <cellStyle name="20% - Accent4 7 3" xfId="6706"/>
    <cellStyle name="20% - Accent4 7 3 2" xfId="6707"/>
    <cellStyle name="20% - Accent4 7 3 2 2" xfId="6708"/>
    <cellStyle name="20% - Accent4 7 3 2 2 2" xfId="6709"/>
    <cellStyle name="20% - Accent4 7 3 2 3" xfId="6710"/>
    <cellStyle name="20% - Accent4 7 3 2 3 2" xfId="6711"/>
    <cellStyle name="20% - Accent4 7 3 2 4" xfId="6712"/>
    <cellStyle name="20% - Accent4 7 3 2 5" xfId="6713"/>
    <cellStyle name="20% - Accent4 7 3 3" xfId="6714"/>
    <cellStyle name="20% - Accent4 7 3 3 2" xfId="6715"/>
    <cellStyle name="20% - Accent4 7 3 4" xfId="6716"/>
    <cellStyle name="20% - Accent4 7 3 4 2" xfId="6717"/>
    <cellStyle name="20% - Accent4 7 3 5" xfId="6718"/>
    <cellStyle name="20% - Accent4 7 3 6" xfId="6719"/>
    <cellStyle name="20% - Accent4 7 4" xfId="6720"/>
    <cellStyle name="20% - Accent4 7 4 2" xfId="6721"/>
    <cellStyle name="20% - Accent4 7 4 2 2" xfId="6722"/>
    <cellStyle name="20% - Accent4 7 4 3" xfId="6723"/>
    <cellStyle name="20% - Accent4 7 4 3 2" xfId="6724"/>
    <cellStyle name="20% - Accent4 7 4 4" xfId="6725"/>
    <cellStyle name="20% - Accent4 7 4 5" xfId="6726"/>
    <cellStyle name="20% - Accent4 7 5" xfId="6727"/>
    <cellStyle name="20% - Accent4 7 5 2" xfId="6728"/>
    <cellStyle name="20% - Accent4 7 5 2 2" xfId="6729"/>
    <cellStyle name="20% - Accent4 7 5 3" xfId="6730"/>
    <cellStyle name="20% - Accent4 7 5 3 2" xfId="6731"/>
    <cellStyle name="20% - Accent4 7 5 4" xfId="6732"/>
    <cellStyle name="20% - Accent4 7 5 5" xfId="6733"/>
    <cellStyle name="20% - Accent4 7 6" xfId="6734"/>
    <cellStyle name="20% - Accent4 7 6 2" xfId="6735"/>
    <cellStyle name="20% - Accent4 7 6 2 2" xfId="6736"/>
    <cellStyle name="20% - Accent4 7 6 3" xfId="6737"/>
    <cellStyle name="20% - Accent4 7 6 3 2" xfId="6738"/>
    <cellStyle name="20% - Accent4 7 6 4" xfId="6739"/>
    <cellStyle name="20% - Accent4 7 6 5" xfId="6740"/>
    <cellStyle name="20% - Accent4 7 7" xfId="6741"/>
    <cellStyle name="20% - Accent4 7 7 2" xfId="6742"/>
    <cellStyle name="20% - Accent4 7 7 2 2" xfId="6743"/>
    <cellStyle name="20% - Accent4 7 7 3" xfId="6744"/>
    <cellStyle name="20% - Accent4 7 7 3 2" xfId="6745"/>
    <cellStyle name="20% - Accent4 7 7 4" xfId="6746"/>
    <cellStyle name="20% - Accent4 7 7 5" xfId="6747"/>
    <cellStyle name="20% - Accent4 7 8" xfId="6748"/>
    <cellStyle name="20% - Accent4 7 8 2" xfId="6749"/>
    <cellStyle name="20% - Accent4 7 9" xfId="6750"/>
    <cellStyle name="20% - Accent4 7 9 2" xfId="6751"/>
    <cellStyle name="20% - Accent4 8" xfId="6752"/>
    <cellStyle name="20% - Accent4 8 10" xfId="6753"/>
    <cellStyle name="20% - Accent4 8 11" xfId="6754"/>
    <cellStyle name="20% - Accent4 8 2" xfId="6755"/>
    <cellStyle name="20% - Accent4 8 2 10" xfId="6756"/>
    <cellStyle name="20% - Accent4 8 2 2" xfId="6757"/>
    <cellStyle name="20% - Accent4 8 2 2 2" xfId="6758"/>
    <cellStyle name="20% - Accent4 8 2 2 2 2" xfId="6759"/>
    <cellStyle name="20% - Accent4 8 2 2 2 2 2" xfId="6760"/>
    <cellStyle name="20% - Accent4 8 2 2 2 3" xfId="6761"/>
    <cellStyle name="20% - Accent4 8 2 2 2 3 2" xfId="6762"/>
    <cellStyle name="20% - Accent4 8 2 2 2 4" xfId="6763"/>
    <cellStyle name="20% - Accent4 8 2 2 2 5" xfId="6764"/>
    <cellStyle name="20% - Accent4 8 2 2 3" xfId="6765"/>
    <cellStyle name="20% - Accent4 8 2 2 3 2" xfId="6766"/>
    <cellStyle name="20% - Accent4 8 2 2 4" xfId="6767"/>
    <cellStyle name="20% - Accent4 8 2 2 4 2" xfId="6768"/>
    <cellStyle name="20% - Accent4 8 2 2 5" xfId="6769"/>
    <cellStyle name="20% - Accent4 8 2 2 6" xfId="6770"/>
    <cellStyle name="20% - Accent4 8 2 3" xfId="6771"/>
    <cellStyle name="20% - Accent4 8 2 3 2" xfId="6772"/>
    <cellStyle name="20% - Accent4 8 2 3 2 2" xfId="6773"/>
    <cellStyle name="20% - Accent4 8 2 3 3" xfId="6774"/>
    <cellStyle name="20% - Accent4 8 2 3 3 2" xfId="6775"/>
    <cellStyle name="20% - Accent4 8 2 3 4" xfId="6776"/>
    <cellStyle name="20% - Accent4 8 2 3 5" xfId="6777"/>
    <cellStyle name="20% - Accent4 8 2 4" xfId="6778"/>
    <cellStyle name="20% - Accent4 8 2 4 2" xfId="6779"/>
    <cellStyle name="20% - Accent4 8 2 4 2 2" xfId="6780"/>
    <cellStyle name="20% - Accent4 8 2 4 3" xfId="6781"/>
    <cellStyle name="20% - Accent4 8 2 4 3 2" xfId="6782"/>
    <cellStyle name="20% - Accent4 8 2 4 4" xfId="6783"/>
    <cellStyle name="20% - Accent4 8 2 4 5" xfId="6784"/>
    <cellStyle name="20% - Accent4 8 2 5" xfId="6785"/>
    <cellStyle name="20% - Accent4 8 2 5 2" xfId="6786"/>
    <cellStyle name="20% - Accent4 8 2 5 2 2" xfId="6787"/>
    <cellStyle name="20% - Accent4 8 2 5 3" xfId="6788"/>
    <cellStyle name="20% - Accent4 8 2 5 3 2" xfId="6789"/>
    <cellStyle name="20% - Accent4 8 2 5 4" xfId="6790"/>
    <cellStyle name="20% - Accent4 8 2 5 5" xfId="6791"/>
    <cellStyle name="20% - Accent4 8 2 6" xfId="6792"/>
    <cellStyle name="20% - Accent4 8 2 6 2" xfId="6793"/>
    <cellStyle name="20% - Accent4 8 2 6 2 2" xfId="6794"/>
    <cellStyle name="20% - Accent4 8 2 6 3" xfId="6795"/>
    <cellStyle name="20% - Accent4 8 2 6 3 2" xfId="6796"/>
    <cellStyle name="20% - Accent4 8 2 6 4" xfId="6797"/>
    <cellStyle name="20% - Accent4 8 2 6 5" xfId="6798"/>
    <cellStyle name="20% - Accent4 8 2 7" xfId="6799"/>
    <cellStyle name="20% - Accent4 8 2 7 2" xfId="6800"/>
    <cellStyle name="20% - Accent4 8 2 8" xfId="6801"/>
    <cellStyle name="20% - Accent4 8 2 8 2" xfId="6802"/>
    <cellStyle name="20% - Accent4 8 2 9" xfId="6803"/>
    <cellStyle name="20% - Accent4 8 3" xfId="6804"/>
    <cellStyle name="20% - Accent4 8 3 2" xfId="6805"/>
    <cellStyle name="20% - Accent4 8 3 2 2" xfId="6806"/>
    <cellStyle name="20% - Accent4 8 3 2 2 2" xfId="6807"/>
    <cellStyle name="20% - Accent4 8 3 2 3" xfId="6808"/>
    <cellStyle name="20% - Accent4 8 3 2 3 2" xfId="6809"/>
    <cellStyle name="20% - Accent4 8 3 2 4" xfId="6810"/>
    <cellStyle name="20% - Accent4 8 3 2 5" xfId="6811"/>
    <cellStyle name="20% - Accent4 8 3 3" xfId="6812"/>
    <cellStyle name="20% - Accent4 8 3 3 2" xfId="6813"/>
    <cellStyle name="20% - Accent4 8 3 4" xfId="6814"/>
    <cellStyle name="20% - Accent4 8 3 4 2" xfId="6815"/>
    <cellStyle name="20% - Accent4 8 3 5" xfId="6816"/>
    <cellStyle name="20% - Accent4 8 3 6" xfId="6817"/>
    <cellStyle name="20% - Accent4 8 4" xfId="6818"/>
    <cellStyle name="20% - Accent4 8 4 2" xfId="6819"/>
    <cellStyle name="20% - Accent4 8 4 2 2" xfId="6820"/>
    <cellStyle name="20% - Accent4 8 4 3" xfId="6821"/>
    <cellStyle name="20% - Accent4 8 4 3 2" xfId="6822"/>
    <cellStyle name="20% - Accent4 8 4 4" xfId="6823"/>
    <cellStyle name="20% - Accent4 8 4 5" xfId="6824"/>
    <cellStyle name="20% - Accent4 8 5" xfId="6825"/>
    <cellStyle name="20% - Accent4 8 5 2" xfId="6826"/>
    <cellStyle name="20% - Accent4 8 5 2 2" xfId="6827"/>
    <cellStyle name="20% - Accent4 8 5 3" xfId="6828"/>
    <cellStyle name="20% - Accent4 8 5 3 2" xfId="6829"/>
    <cellStyle name="20% - Accent4 8 5 4" xfId="6830"/>
    <cellStyle name="20% - Accent4 8 5 5" xfId="6831"/>
    <cellStyle name="20% - Accent4 8 6" xfId="6832"/>
    <cellStyle name="20% - Accent4 8 6 2" xfId="6833"/>
    <cellStyle name="20% - Accent4 8 6 2 2" xfId="6834"/>
    <cellStyle name="20% - Accent4 8 6 3" xfId="6835"/>
    <cellStyle name="20% - Accent4 8 6 3 2" xfId="6836"/>
    <cellStyle name="20% - Accent4 8 6 4" xfId="6837"/>
    <cellStyle name="20% - Accent4 8 6 5" xfId="6838"/>
    <cellStyle name="20% - Accent4 8 7" xfId="6839"/>
    <cellStyle name="20% - Accent4 8 7 2" xfId="6840"/>
    <cellStyle name="20% - Accent4 8 7 2 2" xfId="6841"/>
    <cellStyle name="20% - Accent4 8 7 3" xfId="6842"/>
    <cellStyle name="20% - Accent4 8 7 3 2" xfId="6843"/>
    <cellStyle name="20% - Accent4 8 7 4" xfId="6844"/>
    <cellStyle name="20% - Accent4 8 7 5" xfId="6845"/>
    <cellStyle name="20% - Accent4 8 8" xfId="6846"/>
    <cellStyle name="20% - Accent4 8 8 2" xfId="6847"/>
    <cellStyle name="20% - Accent4 8 9" xfId="6848"/>
    <cellStyle name="20% - Accent4 8 9 2" xfId="6849"/>
    <cellStyle name="20% - Accent4 9" xfId="6850"/>
    <cellStyle name="20% - Accent4 9 10" xfId="6851"/>
    <cellStyle name="20% - Accent4 9 11" xfId="6852"/>
    <cellStyle name="20% - Accent4 9 2" xfId="6853"/>
    <cellStyle name="20% - Accent4 9 2 10" xfId="6854"/>
    <cellStyle name="20% - Accent4 9 2 2" xfId="6855"/>
    <cellStyle name="20% - Accent4 9 2 2 2" xfId="6856"/>
    <cellStyle name="20% - Accent4 9 2 2 2 2" xfId="6857"/>
    <cellStyle name="20% - Accent4 9 2 2 2 2 2" xfId="6858"/>
    <cellStyle name="20% - Accent4 9 2 2 2 3" xfId="6859"/>
    <cellStyle name="20% - Accent4 9 2 2 2 3 2" xfId="6860"/>
    <cellStyle name="20% - Accent4 9 2 2 2 4" xfId="6861"/>
    <cellStyle name="20% - Accent4 9 2 2 2 5" xfId="6862"/>
    <cellStyle name="20% - Accent4 9 2 2 3" xfId="6863"/>
    <cellStyle name="20% - Accent4 9 2 2 3 2" xfId="6864"/>
    <cellStyle name="20% - Accent4 9 2 2 4" xfId="6865"/>
    <cellStyle name="20% - Accent4 9 2 2 4 2" xfId="6866"/>
    <cellStyle name="20% - Accent4 9 2 2 5" xfId="6867"/>
    <cellStyle name="20% - Accent4 9 2 2 6" xfId="6868"/>
    <cellStyle name="20% - Accent4 9 2 3" xfId="6869"/>
    <cellStyle name="20% - Accent4 9 2 3 2" xfId="6870"/>
    <cellStyle name="20% - Accent4 9 2 3 2 2" xfId="6871"/>
    <cellStyle name="20% - Accent4 9 2 3 3" xfId="6872"/>
    <cellStyle name="20% - Accent4 9 2 3 3 2" xfId="6873"/>
    <cellStyle name="20% - Accent4 9 2 3 4" xfId="6874"/>
    <cellStyle name="20% - Accent4 9 2 3 5" xfId="6875"/>
    <cellStyle name="20% - Accent4 9 2 4" xfId="6876"/>
    <cellStyle name="20% - Accent4 9 2 4 2" xfId="6877"/>
    <cellStyle name="20% - Accent4 9 2 4 2 2" xfId="6878"/>
    <cellStyle name="20% - Accent4 9 2 4 3" xfId="6879"/>
    <cellStyle name="20% - Accent4 9 2 4 3 2" xfId="6880"/>
    <cellStyle name="20% - Accent4 9 2 4 4" xfId="6881"/>
    <cellStyle name="20% - Accent4 9 2 4 5" xfId="6882"/>
    <cellStyle name="20% - Accent4 9 2 5" xfId="6883"/>
    <cellStyle name="20% - Accent4 9 2 5 2" xfId="6884"/>
    <cellStyle name="20% - Accent4 9 2 5 2 2" xfId="6885"/>
    <cellStyle name="20% - Accent4 9 2 5 3" xfId="6886"/>
    <cellStyle name="20% - Accent4 9 2 5 3 2" xfId="6887"/>
    <cellStyle name="20% - Accent4 9 2 5 4" xfId="6888"/>
    <cellStyle name="20% - Accent4 9 2 5 5" xfId="6889"/>
    <cellStyle name="20% - Accent4 9 2 6" xfId="6890"/>
    <cellStyle name="20% - Accent4 9 2 6 2" xfId="6891"/>
    <cellStyle name="20% - Accent4 9 2 6 2 2" xfId="6892"/>
    <cellStyle name="20% - Accent4 9 2 6 3" xfId="6893"/>
    <cellStyle name="20% - Accent4 9 2 6 3 2" xfId="6894"/>
    <cellStyle name="20% - Accent4 9 2 6 4" xfId="6895"/>
    <cellStyle name="20% - Accent4 9 2 6 5" xfId="6896"/>
    <cellStyle name="20% - Accent4 9 2 7" xfId="6897"/>
    <cellStyle name="20% - Accent4 9 2 7 2" xfId="6898"/>
    <cellStyle name="20% - Accent4 9 2 8" xfId="6899"/>
    <cellStyle name="20% - Accent4 9 2 8 2" xfId="6900"/>
    <cellStyle name="20% - Accent4 9 2 9" xfId="6901"/>
    <cellStyle name="20% - Accent4 9 3" xfId="6902"/>
    <cellStyle name="20% - Accent4 9 3 2" xfId="6903"/>
    <cellStyle name="20% - Accent4 9 3 2 2" xfId="6904"/>
    <cellStyle name="20% - Accent4 9 3 2 2 2" xfId="6905"/>
    <cellStyle name="20% - Accent4 9 3 2 3" xfId="6906"/>
    <cellStyle name="20% - Accent4 9 3 2 3 2" xfId="6907"/>
    <cellStyle name="20% - Accent4 9 3 2 4" xfId="6908"/>
    <cellStyle name="20% - Accent4 9 3 2 5" xfId="6909"/>
    <cellStyle name="20% - Accent4 9 3 3" xfId="6910"/>
    <cellStyle name="20% - Accent4 9 3 3 2" xfId="6911"/>
    <cellStyle name="20% - Accent4 9 3 4" xfId="6912"/>
    <cellStyle name="20% - Accent4 9 3 4 2" xfId="6913"/>
    <cellStyle name="20% - Accent4 9 3 5" xfId="6914"/>
    <cellStyle name="20% - Accent4 9 3 6" xfId="6915"/>
    <cellStyle name="20% - Accent4 9 4" xfId="6916"/>
    <cellStyle name="20% - Accent4 9 4 2" xfId="6917"/>
    <cellStyle name="20% - Accent4 9 4 2 2" xfId="6918"/>
    <cellStyle name="20% - Accent4 9 4 3" xfId="6919"/>
    <cellStyle name="20% - Accent4 9 4 3 2" xfId="6920"/>
    <cellStyle name="20% - Accent4 9 4 4" xfId="6921"/>
    <cellStyle name="20% - Accent4 9 4 5" xfId="6922"/>
    <cellStyle name="20% - Accent4 9 5" xfId="6923"/>
    <cellStyle name="20% - Accent4 9 5 2" xfId="6924"/>
    <cellStyle name="20% - Accent4 9 5 2 2" xfId="6925"/>
    <cellStyle name="20% - Accent4 9 5 3" xfId="6926"/>
    <cellStyle name="20% - Accent4 9 5 3 2" xfId="6927"/>
    <cellStyle name="20% - Accent4 9 5 4" xfId="6928"/>
    <cellStyle name="20% - Accent4 9 5 5" xfId="6929"/>
    <cellStyle name="20% - Accent4 9 6" xfId="6930"/>
    <cellStyle name="20% - Accent4 9 6 2" xfId="6931"/>
    <cellStyle name="20% - Accent4 9 6 2 2" xfId="6932"/>
    <cellStyle name="20% - Accent4 9 6 3" xfId="6933"/>
    <cellStyle name="20% - Accent4 9 6 3 2" xfId="6934"/>
    <cellStyle name="20% - Accent4 9 6 4" xfId="6935"/>
    <cellStyle name="20% - Accent4 9 6 5" xfId="6936"/>
    <cellStyle name="20% - Accent4 9 7" xfId="6937"/>
    <cellStyle name="20% - Accent4 9 7 2" xfId="6938"/>
    <cellStyle name="20% - Accent4 9 7 2 2" xfId="6939"/>
    <cellStyle name="20% - Accent4 9 7 3" xfId="6940"/>
    <cellStyle name="20% - Accent4 9 7 3 2" xfId="6941"/>
    <cellStyle name="20% - Accent4 9 7 4" xfId="6942"/>
    <cellStyle name="20% - Accent4 9 7 5" xfId="6943"/>
    <cellStyle name="20% - Accent4 9 8" xfId="6944"/>
    <cellStyle name="20% - Accent4 9 8 2" xfId="6945"/>
    <cellStyle name="20% - Accent4 9 9" xfId="6946"/>
    <cellStyle name="20% - Accent4 9 9 2" xfId="6947"/>
    <cellStyle name="20% - Accent5" xfId="30" builtinId="46" customBuiltin="1"/>
    <cellStyle name="20% - Accent5 10" xfId="6948"/>
    <cellStyle name="20% - Accent5 10 10" xfId="6949"/>
    <cellStyle name="20% - Accent5 10 2" xfId="6950"/>
    <cellStyle name="20% - Accent5 10 2 2" xfId="6951"/>
    <cellStyle name="20% - Accent5 10 2 2 2" xfId="6952"/>
    <cellStyle name="20% - Accent5 10 2 2 2 2" xfId="6953"/>
    <cellStyle name="20% - Accent5 10 2 2 3" xfId="6954"/>
    <cellStyle name="20% - Accent5 10 2 2 3 2" xfId="6955"/>
    <cellStyle name="20% - Accent5 10 2 2 4" xfId="6956"/>
    <cellStyle name="20% - Accent5 10 2 2 5" xfId="6957"/>
    <cellStyle name="20% - Accent5 10 2 3" xfId="6958"/>
    <cellStyle name="20% - Accent5 10 2 3 2" xfId="6959"/>
    <cellStyle name="20% - Accent5 10 2 3 2 2" xfId="6960"/>
    <cellStyle name="20% - Accent5 10 2 3 3" xfId="6961"/>
    <cellStyle name="20% - Accent5 10 2 3 3 2" xfId="6962"/>
    <cellStyle name="20% - Accent5 10 2 3 4" xfId="6963"/>
    <cellStyle name="20% - Accent5 10 2 3 5" xfId="6964"/>
    <cellStyle name="20% - Accent5 10 2 4" xfId="6965"/>
    <cellStyle name="20% - Accent5 10 2 4 2" xfId="6966"/>
    <cellStyle name="20% - Accent5 10 2 4 2 2" xfId="6967"/>
    <cellStyle name="20% - Accent5 10 2 4 3" xfId="6968"/>
    <cellStyle name="20% - Accent5 10 2 4 3 2" xfId="6969"/>
    <cellStyle name="20% - Accent5 10 2 4 4" xfId="6970"/>
    <cellStyle name="20% - Accent5 10 2 4 5" xfId="6971"/>
    <cellStyle name="20% - Accent5 10 2 5" xfId="6972"/>
    <cellStyle name="20% - Accent5 10 2 5 2" xfId="6973"/>
    <cellStyle name="20% - Accent5 10 2 5 2 2" xfId="6974"/>
    <cellStyle name="20% - Accent5 10 2 5 3" xfId="6975"/>
    <cellStyle name="20% - Accent5 10 2 5 3 2" xfId="6976"/>
    <cellStyle name="20% - Accent5 10 2 5 4" xfId="6977"/>
    <cellStyle name="20% - Accent5 10 2 5 5" xfId="6978"/>
    <cellStyle name="20% - Accent5 10 2 6" xfId="6979"/>
    <cellStyle name="20% - Accent5 10 2 6 2" xfId="6980"/>
    <cellStyle name="20% - Accent5 10 2 7" xfId="6981"/>
    <cellStyle name="20% - Accent5 10 2 7 2" xfId="6982"/>
    <cellStyle name="20% - Accent5 10 2 8" xfId="6983"/>
    <cellStyle name="20% - Accent5 10 2 9" xfId="6984"/>
    <cellStyle name="20% - Accent5 10 3" xfId="6985"/>
    <cellStyle name="20% - Accent5 10 3 2" xfId="6986"/>
    <cellStyle name="20% - Accent5 10 3 2 2" xfId="6987"/>
    <cellStyle name="20% - Accent5 10 3 3" xfId="6988"/>
    <cellStyle name="20% - Accent5 10 3 3 2" xfId="6989"/>
    <cellStyle name="20% - Accent5 10 3 4" xfId="6990"/>
    <cellStyle name="20% - Accent5 10 3 5" xfId="6991"/>
    <cellStyle name="20% - Accent5 10 4" xfId="6992"/>
    <cellStyle name="20% - Accent5 10 4 2" xfId="6993"/>
    <cellStyle name="20% - Accent5 10 4 2 2" xfId="6994"/>
    <cellStyle name="20% - Accent5 10 4 3" xfId="6995"/>
    <cellStyle name="20% - Accent5 10 4 3 2" xfId="6996"/>
    <cellStyle name="20% - Accent5 10 4 4" xfId="6997"/>
    <cellStyle name="20% - Accent5 10 4 5" xfId="6998"/>
    <cellStyle name="20% - Accent5 10 5" xfId="6999"/>
    <cellStyle name="20% - Accent5 10 5 2" xfId="7000"/>
    <cellStyle name="20% - Accent5 10 5 2 2" xfId="7001"/>
    <cellStyle name="20% - Accent5 10 5 3" xfId="7002"/>
    <cellStyle name="20% - Accent5 10 5 3 2" xfId="7003"/>
    <cellStyle name="20% - Accent5 10 5 4" xfId="7004"/>
    <cellStyle name="20% - Accent5 10 5 5" xfId="7005"/>
    <cellStyle name="20% - Accent5 10 6" xfId="7006"/>
    <cellStyle name="20% - Accent5 10 6 2" xfId="7007"/>
    <cellStyle name="20% - Accent5 10 6 2 2" xfId="7008"/>
    <cellStyle name="20% - Accent5 10 6 3" xfId="7009"/>
    <cellStyle name="20% - Accent5 10 6 3 2" xfId="7010"/>
    <cellStyle name="20% - Accent5 10 6 4" xfId="7011"/>
    <cellStyle name="20% - Accent5 10 6 5" xfId="7012"/>
    <cellStyle name="20% - Accent5 10 7" xfId="7013"/>
    <cellStyle name="20% - Accent5 10 7 2" xfId="7014"/>
    <cellStyle name="20% - Accent5 10 8" xfId="7015"/>
    <cellStyle name="20% - Accent5 10 8 2" xfId="7016"/>
    <cellStyle name="20% - Accent5 10 9" xfId="7017"/>
    <cellStyle name="20% - Accent5 11" xfId="7018"/>
    <cellStyle name="20% - Accent5 11 10" xfId="7019"/>
    <cellStyle name="20% - Accent5 11 2" xfId="7020"/>
    <cellStyle name="20% - Accent5 11 2 2" xfId="7021"/>
    <cellStyle name="20% - Accent5 11 2 2 2" xfId="7022"/>
    <cellStyle name="20% - Accent5 11 2 2 2 2" xfId="7023"/>
    <cellStyle name="20% - Accent5 11 2 2 3" xfId="7024"/>
    <cellStyle name="20% - Accent5 11 2 2 3 2" xfId="7025"/>
    <cellStyle name="20% - Accent5 11 2 2 4" xfId="7026"/>
    <cellStyle name="20% - Accent5 11 2 2 5" xfId="7027"/>
    <cellStyle name="20% - Accent5 11 2 3" xfId="7028"/>
    <cellStyle name="20% - Accent5 11 2 3 2" xfId="7029"/>
    <cellStyle name="20% - Accent5 11 2 3 2 2" xfId="7030"/>
    <cellStyle name="20% - Accent5 11 2 3 3" xfId="7031"/>
    <cellStyle name="20% - Accent5 11 2 3 3 2" xfId="7032"/>
    <cellStyle name="20% - Accent5 11 2 3 4" xfId="7033"/>
    <cellStyle name="20% - Accent5 11 2 3 5" xfId="7034"/>
    <cellStyle name="20% - Accent5 11 2 4" xfId="7035"/>
    <cellStyle name="20% - Accent5 11 2 4 2" xfId="7036"/>
    <cellStyle name="20% - Accent5 11 2 4 2 2" xfId="7037"/>
    <cellStyle name="20% - Accent5 11 2 4 3" xfId="7038"/>
    <cellStyle name="20% - Accent5 11 2 4 3 2" xfId="7039"/>
    <cellStyle name="20% - Accent5 11 2 4 4" xfId="7040"/>
    <cellStyle name="20% - Accent5 11 2 4 5" xfId="7041"/>
    <cellStyle name="20% - Accent5 11 2 5" xfId="7042"/>
    <cellStyle name="20% - Accent5 11 2 5 2" xfId="7043"/>
    <cellStyle name="20% - Accent5 11 2 5 2 2" xfId="7044"/>
    <cellStyle name="20% - Accent5 11 2 5 3" xfId="7045"/>
    <cellStyle name="20% - Accent5 11 2 5 3 2" xfId="7046"/>
    <cellStyle name="20% - Accent5 11 2 5 4" xfId="7047"/>
    <cellStyle name="20% - Accent5 11 2 5 5" xfId="7048"/>
    <cellStyle name="20% - Accent5 11 2 6" xfId="7049"/>
    <cellStyle name="20% - Accent5 11 2 6 2" xfId="7050"/>
    <cellStyle name="20% - Accent5 11 2 7" xfId="7051"/>
    <cellStyle name="20% - Accent5 11 2 7 2" xfId="7052"/>
    <cellStyle name="20% - Accent5 11 2 8" xfId="7053"/>
    <cellStyle name="20% - Accent5 11 2 9" xfId="7054"/>
    <cellStyle name="20% - Accent5 11 3" xfId="7055"/>
    <cellStyle name="20% - Accent5 11 3 2" xfId="7056"/>
    <cellStyle name="20% - Accent5 11 3 2 2" xfId="7057"/>
    <cellStyle name="20% - Accent5 11 3 3" xfId="7058"/>
    <cellStyle name="20% - Accent5 11 3 3 2" xfId="7059"/>
    <cellStyle name="20% - Accent5 11 3 4" xfId="7060"/>
    <cellStyle name="20% - Accent5 11 3 5" xfId="7061"/>
    <cellStyle name="20% - Accent5 11 4" xfId="7062"/>
    <cellStyle name="20% - Accent5 11 4 2" xfId="7063"/>
    <cellStyle name="20% - Accent5 11 4 2 2" xfId="7064"/>
    <cellStyle name="20% - Accent5 11 4 3" xfId="7065"/>
    <cellStyle name="20% - Accent5 11 4 3 2" xfId="7066"/>
    <cellStyle name="20% - Accent5 11 4 4" xfId="7067"/>
    <cellStyle name="20% - Accent5 11 4 5" xfId="7068"/>
    <cellStyle name="20% - Accent5 11 5" xfId="7069"/>
    <cellStyle name="20% - Accent5 11 5 2" xfId="7070"/>
    <cellStyle name="20% - Accent5 11 5 2 2" xfId="7071"/>
    <cellStyle name="20% - Accent5 11 5 3" xfId="7072"/>
    <cellStyle name="20% - Accent5 11 5 3 2" xfId="7073"/>
    <cellStyle name="20% - Accent5 11 5 4" xfId="7074"/>
    <cellStyle name="20% - Accent5 11 5 5" xfId="7075"/>
    <cellStyle name="20% - Accent5 11 6" xfId="7076"/>
    <cellStyle name="20% - Accent5 11 6 2" xfId="7077"/>
    <cellStyle name="20% - Accent5 11 6 2 2" xfId="7078"/>
    <cellStyle name="20% - Accent5 11 6 3" xfId="7079"/>
    <cellStyle name="20% - Accent5 11 6 3 2" xfId="7080"/>
    <cellStyle name="20% - Accent5 11 6 4" xfId="7081"/>
    <cellStyle name="20% - Accent5 11 6 5" xfId="7082"/>
    <cellStyle name="20% - Accent5 11 7" xfId="7083"/>
    <cellStyle name="20% - Accent5 11 7 2" xfId="7084"/>
    <cellStyle name="20% - Accent5 11 8" xfId="7085"/>
    <cellStyle name="20% - Accent5 11 8 2" xfId="7086"/>
    <cellStyle name="20% - Accent5 11 9" xfId="7087"/>
    <cellStyle name="20% - Accent5 12" xfId="7088"/>
    <cellStyle name="20% - Accent5 12 2" xfId="7089"/>
    <cellStyle name="20% - Accent5 12 2 2" xfId="7090"/>
    <cellStyle name="20% - Accent5 12 2 2 2" xfId="7091"/>
    <cellStyle name="20% - Accent5 12 2 2 2 2" xfId="7092"/>
    <cellStyle name="20% - Accent5 12 2 2 3" xfId="7093"/>
    <cellStyle name="20% - Accent5 12 2 2 3 2" xfId="7094"/>
    <cellStyle name="20% - Accent5 12 2 2 4" xfId="7095"/>
    <cellStyle name="20% - Accent5 12 2 2 5" xfId="7096"/>
    <cellStyle name="20% - Accent5 12 2 3" xfId="7097"/>
    <cellStyle name="20% - Accent5 12 2 3 2" xfId="7098"/>
    <cellStyle name="20% - Accent5 12 2 3 2 2" xfId="7099"/>
    <cellStyle name="20% - Accent5 12 2 3 3" xfId="7100"/>
    <cellStyle name="20% - Accent5 12 2 3 3 2" xfId="7101"/>
    <cellStyle name="20% - Accent5 12 2 3 4" xfId="7102"/>
    <cellStyle name="20% - Accent5 12 2 3 5" xfId="7103"/>
    <cellStyle name="20% - Accent5 12 2 4" xfId="7104"/>
    <cellStyle name="20% - Accent5 12 2 4 2" xfId="7105"/>
    <cellStyle name="20% - Accent5 12 2 4 2 2" xfId="7106"/>
    <cellStyle name="20% - Accent5 12 2 4 3" xfId="7107"/>
    <cellStyle name="20% - Accent5 12 2 4 3 2" xfId="7108"/>
    <cellStyle name="20% - Accent5 12 2 4 4" xfId="7109"/>
    <cellStyle name="20% - Accent5 12 2 4 5" xfId="7110"/>
    <cellStyle name="20% - Accent5 12 2 5" xfId="7111"/>
    <cellStyle name="20% - Accent5 12 2 5 2" xfId="7112"/>
    <cellStyle name="20% - Accent5 12 2 6" xfId="7113"/>
    <cellStyle name="20% - Accent5 12 2 6 2" xfId="7114"/>
    <cellStyle name="20% - Accent5 12 2 7" xfId="7115"/>
    <cellStyle name="20% - Accent5 12 2 8" xfId="7116"/>
    <cellStyle name="20% - Accent5 12 3" xfId="7117"/>
    <cellStyle name="20% - Accent5 12 3 2" xfId="7118"/>
    <cellStyle name="20% - Accent5 12 3 2 2" xfId="7119"/>
    <cellStyle name="20% - Accent5 12 3 3" xfId="7120"/>
    <cellStyle name="20% - Accent5 12 3 3 2" xfId="7121"/>
    <cellStyle name="20% - Accent5 12 3 4" xfId="7122"/>
    <cellStyle name="20% - Accent5 12 3 5" xfId="7123"/>
    <cellStyle name="20% - Accent5 12 4" xfId="7124"/>
    <cellStyle name="20% - Accent5 12 4 2" xfId="7125"/>
    <cellStyle name="20% - Accent5 12 4 2 2" xfId="7126"/>
    <cellStyle name="20% - Accent5 12 4 3" xfId="7127"/>
    <cellStyle name="20% - Accent5 12 4 3 2" xfId="7128"/>
    <cellStyle name="20% - Accent5 12 4 4" xfId="7129"/>
    <cellStyle name="20% - Accent5 12 4 5" xfId="7130"/>
    <cellStyle name="20% - Accent5 12 5" xfId="7131"/>
    <cellStyle name="20% - Accent5 12 5 2" xfId="7132"/>
    <cellStyle name="20% - Accent5 12 5 2 2" xfId="7133"/>
    <cellStyle name="20% - Accent5 12 5 3" xfId="7134"/>
    <cellStyle name="20% - Accent5 12 5 3 2" xfId="7135"/>
    <cellStyle name="20% - Accent5 12 5 4" xfId="7136"/>
    <cellStyle name="20% - Accent5 12 5 5" xfId="7137"/>
    <cellStyle name="20% - Accent5 12 6" xfId="7138"/>
    <cellStyle name="20% - Accent5 12 6 2" xfId="7139"/>
    <cellStyle name="20% - Accent5 12 7" xfId="7140"/>
    <cellStyle name="20% - Accent5 12 7 2" xfId="7141"/>
    <cellStyle name="20% - Accent5 12 8" xfId="7142"/>
    <cellStyle name="20% - Accent5 12 9" xfId="7143"/>
    <cellStyle name="20% - Accent5 13" xfId="7144"/>
    <cellStyle name="20% - Accent5 13 2" xfId="7145"/>
    <cellStyle name="20% - Accent5 13 2 2" xfId="7146"/>
    <cellStyle name="20% - Accent5 13 2 2 2" xfId="7147"/>
    <cellStyle name="20% - Accent5 13 2 2 2 2" xfId="7148"/>
    <cellStyle name="20% - Accent5 13 2 2 3" xfId="7149"/>
    <cellStyle name="20% - Accent5 13 2 2 3 2" xfId="7150"/>
    <cellStyle name="20% - Accent5 13 2 2 4" xfId="7151"/>
    <cellStyle name="20% - Accent5 13 2 2 5" xfId="7152"/>
    <cellStyle name="20% - Accent5 13 2 3" xfId="7153"/>
    <cellStyle name="20% - Accent5 13 2 3 2" xfId="7154"/>
    <cellStyle name="20% - Accent5 13 2 3 2 2" xfId="7155"/>
    <cellStyle name="20% - Accent5 13 2 3 3" xfId="7156"/>
    <cellStyle name="20% - Accent5 13 2 3 3 2" xfId="7157"/>
    <cellStyle name="20% - Accent5 13 2 3 4" xfId="7158"/>
    <cellStyle name="20% - Accent5 13 2 3 5" xfId="7159"/>
    <cellStyle name="20% - Accent5 13 2 4" xfId="7160"/>
    <cellStyle name="20% - Accent5 13 2 4 2" xfId="7161"/>
    <cellStyle name="20% - Accent5 13 2 4 2 2" xfId="7162"/>
    <cellStyle name="20% - Accent5 13 2 4 3" xfId="7163"/>
    <cellStyle name="20% - Accent5 13 2 4 3 2" xfId="7164"/>
    <cellStyle name="20% - Accent5 13 2 4 4" xfId="7165"/>
    <cellStyle name="20% - Accent5 13 2 4 5" xfId="7166"/>
    <cellStyle name="20% - Accent5 13 2 5" xfId="7167"/>
    <cellStyle name="20% - Accent5 13 2 5 2" xfId="7168"/>
    <cellStyle name="20% - Accent5 13 2 6" xfId="7169"/>
    <cellStyle name="20% - Accent5 13 2 6 2" xfId="7170"/>
    <cellStyle name="20% - Accent5 13 2 7" xfId="7171"/>
    <cellStyle name="20% - Accent5 13 2 8" xfId="7172"/>
    <cellStyle name="20% - Accent5 13 3" xfId="7173"/>
    <cellStyle name="20% - Accent5 13 3 2" xfId="7174"/>
    <cellStyle name="20% - Accent5 13 3 2 2" xfId="7175"/>
    <cellStyle name="20% - Accent5 13 3 3" xfId="7176"/>
    <cellStyle name="20% - Accent5 13 3 3 2" xfId="7177"/>
    <cellStyle name="20% - Accent5 13 3 4" xfId="7178"/>
    <cellStyle name="20% - Accent5 13 3 5" xfId="7179"/>
    <cellStyle name="20% - Accent5 13 4" xfId="7180"/>
    <cellStyle name="20% - Accent5 13 4 2" xfId="7181"/>
    <cellStyle name="20% - Accent5 13 4 2 2" xfId="7182"/>
    <cellStyle name="20% - Accent5 13 4 3" xfId="7183"/>
    <cellStyle name="20% - Accent5 13 4 3 2" xfId="7184"/>
    <cellStyle name="20% - Accent5 13 4 4" xfId="7185"/>
    <cellStyle name="20% - Accent5 13 4 5" xfId="7186"/>
    <cellStyle name="20% - Accent5 13 5" xfId="7187"/>
    <cellStyle name="20% - Accent5 13 5 2" xfId="7188"/>
    <cellStyle name="20% - Accent5 13 5 2 2" xfId="7189"/>
    <cellStyle name="20% - Accent5 13 5 3" xfId="7190"/>
    <cellStyle name="20% - Accent5 13 5 3 2" xfId="7191"/>
    <cellStyle name="20% - Accent5 13 5 4" xfId="7192"/>
    <cellStyle name="20% - Accent5 13 5 5" xfId="7193"/>
    <cellStyle name="20% - Accent5 13 6" xfId="7194"/>
    <cellStyle name="20% - Accent5 13 6 2" xfId="7195"/>
    <cellStyle name="20% - Accent5 13 7" xfId="7196"/>
    <cellStyle name="20% - Accent5 13 7 2" xfId="7197"/>
    <cellStyle name="20% - Accent5 13 8" xfId="7198"/>
    <cellStyle name="20% - Accent5 13 9" xfId="7199"/>
    <cellStyle name="20% - Accent5 14" xfId="7200"/>
    <cellStyle name="20% - Accent5 14 2" xfId="7201"/>
    <cellStyle name="20% - Accent5 14 2 2" xfId="7202"/>
    <cellStyle name="20% - Accent5 14 2 2 2" xfId="7203"/>
    <cellStyle name="20% - Accent5 14 2 2 2 2" xfId="7204"/>
    <cellStyle name="20% - Accent5 14 2 2 3" xfId="7205"/>
    <cellStyle name="20% - Accent5 14 2 2 3 2" xfId="7206"/>
    <cellStyle name="20% - Accent5 14 2 2 4" xfId="7207"/>
    <cellStyle name="20% - Accent5 14 2 2 5" xfId="7208"/>
    <cellStyle name="20% - Accent5 14 2 3" xfId="7209"/>
    <cellStyle name="20% - Accent5 14 2 3 2" xfId="7210"/>
    <cellStyle name="20% - Accent5 14 2 3 2 2" xfId="7211"/>
    <cellStyle name="20% - Accent5 14 2 3 3" xfId="7212"/>
    <cellStyle name="20% - Accent5 14 2 3 3 2" xfId="7213"/>
    <cellStyle name="20% - Accent5 14 2 3 4" xfId="7214"/>
    <cellStyle name="20% - Accent5 14 2 3 5" xfId="7215"/>
    <cellStyle name="20% - Accent5 14 2 4" xfId="7216"/>
    <cellStyle name="20% - Accent5 14 2 4 2" xfId="7217"/>
    <cellStyle name="20% - Accent5 14 2 5" xfId="7218"/>
    <cellStyle name="20% - Accent5 14 2 5 2" xfId="7219"/>
    <cellStyle name="20% - Accent5 14 2 6" xfId="7220"/>
    <cellStyle name="20% - Accent5 14 2 7" xfId="7221"/>
    <cellStyle name="20% - Accent5 14 3" xfId="7222"/>
    <cellStyle name="20% - Accent5 14 3 2" xfId="7223"/>
    <cellStyle name="20% - Accent5 14 3 2 2" xfId="7224"/>
    <cellStyle name="20% - Accent5 14 3 3" xfId="7225"/>
    <cellStyle name="20% - Accent5 14 3 3 2" xfId="7226"/>
    <cellStyle name="20% - Accent5 14 3 4" xfId="7227"/>
    <cellStyle name="20% - Accent5 14 3 5" xfId="7228"/>
    <cellStyle name="20% - Accent5 14 4" xfId="7229"/>
    <cellStyle name="20% - Accent5 14 4 2" xfId="7230"/>
    <cellStyle name="20% - Accent5 14 4 2 2" xfId="7231"/>
    <cellStyle name="20% - Accent5 14 4 3" xfId="7232"/>
    <cellStyle name="20% - Accent5 14 4 3 2" xfId="7233"/>
    <cellStyle name="20% - Accent5 14 4 4" xfId="7234"/>
    <cellStyle name="20% - Accent5 14 4 5" xfId="7235"/>
    <cellStyle name="20% - Accent5 14 5" xfId="7236"/>
    <cellStyle name="20% - Accent5 14 5 2" xfId="7237"/>
    <cellStyle name="20% - Accent5 14 6" xfId="7238"/>
    <cellStyle name="20% - Accent5 14 6 2" xfId="7239"/>
    <cellStyle name="20% - Accent5 14 7" xfId="7240"/>
    <cellStyle name="20% - Accent5 14 8" xfId="7241"/>
    <cellStyle name="20% - Accent5 15" xfId="7242"/>
    <cellStyle name="20% - Accent5 15 2" xfId="7243"/>
    <cellStyle name="20% - Accent5 15 2 2" xfId="7244"/>
    <cellStyle name="20% - Accent5 15 2 2 2" xfId="7245"/>
    <cellStyle name="20% - Accent5 15 2 2 2 2" xfId="7246"/>
    <cellStyle name="20% - Accent5 15 2 2 3" xfId="7247"/>
    <cellStyle name="20% - Accent5 15 2 2 3 2" xfId="7248"/>
    <cellStyle name="20% - Accent5 15 2 2 4" xfId="7249"/>
    <cellStyle name="20% - Accent5 15 2 2 5" xfId="7250"/>
    <cellStyle name="20% - Accent5 15 2 3" xfId="7251"/>
    <cellStyle name="20% - Accent5 15 2 3 2" xfId="7252"/>
    <cellStyle name="20% - Accent5 15 2 3 2 2" xfId="7253"/>
    <cellStyle name="20% - Accent5 15 2 3 3" xfId="7254"/>
    <cellStyle name="20% - Accent5 15 2 3 3 2" xfId="7255"/>
    <cellStyle name="20% - Accent5 15 2 3 4" xfId="7256"/>
    <cellStyle name="20% - Accent5 15 2 3 5" xfId="7257"/>
    <cellStyle name="20% - Accent5 15 2 4" xfId="7258"/>
    <cellStyle name="20% - Accent5 15 2 4 2" xfId="7259"/>
    <cellStyle name="20% - Accent5 15 2 5" xfId="7260"/>
    <cellStyle name="20% - Accent5 15 2 5 2" xfId="7261"/>
    <cellStyle name="20% - Accent5 15 2 6" xfId="7262"/>
    <cellStyle name="20% - Accent5 15 2 7" xfId="7263"/>
    <cellStyle name="20% - Accent5 15 3" xfId="7264"/>
    <cellStyle name="20% - Accent5 15 3 2" xfId="7265"/>
    <cellStyle name="20% - Accent5 15 3 2 2" xfId="7266"/>
    <cellStyle name="20% - Accent5 15 3 3" xfId="7267"/>
    <cellStyle name="20% - Accent5 15 3 3 2" xfId="7268"/>
    <cellStyle name="20% - Accent5 15 3 4" xfId="7269"/>
    <cellStyle name="20% - Accent5 15 3 5" xfId="7270"/>
    <cellStyle name="20% - Accent5 15 4" xfId="7271"/>
    <cellStyle name="20% - Accent5 15 4 2" xfId="7272"/>
    <cellStyle name="20% - Accent5 15 4 2 2" xfId="7273"/>
    <cellStyle name="20% - Accent5 15 4 3" xfId="7274"/>
    <cellStyle name="20% - Accent5 15 4 3 2" xfId="7275"/>
    <cellStyle name="20% - Accent5 15 4 4" xfId="7276"/>
    <cellStyle name="20% - Accent5 15 4 5" xfId="7277"/>
    <cellStyle name="20% - Accent5 15 5" xfId="7278"/>
    <cellStyle name="20% - Accent5 15 5 2" xfId="7279"/>
    <cellStyle name="20% - Accent5 15 6" xfId="7280"/>
    <cellStyle name="20% - Accent5 15 6 2" xfId="7281"/>
    <cellStyle name="20% - Accent5 15 7" xfId="7282"/>
    <cellStyle name="20% - Accent5 15 8" xfId="7283"/>
    <cellStyle name="20% - Accent5 16" xfId="7284"/>
    <cellStyle name="20% - Accent5 16 2" xfId="7285"/>
    <cellStyle name="20% - Accent5 16 2 2" xfId="7286"/>
    <cellStyle name="20% - Accent5 16 2 2 2" xfId="7287"/>
    <cellStyle name="20% - Accent5 16 2 3" xfId="7288"/>
    <cellStyle name="20% - Accent5 16 2 3 2" xfId="7289"/>
    <cellStyle name="20% - Accent5 16 2 4" xfId="7290"/>
    <cellStyle name="20% - Accent5 16 2 5" xfId="7291"/>
    <cellStyle name="20% - Accent5 16 3" xfId="7292"/>
    <cellStyle name="20% - Accent5 16 3 2" xfId="7293"/>
    <cellStyle name="20% - Accent5 16 3 2 2" xfId="7294"/>
    <cellStyle name="20% - Accent5 16 3 3" xfId="7295"/>
    <cellStyle name="20% - Accent5 16 3 3 2" xfId="7296"/>
    <cellStyle name="20% - Accent5 16 3 4" xfId="7297"/>
    <cellStyle name="20% - Accent5 16 3 5" xfId="7298"/>
    <cellStyle name="20% - Accent5 16 4" xfId="7299"/>
    <cellStyle name="20% - Accent5 16 4 2" xfId="7300"/>
    <cellStyle name="20% - Accent5 16 5" xfId="7301"/>
    <cellStyle name="20% - Accent5 16 5 2" xfId="7302"/>
    <cellStyle name="20% - Accent5 16 6" xfId="7303"/>
    <cellStyle name="20% - Accent5 16 7" xfId="7304"/>
    <cellStyle name="20% - Accent5 17" xfId="7305"/>
    <cellStyle name="20% - Accent5 17 2" xfId="7306"/>
    <cellStyle name="20% - Accent5 17 2 2" xfId="7307"/>
    <cellStyle name="20% - Accent5 17 2 2 2" xfId="7308"/>
    <cellStyle name="20% - Accent5 17 2 3" xfId="7309"/>
    <cellStyle name="20% - Accent5 17 2 3 2" xfId="7310"/>
    <cellStyle name="20% - Accent5 17 2 4" xfId="7311"/>
    <cellStyle name="20% - Accent5 17 2 5" xfId="7312"/>
    <cellStyle name="20% - Accent5 17 3" xfId="7313"/>
    <cellStyle name="20% - Accent5 17 3 2" xfId="7314"/>
    <cellStyle name="20% - Accent5 17 3 2 2" xfId="7315"/>
    <cellStyle name="20% - Accent5 17 3 3" xfId="7316"/>
    <cellStyle name="20% - Accent5 17 3 3 2" xfId="7317"/>
    <cellStyle name="20% - Accent5 17 3 4" xfId="7318"/>
    <cellStyle name="20% - Accent5 17 3 5" xfId="7319"/>
    <cellStyle name="20% - Accent5 17 4" xfId="7320"/>
    <cellStyle name="20% - Accent5 17 4 2" xfId="7321"/>
    <cellStyle name="20% - Accent5 17 5" xfId="7322"/>
    <cellStyle name="20% - Accent5 17 5 2" xfId="7323"/>
    <cellStyle name="20% - Accent5 17 6" xfId="7324"/>
    <cellStyle name="20% - Accent5 17 7" xfId="7325"/>
    <cellStyle name="20% - Accent5 18" xfId="7326"/>
    <cellStyle name="20% - Accent5 18 2" xfId="7327"/>
    <cellStyle name="20% - Accent5 18 2 2" xfId="7328"/>
    <cellStyle name="20% - Accent5 18 2 2 2" xfId="7329"/>
    <cellStyle name="20% - Accent5 18 2 3" xfId="7330"/>
    <cellStyle name="20% - Accent5 18 2 3 2" xfId="7331"/>
    <cellStyle name="20% - Accent5 18 2 4" xfId="7332"/>
    <cellStyle name="20% - Accent5 18 2 5" xfId="7333"/>
    <cellStyle name="20% - Accent5 18 3" xfId="7334"/>
    <cellStyle name="20% - Accent5 18 3 2" xfId="7335"/>
    <cellStyle name="20% - Accent5 18 4" xfId="7336"/>
    <cellStyle name="20% - Accent5 18 4 2" xfId="7337"/>
    <cellStyle name="20% - Accent5 18 5" xfId="7338"/>
    <cellStyle name="20% - Accent5 18 6" xfId="7339"/>
    <cellStyle name="20% - Accent5 19" xfId="7340"/>
    <cellStyle name="20% - Accent5 19 2" xfId="7341"/>
    <cellStyle name="20% - Accent5 19 2 2" xfId="7342"/>
    <cellStyle name="20% - Accent5 19 2 2 2" xfId="7343"/>
    <cellStyle name="20% - Accent5 19 2 3" xfId="7344"/>
    <cellStyle name="20% - Accent5 19 2 3 2" xfId="7345"/>
    <cellStyle name="20% - Accent5 19 2 4" xfId="7346"/>
    <cellStyle name="20% - Accent5 19 2 5" xfId="7347"/>
    <cellStyle name="20% - Accent5 19 3" xfId="7348"/>
    <cellStyle name="20% - Accent5 19 3 2" xfId="7349"/>
    <cellStyle name="20% - Accent5 19 4" xfId="7350"/>
    <cellStyle name="20% - Accent5 19 4 2" xfId="7351"/>
    <cellStyle name="20% - Accent5 19 5" xfId="7352"/>
    <cellStyle name="20% - Accent5 19 6" xfId="7353"/>
    <cellStyle name="20% - Accent5 2" xfId="31"/>
    <cellStyle name="20% - Accent5 2 10" xfId="7354"/>
    <cellStyle name="20% - Accent5 2 10 2" xfId="7355"/>
    <cellStyle name="20% - Accent5 2 11" xfId="7356"/>
    <cellStyle name="20% - Accent5 2 11 2" xfId="20291"/>
    <cellStyle name="20% - Accent5 2 12" xfId="7357"/>
    <cellStyle name="20% - Accent5 2 12 2" xfId="20292"/>
    <cellStyle name="20% - Accent5 2 13" xfId="20293"/>
    <cellStyle name="20% - Accent5 2 13 2" xfId="20294"/>
    <cellStyle name="20% - Accent5 2 14" xfId="20295"/>
    <cellStyle name="20% - Accent5 2 2" xfId="7358"/>
    <cellStyle name="20% - Accent5 2 2 10" xfId="7359"/>
    <cellStyle name="20% - Accent5 2 2 2" xfId="7360"/>
    <cellStyle name="20% - Accent5 2 2 2 2" xfId="7361"/>
    <cellStyle name="20% - Accent5 2 2 2 2 2" xfId="7362"/>
    <cellStyle name="20% - Accent5 2 2 2 2 2 2" xfId="7363"/>
    <cellStyle name="20% - Accent5 2 2 2 2 3" xfId="7364"/>
    <cellStyle name="20% - Accent5 2 2 2 2 3 2" xfId="7365"/>
    <cellStyle name="20% - Accent5 2 2 2 2 4" xfId="7366"/>
    <cellStyle name="20% - Accent5 2 2 2 2 5" xfId="7367"/>
    <cellStyle name="20% - Accent5 2 2 2 3" xfId="7368"/>
    <cellStyle name="20% - Accent5 2 2 2 3 2" xfId="7369"/>
    <cellStyle name="20% - Accent5 2 2 2 4" xfId="7370"/>
    <cellStyle name="20% - Accent5 2 2 2 4 2" xfId="7371"/>
    <cellStyle name="20% - Accent5 2 2 2 5" xfId="7372"/>
    <cellStyle name="20% - Accent5 2 2 2 6" xfId="7373"/>
    <cellStyle name="20% - Accent5 2 2 3" xfId="7374"/>
    <cellStyle name="20% - Accent5 2 2 3 2" xfId="7375"/>
    <cellStyle name="20% - Accent5 2 2 3 2 2" xfId="7376"/>
    <cellStyle name="20% - Accent5 2 2 3 3" xfId="7377"/>
    <cellStyle name="20% - Accent5 2 2 3 3 2" xfId="7378"/>
    <cellStyle name="20% - Accent5 2 2 3 4" xfId="7379"/>
    <cellStyle name="20% - Accent5 2 2 3 5" xfId="7380"/>
    <cellStyle name="20% - Accent5 2 2 4" xfId="7381"/>
    <cellStyle name="20% - Accent5 2 2 4 2" xfId="7382"/>
    <cellStyle name="20% - Accent5 2 2 4 2 2" xfId="7383"/>
    <cellStyle name="20% - Accent5 2 2 4 3" xfId="7384"/>
    <cellStyle name="20% - Accent5 2 2 4 3 2" xfId="7385"/>
    <cellStyle name="20% - Accent5 2 2 4 4" xfId="7386"/>
    <cellStyle name="20% - Accent5 2 2 4 5" xfId="7387"/>
    <cellStyle name="20% - Accent5 2 2 5" xfId="7388"/>
    <cellStyle name="20% - Accent5 2 2 5 2" xfId="7389"/>
    <cellStyle name="20% - Accent5 2 2 5 2 2" xfId="7390"/>
    <cellStyle name="20% - Accent5 2 2 5 3" xfId="7391"/>
    <cellStyle name="20% - Accent5 2 2 5 3 2" xfId="7392"/>
    <cellStyle name="20% - Accent5 2 2 5 4" xfId="7393"/>
    <cellStyle name="20% - Accent5 2 2 5 5" xfId="7394"/>
    <cellStyle name="20% - Accent5 2 2 6" xfId="7395"/>
    <cellStyle name="20% - Accent5 2 2 6 2" xfId="7396"/>
    <cellStyle name="20% - Accent5 2 2 6 2 2" xfId="7397"/>
    <cellStyle name="20% - Accent5 2 2 6 3" xfId="7398"/>
    <cellStyle name="20% - Accent5 2 2 6 3 2" xfId="7399"/>
    <cellStyle name="20% - Accent5 2 2 6 4" xfId="7400"/>
    <cellStyle name="20% - Accent5 2 2 6 5" xfId="7401"/>
    <cellStyle name="20% - Accent5 2 2 7" xfId="7402"/>
    <cellStyle name="20% - Accent5 2 2 7 2" xfId="7403"/>
    <cellStyle name="20% - Accent5 2 2 8" xfId="7404"/>
    <cellStyle name="20% - Accent5 2 2 8 2" xfId="7405"/>
    <cellStyle name="20% - Accent5 2 2 9" xfId="7406"/>
    <cellStyle name="20% - Accent5 2 3" xfId="7407"/>
    <cellStyle name="20% - Accent5 2 3 2" xfId="7408"/>
    <cellStyle name="20% - Accent5 2 3 2 2" xfId="7409"/>
    <cellStyle name="20% - Accent5 2 3 2 2 2" xfId="7410"/>
    <cellStyle name="20% - Accent5 2 3 2 2 2 2" xfId="7411"/>
    <cellStyle name="20% - Accent5 2 3 2 2 3" xfId="7412"/>
    <cellStyle name="20% - Accent5 2 3 2 2 3 2" xfId="7413"/>
    <cellStyle name="20% - Accent5 2 3 2 2 4" xfId="7414"/>
    <cellStyle name="20% - Accent5 2 3 2 2 5" xfId="7415"/>
    <cellStyle name="20% - Accent5 2 3 2 3" xfId="7416"/>
    <cellStyle name="20% - Accent5 2 3 2 3 2" xfId="7417"/>
    <cellStyle name="20% - Accent5 2 3 2 4" xfId="7418"/>
    <cellStyle name="20% - Accent5 2 3 2 4 2" xfId="7419"/>
    <cellStyle name="20% - Accent5 2 3 2 5" xfId="7420"/>
    <cellStyle name="20% - Accent5 2 3 2 6" xfId="7421"/>
    <cellStyle name="20% - Accent5 2 3 3" xfId="7422"/>
    <cellStyle name="20% - Accent5 2 3 3 2" xfId="7423"/>
    <cellStyle name="20% - Accent5 2 3 3 2 2" xfId="7424"/>
    <cellStyle name="20% - Accent5 2 3 3 3" xfId="7425"/>
    <cellStyle name="20% - Accent5 2 3 3 3 2" xfId="7426"/>
    <cellStyle name="20% - Accent5 2 3 3 4" xfId="7427"/>
    <cellStyle name="20% - Accent5 2 3 3 5" xfId="7428"/>
    <cellStyle name="20% - Accent5 2 3 4" xfId="7429"/>
    <cellStyle name="20% - Accent5 2 3 4 2" xfId="7430"/>
    <cellStyle name="20% - Accent5 2 3 5" xfId="7431"/>
    <cellStyle name="20% - Accent5 2 3 5 2" xfId="7432"/>
    <cellStyle name="20% - Accent5 2 3 6" xfId="7433"/>
    <cellStyle name="20% - Accent5 2 3 7" xfId="7434"/>
    <cellStyle name="20% - Accent5 2 4" xfId="7435"/>
    <cellStyle name="20% - Accent5 2 4 2" xfId="7436"/>
    <cellStyle name="20% - Accent5 2 4 2 2" xfId="7437"/>
    <cellStyle name="20% - Accent5 2 4 2 2 2" xfId="7438"/>
    <cellStyle name="20% - Accent5 2 4 2 3" xfId="7439"/>
    <cellStyle name="20% - Accent5 2 4 2 3 2" xfId="7440"/>
    <cellStyle name="20% - Accent5 2 4 2 4" xfId="7441"/>
    <cellStyle name="20% - Accent5 2 4 2 5" xfId="7442"/>
    <cellStyle name="20% - Accent5 2 4 3" xfId="7443"/>
    <cellStyle name="20% - Accent5 2 4 3 2" xfId="7444"/>
    <cellStyle name="20% - Accent5 2 4 4" xfId="7445"/>
    <cellStyle name="20% - Accent5 2 4 4 2" xfId="7446"/>
    <cellStyle name="20% - Accent5 2 4 5" xfId="7447"/>
    <cellStyle name="20% - Accent5 2 4 6" xfId="7448"/>
    <cellStyle name="20% - Accent5 2 5" xfId="7449"/>
    <cellStyle name="20% - Accent5 2 5 2" xfId="7450"/>
    <cellStyle name="20% - Accent5 2 5 2 2" xfId="7451"/>
    <cellStyle name="20% - Accent5 2 5 3" xfId="7452"/>
    <cellStyle name="20% - Accent5 2 5 3 2" xfId="7453"/>
    <cellStyle name="20% - Accent5 2 5 4" xfId="7454"/>
    <cellStyle name="20% - Accent5 2 5 5" xfId="7455"/>
    <cellStyle name="20% - Accent5 2 6" xfId="7456"/>
    <cellStyle name="20% - Accent5 2 6 2" xfId="7457"/>
    <cellStyle name="20% - Accent5 2 6 2 2" xfId="7458"/>
    <cellStyle name="20% - Accent5 2 6 3" xfId="7459"/>
    <cellStyle name="20% - Accent5 2 6 3 2" xfId="7460"/>
    <cellStyle name="20% - Accent5 2 6 4" xfId="7461"/>
    <cellStyle name="20% - Accent5 2 6 5" xfId="7462"/>
    <cellStyle name="20% - Accent5 2 7" xfId="7463"/>
    <cellStyle name="20% - Accent5 2 7 2" xfId="7464"/>
    <cellStyle name="20% - Accent5 2 7 2 2" xfId="7465"/>
    <cellStyle name="20% - Accent5 2 7 3" xfId="7466"/>
    <cellStyle name="20% - Accent5 2 7 3 2" xfId="7467"/>
    <cellStyle name="20% - Accent5 2 7 4" xfId="7468"/>
    <cellStyle name="20% - Accent5 2 7 5" xfId="7469"/>
    <cellStyle name="20% - Accent5 2 8" xfId="7470"/>
    <cellStyle name="20% - Accent5 2 8 2" xfId="7471"/>
    <cellStyle name="20% - Accent5 2 8 2 2" xfId="7472"/>
    <cellStyle name="20% - Accent5 2 8 3" xfId="7473"/>
    <cellStyle name="20% - Accent5 2 8 3 2" xfId="7474"/>
    <cellStyle name="20% - Accent5 2 8 4" xfId="7475"/>
    <cellStyle name="20% - Accent5 2 8 5" xfId="7476"/>
    <cellStyle name="20% - Accent5 2 9" xfId="7477"/>
    <cellStyle name="20% - Accent5 2 9 2" xfId="7478"/>
    <cellStyle name="20% - Accent5 20" xfId="7479"/>
    <cellStyle name="20% - Accent5 20 2" xfId="7480"/>
    <cellStyle name="20% - Accent5 20 2 2" xfId="7481"/>
    <cellStyle name="20% - Accent5 20 3" xfId="7482"/>
    <cellStyle name="20% - Accent5 20 3 2" xfId="7483"/>
    <cellStyle name="20% - Accent5 20 4" xfId="7484"/>
    <cellStyle name="20% - Accent5 20 5" xfId="7485"/>
    <cellStyle name="20% - Accent5 21" xfId="7486"/>
    <cellStyle name="20% - Accent5 21 2" xfId="7487"/>
    <cellStyle name="20% - Accent5 21 2 2" xfId="7488"/>
    <cellStyle name="20% - Accent5 21 3" xfId="7489"/>
    <cellStyle name="20% - Accent5 21 3 2" xfId="7490"/>
    <cellStyle name="20% - Accent5 21 4" xfId="7491"/>
    <cellStyle name="20% - Accent5 21 5" xfId="7492"/>
    <cellStyle name="20% - Accent5 3" xfId="7493"/>
    <cellStyle name="20% - Accent5 3 10" xfId="7494"/>
    <cellStyle name="20% - Accent5 3 10 2" xfId="7495"/>
    <cellStyle name="20% - Accent5 3 11" xfId="7496"/>
    <cellStyle name="20% - Accent5 3 12" xfId="7497"/>
    <cellStyle name="20% - Accent5 3 2" xfId="7498"/>
    <cellStyle name="20% - Accent5 3 2 10" xfId="7499"/>
    <cellStyle name="20% - Accent5 3 2 2" xfId="7500"/>
    <cellStyle name="20% - Accent5 3 2 2 2" xfId="7501"/>
    <cellStyle name="20% - Accent5 3 2 2 2 2" xfId="7502"/>
    <cellStyle name="20% - Accent5 3 2 2 2 2 2" xfId="7503"/>
    <cellStyle name="20% - Accent5 3 2 2 2 3" xfId="7504"/>
    <cellStyle name="20% - Accent5 3 2 2 2 3 2" xfId="7505"/>
    <cellStyle name="20% - Accent5 3 2 2 2 4" xfId="7506"/>
    <cellStyle name="20% - Accent5 3 2 2 2 5" xfId="7507"/>
    <cellStyle name="20% - Accent5 3 2 2 3" xfId="7508"/>
    <cellStyle name="20% - Accent5 3 2 2 3 2" xfId="7509"/>
    <cellStyle name="20% - Accent5 3 2 2 4" xfId="7510"/>
    <cellStyle name="20% - Accent5 3 2 2 4 2" xfId="7511"/>
    <cellStyle name="20% - Accent5 3 2 2 5" xfId="7512"/>
    <cellStyle name="20% - Accent5 3 2 2 6" xfId="7513"/>
    <cellStyle name="20% - Accent5 3 2 3" xfId="7514"/>
    <cellStyle name="20% - Accent5 3 2 3 2" xfId="7515"/>
    <cellStyle name="20% - Accent5 3 2 3 2 2" xfId="7516"/>
    <cellStyle name="20% - Accent5 3 2 3 3" xfId="7517"/>
    <cellStyle name="20% - Accent5 3 2 3 3 2" xfId="7518"/>
    <cellStyle name="20% - Accent5 3 2 3 4" xfId="7519"/>
    <cellStyle name="20% - Accent5 3 2 3 5" xfId="7520"/>
    <cellStyle name="20% - Accent5 3 2 4" xfId="7521"/>
    <cellStyle name="20% - Accent5 3 2 4 2" xfId="7522"/>
    <cellStyle name="20% - Accent5 3 2 4 2 2" xfId="7523"/>
    <cellStyle name="20% - Accent5 3 2 4 3" xfId="7524"/>
    <cellStyle name="20% - Accent5 3 2 4 3 2" xfId="7525"/>
    <cellStyle name="20% - Accent5 3 2 4 4" xfId="7526"/>
    <cellStyle name="20% - Accent5 3 2 4 5" xfId="7527"/>
    <cellStyle name="20% - Accent5 3 2 5" xfId="7528"/>
    <cellStyle name="20% - Accent5 3 2 5 2" xfId="7529"/>
    <cellStyle name="20% - Accent5 3 2 5 2 2" xfId="7530"/>
    <cellStyle name="20% - Accent5 3 2 5 3" xfId="7531"/>
    <cellStyle name="20% - Accent5 3 2 5 3 2" xfId="7532"/>
    <cellStyle name="20% - Accent5 3 2 5 4" xfId="7533"/>
    <cellStyle name="20% - Accent5 3 2 5 5" xfId="7534"/>
    <cellStyle name="20% - Accent5 3 2 6" xfId="7535"/>
    <cellStyle name="20% - Accent5 3 2 6 2" xfId="7536"/>
    <cellStyle name="20% - Accent5 3 2 6 2 2" xfId="7537"/>
    <cellStyle name="20% - Accent5 3 2 6 3" xfId="7538"/>
    <cellStyle name="20% - Accent5 3 2 6 3 2" xfId="7539"/>
    <cellStyle name="20% - Accent5 3 2 6 4" xfId="7540"/>
    <cellStyle name="20% - Accent5 3 2 6 5" xfId="7541"/>
    <cellStyle name="20% - Accent5 3 2 7" xfId="7542"/>
    <cellStyle name="20% - Accent5 3 2 7 2" xfId="7543"/>
    <cellStyle name="20% - Accent5 3 2 8" xfId="7544"/>
    <cellStyle name="20% - Accent5 3 2 8 2" xfId="7545"/>
    <cellStyle name="20% - Accent5 3 2 9" xfId="7546"/>
    <cellStyle name="20% - Accent5 3 3" xfId="7547"/>
    <cellStyle name="20% - Accent5 3 3 2" xfId="7548"/>
    <cellStyle name="20% - Accent5 3 3 2 2" xfId="7549"/>
    <cellStyle name="20% - Accent5 3 3 2 2 2" xfId="7550"/>
    <cellStyle name="20% - Accent5 3 3 2 2 2 2" xfId="7551"/>
    <cellStyle name="20% - Accent5 3 3 2 2 3" xfId="7552"/>
    <cellStyle name="20% - Accent5 3 3 2 2 3 2" xfId="7553"/>
    <cellStyle name="20% - Accent5 3 3 2 2 4" xfId="7554"/>
    <cellStyle name="20% - Accent5 3 3 2 2 5" xfId="7555"/>
    <cellStyle name="20% - Accent5 3 3 2 3" xfId="7556"/>
    <cellStyle name="20% - Accent5 3 3 2 3 2" xfId="7557"/>
    <cellStyle name="20% - Accent5 3 3 2 4" xfId="7558"/>
    <cellStyle name="20% - Accent5 3 3 2 4 2" xfId="7559"/>
    <cellStyle name="20% - Accent5 3 3 2 5" xfId="7560"/>
    <cellStyle name="20% - Accent5 3 3 2 6" xfId="7561"/>
    <cellStyle name="20% - Accent5 3 3 3" xfId="7562"/>
    <cellStyle name="20% - Accent5 3 3 3 2" xfId="7563"/>
    <cellStyle name="20% - Accent5 3 3 3 2 2" xfId="7564"/>
    <cellStyle name="20% - Accent5 3 3 3 3" xfId="7565"/>
    <cellStyle name="20% - Accent5 3 3 3 3 2" xfId="7566"/>
    <cellStyle name="20% - Accent5 3 3 3 4" xfId="7567"/>
    <cellStyle name="20% - Accent5 3 3 3 5" xfId="7568"/>
    <cellStyle name="20% - Accent5 3 3 4" xfId="7569"/>
    <cellStyle name="20% - Accent5 3 3 4 2" xfId="7570"/>
    <cellStyle name="20% - Accent5 3 3 5" xfId="7571"/>
    <cellStyle name="20% - Accent5 3 3 5 2" xfId="7572"/>
    <cellStyle name="20% - Accent5 3 3 6" xfId="7573"/>
    <cellStyle name="20% - Accent5 3 3 7" xfId="7574"/>
    <cellStyle name="20% - Accent5 3 4" xfId="7575"/>
    <cellStyle name="20% - Accent5 3 4 2" xfId="7576"/>
    <cellStyle name="20% - Accent5 3 4 2 2" xfId="7577"/>
    <cellStyle name="20% - Accent5 3 4 2 2 2" xfId="7578"/>
    <cellStyle name="20% - Accent5 3 4 2 3" xfId="7579"/>
    <cellStyle name="20% - Accent5 3 4 2 3 2" xfId="7580"/>
    <cellStyle name="20% - Accent5 3 4 2 4" xfId="7581"/>
    <cellStyle name="20% - Accent5 3 4 2 5" xfId="7582"/>
    <cellStyle name="20% - Accent5 3 4 3" xfId="7583"/>
    <cellStyle name="20% - Accent5 3 4 3 2" xfId="7584"/>
    <cellStyle name="20% - Accent5 3 4 4" xfId="7585"/>
    <cellStyle name="20% - Accent5 3 4 4 2" xfId="7586"/>
    <cellStyle name="20% - Accent5 3 4 5" xfId="7587"/>
    <cellStyle name="20% - Accent5 3 4 6" xfId="7588"/>
    <cellStyle name="20% - Accent5 3 5" xfId="7589"/>
    <cellStyle name="20% - Accent5 3 5 2" xfId="7590"/>
    <cellStyle name="20% - Accent5 3 5 2 2" xfId="7591"/>
    <cellStyle name="20% - Accent5 3 5 3" xfId="7592"/>
    <cellStyle name="20% - Accent5 3 5 3 2" xfId="7593"/>
    <cellStyle name="20% - Accent5 3 5 4" xfId="7594"/>
    <cellStyle name="20% - Accent5 3 5 5" xfId="7595"/>
    <cellStyle name="20% - Accent5 3 6" xfId="7596"/>
    <cellStyle name="20% - Accent5 3 6 2" xfId="7597"/>
    <cellStyle name="20% - Accent5 3 6 2 2" xfId="7598"/>
    <cellStyle name="20% - Accent5 3 6 3" xfId="7599"/>
    <cellStyle name="20% - Accent5 3 6 3 2" xfId="7600"/>
    <cellStyle name="20% - Accent5 3 6 4" xfId="7601"/>
    <cellStyle name="20% - Accent5 3 6 5" xfId="7602"/>
    <cellStyle name="20% - Accent5 3 7" xfId="7603"/>
    <cellStyle name="20% - Accent5 3 7 2" xfId="7604"/>
    <cellStyle name="20% - Accent5 3 7 2 2" xfId="7605"/>
    <cellStyle name="20% - Accent5 3 7 3" xfId="7606"/>
    <cellStyle name="20% - Accent5 3 7 3 2" xfId="7607"/>
    <cellStyle name="20% - Accent5 3 7 4" xfId="7608"/>
    <cellStyle name="20% - Accent5 3 7 5" xfId="7609"/>
    <cellStyle name="20% - Accent5 3 8" xfId="7610"/>
    <cellStyle name="20% - Accent5 3 8 2" xfId="7611"/>
    <cellStyle name="20% - Accent5 3 8 2 2" xfId="7612"/>
    <cellStyle name="20% - Accent5 3 8 3" xfId="7613"/>
    <cellStyle name="20% - Accent5 3 8 3 2" xfId="7614"/>
    <cellStyle name="20% - Accent5 3 8 4" xfId="7615"/>
    <cellStyle name="20% - Accent5 3 8 5" xfId="7616"/>
    <cellStyle name="20% - Accent5 3 9" xfId="7617"/>
    <cellStyle name="20% - Accent5 3 9 2" xfId="7618"/>
    <cellStyle name="20% - Accent5 4" xfId="7619"/>
    <cellStyle name="20% - Accent5 4 10" xfId="7620"/>
    <cellStyle name="20% - Accent5 4 10 2" xfId="7621"/>
    <cellStyle name="20% - Accent5 4 11" xfId="7622"/>
    <cellStyle name="20% - Accent5 4 12" xfId="7623"/>
    <cellStyle name="20% - Accent5 4 2" xfId="7624"/>
    <cellStyle name="20% - Accent5 4 2 10" xfId="7625"/>
    <cellStyle name="20% - Accent5 4 2 2" xfId="7626"/>
    <cellStyle name="20% - Accent5 4 2 2 2" xfId="7627"/>
    <cellStyle name="20% - Accent5 4 2 2 2 2" xfId="7628"/>
    <cellStyle name="20% - Accent5 4 2 2 2 2 2" xfId="7629"/>
    <cellStyle name="20% - Accent5 4 2 2 2 3" xfId="7630"/>
    <cellStyle name="20% - Accent5 4 2 2 2 3 2" xfId="7631"/>
    <cellStyle name="20% - Accent5 4 2 2 2 4" xfId="7632"/>
    <cellStyle name="20% - Accent5 4 2 2 2 5" xfId="7633"/>
    <cellStyle name="20% - Accent5 4 2 2 3" xfId="7634"/>
    <cellStyle name="20% - Accent5 4 2 2 3 2" xfId="7635"/>
    <cellStyle name="20% - Accent5 4 2 2 4" xfId="7636"/>
    <cellStyle name="20% - Accent5 4 2 2 4 2" xfId="7637"/>
    <cellStyle name="20% - Accent5 4 2 2 5" xfId="7638"/>
    <cellStyle name="20% - Accent5 4 2 2 6" xfId="7639"/>
    <cellStyle name="20% - Accent5 4 2 3" xfId="7640"/>
    <cellStyle name="20% - Accent5 4 2 3 2" xfId="7641"/>
    <cellStyle name="20% - Accent5 4 2 3 2 2" xfId="7642"/>
    <cellStyle name="20% - Accent5 4 2 3 3" xfId="7643"/>
    <cellStyle name="20% - Accent5 4 2 3 3 2" xfId="7644"/>
    <cellStyle name="20% - Accent5 4 2 3 4" xfId="7645"/>
    <cellStyle name="20% - Accent5 4 2 3 5" xfId="7646"/>
    <cellStyle name="20% - Accent5 4 2 4" xfId="7647"/>
    <cellStyle name="20% - Accent5 4 2 4 2" xfId="7648"/>
    <cellStyle name="20% - Accent5 4 2 4 2 2" xfId="7649"/>
    <cellStyle name="20% - Accent5 4 2 4 3" xfId="7650"/>
    <cellStyle name="20% - Accent5 4 2 4 3 2" xfId="7651"/>
    <cellStyle name="20% - Accent5 4 2 4 4" xfId="7652"/>
    <cellStyle name="20% - Accent5 4 2 4 5" xfId="7653"/>
    <cellStyle name="20% - Accent5 4 2 5" xfId="7654"/>
    <cellStyle name="20% - Accent5 4 2 5 2" xfId="7655"/>
    <cellStyle name="20% - Accent5 4 2 5 2 2" xfId="7656"/>
    <cellStyle name="20% - Accent5 4 2 5 3" xfId="7657"/>
    <cellStyle name="20% - Accent5 4 2 5 3 2" xfId="7658"/>
    <cellStyle name="20% - Accent5 4 2 5 4" xfId="7659"/>
    <cellStyle name="20% - Accent5 4 2 5 5" xfId="7660"/>
    <cellStyle name="20% - Accent5 4 2 6" xfId="7661"/>
    <cellStyle name="20% - Accent5 4 2 6 2" xfId="7662"/>
    <cellStyle name="20% - Accent5 4 2 6 2 2" xfId="7663"/>
    <cellStyle name="20% - Accent5 4 2 6 3" xfId="7664"/>
    <cellStyle name="20% - Accent5 4 2 6 3 2" xfId="7665"/>
    <cellStyle name="20% - Accent5 4 2 6 4" xfId="7666"/>
    <cellStyle name="20% - Accent5 4 2 6 5" xfId="7667"/>
    <cellStyle name="20% - Accent5 4 2 7" xfId="7668"/>
    <cellStyle name="20% - Accent5 4 2 7 2" xfId="7669"/>
    <cellStyle name="20% - Accent5 4 2 8" xfId="7670"/>
    <cellStyle name="20% - Accent5 4 2 8 2" xfId="7671"/>
    <cellStyle name="20% - Accent5 4 2 9" xfId="7672"/>
    <cellStyle name="20% - Accent5 4 3" xfId="7673"/>
    <cellStyle name="20% - Accent5 4 3 2" xfId="7674"/>
    <cellStyle name="20% - Accent5 4 3 2 2" xfId="7675"/>
    <cellStyle name="20% - Accent5 4 3 2 2 2" xfId="7676"/>
    <cellStyle name="20% - Accent5 4 3 2 2 2 2" xfId="7677"/>
    <cellStyle name="20% - Accent5 4 3 2 2 3" xfId="7678"/>
    <cellStyle name="20% - Accent5 4 3 2 2 3 2" xfId="7679"/>
    <cellStyle name="20% - Accent5 4 3 2 2 4" xfId="7680"/>
    <cellStyle name="20% - Accent5 4 3 2 2 5" xfId="7681"/>
    <cellStyle name="20% - Accent5 4 3 2 3" xfId="7682"/>
    <cellStyle name="20% - Accent5 4 3 2 3 2" xfId="7683"/>
    <cellStyle name="20% - Accent5 4 3 2 4" xfId="7684"/>
    <cellStyle name="20% - Accent5 4 3 2 4 2" xfId="7685"/>
    <cellStyle name="20% - Accent5 4 3 2 5" xfId="7686"/>
    <cellStyle name="20% - Accent5 4 3 2 6" xfId="7687"/>
    <cellStyle name="20% - Accent5 4 3 3" xfId="7688"/>
    <cellStyle name="20% - Accent5 4 3 3 2" xfId="7689"/>
    <cellStyle name="20% - Accent5 4 3 3 2 2" xfId="7690"/>
    <cellStyle name="20% - Accent5 4 3 3 3" xfId="7691"/>
    <cellStyle name="20% - Accent5 4 3 3 3 2" xfId="7692"/>
    <cellStyle name="20% - Accent5 4 3 3 4" xfId="7693"/>
    <cellStyle name="20% - Accent5 4 3 3 5" xfId="7694"/>
    <cellStyle name="20% - Accent5 4 3 4" xfId="7695"/>
    <cellStyle name="20% - Accent5 4 3 4 2" xfId="7696"/>
    <cellStyle name="20% - Accent5 4 3 5" xfId="7697"/>
    <cellStyle name="20% - Accent5 4 3 5 2" xfId="7698"/>
    <cellStyle name="20% - Accent5 4 3 6" xfId="7699"/>
    <cellStyle name="20% - Accent5 4 3 7" xfId="7700"/>
    <cellStyle name="20% - Accent5 4 4" xfId="7701"/>
    <cellStyle name="20% - Accent5 4 4 2" xfId="7702"/>
    <cellStyle name="20% - Accent5 4 4 2 2" xfId="7703"/>
    <cellStyle name="20% - Accent5 4 4 2 2 2" xfId="7704"/>
    <cellStyle name="20% - Accent5 4 4 2 3" xfId="7705"/>
    <cellStyle name="20% - Accent5 4 4 2 3 2" xfId="7706"/>
    <cellStyle name="20% - Accent5 4 4 2 4" xfId="7707"/>
    <cellStyle name="20% - Accent5 4 4 2 5" xfId="7708"/>
    <cellStyle name="20% - Accent5 4 4 3" xfId="7709"/>
    <cellStyle name="20% - Accent5 4 4 3 2" xfId="7710"/>
    <cellStyle name="20% - Accent5 4 4 4" xfId="7711"/>
    <cellStyle name="20% - Accent5 4 4 4 2" xfId="7712"/>
    <cellStyle name="20% - Accent5 4 4 5" xfId="7713"/>
    <cellStyle name="20% - Accent5 4 4 6" xfId="7714"/>
    <cellStyle name="20% - Accent5 4 5" xfId="7715"/>
    <cellStyle name="20% - Accent5 4 5 2" xfId="7716"/>
    <cellStyle name="20% - Accent5 4 5 2 2" xfId="7717"/>
    <cellStyle name="20% - Accent5 4 5 3" xfId="7718"/>
    <cellStyle name="20% - Accent5 4 5 3 2" xfId="7719"/>
    <cellStyle name="20% - Accent5 4 5 4" xfId="7720"/>
    <cellStyle name="20% - Accent5 4 5 5" xfId="7721"/>
    <cellStyle name="20% - Accent5 4 6" xfId="7722"/>
    <cellStyle name="20% - Accent5 4 6 2" xfId="7723"/>
    <cellStyle name="20% - Accent5 4 6 2 2" xfId="7724"/>
    <cellStyle name="20% - Accent5 4 6 3" xfId="7725"/>
    <cellStyle name="20% - Accent5 4 6 3 2" xfId="7726"/>
    <cellStyle name="20% - Accent5 4 6 4" xfId="7727"/>
    <cellStyle name="20% - Accent5 4 6 5" xfId="7728"/>
    <cellStyle name="20% - Accent5 4 7" xfId="7729"/>
    <cellStyle name="20% - Accent5 4 7 2" xfId="7730"/>
    <cellStyle name="20% - Accent5 4 7 2 2" xfId="7731"/>
    <cellStyle name="20% - Accent5 4 7 3" xfId="7732"/>
    <cellStyle name="20% - Accent5 4 7 3 2" xfId="7733"/>
    <cellStyle name="20% - Accent5 4 7 4" xfId="7734"/>
    <cellStyle name="20% - Accent5 4 7 5" xfId="7735"/>
    <cellStyle name="20% - Accent5 4 8" xfId="7736"/>
    <cellStyle name="20% - Accent5 4 8 2" xfId="7737"/>
    <cellStyle name="20% - Accent5 4 8 2 2" xfId="7738"/>
    <cellStyle name="20% - Accent5 4 8 3" xfId="7739"/>
    <cellStyle name="20% - Accent5 4 8 3 2" xfId="7740"/>
    <cellStyle name="20% - Accent5 4 8 4" xfId="7741"/>
    <cellStyle name="20% - Accent5 4 8 5" xfId="7742"/>
    <cellStyle name="20% - Accent5 4 9" xfId="7743"/>
    <cellStyle name="20% - Accent5 4 9 2" xfId="7744"/>
    <cellStyle name="20% - Accent5 5" xfId="7745"/>
    <cellStyle name="20% - Accent5 5 10" xfId="7746"/>
    <cellStyle name="20% - Accent5 5 11" xfId="7747"/>
    <cellStyle name="20% - Accent5 5 2" xfId="7748"/>
    <cellStyle name="20% - Accent5 5 2 10" xfId="7749"/>
    <cellStyle name="20% - Accent5 5 2 2" xfId="7750"/>
    <cellStyle name="20% - Accent5 5 2 2 2" xfId="7751"/>
    <cellStyle name="20% - Accent5 5 2 2 2 2" xfId="7752"/>
    <cellStyle name="20% - Accent5 5 2 2 2 2 2" xfId="7753"/>
    <cellStyle name="20% - Accent5 5 2 2 2 3" xfId="7754"/>
    <cellStyle name="20% - Accent5 5 2 2 2 3 2" xfId="7755"/>
    <cellStyle name="20% - Accent5 5 2 2 2 4" xfId="7756"/>
    <cellStyle name="20% - Accent5 5 2 2 2 5" xfId="7757"/>
    <cellStyle name="20% - Accent5 5 2 2 3" xfId="7758"/>
    <cellStyle name="20% - Accent5 5 2 2 3 2" xfId="7759"/>
    <cellStyle name="20% - Accent5 5 2 2 4" xfId="7760"/>
    <cellStyle name="20% - Accent5 5 2 2 4 2" xfId="7761"/>
    <cellStyle name="20% - Accent5 5 2 2 5" xfId="7762"/>
    <cellStyle name="20% - Accent5 5 2 2 6" xfId="7763"/>
    <cellStyle name="20% - Accent5 5 2 3" xfId="7764"/>
    <cellStyle name="20% - Accent5 5 2 3 2" xfId="7765"/>
    <cellStyle name="20% - Accent5 5 2 3 2 2" xfId="7766"/>
    <cellStyle name="20% - Accent5 5 2 3 3" xfId="7767"/>
    <cellStyle name="20% - Accent5 5 2 3 3 2" xfId="7768"/>
    <cellStyle name="20% - Accent5 5 2 3 4" xfId="7769"/>
    <cellStyle name="20% - Accent5 5 2 3 5" xfId="7770"/>
    <cellStyle name="20% - Accent5 5 2 4" xfId="7771"/>
    <cellStyle name="20% - Accent5 5 2 4 2" xfId="7772"/>
    <cellStyle name="20% - Accent5 5 2 4 2 2" xfId="7773"/>
    <cellStyle name="20% - Accent5 5 2 4 3" xfId="7774"/>
    <cellStyle name="20% - Accent5 5 2 4 3 2" xfId="7775"/>
    <cellStyle name="20% - Accent5 5 2 4 4" xfId="7776"/>
    <cellStyle name="20% - Accent5 5 2 4 5" xfId="7777"/>
    <cellStyle name="20% - Accent5 5 2 5" xfId="7778"/>
    <cellStyle name="20% - Accent5 5 2 5 2" xfId="7779"/>
    <cellStyle name="20% - Accent5 5 2 5 2 2" xfId="7780"/>
    <cellStyle name="20% - Accent5 5 2 5 3" xfId="7781"/>
    <cellStyle name="20% - Accent5 5 2 5 3 2" xfId="7782"/>
    <cellStyle name="20% - Accent5 5 2 5 4" xfId="7783"/>
    <cellStyle name="20% - Accent5 5 2 5 5" xfId="7784"/>
    <cellStyle name="20% - Accent5 5 2 6" xfId="7785"/>
    <cellStyle name="20% - Accent5 5 2 6 2" xfId="7786"/>
    <cellStyle name="20% - Accent5 5 2 6 2 2" xfId="7787"/>
    <cellStyle name="20% - Accent5 5 2 6 3" xfId="7788"/>
    <cellStyle name="20% - Accent5 5 2 6 3 2" xfId="7789"/>
    <cellStyle name="20% - Accent5 5 2 6 4" xfId="7790"/>
    <cellStyle name="20% - Accent5 5 2 6 5" xfId="7791"/>
    <cellStyle name="20% - Accent5 5 2 7" xfId="7792"/>
    <cellStyle name="20% - Accent5 5 2 7 2" xfId="7793"/>
    <cellStyle name="20% - Accent5 5 2 8" xfId="7794"/>
    <cellStyle name="20% - Accent5 5 2 8 2" xfId="7795"/>
    <cellStyle name="20% - Accent5 5 2 9" xfId="7796"/>
    <cellStyle name="20% - Accent5 5 3" xfId="7797"/>
    <cellStyle name="20% - Accent5 5 3 2" xfId="7798"/>
    <cellStyle name="20% - Accent5 5 3 2 2" xfId="7799"/>
    <cellStyle name="20% - Accent5 5 3 2 2 2" xfId="7800"/>
    <cellStyle name="20% - Accent5 5 3 2 3" xfId="7801"/>
    <cellStyle name="20% - Accent5 5 3 2 3 2" xfId="7802"/>
    <cellStyle name="20% - Accent5 5 3 2 4" xfId="7803"/>
    <cellStyle name="20% - Accent5 5 3 2 5" xfId="7804"/>
    <cellStyle name="20% - Accent5 5 3 3" xfId="7805"/>
    <cellStyle name="20% - Accent5 5 3 3 2" xfId="7806"/>
    <cellStyle name="20% - Accent5 5 3 4" xfId="7807"/>
    <cellStyle name="20% - Accent5 5 3 4 2" xfId="7808"/>
    <cellStyle name="20% - Accent5 5 3 5" xfId="7809"/>
    <cellStyle name="20% - Accent5 5 3 6" xfId="7810"/>
    <cellStyle name="20% - Accent5 5 4" xfId="7811"/>
    <cellStyle name="20% - Accent5 5 4 2" xfId="7812"/>
    <cellStyle name="20% - Accent5 5 4 2 2" xfId="7813"/>
    <cellStyle name="20% - Accent5 5 4 3" xfId="7814"/>
    <cellStyle name="20% - Accent5 5 4 3 2" xfId="7815"/>
    <cellStyle name="20% - Accent5 5 4 4" xfId="7816"/>
    <cellStyle name="20% - Accent5 5 4 5" xfId="7817"/>
    <cellStyle name="20% - Accent5 5 5" xfId="7818"/>
    <cellStyle name="20% - Accent5 5 5 2" xfId="7819"/>
    <cellStyle name="20% - Accent5 5 5 2 2" xfId="7820"/>
    <cellStyle name="20% - Accent5 5 5 3" xfId="7821"/>
    <cellStyle name="20% - Accent5 5 5 3 2" xfId="7822"/>
    <cellStyle name="20% - Accent5 5 5 4" xfId="7823"/>
    <cellStyle name="20% - Accent5 5 5 5" xfId="7824"/>
    <cellStyle name="20% - Accent5 5 6" xfId="7825"/>
    <cellStyle name="20% - Accent5 5 6 2" xfId="7826"/>
    <cellStyle name="20% - Accent5 5 6 2 2" xfId="7827"/>
    <cellStyle name="20% - Accent5 5 6 3" xfId="7828"/>
    <cellStyle name="20% - Accent5 5 6 3 2" xfId="7829"/>
    <cellStyle name="20% - Accent5 5 6 4" xfId="7830"/>
    <cellStyle name="20% - Accent5 5 6 5" xfId="7831"/>
    <cellStyle name="20% - Accent5 5 7" xfId="7832"/>
    <cellStyle name="20% - Accent5 5 7 2" xfId="7833"/>
    <cellStyle name="20% - Accent5 5 7 2 2" xfId="7834"/>
    <cellStyle name="20% - Accent5 5 7 3" xfId="7835"/>
    <cellStyle name="20% - Accent5 5 7 3 2" xfId="7836"/>
    <cellStyle name="20% - Accent5 5 7 4" xfId="7837"/>
    <cellStyle name="20% - Accent5 5 7 5" xfId="7838"/>
    <cellStyle name="20% - Accent5 5 8" xfId="7839"/>
    <cellStyle name="20% - Accent5 5 8 2" xfId="7840"/>
    <cellStyle name="20% - Accent5 5 9" xfId="7841"/>
    <cellStyle name="20% - Accent5 5 9 2" xfId="7842"/>
    <cellStyle name="20% - Accent5 6" xfId="7843"/>
    <cellStyle name="20% - Accent5 6 10" xfId="7844"/>
    <cellStyle name="20% - Accent5 6 11" xfId="7845"/>
    <cellStyle name="20% - Accent5 6 2" xfId="7846"/>
    <cellStyle name="20% - Accent5 6 2 10" xfId="7847"/>
    <cellStyle name="20% - Accent5 6 2 2" xfId="7848"/>
    <cellStyle name="20% - Accent5 6 2 2 2" xfId="7849"/>
    <cellStyle name="20% - Accent5 6 2 2 2 2" xfId="7850"/>
    <cellStyle name="20% - Accent5 6 2 2 2 2 2" xfId="7851"/>
    <cellStyle name="20% - Accent5 6 2 2 2 3" xfId="7852"/>
    <cellStyle name="20% - Accent5 6 2 2 2 3 2" xfId="7853"/>
    <cellStyle name="20% - Accent5 6 2 2 2 4" xfId="7854"/>
    <cellStyle name="20% - Accent5 6 2 2 2 5" xfId="7855"/>
    <cellStyle name="20% - Accent5 6 2 2 3" xfId="7856"/>
    <cellStyle name="20% - Accent5 6 2 2 3 2" xfId="7857"/>
    <cellStyle name="20% - Accent5 6 2 2 4" xfId="7858"/>
    <cellStyle name="20% - Accent5 6 2 2 4 2" xfId="7859"/>
    <cellStyle name="20% - Accent5 6 2 2 5" xfId="7860"/>
    <cellStyle name="20% - Accent5 6 2 2 6" xfId="7861"/>
    <cellStyle name="20% - Accent5 6 2 3" xfId="7862"/>
    <cellStyle name="20% - Accent5 6 2 3 2" xfId="7863"/>
    <cellStyle name="20% - Accent5 6 2 3 2 2" xfId="7864"/>
    <cellStyle name="20% - Accent5 6 2 3 3" xfId="7865"/>
    <cellStyle name="20% - Accent5 6 2 3 3 2" xfId="7866"/>
    <cellStyle name="20% - Accent5 6 2 3 4" xfId="7867"/>
    <cellStyle name="20% - Accent5 6 2 3 5" xfId="7868"/>
    <cellStyle name="20% - Accent5 6 2 4" xfId="7869"/>
    <cellStyle name="20% - Accent5 6 2 4 2" xfId="7870"/>
    <cellStyle name="20% - Accent5 6 2 4 2 2" xfId="7871"/>
    <cellStyle name="20% - Accent5 6 2 4 3" xfId="7872"/>
    <cellStyle name="20% - Accent5 6 2 4 3 2" xfId="7873"/>
    <cellStyle name="20% - Accent5 6 2 4 4" xfId="7874"/>
    <cellStyle name="20% - Accent5 6 2 4 5" xfId="7875"/>
    <cellStyle name="20% - Accent5 6 2 5" xfId="7876"/>
    <cellStyle name="20% - Accent5 6 2 5 2" xfId="7877"/>
    <cellStyle name="20% - Accent5 6 2 5 2 2" xfId="7878"/>
    <cellStyle name="20% - Accent5 6 2 5 3" xfId="7879"/>
    <cellStyle name="20% - Accent5 6 2 5 3 2" xfId="7880"/>
    <cellStyle name="20% - Accent5 6 2 5 4" xfId="7881"/>
    <cellStyle name="20% - Accent5 6 2 5 5" xfId="7882"/>
    <cellStyle name="20% - Accent5 6 2 6" xfId="7883"/>
    <cellStyle name="20% - Accent5 6 2 6 2" xfId="7884"/>
    <cellStyle name="20% - Accent5 6 2 6 2 2" xfId="7885"/>
    <cellStyle name="20% - Accent5 6 2 6 3" xfId="7886"/>
    <cellStyle name="20% - Accent5 6 2 6 3 2" xfId="7887"/>
    <cellStyle name="20% - Accent5 6 2 6 4" xfId="7888"/>
    <cellStyle name="20% - Accent5 6 2 6 5" xfId="7889"/>
    <cellStyle name="20% - Accent5 6 2 7" xfId="7890"/>
    <cellStyle name="20% - Accent5 6 2 7 2" xfId="7891"/>
    <cellStyle name="20% - Accent5 6 2 8" xfId="7892"/>
    <cellStyle name="20% - Accent5 6 2 8 2" xfId="7893"/>
    <cellStyle name="20% - Accent5 6 2 9" xfId="7894"/>
    <cellStyle name="20% - Accent5 6 3" xfId="7895"/>
    <cellStyle name="20% - Accent5 6 3 2" xfId="7896"/>
    <cellStyle name="20% - Accent5 6 3 2 2" xfId="7897"/>
    <cellStyle name="20% - Accent5 6 3 2 2 2" xfId="7898"/>
    <cellStyle name="20% - Accent5 6 3 2 3" xfId="7899"/>
    <cellStyle name="20% - Accent5 6 3 2 3 2" xfId="7900"/>
    <cellStyle name="20% - Accent5 6 3 2 4" xfId="7901"/>
    <cellStyle name="20% - Accent5 6 3 2 5" xfId="7902"/>
    <cellStyle name="20% - Accent5 6 3 3" xfId="7903"/>
    <cellStyle name="20% - Accent5 6 3 3 2" xfId="7904"/>
    <cellStyle name="20% - Accent5 6 3 4" xfId="7905"/>
    <cellStyle name="20% - Accent5 6 3 4 2" xfId="7906"/>
    <cellStyle name="20% - Accent5 6 3 5" xfId="7907"/>
    <cellStyle name="20% - Accent5 6 3 6" xfId="7908"/>
    <cellStyle name="20% - Accent5 6 4" xfId="7909"/>
    <cellStyle name="20% - Accent5 6 4 2" xfId="7910"/>
    <cellStyle name="20% - Accent5 6 4 2 2" xfId="7911"/>
    <cellStyle name="20% - Accent5 6 4 3" xfId="7912"/>
    <cellStyle name="20% - Accent5 6 4 3 2" xfId="7913"/>
    <cellStyle name="20% - Accent5 6 4 4" xfId="7914"/>
    <cellStyle name="20% - Accent5 6 4 5" xfId="7915"/>
    <cellStyle name="20% - Accent5 6 5" xfId="7916"/>
    <cellStyle name="20% - Accent5 6 5 2" xfId="7917"/>
    <cellStyle name="20% - Accent5 6 5 2 2" xfId="7918"/>
    <cellStyle name="20% - Accent5 6 5 3" xfId="7919"/>
    <cellStyle name="20% - Accent5 6 5 3 2" xfId="7920"/>
    <cellStyle name="20% - Accent5 6 5 4" xfId="7921"/>
    <cellStyle name="20% - Accent5 6 5 5" xfId="7922"/>
    <cellStyle name="20% - Accent5 6 6" xfId="7923"/>
    <cellStyle name="20% - Accent5 6 6 2" xfId="7924"/>
    <cellStyle name="20% - Accent5 6 6 2 2" xfId="7925"/>
    <cellStyle name="20% - Accent5 6 6 3" xfId="7926"/>
    <cellStyle name="20% - Accent5 6 6 3 2" xfId="7927"/>
    <cellStyle name="20% - Accent5 6 6 4" xfId="7928"/>
    <cellStyle name="20% - Accent5 6 6 5" xfId="7929"/>
    <cellStyle name="20% - Accent5 6 7" xfId="7930"/>
    <cellStyle name="20% - Accent5 6 7 2" xfId="7931"/>
    <cellStyle name="20% - Accent5 6 7 2 2" xfId="7932"/>
    <cellStyle name="20% - Accent5 6 7 3" xfId="7933"/>
    <cellStyle name="20% - Accent5 6 7 3 2" xfId="7934"/>
    <cellStyle name="20% - Accent5 6 7 4" xfId="7935"/>
    <cellStyle name="20% - Accent5 6 7 5" xfId="7936"/>
    <cellStyle name="20% - Accent5 6 8" xfId="7937"/>
    <cellStyle name="20% - Accent5 6 8 2" xfId="7938"/>
    <cellStyle name="20% - Accent5 6 9" xfId="7939"/>
    <cellStyle name="20% - Accent5 6 9 2" xfId="7940"/>
    <cellStyle name="20% - Accent5 7" xfId="7941"/>
    <cellStyle name="20% - Accent5 7 10" xfId="7942"/>
    <cellStyle name="20% - Accent5 7 11" xfId="7943"/>
    <cellStyle name="20% - Accent5 7 2" xfId="7944"/>
    <cellStyle name="20% - Accent5 7 2 10" xfId="7945"/>
    <cellStyle name="20% - Accent5 7 2 2" xfId="7946"/>
    <cellStyle name="20% - Accent5 7 2 2 2" xfId="7947"/>
    <cellStyle name="20% - Accent5 7 2 2 2 2" xfId="7948"/>
    <cellStyle name="20% - Accent5 7 2 2 2 2 2" xfId="7949"/>
    <cellStyle name="20% - Accent5 7 2 2 2 3" xfId="7950"/>
    <cellStyle name="20% - Accent5 7 2 2 2 3 2" xfId="7951"/>
    <cellStyle name="20% - Accent5 7 2 2 2 4" xfId="7952"/>
    <cellStyle name="20% - Accent5 7 2 2 2 5" xfId="7953"/>
    <cellStyle name="20% - Accent5 7 2 2 3" xfId="7954"/>
    <cellStyle name="20% - Accent5 7 2 2 3 2" xfId="7955"/>
    <cellStyle name="20% - Accent5 7 2 2 4" xfId="7956"/>
    <cellStyle name="20% - Accent5 7 2 2 4 2" xfId="7957"/>
    <cellStyle name="20% - Accent5 7 2 2 5" xfId="7958"/>
    <cellStyle name="20% - Accent5 7 2 2 6" xfId="7959"/>
    <cellStyle name="20% - Accent5 7 2 3" xfId="7960"/>
    <cellStyle name="20% - Accent5 7 2 3 2" xfId="7961"/>
    <cellStyle name="20% - Accent5 7 2 3 2 2" xfId="7962"/>
    <cellStyle name="20% - Accent5 7 2 3 3" xfId="7963"/>
    <cellStyle name="20% - Accent5 7 2 3 3 2" xfId="7964"/>
    <cellStyle name="20% - Accent5 7 2 3 4" xfId="7965"/>
    <cellStyle name="20% - Accent5 7 2 3 5" xfId="7966"/>
    <cellStyle name="20% - Accent5 7 2 4" xfId="7967"/>
    <cellStyle name="20% - Accent5 7 2 4 2" xfId="7968"/>
    <cellStyle name="20% - Accent5 7 2 4 2 2" xfId="7969"/>
    <cellStyle name="20% - Accent5 7 2 4 3" xfId="7970"/>
    <cellStyle name="20% - Accent5 7 2 4 3 2" xfId="7971"/>
    <cellStyle name="20% - Accent5 7 2 4 4" xfId="7972"/>
    <cellStyle name="20% - Accent5 7 2 4 5" xfId="7973"/>
    <cellStyle name="20% - Accent5 7 2 5" xfId="7974"/>
    <cellStyle name="20% - Accent5 7 2 5 2" xfId="7975"/>
    <cellStyle name="20% - Accent5 7 2 5 2 2" xfId="7976"/>
    <cellStyle name="20% - Accent5 7 2 5 3" xfId="7977"/>
    <cellStyle name="20% - Accent5 7 2 5 3 2" xfId="7978"/>
    <cellStyle name="20% - Accent5 7 2 5 4" xfId="7979"/>
    <cellStyle name="20% - Accent5 7 2 5 5" xfId="7980"/>
    <cellStyle name="20% - Accent5 7 2 6" xfId="7981"/>
    <cellStyle name="20% - Accent5 7 2 6 2" xfId="7982"/>
    <cellStyle name="20% - Accent5 7 2 6 2 2" xfId="7983"/>
    <cellStyle name="20% - Accent5 7 2 6 3" xfId="7984"/>
    <cellStyle name="20% - Accent5 7 2 6 3 2" xfId="7985"/>
    <cellStyle name="20% - Accent5 7 2 6 4" xfId="7986"/>
    <cellStyle name="20% - Accent5 7 2 6 5" xfId="7987"/>
    <cellStyle name="20% - Accent5 7 2 7" xfId="7988"/>
    <cellStyle name="20% - Accent5 7 2 7 2" xfId="7989"/>
    <cellStyle name="20% - Accent5 7 2 8" xfId="7990"/>
    <cellStyle name="20% - Accent5 7 2 8 2" xfId="7991"/>
    <cellStyle name="20% - Accent5 7 2 9" xfId="7992"/>
    <cellStyle name="20% - Accent5 7 3" xfId="7993"/>
    <cellStyle name="20% - Accent5 7 3 2" xfId="7994"/>
    <cellStyle name="20% - Accent5 7 3 2 2" xfId="7995"/>
    <cellStyle name="20% - Accent5 7 3 2 2 2" xfId="7996"/>
    <cellStyle name="20% - Accent5 7 3 2 3" xfId="7997"/>
    <cellStyle name="20% - Accent5 7 3 2 3 2" xfId="7998"/>
    <cellStyle name="20% - Accent5 7 3 2 4" xfId="7999"/>
    <cellStyle name="20% - Accent5 7 3 2 5" xfId="8000"/>
    <cellStyle name="20% - Accent5 7 3 3" xfId="8001"/>
    <cellStyle name="20% - Accent5 7 3 3 2" xfId="8002"/>
    <cellStyle name="20% - Accent5 7 3 4" xfId="8003"/>
    <cellStyle name="20% - Accent5 7 3 4 2" xfId="8004"/>
    <cellStyle name="20% - Accent5 7 3 5" xfId="8005"/>
    <cellStyle name="20% - Accent5 7 3 6" xfId="8006"/>
    <cellStyle name="20% - Accent5 7 4" xfId="8007"/>
    <cellStyle name="20% - Accent5 7 4 2" xfId="8008"/>
    <cellStyle name="20% - Accent5 7 4 2 2" xfId="8009"/>
    <cellStyle name="20% - Accent5 7 4 3" xfId="8010"/>
    <cellStyle name="20% - Accent5 7 4 3 2" xfId="8011"/>
    <cellStyle name="20% - Accent5 7 4 4" xfId="8012"/>
    <cellStyle name="20% - Accent5 7 4 5" xfId="8013"/>
    <cellStyle name="20% - Accent5 7 5" xfId="8014"/>
    <cellStyle name="20% - Accent5 7 5 2" xfId="8015"/>
    <cellStyle name="20% - Accent5 7 5 2 2" xfId="8016"/>
    <cellStyle name="20% - Accent5 7 5 3" xfId="8017"/>
    <cellStyle name="20% - Accent5 7 5 3 2" xfId="8018"/>
    <cellStyle name="20% - Accent5 7 5 4" xfId="8019"/>
    <cellStyle name="20% - Accent5 7 5 5" xfId="8020"/>
    <cellStyle name="20% - Accent5 7 6" xfId="8021"/>
    <cellStyle name="20% - Accent5 7 6 2" xfId="8022"/>
    <cellStyle name="20% - Accent5 7 6 2 2" xfId="8023"/>
    <cellStyle name="20% - Accent5 7 6 3" xfId="8024"/>
    <cellStyle name="20% - Accent5 7 6 3 2" xfId="8025"/>
    <cellStyle name="20% - Accent5 7 6 4" xfId="8026"/>
    <cellStyle name="20% - Accent5 7 6 5" xfId="8027"/>
    <cellStyle name="20% - Accent5 7 7" xfId="8028"/>
    <cellStyle name="20% - Accent5 7 7 2" xfId="8029"/>
    <cellStyle name="20% - Accent5 7 7 2 2" xfId="8030"/>
    <cellStyle name="20% - Accent5 7 7 3" xfId="8031"/>
    <cellStyle name="20% - Accent5 7 7 3 2" xfId="8032"/>
    <cellStyle name="20% - Accent5 7 7 4" xfId="8033"/>
    <cellStyle name="20% - Accent5 7 7 5" xfId="8034"/>
    <cellStyle name="20% - Accent5 7 8" xfId="8035"/>
    <cellStyle name="20% - Accent5 7 8 2" xfId="8036"/>
    <cellStyle name="20% - Accent5 7 9" xfId="8037"/>
    <cellStyle name="20% - Accent5 7 9 2" xfId="8038"/>
    <cellStyle name="20% - Accent5 8" xfId="8039"/>
    <cellStyle name="20% - Accent5 8 10" xfId="8040"/>
    <cellStyle name="20% - Accent5 8 11" xfId="8041"/>
    <cellStyle name="20% - Accent5 8 2" xfId="8042"/>
    <cellStyle name="20% - Accent5 8 2 10" xfId="8043"/>
    <cellStyle name="20% - Accent5 8 2 2" xfId="8044"/>
    <cellStyle name="20% - Accent5 8 2 2 2" xfId="8045"/>
    <cellStyle name="20% - Accent5 8 2 2 2 2" xfId="8046"/>
    <cellStyle name="20% - Accent5 8 2 2 2 2 2" xfId="8047"/>
    <cellStyle name="20% - Accent5 8 2 2 2 3" xfId="8048"/>
    <cellStyle name="20% - Accent5 8 2 2 2 3 2" xfId="8049"/>
    <cellStyle name="20% - Accent5 8 2 2 2 4" xfId="8050"/>
    <cellStyle name="20% - Accent5 8 2 2 2 5" xfId="8051"/>
    <cellStyle name="20% - Accent5 8 2 2 3" xfId="8052"/>
    <cellStyle name="20% - Accent5 8 2 2 3 2" xfId="8053"/>
    <cellStyle name="20% - Accent5 8 2 2 4" xfId="8054"/>
    <cellStyle name="20% - Accent5 8 2 2 4 2" xfId="8055"/>
    <cellStyle name="20% - Accent5 8 2 2 5" xfId="8056"/>
    <cellStyle name="20% - Accent5 8 2 2 6" xfId="8057"/>
    <cellStyle name="20% - Accent5 8 2 3" xfId="8058"/>
    <cellStyle name="20% - Accent5 8 2 3 2" xfId="8059"/>
    <cellStyle name="20% - Accent5 8 2 3 2 2" xfId="8060"/>
    <cellStyle name="20% - Accent5 8 2 3 3" xfId="8061"/>
    <cellStyle name="20% - Accent5 8 2 3 3 2" xfId="8062"/>
    <cellStyle name="20% - Accent5 8 2 3 4" xfId="8063"/>
    <cellStyle name="20% - Accent5 8 2 3 5" xfId="8064"/>
    <cellStyle name="20% - Accent5 8 2 4" xfId="8065"/>
    <cellStyle name="20% - Accent5 8 2 4 2" xfId="8066"/>
    <cellStyle name="20% - Accent5 8 2 4 2 2" xfId="8067"/>
    <cellStyle name="20% - Accent5 8 2 4 3" xfId="8068"/>
    <cellStyle name="20% - Accent5 8 2 4 3 2" xfId="8069"/>
    <cellStyle name="20% - Accent5 8 2 4 4" xfId="8070"/>
    <cellStyle name="20% - Accent5 8 2 4 5" xfId="8071"/>
    <cellStyle name="20% - Accent5 8 2 5" xfId="8072"/>
    <cellStyle name="20% - Accent5 8 2 5 2" xfId="8073"/>
    <cellStyle name="20% - Accent5 8 2 5 2 2" xfId="8074"/>
    <cellStyle name="20% - Accent5 8 2 5 3" xfId="8075"/>
    <cellStyle name="20% - Accent5 8 2 5 3 2" xfId="8076"/>
    <cellStyle name="20% - Accent5 8 2 5 4" xfId="8077"/>
    <cellStyle name="20% - Accent5 8 2 5 5" xfId="8078"/>
    <cellStyle name="20% - Accent5 8 2 6" xfId="8079"/>
    <cellStyle name="20% - Accent5 8 2 6 2" xfId="8080"/>
    <cellStyle name="20% - Accent5 8 2 6 2 2" xfId="8081"/>
    <cellStyle name="20% - Accent5 8 2 6 3" xfId="8082"/>
    <cellStyle name="20% - Accent5 8 2 6 3 2" xfId="8083"/>
    <cellStyle name="20% - Accent5 8 2 6 4" xfId="8084"/>
    <cellStyle name="20% - Accent5 8 2 6 5" xfId="8085"/>
    <cellStyle name="20% - Accent5 8 2 7" xfId="8086"/>
    <cellStyle name="20% - Accent5 8 2 7 2" xfId="8087"/>
    <cellStyle name="20% - Accent5 8 2 8" xfId="8088"/>
    <cellStyle name="20% - Accent5 8 2 8 2" xfId="8089"/>
    <cellStyle name="20% - Accent5 8 2 9" xfId="8090"/>
    <cellStyle name="20% - Accent5 8 3" xfId="8091"/>
    <cellStyle name="20% - Accent5 8 3 2" xfId="8092"/>
    <cellStyle name="20% - Accent5 8 3 2 2" xfId="8093"/>
    <cellStyle name="20% - Accent5 8 3 2 2 2" xfId="8094"/>
    <cellStyle name="20% - Accent5 8 3 2 3" xfId="8095"/>
    <cellStyle name="20% - Accent5 8 3 2 3 2" xfId="8096"/>
    <cellStyle name="20% - Accent5 8 3 2 4" xfId="8097"/>
    <cellStyle name="20% - Accent5 8 3 2 5" xfId="8098"/>
    <cellStyle name="20% - Accent5 8 3 3" xfId="8099"/>
    <cellStyle name="20% - Accent5 8 3 3 2" xfId="8100"/>
    <cellStyle name="20% - Accent5 8 3 4" xfId="8101"/>
    <cellStyle name="20% - Accent5 8 3 4 2" xfId="8102"/>
    <cellStyle name="20% - Accent5 8 3 5" xfId="8103"/>
    <cellStyle name="20% - Accent5 8 3 6" xfId="8104"/>
    <cellStyle name="20% - Accent5 8 4" xfId="8105"/>
    <cellStyle name="20% - Accent5 8 4 2" xfId="8106"/>
    <cellStyle name="20% - Accent5 8 4 2 2" xfId="8107"/>
    <cellStyle name="20% - Accent5 8 4 3" xfId="8108"/>
    <cellStyle name="20% - Accent5 8 4 3 2" xfId="8109"/>
    <cellStyle name="20% - Accent5 8 4 4" xfId="8110"/>
    <cellStyle name="20% - Accent5 8 4 5" xfId="8111"/>
    <cellStyle name="20% - Accent5 8 5" xfId="8112"/>
    <cellStyle name="20% - Accent5 8 5 2" xfId="8113"/>
    <cellStyle name="20% - Accent5 8 5 2 2" xfId="8114"/>
    <cellStyle name="20% - Accent5 8 5 3" xfId="8115"/>
    <cellStyle name="20% - Accent5 8 5 3 2" xfId="8116"/>
    <cellStyle name="20% - Accent5 8 5 4" xfId="8117"/>
    <cellStyle name="20% - Accent5 8 5 5" xfId="8118"/>
    <cellStyle name="20% - Accent5 8 6" xfId="8119"/>
    <cellStyle name="20% - Accent5 8 6 2" xfId="8120"/>
    <cellStyle name="20% - Accent5 8 6 2 2" xfId="8121"/>
    <cellStyle name="20% - Accent5 8 6 3" xfId="8122"/>
    <cellStyle name="20% - Accent5 8 6 3 2" xfId="8123"/>
    <cellStyle name="20% - Accent5 8 6 4" xfId="8124"/>
    <cellStyle name="20% - Accent5 8 6 5" xfId="8125"/>
    <cellStyle name="20% - Accent5 8 7" xfId="8126"/>
    <cellStyle name="20% - Accent5 8 7 2" xfId="8127"/>
    <cellStyle name="20% - Accent5 8 7 2 2" xfId="8128"/>
    <cellStyle name="20% - Accent5 8 7 3" xfId="8129"/>
    <cellStyle name="20% - Accent5 8 7 3 2" xfId="8130"/>
    <cellStyle name="20% - Accent5 8 7 4" xfId="8131"/>
    <cellStyle name="20% - Accent5 8 7 5" xfId="8132"/>
    <cellStyle name="20% - Accent5 8 8" xfId="8133"/>
    <cellStyle name="20% - Accent5 8 8 2" xfId="8134"/>
    <cellStyle name="20% - Accent5 8 9" xfId="8135"/>
    <cellStyle name="20% - Accent5 8 9 2" xfId="8136"/>
    <cellStyle name="20% - Accent5 9" xfId="8137"/>
    <cellStyle name="20% - Accent5 9 10" xfId="8138"/>
    <cellStyle name="20% - Accent5 9 11" xfId="8139"/>
    <cellStyle name="20% - Accent5 9 2" xfId="8140"/>
    <cellStyle name="20% - Accent5 9 2 10" xfId="8141"/>
    <cellStyle name="20% - Accent5 9 2 2" xfId="8142"/>
    <cellStyle name="20% - Accent5 9 2 2 2" xfId="8143"/>
    <cellStyle name="20% - Accent5 9 2 2 2 2" xfId="8144"/>
    <cellStyle name="20% - Accent5 9 2 2 2 2 2" xfId="8145"/>
    <cellStyle name="20% - Accent5 9 2 2 2 3" xfId="8146"/>
    <cellStyle name="20% - Accent5 9 2 2 2 3 2" xfId="8147"/>
    <cellStyle name="20% - Accent5 9 2 2 2 4" xfId="8148"/>
    <cellStyle name="20% - Accent5 9 2 2 2 5" xfId="8149"/>
    <cellStyle name="20% - Accent5 9 2 2 3" xfId="8150"/>
    <cellStyle name="20% - Accent5 9 2 2 3 2" xfId="8151"/>
    <cellStyle name="20% - Accent5 9 2 2 4" xfId="8152"/>
    <cellStyle name="20% - Accent5 9 2 2 4 2" xfId="8153"/>
    <cellStyle name="20% - Accent5 9 2 2 5" xfId="8154"/>
    <cellStyle name="20% - Accent5 9 2 2 6" xfId="8155"/>
    <cellStyle name="20% - Accent5 9 2 3" xfId="8156"/>
    <cellStyle name="20% - Accent5 9 2 3 2" xfId="8157"/>
    <cellStyle name="20% - Accent5 9 2 3 2 2" xfId="8158"/>
    <cellStyle name="20% - Accent5 9 2 3 3" xfId="8159"/>
    <cellStyle name="20% - Accent5 9 2 3 3 2" xfId="8160"/>
    <cellStyle name="20% - Accent5 9 2 3 4" xfId="8161"/>
    <cellStyle name="20% - Accent5 9 2 3 5" xfId="8162"/>
    <cellStyle name="20% - Accent5 9 2 4" xfId="8163"/>
    <cellStyle name="20% - Accent5 9 2 4 2" xfId="8164"/>
    <cellStyle name="20% - Accent5 9 2 4 2 2" xfId="8165"/>
    <cellStyle name="20% - Accent5 9 2 4 3" xfId="8166"/>
    <cellStyle name="20% - Accent5 9 2 4 3 2" xfId="8167"/>
    <cellStyle name="20% - Accent5 9 2 4 4" xfId="8168"/>
    <cellStyle name="20% - Accent5 9 2 4 5" xfId="8169"/>
    <cellStyle name="20% - Accent5 9 2 5" xfId="8170"/>
    <cellStyle name="20% - Accent5 9 2 5 2" xfId="8171"/>
    <cellStyle name="20% - Accent5 9 2 5 2 2" xfId="8172"/>
    <cellStyle name="20% - Accent5 9 2 5 3" xfId="8173"/>
    <cellStyle name="20% - Accent5 9 2 5 3 2" xfId="8174"/>
    <cellStyle name="20% - Accent5 9 2 5 4" xfId="8175"/>
    <cellStyle name="20% - Accent5 9 2 5 5" xfId="8176"/>
    <cellStyle name="20% - Accent5 9 2 6" xfId="8177"/>
    <cellStyle name="20% - Accent5 9 2 6 2" xfId="8178"/>
    <cellStyle name="20% - Accent5 9 2 6 2 2" xfId="8179"/>
    <cellStyle name="20% - Accent5 9 2 6 3" xfId="8180"/>
    <cellStyle name="20% - Accent5 9 2 6 3 2" xfId="8181"/>
    <cellStyle name="20% - Accent5 9 2 6 4" xfId="8182"/>
    <cellStyle name="20% - Accent5 9 2 6 5" xfId="8183"/>
    <cellStyle name="20% - Accent5 9 2 7" xfId="8184"/>
    <cellStyle name="20% - Accent5 9 2 7 2" xfId="8185"/>
    <cellStyle name="20% - Accent5 9 2 8" xfId="8186"/>
    <cellStyle name="20% - Accent5 9 2 8 2" xfId="8187"/>
    <cellStyle name="20% - Accent5 9 2 9" xfId="8188"/>
    <cellStyle name="20% - Accent5 9 3" xfId="8189"/>
    <cellStyle name="20% - Accent5 9 3 2" xfId="8190"/>
    <cellStyle name="20% - Accent5 9 3 2 2" xfId="8191"/>
    <cellStyle name="20% - Accent5 9 3 2 2 2" xfId="8192"/>
    <cellStyle name="20% - Accent5 9 3 2 3" xfId="8193"/>
    <cellStyle name="20% - Accent5 9 3 2 3 2" xfId="8194"/>
    <cellStyle name="20% - Accent5 9 3 2 4" xfId="8195"/>
    <cellStyle name="20% - Accent5 9 3 2 5" xfId="8196"/>
    <cellStyle name="20% - Accent5 9 3 3" xfId="8197"/>
    <cellStyle name="20% - Accent5 9 3 3 2" xfId="8198"/>
    <cellStyle name="20% - Accent5 9 3 4" xfId="8199"/>
    <cellStyle name="20% - Accent5 9 3 4 2" xfId="8200"/>
    <cellStyle name="20% - Accent5 9 3 5" xfId="8201"/>
    <cellStyle name="20% - Accent5 9 3 6" xfId="8202"/>
    <cellStyle name="20% - Accent5 9 4" xfId="8203"/>
    <cellStyle name="20% - Accent5 9 4 2" xfId="8204"/>
    <cellStyle name="20% - Accent5 9 4 2 2" xfId="8205"/>
    <cellStyle name="20% - Accent5 9 4 3" xfId="8206"/>
    <cellStyle name="20% - Accent5 9 4 3 2" xfId="8207"/>
    <cellStyle name="20% - Accent5 9 4 4" xfId="8208"/>
    <cellStyle name="20% - Accent5 9 4 5" xfId="8209"/>
    <cellStyle name="20% - Accent5 9 5" xfId="8210"/>
    <cellStyle name="20% - Accent5 9 5 2" xfId="8211"/>
    <cellStyle name="20% - Accent5 9 5 2 2" xfId="8212"/>
    <cellStyle name="20% - Accent5 9 5 3" xfId="8213"/>
    <cellStyle name="20% - Accent5 9 5 3 2" xfId="8214"/>
    <cellStyle name="20% - Accent5 9 5 4" xfId="8215"/>
    <cellStyle name="20% - Accent5 9 5 5" xfId="8216"/>
    <cellStyle name="20% - Accent5 9 6" xfId="8217"/>
    <cellStyle name="20% - Accent5 9 6 2" xfId="8218"/>
    <cellStyle name="20% - Accent5 9 6 2 2" xfId="8219"/>
    <cellStyle name="20% - Accent5 9 6 3" xfId="8220"/>
    <cellStyle name="20% - Accent5 9 6 3 2" xfId="8221"/>
    <cellStyle name="20% - Accent5 9 6 4" xfId="8222"/>
    <cellStyle name="20% - Accent5 9 6 5" xfId="8223"/>
    <cellStyle name="20% - Accent5 9 7" xfId="8224"/>
    <cellStyle name="20% - Accent5 9 7 2" xfId="8225"/>
    <cellStyle name="20% - Accent5 9 7 2 2" xfId="8226"/>
    <cellStyle name="20% - Accent5 9 7 3" xfId="8227"/>
    <cellStyle name="20% - Accent5 9 7 3 2" xfId="8228"/>
    <cellStyle name="20% - Accent5 9 7 4" xfId="8229"/>
    <cellStyle name="20% - Accent5 9 7 5" xfId="8230"/>
    <cellStyle name="20% - Accent5 9 8" xfId="8231"/>
    <cellStyle name="20% - Accent5 9 8 2" xfId="8232"/>
    <cellStyle name="20% - Accent5 9 9" xfId="8233"/>
    <cellStyle name="20% - Accent5 9 9 2" xfId="8234"/>
    <cellStyle name="20% - Accent6" xfId="32" builtinId="50" customBuiltin="1"/>
    <cellStyle name="20% - Accent6 10" xfId="8235"/>
    <cellStyle name="20% - Accent6 10 10" xfId="8236"/>
    <cellStyle name="20% - Accent6 10 2" xfId="8237"/>
    <cellStyle name="20% - Accent6 10 2 2" xfId="8238"/>
    <cellStyle name="20% - Accent6 10 2 2 2" xfId="8239"/>
    <cellStyle name="20% - Accent6 10 2 2 2 2" xfId="8240"/>
    <cellStyle name="20% - Accent6 10 2 2 3" xfId="8241"/>
    <cellStyle name="20% - Accent6 10 2 2 3 2" xfId="8242"/>
    <cellStyle name="20% - Accent6 10 2 2 4" xfId="8243"/>
    <cellStyle name="20% - Accent6 10 2 2 5" xfId="8244"/>
    <cellStyle name="20% - Accent6 10 2 3" xfId="8245"/>
    <cellStyle name="20% - Accent6 10 2 3 2" xfId="8246"/>
    <cellStyle name="20% - Accent6 10 2 3 2 2" xfId="8247"/>
    <cellStyle name="20% - Accent6 10 2 3 3" xfId="8248"/>
    <cellStyle name="20% - Accent6 10 2 3 3 2" xfId="8249"/>
    <cellStyle name="20% - Accent6 10 2 3 4" xfId="8250"/>
    <cellStyle name="20% - Accent6 10 2 3 5" xfId="8251"/>
    <cellStyle name="20% - Accent6 10 2 4" xfId="8252"/>
    <cellStyle name="20% - Accent6 10 2 4 2" xfId="8253"/>
    <cellStyle name="20% - Accent6 10 2 4 2 2" xfId="8254"/>
    <cellStyle name="20% - Accent6 10 2 4 3" xfId="8255"/>
    <cellStyle name="20% - Accent6 10 2 4 3 2" xfId="8256"/>
    <cellStyle name="20% - Accent6 10 2 4 4" xfId="8257"/>
    <cellStyle name="20% - Accent6 10 2 4 5" xfId="8258"/>
    <cellStyle name="20% - Accent6 10 2 5" xfId="8259"/>
    <cellStyle name="20% - Accent6 10 2 5 2" xfId="8260"/>
    <cellStyle name="20% - Accent6 10 2 5 2 2" xfId="8261"/>
    <cellStyle name="20% - Accent6 10 2 5 3" xfId="8262"/>
    <cellStyle name="20% - Accent6 10 2 5 3 2" xfId="8263"/>
    <cellStyle name="20% - Accent6 10 2 5 4" xfId="8264"/>
    <cellStyle name="20% - Accent6 10 2 5 5" xfId="8265"/>
    <cellStyle name="20% - Accent6 10 2 6" xfId="8266"/>
    <cellStyle name="20% - Accent6 10 2 6 2" xfId="8267"/>
    <cellStyle name="20% - Accent6 10 2 7" xfId="8268"/>
    <cellStyle name="20% - Accent6 10 2 7 2" xfId="8269"/>
    <cellStyle name="20% - Accent6 10 2 8" xfId="8270"/>
    <cellStyle name="20% - Accent6 10 2 9" xfId="8271"/>
    <cellStyle name="20% - Accent6 10 3" xfId="8272"/>
    <cellStyle name="20% - Accent6 10 3 2" xfId="8273"/>
    <cellStyle name="20% - Accent6 10 3 2 2" xfId="8274"/>
    <cellStyle name="20% - Accent6 10 3 3" xfId="8275"/>
    <cellStyle name="20% - Accent6 10 3 3 2" xfId="8276"/>
    <cellStyle name="20% - Accent6 10 3 4" xfId="8277"/>
    <cellStyle name="20% - Accent6 10 3 5" xfId="8278"/>
    <cellStyle name="20% - Accent6 10 4" xfId="8279"/>
    <cellStyle name="20% - Accent6 10 4 2" xfId="8280"/>
    <cellStyle name="20% - Accent6 10 4 2 2" xfId="8281"/>
    <cellStyle name="20% - Accent6 10 4 3" xfId="8282"/>
    <cellStyle name="20% - Accent6 10 4 3 2" xfId="8283"/>
    <cellStyle name="20% - Accent6 10 4 4" xfId="8284"/>
    <cellStyle name="20% - Accent6 10 4 5" xfId="8285"/>
    <cellStyle name="20% - Accent6 10 5" xfId="8286"/>
    <cellStyle name="20% - Accent6 10 5 2" xfId="8287"/>
    <cellStyle name="20% - Accent6 10 5 2 2" xfId="8288"/>
    <cellStyle name="20% - Accent6 10 5 3" xfId="8289"/>
    <cellStyle name="20% - Accent6 10 5 3 2" xfId="8290"/>
    <cellStyle name="20% - Accent6 10 5 4" xfId="8291"/>
    <cellStyle name="20% - Accent6 10 5 5" xfId="8292"/>
    <cellStyle name="20% - Accent6 10 6" xfId="8293"/>
    <cellStyle name="20% - Accent6 10 6 2" xfId="8294"/>
    <cellStyle name="20% - Accent6 10 6 2 2" xfId="8295"/>
    <cellStyle name="20% - Accent6 10 6 3" xfId="8296"/>
    <cellStyle name="20% - Accent6 10 6 3 2" xfId="8297"/>
    <cellStyle name="20% - Accent6 10 6 4" xfId="8298"/>
    <cellStyle name="20% - Accent6 10 6 5" xfId="8299"/>
    <cellStyle name="20% - Accent6 10 7" xfId="8300"/>
    <cellStyle name="20% - Accent6 10 7 2" xfId="8301"/>
    <cellStyle name="20% - Accent6 10 8" xfId="8302"/>
    <cellStyle name="20% - Accent6 10 8 2" xfId="8303"/>
    <cellStyle name="20% - Accent6 10 9" xfId="8304"/>
    <cellStyle name="20% - Accent6 11" xfId="8305"/>
    <cellStyle name="20% - Accent6 11 10" xfId="8306"/>
    <cellStyle name="20% - Accent6 11 2" xfId="8307"/>
    <cellStyle name="20% - Accent6 11 2 2" xfId="8308"/>
    <cellStyle name="20% - Accent6 11 2 2 2" xfId="8309"/>
    <cellStyle name="20% - Accent6 11 2 2 2 2" xfId="8310"/>
    <cellStyle name="20% - Accent6 11 2 2 3" xfId="8311"/>
    <cellStyle name="20% - Accent6 11 2 2 3 2" xfId="8312"/>
    <cellStyle name="20% - Accent6 11 2 2 4" xfId="8313"/>
    <cellStyle name="20% - Accent6 11 2 2 5" xfId="8314"/>
    <cellStyle name="20% - Accent6 11 2 3" xfId="8315"/>
    <cellStyle name="20% - Accent6 11 2 3 2" xfId="8316"/>
    <cellStyle name="20% - Accent6 11 2 3 2 2" xfId="8317"/>
    <cellStyle name="20% - Accent6 11 2 3 3" xfId="8318"/>
    <cellStyle name="20% - Accent6 11 2 3 3 2" xfId="8319"/>
    <cellStyle name="20% - Accent6 11 2 3 4" xfId="8320"/>
    <cellStyle name="20% - Accent6 11 2 3 5" xfId="8321"/>
    <cellStyle name="20% - Accent6 11 2 4" xfId="8322"/>
    <cellStyle name="20% - Accent6 11 2 4 2" xfId="8323"/>
    <cellStyle name="20% - Accent6 11 2 4 2 2" xfId="8324"/>
    <cellStyle name="20% - Accent6 11 2 4 3" xfId="8325"/>
    <cellStyle name="20% - Accent6 11 2 4 3 2" xfId="8326"/>
    <cellStyle name="20% - Accent6 11 2 4 4" xfId="8327"/>
    <cellStyle name="20% - Accent6 11 2 4 5" xfId="8328"/>
    <cellStyle name="20% - Accent6 11 2 5" xfId="8329"/>
    <cellStyle name="20% - Accent6 11 2 5 2" xfId="8330"/>
    <cellStyle name="20% - Accent6 11 2 5 2 2" xfId="8331"/>
    <cellStyle name="20% - Accent6 11 2 5 3" xfId="8332"/>
    <cellStyle name="20% - Accent6 11 2 5 3 2" xfId="8333"/>
    <cellStyle name="20% - Accent6 11 2 5 4" xfId="8334"/>
    <cellStyle name="20% - Accent6 11 2 5 5" xfId="8335"/>
    <cellStyle name="20% - Accent6 11 2 6" xfId="8336"/>
    <cellStyle name="20% - Accent6 11 2 6 2" xfId="8337"/>
    <cellStyle name="20% - Accent6 11 2 7" xfId="8338"/>
    <cellStyle name="20% - Accent6 11 2 7 2" xfId="8339"/>
    <cellStyle name="20% - Accent6 11 2 8" xfId="8340"/>
    <cellStyle name="20% - Accent6 11 2 9" xfId="8341"/>
    <cellStyle name="20% - Accent6 11 3" xfId="8342"/>
    <cellStyle name="20% - Accent6 11 3 2" xfId="8343"/>
    <cellStyle name="20% - Accent6 11 3 2 2" xfId="8344"/>
    <cellStyle name="20% - Accent6 11 3 3" xfId="8345"/>
    <cellStyle name="20% - Accent6 11 3 3 2" xfId="8346"/>
    <cellStyle name="20% - Accent6 11 3 4" xfId="8347"/>
    <cellStyle name="20% - Accent6 11 3 5" xfId="8348"/>
    <cellStyle name="20% - Accent6 11 4" xfId="8349"/>
    <cellStyle name="20% - Accent6 11 4 2" xfId="8350"/>
    <cellStyle name="20% - Accent6 11 4 2 2" xfId="8351"/>
    <cellStyle name="20% - Accent6 11 4 3" xfId="8352"/>
    <cellStyle name="20% - Accent6 11 4 3 2" xfId="8353"/>
    <cellStyle name="20% - Accent6 11 4 4" xfId="8354"/>
    <cellStyle name="20% - Accent6 11 4 5" xfId="8355"/>
    <cellStyle name="20% - Accent6 11 5" xfId="8356"/>
    <cellStyle name="20% - Accent6 11 5 2" xfId="8357"/>
    <cellStyle name="20% - Accent6 11 5 2 2" xfId="8358"/>
    <cellStyle name="20% - Accent6 11 5 3" xfId="8359"/>
    <cellStyle name="20% - Accent6 11 5 3 2" xfId="8360"/>
    <cellStyle name="20% - Accent6 11 5 4" xfId="8361"/>
    <cellStyle name="20% - Accent6 11 5 5" xfId="8362"/>
    <cellStyle name="20% - Accent6 11 6" xfId="8363"/>
    <cellStyle name="20% - Accent6 11 6 2" xfId="8364"/>
    <cellStyle name="20% - Accent6 11 6 2 2" xfId="8365"/>
    <cellStyle name="20% - Accent6 11 6 3" xfId="8366"/>
    <cellStyle name="20% - Accent6 11 6 3 2" xfId="8367"/>
    <cellStyle name="20% - Accent6 11 6 4" xfId="8368"/>
    <cellStyle name="20% - Accent6 11 6 5" xfId="8369"/>
    <cellStyle name="20% - Accent6 11 7" xfId="8370"/>
    <cellStyle name="20% - Accent6 11 7 2" xfId="8371"/>
    <cellStyle name="20% - Accent6 11 8" xfId="8372"/>
    <cellStyle name="20% - Accent6 11 8 2" xfId="8373"/>
    <cellStyle name="20% - Accent6 11 9" xfId="8374"/>
    <cellStyle name="20% - Accent6 12" xfId="8375"/>
    <cellStyle name="20% - Accent6 12 2" xfId="8376"/>
    <cellStyle name="20% - Accent6 12 2 2" xfId="8377"/>
    <cellStyle name="20% - Accent6 12 2 2 2" xfId="8378"/>
    <cellStyle name="20% - Accent6 12 2 2 2 2" xfId="8379"/>
    <cellStyle name="20% - Accent6 12 2 2 3" xfId="8380"/>
    <cellStyle name="20% - Accent6 12 2 2 3 2" xfId="8381"/>
    <cellStyle name="20% - Accent6 12 2 2 4" xfId="8382"/>
    <cellStyle name="20% - Accent6 12 2 2 5" xfId="8383"/>
    <cellStyle name="20% - Accent6 12 2 3" xfId="8384"/>
    <cellStyle name="20% - Accent6 12 2 3 2" xfId="8385"/>
    <cellStyle name="20% - Accent6 12 2 3 2 2" xfId="8386"/>
    <cellStyle name="20% - Accent6 12 2 3 3" xfId="8387"/>
    <cellStyle name="20% - Accent6 12 2 3 3 2" xfId="8388"/>
    <cellStyle name="20% - Accent6 12 2 3 4" xfId="8389"/>
    <cellStyle name="20% - Accent6 12 2 3 5" xfId="8390"/>
    <cellStyle name="20% - Accent6 12 2 4" xfId="8391"/>
    <cellStyle name="20% - Accent6 12 2 4 2" xfId="8392"/>
    <cellStyle name="20% - Accent6 12 2 4 2 2" xfId="8393"/>
    <cellStyle name="20% - Accent6 12 2 4 3" xfId="8394"/>
    <cellStyle name="20% - Accent6 12 2 4 3 2" xfId="8395"/>
    <cellStyle name="20% - Accent6 12 2 4 4" xfId="8396"/>
    <cellStyle name="20% - Accent6 12 2 4 5" xfId="8397"/>
    <cellStyle name="20% - Accent6 12 2 5" xfId="8398"/>
    <cellStyle name="20% - Accent6 12 2 5 2" xfId="8399"/>
    <cellStyle name="20% - Accent6 12 2 6" xfId="8400"/>
    <cellStyle name="20% - Accent6 12 2 6 2" xfId="8401"/>
    <cellStyle name="20% - Accent6 12 2 7" xfId="8402"/>
    <cellStyle name="20% - Accent6 12 2 8" xfId="8403"/>
    <cellStyle name="20% - Accent6 12 3" xfId="8404"/>
    <cellStyle name="20% - Accent6 12 3 2" xfId="8405"/>
    <cellStyle name="20% - Accent6 12 3 2 2" xfId="8406"/>
    <cellStyle name="20% - Accent6 12 3 3" xfId="8407"/>
    <cellStyle name="20% - Accent6 12 3 3 2" xfId="8408"/>
    <cellStyle name="20% - Accent6 12 3 4" xfId="8409"/>
    <cellStyle name="20% - Accent6 12 3 5" xfId="8410"/>
    <cellStyle name="20% - Accent6 12 4" xfId="8411"/>
    <cellStyle name="20% - Accent6 12 4 2" xfId="8412"/>
    <cellStyle name="20% - Accent6 12 4 2 2" xfId="8413"/>
    <cellStyle name="20% - Accent6 12 4 3" xfId="8414"/>
    <cellStyle name="20% - Accent6 12 4 3 2" xfId="8415"/>
    <cellStyle name="20% - Accent6 12 4 4" xfId="8416"/>
    <cellStyle name="20% - Accent6 12 4 5" xfId="8417"/>
    <cellStyle name="20% - Accent6 12 5" xfId="8418"/>
    <cellStyle name="20% - Accent6 12 5 2" xfId="8419"/>
    <cellStyle name="20% - Accent6 12 5 2 2" xfId="8420"/>
    <cellStyle name="20% - Accent6 12 5 3" xfId="8421"/>
    <cellStyle name="20% - Accent6 12 5 3 2" xfId="8422"/>
    <cellStyle name="20% - Accent6 12 5 4" xfId="8423"/>
    <cellStyle name="20% - Accent6 12 5 5" xfId="8424"/>
    <cellStyle name="20% - Accent6 12 6" xfId="8425"/>
    <cellStyle name="20% - Accent6 12 6 2" xfId="8426"/>
    <cellStyle name="20% - Accent6 12 7" xfId="8427"/>
    <cellStyle name="20% - Accent6 12 7 2" xfId="8428"/>
    <cellStyle name="20% - Accent6 12 8" xfId="8429"/>
    <cellStyle name="20% - Accent6 12 9" xfId="8430"/>
    <cellStyle name="20% - Accent6 13" xfId="8431"/>
    <cellStyle name="20% - Accent6 13 2" xfId="8432"/>
    <cellStyle name="20% - Accent6 13 2 2" xfId="8433"/>
    <cellStyle name="20% - Accent6 13 2 2 2" xfId="8434"/>
    <cellStyle name="20% - Accent6 13 2 2 2 2" xfId="8435"/>
    <cellStyle name="20% - Accent6 13 2 2 3" xfId="8436"/>
    <cellStyle name="20% - Accent6 13 2 2 3 2" xfId="8437"/>
    <cellStyle name="20% - Accent6 13 2 2 4" xfId="8438"/>
    <cellStyle name="20% - Accent6 13 2 2 5" xfId="8439"/>
    <cellStyle name="20% - Accent6 13 2 3" xfId="8440"/>
    <cellStyle name="20% - Accent6 13 2 3 2" xfId="8441"/>
    <cellStyle name="20% - Accent6 13 2 3 2 2" xfId="8442"/>
    <cellStyle name="20% - Accent6 13 2 3 3" xfId="8443"/>
    <cellStyle name="20% - Accent6 13 2 3 3 2" xfId="8444"/>
    <cellStyle name="20% - Accent6 13 2 3 4" xfId="8445"/>
    <cellStyle name="20% - Accent6 13 2 3 5" xfId="8446"/>
    <cellStyle name="20% - Accent6 13 2 4" xfId="8447"/>
    <cellStyle name="20% - Accent6 13 2 4 2" xfId="8448"/>
    <cellStyle name="20% - Accent6 13 2 4 2 2" xfId="8449"/>
    <cellStyle name="20% - Accent6 13 2 4 3" xfId="8450"/>
    <cellStyle name="20% - Accent6 13 2 4 3 2" xfId="8451"/>
    <cellStyle name="20% - Accent6 13 2 4 4" xfId="8452"/>
    <cellStyle name="20% - Accent6 13 2 4 5" xfId="8453"/>
    <cellStyle name="20% - Accent6 13 2 5" xfId="8454"/>
    <cellStyle name="20% - Accent6 13 2 5 2" xfId="8455"/>
    <cellStyle name="20% - Accent6 13 2 6" xfId="8456"/>
    <cellStyle name="20% - Accent6 13 2 6 2" xfId="8457"/>
    <cellStyle name="20% - Accent6 13 2 7" xfId="8458"/>
    <cellStyle name="20% - Accent6 13 2 8" xfId="8459"/>
    <cellStyle name="20% - Accent6 13 3" xfId="8460"/>
    <cellStyle name="20% - Accent6 13 3 2" xfId="8461"/>
    <cellStyle name="20% - Accent6 13 3 2 2" xfId="8462"/>
    <cellStyle name="20% - Accent6 13 3 3" xfId="8463"/>
    <cellStyle name="20% - Accent6 13 3 3 2" xfId="8464"/>
    <cellStyle name="20% - Accent6 13 3 4" xfId="8465"/>
    <cellStyle name="20% - Accent6 13 3 5" xfId="8466"/>
    <cellStyle name="20% - Accent6 13 4" xfId="8467"/>
    <cellStyle name="20% - Accent6 13 4 2" xfId="8468"/>
    <cellStyle name="20% - Accent6 13 4 2 2" xfId="8469"/>
    <cellStyle name="20% - Accent6 13 4 3" xfId="8470"/>
    <cellStyle name="20% - Accent6 13 4 3 2" xfId="8471"/>
    <cellStyle name="20% - Accent6 13 4 4" xfId="8472"/>
    <cellStyle name="20% - Accent6 13 4 5" xfId="8473"/>
    <cellStyle name="20% - Accent6 13 5" xfId="8474"/>
    <cellStyle name="20% - Accent6 13 5 2" xfId="8475"/>
    <cellStyle name="20% - Accent6 13 5 2 2" xfId="8476"/>
    <cellStyle name="20% - Accent6 13 5 3" xfId="8477"/>
    <cellStyle name="20% - Accent6 13 5 3 2" xfId="8478"/>
    <cellStyle name="20% - Accent6 13 5 4" xfId="8479"/>
    <cellStyle name="20% - Accent6 13 5 5" xfId="8480"/>
    <cellStyle name="20% - Accent6 13 6" xfId="8481"/>
    <cellStyle name="20% - Accent6 13 6 2" xfId="8482"/>
    <cellStyle name="20% - Accent6 13 7" xfId="8483"/>
    <cellStyle name="20% - Accent6 13 7 2" xfId="8484"/>
    <cellStyle name="20% - Accent6 13 8" xfId="8485"/>
    <cellStyle name="20% - Accent6 13 9" xfId="8486"/>
    <cellStyle name="20% - Accent6 14" xfId="8487"/>
    <cellStyle name="20% - Accent6 14 2" xfId="8488"/>
    <cellStyle name="20% - Accent6 14 2 2" xfId="8489"/>
    <cellStyle name="20% - Accent6 14 2 2 2" xfId="8490"/>
    <cellStyle name="20% - Accent6 14 2 2 2 2" xfId="8491"/>
    <cellStyle name="20% - Accent6 14 2 2 3" xfId="8492"/>
    <cellStyle name="20% - Accent6 14 2 2 3 2" xfId="8493"/>
    <cellStyle name="20% - Accent6 14 2 2 4" xfId="8494"/>
    <cellStyle name="20% - Accent6 14 2 2 5" xfId="8495"/>
    <cellStyle name="20% - Accent6 14 2 3" xfId="8496"/>
    <cellStyle name="20% - Accent6 14 2 3 2" xfId="8497"/>
    <cellStyle name="20% - Accent6 14 2 3 2 2" xfId="8498"/>
    <cellStyle name="20% - Accent6 14 2 3 3" xfId="8499"/>
    <cellStyle name="20% - Accent6 14 2 3 3 2" xfId="8500"/>
    <cellStyle name="20% - Accent6 14 2 3 4" xfId="8501"/>
    <cellStyle name="20% - Accent6 14 2 3 5" xfId="8502"/>
    <cellStyle name="20% - Accent6 14 2 4" xfId="8503"/>
    <cellStyle name="20% - Accent6 14 2 4 2" xfId="8504"/>
    <cellStyle name="20% - Accent6 14 2 5" xfId="8505"/>
    <cellStyle name="20% - Accent6 14 2 5 2" xfId="8506"/>
    <cellStyle name="20% - Accent6 14 2 6" xfId="8507"/>
    <cellStyle name="20% - Accent6 14 2 7" xfId="8508"/>
    <cellStyle name="20% - Accent6 14 3" xfId="8509"/>
    <cellStyle name="20% - Accent6 14 3 2" xfId="8510"/>
    <cellStyle name="20% - Accent6 14 3 2 2" xfId="8511"/>
    <cellStyle name="20% - Accent6 14 3 3" xfId="8512"/>
    <cellStyle name="20% - Accent6 14 3 3 2" xfId="8513"/>
    <cellStyle name="20% - Accent6 14 3 4" xfId="8514"/>
    <cellStyle name="20% - Accent6 14 3 5" xfId="8515"/>
    <cellStyle name="20% - Accent6 14 4" xfId="8516"/>
    <cellStyle name="20% - Accent6 14 4 2" xfId="8517"/>
    <cellStyle name="20% - Accent6 14 4 2 2" xfId="8518"/>
    <cellStyle name="20% - Accent6 14 4 3" xfId="8519"/>
    <cellStyle name="20% - Accent6 14 4 3 2" xfId="8520"/>
    <cellStyle name="20% - Accent6 14 4 4" xfId="8521"/>
    <cellStyle name="20% - Accent6 14 4 5" xfId="8522"/>
    <cellStyle name="20% - Accent6 14 5" xfId="8523"/>
    <cellStyle name="20% - Accent6 14 5 2" xfId="8524"/>
    <cellStyle name="20% - Accent6 14 6" xfId="8525"/>
    <cellStyle name="20% - Accent6 14 6 2" xfId="8526"/>
    <cellStyle name="20% - Accent6 14 7" xfId="8527"/>
    <cellStyle name="20% - Accent6 14 8" xfId="8528"/>
    <cellStyle name="20% - Accent6 15" xfId="8529"/>
    <cellStyle name="20% - Accent6 15 2" xfId="8530"/>
    <cellStyle name="20% - Accent6 15 2 2" xfId="8531"/>
    <cellStyle name="20% - Accent6 15 2 2 2" xfId="8532"/>
    <cellStyle name="20% - Accent6 15 2 2 2 2" xfId="8533"/>
    <cellStyle name="20% - Accent6 15 2 2 3" xfId="8534"/>
    <cellStyle name="20% - Accent6 15 2 2 3 2" xfId="8535"/>
    <cellStyle name="20% - Accent6 15 2 2 4" xfId="8536"/>
    <cellStyle name="20% - Accent6 15 2 2 5" xfId="8537"/>
    <cellStyle name="20% - Accent6 15 2 3" xfId="8538"/>
    <cellStyle name="20% - Accent6 15 2 3 2" xfId="8539"/>
    <cellStyle name="20% - Accent6 15 2 3 2 2" xfId="8540"/>
    <cellStyle name="20% - Accent6 15 2 3 3" xfId="8541"/>
    <cellStyle name="20% - Accent6 15 2 3 3 2" xfId="8542"/>
    <cellStyle name="20% - Accent6 15 2 3 4" xfId="8543"/>
    <cellStyle name="20% - Accent6 15 2 3 5" xfId="8544"/>
    <cellStyle name="20% - Accent6 15 2 4" xfId="8545"/>
    <cellStyle name="20% - Accent6 15 2 4 2" xfId="8546"/>
    <cellStyle name="20% - Accent6 15 2 5" xfId="8547"/>
    <cellStyle name="20% - Accent6 15 2 5 2" xfId="8548"/>
    <cellStyle name="20% - Accent6 15 2 6" xfId="8549"/>
    <cellStyle name="20% - Accent6 15 2 7" xfId="8550"/>
    <cellStyle name="20% - Accent6 15 3" xfId="8551"/>
    <cellStyle name="20% - Accent6 15 3 2" xfId="8552"/>
    <cellStyle name="20% - Accent6 15 3 2 2" xfId="8553"/>
    <cellStyle name="20% - Accent6 15 3 3" xfId="8554"/>
    <cellStyle name="20% - Accent6 15 3 3 2" xfId="8555"/>
    <cellStyle name="20% - Accent6 15 3 4" xfId="8556"/>
    <cellStyle name="20% - Accent6 15 3 5" xfId="8557"/>
    <cellStyle name="20% - Accent6 15 4" xfId="8558"/>
    <cellStyle name="20% - Accent6 15 4 2" xfId="8559"/>
    <cellStyle name="20% - Accent6 15 4 2 2" xfId="8560"/>
    <cellStyle name="20% - Accent6 15 4 3" xfId="8561"/>
    <cellStyle name="20% - Accent6 15 4 3 2" xfId="8562"/>
    <cellStyle name="20% - Accent6 15 4 4" xfId="8563"/>
    <cellStyle name="20% - Accent6 15 4 5" xfId="8564"/>
    <cellStyle name="20% - Accent6 15 5" xfId="8565"/>
    <cellStyle name="20% - Accent6 15 5 2" xfId="8566"/>
    <cellStyle name="20% - Accent6 15 6" xfId="8567"/>
    <cellStyle name="20% - Accent6 15 6 2" xfId="8568"/>
    <cellStyle name="20% - Accent6 15 7" xfId="8569"/>
    <cellStyle name="20% - Accent6 15 8" xfId="8570"/>
    <cellStyle name="20% - Accent6 16" xfId="8571"/>
    <cellStyle name="20% - Accent6 16 2" xfId="8572"/>
    <cellStyle name="20% - Accent6 16 2 2" xfId="8573"/>
    <cellStyle name="20% - Accent6 16 2 2 2" xfId="8574"/>
    <cellStyle name="20% - Accent6 16 2 3" xfId="8575"/>
    <cellStyle name="20% - Accent6 16 2 3 2" xfId="8576"/>
    <cellStyle name="20% - Accent6 16 2 4" xfId="8577"/>
    <cellStyle name="20% - Accent6 16 2 5" xfId="8578"/>
    <cellStyle name="20% - Accent6 16 3" xfId="8579"/>
    <cellStyle name="20% - Accent6 16 3 2" xfId="8580"/>
    <cellStyle name="20% - Accent6 16 3 2 2" xfId="8581"/>
    <cellStyle name="20% - Accent6 16 3 3" xfId="8582"/>
    <cellStyle name="20% - Accent6 16 3 3 2" xfId="8583"/>
    <cellStyle name="20% - Accent6 16 3 4" xfId="8584"/>
    <cellStyle name="20% - Accent6 16 3 5" xfId="8585"/>
    <cellStyle name="20% - Accent6 16 4" xfId="8586"/>
    <cellStyle name="20% - Accent6 16 4 2" xfId="8587"/>
    <cellStyle name="20% - Accent6 16 5" xfId="8588"/>
    <cellStyle name="20% - Accent6 16 5 2" xfId="8589"/>
    <cellStyle name="20% - Accent6 16 6" xfId="8590"/>
    <cellStyle name="20% - Accent6 16 7" xfId="8591"/>
    <cellStyle name="20% - Accent6 17" xfId="8592"/>
    <cellStyle name="20% - Accent6 17 2" xfId="8593"/>
    <cellStyle name="20% - Accent6 17 2 2" xfId="8594"/>
    <cellStyle name="20% - Accent6 17 2 2 2" xfId="8595"/>
    <cellStyle name="20% - Accent6 17 2 3" xfId="8596"/>
    <cellStyle name="20% - Accent6 17 2 3 2" xfId="8597"/>
    <cellStyle name="20% - Accent6 17 2 4" xfId="8598"/>
    <cellStyle name="20% - Accent6 17 2 5" xfId="8599"/>
    <cellStyle name="20% - Accent6 17 3" xfId="8600"/>
    <cellStyle name="20% - Accent6 17 3 2" xfId="8601"/>
    <cellStyle name="20% - Accent6 17 3 2 2" xfId="8602"/>
    <cellStyle name="20% - Accent6 17 3 3" xfId="8603"/>
    <cellStyle name="20% - Accent6 17 3 3 2" xfId="8604"/>
    <cellStyle name="20% - Accent6 17 3 4" xfId="8605"/>
    <cellStyle name="20% - Accent6 17 3 5" xfId="8606"/>
    <cellStyle name="20% - Accent6 17 4" xfId="8607"/>
    <cellStyle name="20% - Accent6 17 4 2" xfId="8608"/>
    <cellStyle name="20% - Accent6 17 5" xfId="8609"/>
    <cellStyle name="20% - Accent6 17 5 2" xfId="8610"/>
    <cellStyle name="20% - Accent6 17 6" xfId="8611"/>
    <cellStyle name="20% - Accent6 17 7" xfId="8612"/>
    <cellStyle name="20% - Accent6 18" xfId="8613"/>
    <cellStyle name="20% - Accent6 18 2" xfId="8614"/>
    <cellStyle name="20% - Accent6 18 2 2" xfId="8615"/>
    <cellStyle name="20% - Accent6 18 2 2 2" xfId="8616"/>
    <cellStyle name="20% - Accent6 18 2 3" xfId="8617"/>
    <cellStyle name="20% - Accent6 18 2 3 2" xfId="8618"/>
    <cellStyle name="20% - Accent6 18 2 4" xfId="8619"/>
    <cellStyle name="20% - Accent6 18 2 5" xfId="8620"/>
    <cellStyle name="20% - Accent6 18 3" xfId="8621"/>
    <cellStyle name="20% - Accent6 18 3 2" xfId="8622"/>
    <cellStyle name="20% - Accent6 18 4" xfId="8623"/>
    <cellStyle name="20% - Accent6 18 4 2" xfId="8624"/>
    <cellStyle name="20% - Accent6 18 5" xfId="8625"/>
    <cellStyle name="20% - Accent6 18 6" xfId="8626"/>
    <cellStyle name="20% - Accent6 19" xfId="8627"/>
    <cellStyle name="20% - Accent6 19 2" xfId="8628"/>
    <cellStyle name="20% - Accent6 19 2 2" xfId="8629"/>
    <cellStyle name="20% - Accent6 19 2 2 2" xfId="8630"/>
    <cellStyle name="20% - Accent6 19 2 3" xfId="8631"/>
    <cellStyle name="20% - Accent6 19 2 3 2" xfId="8632"/>
    <cellStyle name="20% - Accent6 19 2 4" xfId="8633"/>
    <cellStyle name="20% - Accent6 19 2 5" xfId="8634"/>
    <cellStyle name="20% - Accent6 19 3" xfId="8635"/>
    <cellStyle name="20% - Accent6 19 3 2" xfId="8636"/>
    <cellStyle name="20% - Accent6 19 4" xfId="8637"/>
    <cellStyle name="20% - Accent6 19 4 2" xfId="8638"/>
    <cellStyle name="20% - Accent6 19 5" xfId="8639"/>
    <cellStyle name="20% - Accent6 19 6" xfId="8640"/>
    <cellStyle name="20% - Accent6 2" xfId="33"/>
    <cellStyle name="20% - Accent6 2 10" xfId="8641"/>
    <cellStyle name="20% - Accent6 2 10 2" xfId="8642"/>
    <cellStyle name="20% - Accent6 2 11" xfId="8643"/>
    <cellStyle name="20% - Accent6 2 11 2" xfId="20296"/>
    <cellStyle name="20% - Accent6 2 12" xfId="8644"/>
    <cellStyle name="20% - Accent6 2 12 2" xfId="20297"/>
    <cellStyle name="20% - Accent6 2 13" xfId="20298"/>
    <cellStyle name="20% - Accent6 2 13 2" xfId="20299"/>
    <cellStyle name="20% - Accent6 2 14" xfId="20300"/>
    <cellStyle name="20% - Accent6 2 2" xfId="8645"/>
    <cellStyle name="20% - Accent6 2 2 10" xfId="8646"/>
    <cellStyle name="20% - Accent6 2 2 2" xfId="8647"/>
    <cellStyle name="20% - Accent6 2 2 2 2" xfId="8648"/>
    <cellStyle name="20% - Accent6 2 2 2 2 2" xfId="8649"/>
    <cellStyle name="20% - Accent6 2 2 2 2 2 2" xfId="8650"/>
    <cellStyle name="20% - Accent6 2 2 2 2 3" xfId="8651"/>
    <cellStyle name="20% - Accent6 2 2 2 2 3 2" xfId="8652"/>
    <cellStyle name="20% - Accent6 2 2 2 2 4" xfId="8653"/>
    <cellStyle name="20% - Accent6 2 2 2 2 5" xfId="8654"/>
    <cellStyle name="20% - Accent6 2 2 2 3" xfId="8655"/>
    <cellStyle name="20% - Accent6 2 2 2 3 2" xfId="8656"/>
    <cellStyle name="20% - Accent6 2 2 2 4" xfId="8657"/>
    <cellStyle name="20% - Accent6 2 2 2 4 2" xfId="8658"/>
    <cellStyle name="20% - Accent6 2 2 2 5" xfId="8659"/>
    <cellStyle name="20% - Accent6 2 2 2 6" xfId="8660"/>
    <cellStyle name="20% - Accent6 2 2 3" xfId="8661"/>
    <cellStyle name="20% - Accent6 2 2 3 2" xfId="8662"/>
    <cellStyle name="20% - Accent6 2 2 3 2 2" xfId="8663"/>
    <cellStyle name="20% - Accent6 2 2 3 3" xfId="8664"/>
    <cellStyle name="20% - Accent6 2 2 3 3 2" xfId="8665"/>
    <cellStyle name="20% - Accent6 2 2 3 4" xfId="8666"/>
    <cellStyle name="20% - Accent6 2 2 3 5" xfId="8667"/>
    <cellStyle name="20% - Accent6 2 2 4" xfId="8668"/>
    <cellStyle name="20% - Accent6 2 2 4 2" xfId="8669"/>
    <cellStyle name="20% - Accent6 2 2 4 2 2" xfId="8670"/>
    <cellStyle name="20% - Accent6 2 2 4 3" xfId="8671"/>
    <cellStyle name="20% - Accent6 2 2 4 3 2" xfId="8672"/>
    <cellStyle name="20% - Accent6 2 2 4 4" xfId="8673"/>
    <cellStyle name="20% - Accent6 2 2 4 5" xfId="8674"/>
    <cellStyle name="20% - Accent6 2 2 5" xfId="8675"/>
    <cellStyle name="20% - Accent6 2 2 5 2" xfId="8676"/>
    <cellStyle name="20% - Accent6 2 2 5 2 2" xfId="8677"/>
    <cellStyle name="20% - Accent6 2 2 5 3" xfId="8678"/>
    <cellStyle name="20% - Accent6 2 2 5 3 2" xfId="8679"/>
    <cellStyle name="20% - Accent6 2 2 5 4" xfId="8680"/>
    <cellStyle name="20% - Accent6 2 2 5 5" xfId="8681"/>
    <cellStyle name="20% - Accent6 2 2 6" xfId="8682"/>
    <cellStyle name="20% - Accent6 2 2 6 2" xfId="8683"/>
    <cellStyle name="20% - Accent6 2 2 6 2 2" xfId="8684"/>
    <cellStyle name="20% - Accent6 2 2 6 3" xfId="8685"/>
    <cellStyle name="20% - Accent6 2 2 6 3 2" xfId="8686"/>
    <cellStyle name="20% - Accent6 2 2 6 4" xfId="8687"/>
    <cellStyle name="20% - Accent6 2 2 6 5" xfId="8688"/>
    <cellStyle name="20% - Accent6 2 2 7" xfId="8689"/>
    <cellStyle name="20% - Accent6 2 2 7 2" xfId="8690"/>
    <cellStyle name="20% - Accent6 2 2 8" xfId="8691"/>
    <cellStyle name="20% - Accent6 2 2 8 2" xfId="8692"/>
    <cellStyle name="20% - Accent6 2 2 9" xfId="8693"/>
    <cellStyle name="20% - Accent6 2 3" xfId="8694"/>
    <cellStyle name="20% - Accent6 2 3 2" xfId="8695"/>
    <cellStyle name="20% - Accent6 2 3 2 2" xfId="8696"/>
    <cellStyle name="20% - Accent6 2 3 2 2 2" xfId="8697"/>
    <cellStyle name="20% - Accent6 2 3 2 2 2 2" xfId="8698"/>
    <cellStyle name="20% - Accent6 2 3 2 2 3" xfId="8699"/>
    <cellStyle name="20% - Accent6 2 3 2 2 3 2" xfId="8700"/>
    <cellStyle name="20% - Accent6 2 3 2 2 4" xfId="8701"/>
    <cellStyle name="20% - Accent6 2 3 2 2 5" xfId="8702"/>
    <cellStyle name="20% - Accent6 2 3 2 3" xfId="8703"/>
    <cellStyle name="20% - Accent6 2 3 2 3 2" xfId="8704"/>
    <cellStyle name="20% - Accent6 2 3 2 4" xfId="8705"/>
    <cellStyle name="20% - Accent6 2 3 2 4 2" xfId="8706"/>
    <cellStyle name="20% - Accent6 2 3 2 5" xfId="8707"/>
    <cellStyle name="20% - Accent6 2 3 2 6" xfId="8708"/>
    <cellStyle name="20% - Accent6 2 3 3" xfId="8709"/>
    <cellStyle name="20% - Accent6 2 3 3 2" xfId="8710"/>
    <cellStyle name="20% - Accent6 2 3 3 2 2" xfId="8711"/>
    <cellStyle name="20% - Accent6 2 3 3 3" xfId="8712"/>
    <cellStyle name="20% - Accent6 2 3 3 3 2" xfId="8713"/>
    <cellStyle name="20% - Accent6 2 3 3 4" xfId="8714"/>
    <cellStyle name="20% - Accent6 2 3 3 5" xfId="8715"/>
    <cellStyle name="20% - Accent6 2 3 4" xfId="8716"/>
    <cellStyle name="20% - Accent6 2 3 4 2" xfId="8717"/>
    <cellStyle name="20% - Accent6 2 3 5" xfId="8718"/>
    <cellStyle name="20% - Accent6 2 3 5 2" xfId="8719"/>
    <cellStyle name="20% - Accent6 2 3 6" xfId="8720"/>
    <cellStyle name="20% - Accent6 2 3 7" xfId="8721"/>
    <cellStyle name="20% - Accent6 2 4" xfId="8722"/>
    <cellStyle name="20% - Accent6 2 4 2" xfId="8723"/>
    <cellStyle name="20% - Accent6 2 4 2 2" xfId="8724"/>
    <cellStyle name="20% - Accent6 2 4 2 2 2" xfId="8725"/>
    <cellStyle name="20% - Accent6 2 4 2 3" xfId="8726"/>
    <cellStyle name="20% - Accent6 2 4 2 3 2" xfId="8727"/>
    <cellStyle name="20% - Accent6 2 4 2 4" xfId="8728"/>
    <cellStyle name="20% - Accent6 2 4 2 5" xfId="8729"/>
    <cellStyle name="20% - Accent6 2 4 3" xfId="8730"/>
    <cellStyle name="20% - Accent6 2 4 3 2" xfId="8731"/>
    <cellStyle name="20% - Accent6 2 4 4" xfId="8732"/>
    <cellStyle name="20% - Accent6 2 4 4 2" xfId="8733"/>
    <cellStyle name="20% - Accent6 2 4 5" xfId="8734"/>
    <cellStyle name="20% - Accent6 2 4 6" xfId="8735"/>
    <cellStyle name="20% - Accent6 2 5" xfId="8736"/>
    <cellStyle name="20% - Accent6 2 5 2" xfId="8737"/>
    <cellStyle name="20% - Accent6 2 5 2 2" xfId="8738"/>
    <cellStyle name="20% - Accent6 2 5 3" xfId="8739"/>
    <cellStyle name="20% - Accent6 2 5 3 2" xfId="8740"/>
    <cellStyle name="20% - Accent6 2 5 4" xfId="8741"/>
    <cellStyle name="20% - Accent6 2 5 5" xfId="8742"/>
    <cellStyle name="20% - Accent6 2 6" xfId="8743"/>
    <cellStyle name="20% - Accent6 2 6 2" xfId="8744"/>
    <cellStyle name="20% - Accent6 2 6 2 2" xfId="8745"/>
    <cellStyle name="20% - Accent6 2 6 3" xfId="8746"/>
    <cellStyle name="20% - Accent6 2 6 3 2" xfId="8747"/>
    <cellStyle name="20% - Accent6 2 6 4" xfId="8748"/>
    <cellStyle name="20% - Accent6 2 6 5" xfId="8749"/>
    <cellStyle name="20% - Accent6 2 7" xfId="8750"/>
    <cellStyle name="20% - Accent6 2 7 2" xfId="8751"/>
    <cellStyle name="20% - Accent6 2 7 2 2" xfId="8752"/>
    <cellStyle name="20% - Accent6 2 7 3" xfId="8753"/>
    <cellStyle name="20% - Accent6 2 7 3 2" xfId="8754"/>
    <cellStyle name="20% - Accent6 2 7 4" xfId="8755"/>
    <cellStyle name="20% - Accent6 2 7 5" xfId="8756"/>
    <cellStyle name="20% - Accent6 2 8" xfId="8757"/>
    <cellStyle name="20% - Accent6 2 8 2" xfId="8758"/>
    <cellStyle name="20% - Accent6 2 8 2 2" xfId="8759"/>
    <cellStyle name="20% - Accent6 2 8 3" xfId="8760"/>
    <cellStyle name="20% - Accent6 2 8 3 2" xfId="8761"/>
    <cellStyle name="20% - Accent6 2 8 4" xfId="8762"/>
    <cellStyle name="20% - Accent6 2 8 5" xfId="8763"/>
    <cellStyle name="20% - Accent6 2 9" xfId="8764"/>
    <cellStyle name="20% - Accent6 2 9 2" xfId="8765"/>
    <cellStyle name="20% - Accent6 20" xfId="8766"/>
    <cellStyle name="20% - Accent6 20 2" xfId="8767"/>
    <cellStyle name="20% - Accent6 20 2 2" xfId="8768"/>
    <cellStyle name="20% - Accent6 20 3" xfId="8769"/>
    <cellStyle name="20% - Accent6 20 3 2" xfId="8770"/>
    <cellStyle name="20% - Accent6 20 4" xfId="8771"/>
    <cellStyle name="20% - Accent6 20 5" xfId="8772"/>
    <cellStyle name="20% - Accent6 21" xfId="8773"/>
    <cellStyle name="20% - Accent6 21 2" xfId="8774"/>
    <cellStyle name="20% - Accent6 21 2 2" xfId="8775"/>
    <cellStyle name="20% - Accent6 21 3" xfId="8776"/>
    <cellStyle name="20% - Accent6 21 3 2" xfId="8777"/>
    <cellStyle name="20% - Accent6 21 4" xfId="8778"/>
    <cellStyle name="20% - Accent6 21 5" xfId="8779"/>
    <cellStyle name="20% - Accent6 3" xfId="8780"/>
    <cellStyle name="20% - Accent6 3 10" xfId="8781"/>
    <cellStyle name="20% - Accent6 3 10 2" xfId="8782"/>
    <cellStyle name="20% - Accent6 3 11" xfId="8783"/>
    <cellStyle name="20% - Accent6 3 12" xfId="8784"/>
    <cellStyle name="20% - Accent6 3 2" xfId="8785"/>
    <cellStyle name="20% - Accent6 3 2 10" xfId="8786"/>
    <cellStyle name="20% - Accent6 3 2 2" xfId="8787"/>
    <cellStyle name="20% - Accent6 3 2 2 2" xfId="8788"/>
    <cellStyle name="20% - Accent6 3 2 2 2 2" xfId="8789"/>
    <cellStyle name="20% - Accent6 3 2 2 2 2 2" xfId="8790"/>
    <cellStyle name="20% - Accent6 3 2 2 2 3" xfId="8791"/>
    <cellStyle name="20% - Accent6 3 2 2 2 3 2" xfId="8792"/>
    <cellStyle name="20% - Accent6 3 2 2 2 4" xfId="8793"/>
    <cellStyle name="20% - Accent6 3 2 2 2 5" xfId="8794"/>
    <cellStyle name="20% - Accent6 3 2 2 3" xfId="8795"/>
    <cellStyle name="20% - Accent6 3 2 2 3 2" xfId="8796"/>
    <cellStyle name="20% - Accent6 3 2 2 4" xfId="8797"/>
    <cellStyle name="20% - Accent6 3 2 2 4 2" xfId="8798"/>
    <cellStyle name="20% - Accent6 3 2 2 5" xfId="8799"/>
    <cellStyle name="20% - Accent6 3 2 2 6" xfId="8800"/>
    <cellStyle name="20% - Accent6 3 2 3" xfId="8801"/>
    <cellStyle name="20% - Accent6 3 2 3 2" xfId="8802"/>
    <cellStyle name="20% - Accent6 3 2 3 2 2" xfId="8803"/>
    <cellStyle name="20% - Accent6 3 2 3 3" xfId="8804"/>
    <cellStyle name="20% - Accent6 3 2 3 3 2" xfId="8805"/>
    <cellStyle name="20% - Accent6 3 2 3 4" xfId="8806"/>
    <cellStyle name="20% - Accent6 3 2 3 5" xfId="8807"/>
    <cellStyle name="20% - Accent6 3 2 4" xfId="8808"/>
    <cellStyle name="20% - Accent6 3 2 4 2" xfId="8809"/>
    <cellStyle name="20% - Accent6 3 2 4 2 2" xfId="8810"/>
    <cellStyle name="20% - Accent6 3 2 4 3" xfId="8811"/>
    <cellStyle name="20% - Accent6 3 2 4 3 2" xfId="8812"/>
    <cellStyle name="20% - Accent6 3 2 4 4" xfId="8813"/>
    <cellStyle name="20% - Accent6 3 2 4 5" xfId="8814"/>
    <cellStyle name="20% - Accent6 3 2 5" xfId="8815"/>
    <cellStyle name="20% - Accent6 3 2 5 2" xfId="8816"/>
    <cellStyle name="20% - Accent6 3 2 5 2 2" xfId="8817"/>
    <cellStyle name="20% - Accent6 3 2 5 3" xfId="8818"/>
    <cellStyle name="20% - Accent6 3 2 5 3 2" xfId="8819"/>
    <cellStyle name="20% - Accent6 3 2 5 4" xfId="8820"/>
    <cellStyle name="20% - Accent6 3 2 5 5" xfId="8821"/>
    <cellStyle name="20% - Accent6 3 2 6" xfId="8822"/>
    <cellStyle name="20% - Accent6 3 2 6 2" xfId="8823"/>
    <cellStyle name="20% - Accent6 3 2 6 2 2" xfId="8824"/>
    <cellStyle name="20% - Accent6 3 2 6 3" xfId="8825"/>
    <cellStyle name="20% - Accent6 3 2 6 3 2" xfId="8826"/>
    <cellStyle name="20% - Accent6 3 2 6 4" xfId="8827"/>
    <cellStyle name="20% - Accent6 3 2 6 5" xfId="8828"/>
    <cellStyle name="20% - Accent6 3 2 7" xfId="8829"/>
    <cellStyle name="20% - Accent6 3 2 7 2" xfId="8830"/>
    <cellStyle name="20% - Accent6 3 2 8" xfId="8831"/>
    <cellStyle name="20% - Accent6 3 2 8 2" xfId="8832"/>
    <cellStyle name="20% - Accent6 3 2 9" xfId="8833"/>
    <cellStyle name="20% - Accent6 3 3" xfId="8834"/>
    <cellStyle name="20% - Accent6 3 3 2" xfId="8835"/>
    <cellStyle name="20% - Accent6 3 3 2 2" xfId="8836"/>
    <cellStyle name="20% - Accent6 3 3 2 2 2" xfId="8837"/>
    <cellStyle name="20% - Accent6 3 3 2 2 2 2" xfId="8838"/>
    <cellStyle name="20% - Accent6 3 3 2 2 3" xfId="8839"/>
    <cellStyle name="20% - Accent6 3 3 2 2 3 2" xfId="8840"/>
    <cellStyle name="20% - Accent6 3 3 2 2 4" xfId="8841"/>
    <cellStyle name="20% - Accent6 3 3 2 2 5" xfId="8842"/>
    <cellStyle name="20% - Accent6 3 3 2 3" xfId="8843"/>
    <cellStyle name="20% - Accent6 3 3 2 3 2" xfId="8844"/>
    <cellStyle name="20% - Accent6 3 3 2 4" xfId="8845"/>
    <cellStyle name="20% - Accent6 3 3 2 4 2" xfId="8846"/>
    <cellStyle name="20% - Accent6 3 3 2 5" xfId="8847"/>
    <cellStyle name="20% - Accent6 3 3 2 6" xfId="8848"/>
    <cellStyle name="20% - Accent6 3 3 3" xfId="8849"/>
    <cellStyle name="20% - Accent6 3 3 3 2" xfId="8850"/>
    <cellStyle name="20% - Accent6 3 3 3 2 2" xfId="8851"/>
    <cellStyle name="20% - Accent6 3 3 3 3" xfId="8852"/>
    <cellStyle name="20% - Accent6 3 3 3 3 2" xfId="8853"/>
    <cellStyle name="20% - Accent6 3 3 3 4" xfId="8854"/>
    <cellStyle name="20% - Accent6 3 3 3 5" xfId="8855"/>
    <cellStyle name="20% - Accent6 3 3 4" xfId="8856"/>
    <cellStyle name="20% - Accent6 3 3 4 2" xfId="8857"/>
    <cellStyle name="20% - Accent6 3 3 5" xfId="8858"/>
    <cellStyle name="20% - Accent6 3 3 5 2" xfId="8859"/>
    <cellStyle name="20% - Accent6 3 3 6" xfId="8860"/>
    <cellStyle name="20% - Accent6 3 3 7" xfId="8861"/>
    <cellStyle name="20% - Accent6 3 4" xfId="8862"/>
    <cellStyle name="20% - Accent6 3 4 2" xfId="8863"/>
    <cellStyle name="20% - Accent6 3 4 2 2" xfId="8864"/>
    <cellStyle name="20% - Accent6 3 4 2 2 2" xfId="8865"/>
    <cellStyle name="20% - Accent6 3 4 2 3" xfId="8866"/>
    <cellStyle name="20% - Accent6 3 4 2 3 2" xfId="8867"/>
    <cellStyle name="20% - Accent6 3 4 2 4" xfId="8868"/>
    <cellStyle name="20% - Accent6 3 4 2 5" xfId="8869"/>
    <cellStyle name="20% - Accent6 3 4 3" xfId="8870"/>
    <cellStyle name="20% - Accent6 3 4 3 2" xfId="8871"/>
    <cellStyle name="20% - Accent6 3 4 4" xfId="8872"/>
    <cellStyle name="20% - Accent6 3 4 4 2" xfId="8873"/>
    <cellStyle name="20% - Accent6 3 4 5" xfId="8874"/>
    <cellStyle name="20% - Accent6 3 4 6" xfId="8875"/>
    <cellStyle name="20% - Accent6 3 5" xfId="8876"/>
    <cellStyle name="20% - Accent6 3 5 2" xfId="8877"/>
    <cellStyle name="20% - Accent6 3 5 2 2" xfId="8878"/>
    <cellStyle name="20% - Accent6 3 5 3" xfId="8879"/>
    <cellStyle name="20% - Accent6 3 5 3 2" xfId="8880"/>
    <cellStyle name="20% - Accent6 3 5 4" xfId="8881"/>
    <cellStyle name="20% - Accent6 3 5 5" xfId="8882"/>
    <cellStyle name="20% - Accent6 3 6" xfId="8883"/>
    <cellStyle name="20% - Accent6 3 6 2" xfId="8884"/>
    <cellStyle name="20% - Accent6 3 6 2 2" xfId="8885"/>
    <cellStyle name="20% - Accent6 3 6 3" xfId="8886"/>
    <cellStyle name="20% - Accent6 3 6 3 2" xfId="8887"/>
    <cellStyle name="20% - Accent6 3 6 4" xfId="8888"/>
    <cellStyle name="20% - Accent6 3 6 5" xfId="8889"/>
    <cellStyle name="20% - Accent6 3 7" xfId="8890"/>
    <cellStyle name="20% - Accent6 3 7 2" xfId="8891"/>
    <cellStyle name="20% - Accent6 3 7 2 2" xfId="8892"/>
    <cellStyle name="20% - Accent6 3 7 3" xfId="8893"/>
    <cellStyle name="20% - Accent6 3 7 3 2" xfId="8894"/>
    <cellStyle name="20% - Accent6 3 7 4" xfId="8895"/>
    <cellStyle name="20% - Accent6 3 7 5" xfId="8896"/>
    <cellStyle name="20% - Accent6 3 8" xfId="8897"/>
    <cellStyle name="20% - Accent6 3 8 2" xfId="8898"/>
    <cellStyle name="20% - Accent6 3 8 2 2" xfId="8899"/>
    <cellStyle name="20% - Accent6 3 8 3" xfId="8900"/>
    <cellStyle name="20% - Accent6 3 8 3 2" xfId="8901"/>
    <cellStyle name="20% - Accent6 3 8 4" xfId="8902"/>
    <cellStyle name="20% - Accent6 3 8 5" xfId="8903"/>
    <cellStyle name="20% - Accent6 3 9" xfId="8904"/>
    <cellStyle name="20% - Accent6 3 9 2" xfId="8905"/>
    <cellStyle name="20% - Accent6 4" xfId="8906"/>
    <cellStyle name="20% - Accent6 4 10" xfId="8907"/>
    <cellStyle name="20% - Accent6 4 10 2" xfId="8908"/>
    <cellStyle name="20% - Accent6 4 11" xfId="8909"/>
    <cellStyle name="20% - Accent6 4 12" xfId="8910"/>
    <cellStyle name="20% - Accent6 4 2" xfId="8911"/>
    <cellStyle name="20% - Accent6 4 2 10" xfId="8912"/>
    <cellStyle name="20% - Accent6 4 2 2" xfId="8913"/>
    <cellStyle name="20% - Accent6 4 2 2 2" xfId="8914"/>
    <cellStyle name="20% - Accent6 4 2 2 2 2" xfId="8915"/>
    <cellStyle name="20% - Accent6 4 2 2 2 2 2" xfId="8916"/>
    <cellStyle name="20% - Accent6 4 2 2 2 3" xfId="8917"/>
    <cellStyle name="20% - Accent6 4 2 2 2 3 2" xfId="8918"/>
    <cellStyle name="20% - Accent6 4 2 2 2 4" xfId="8919"/>
    <cellStyle name="20% - Accent6 4 2 2 2 5" xfId="8920"/>
    <cellStyle name="20% - Accent6 4 2 2 3" xfId="8921"/>
    <cellStyle name="20% - Accent6 4 2 2 3 2" xfId="8922"/>
    <cellStyle name="20% - Accent6 4 2 2 4" xfId="8923"/>
    <cellStyle name="20% - Accent6 4 2 2 4 2" xfId="8924"/>
    <cellStyle name="20% - Accent6 4 2 2 5" xfId="8925"/>
    <cellStyle name="20% - Accent6 4 2 2 6" xfId="8926"/>
    <cellStyle name="20% - Accent6 4 2 3" xfId="8927"/>
    <cellStyle name="20% - Accent6 4 2 3 2" xfId="8928"/>
    <cellStyle name="20% - Accent6 4 2 3 2 2" xfId="8929"/>
    <cellStyle name="20% - Accent6 4 2 3 3" xfId="8930"/>
    <cellStyle name="20% - Accent6 4 2 3 3 2" xfId="8931"/>
    <cellStyle name="20% - Accent6 4 2 3 4" xfId="8932"/>
    <cellStyle name="20% - Accent6 4 2 3 5" xfId="8933"/>
    <cellStyle name="20% - Accent6 4 2 4" xfId="8934"/>
    <cellStyle name="20% - Accent6 4 2 4 2" xfId="8935"/>
    <cellStyle name="20% - Accent6 4 2 4 2 2" xfId="8936"/>
    <cellStyle name="20% - Accent6 4 2 4 3" xfId="8937"/>
    <cellStyle name="20% - Accent6 4 2 4 3 2" xfId="8938"/>
    <cellStyle name="20% - Accent6 4 2 4 4" xfId="8939"/>
    <cellStyle name="20% - Accent6 4 2 4 5" xfId="8940"/>
    <cellStyle name="20% - Accent6 4 2 5" xfId="8941"/>
    <cellStyle name="20% - Accent6 4 2 5 2" xfId="8942"/>
    <cellStyle name="20% - Accent6 4 2 5 2 2" xfId="8943"/>
    <cellStyle name="20% - Accent6 4 2 5 3" xfId="8944"/>
    <cellStyle name="20% - Accent6 4 2 5 3 2" xfId="8945"/>
    <cellStyle name="20% - Accent6 4 2 5 4" xfId="8946"/>
    <cellStyle name="20% - Accent6 4 2 5 5" xfId="8947"/>
    <cellStyle name="20% - Accent6 4 2 6" xfId="8948"/>
    <cellStyle name="20% - Accent6 4 2 6 2" xfId="8949"/>
    <cellStyle name="20% - Accent6 4 2 6 2 2" xfId="8950"/>
    <cellStyle name="20% - Accent6 4 2 6 3" xfId="8951"/>
    <cellStyle name="20% - Accent6 4 2 6 3 2" xfId="8952"/>
    <cellStyle name="20% - Accent6 4 2 6 4" xfId="8953"/>
    <cellStyle name="20% - Accent6 4 2 6 5" xfId="8954"/>
    <cellStyle name="20% - Accent6 4 2 7" xfId="8955"/>
    <cellStyle name="20% - Accent6 4 2 7 2" xfId="8956"/>
    <cellStyle name="20% - Accent6 4 2 8" xfId="8957"/>
    <cellStyle name="20% - Accent6 4 2 8 2" xfId="8958"/>
    <cellStyle name="20% - Accent6 4 2 9" xfId="8959"/>
    <cellStyle name="20% - Accent6 4 3" xfId="8960"/>
    <cellStyle name="20% - Accent6 4 3 2" xfId="8961"/>
    <cellStyle name="20% - Accent6 4 3 2 2" xfId="8962"/>
    <cellStyle name="20% - Accent6 4 3 2 2 2" xfId="8963"/>
    <cellStyle name="20% - Accent6 4 3 2 2 2 2" xfId="8964"/>
    <cellStyle name="20% - Accent6 4 3 2 2 3" xfId="8965"/>
    <cellStyle name="20% - Accent6 4 3 2 2 3 2" xfId="8966"/>
    <cellStyle name="20% - Accent6 4 3 2 2 4" xfId="8967"/>
    <cellStyle name="20% - Accent6 4 3 2 2 5" xfId="8968"/>
    <cellStyle name="20% - Accent6 4 3 2 3" xfId="8969"/>
    <cellStyle name="20% - Accent6 4 3 2 3 2" xfId="8970"/>
    <cellStyle name="20% - Accent6 4 3 2 4" xfId="8971"/>
    <cellStyle name="20% - Accent6 4 3 2 4 2" xfId="8972"/>
    <cellStyle name="20% - Accent6 4 3 2 5" xfId="8973"/>
    <cellStyle name="20% - Accent6 4 3 2 6" xfId="8974"/>
    <cellStyle name="20% - Accent6 4 3 3" xfId="8975"/>
    <cellStyle name="20% - Accent6 4 3 3 2" xfId="8976"/>
    <cellStyle name="20% - Accent6 4 3 3 2 2" xfId="8977"/>
    <cellStyle name="20% - Accent6 4 3 3 3" xfId="8978"/>
    <cellStyle name="20% - Accent6 4 3 3 3 2" xfId="8979"/>
    <cellStyle name="20% - Accent6 4 3 3 4" xfId="8980"/>
    <cellStyle name="20% - Accent6 4 3 3 5" xfId="8981"/>
    <cellStyle name="20% - Accent6 4 3 4" xfId="8982"/>
    <cellStyle name="20% - Accent6 4 3 4 2" xfId="8983"/>
    <cellStyle name="20% - Accent6 4 3 5" xfId="8984"/>
    <cellStyle name="20% - Accent6 4 3 5 2" xfId="8985"/>
    <cellStyle name="20% - Accent6 4 3 6" xfId="8986"/>
    <cellStyle name="20% - Accent6 4 3 7" xfId="8987"/>
    <cellStyle name="20% - Accent6 4 4" xfId="8988"/>
    <cellStyle name="20% - Accent6 4 4 2" xfId="8989"/>
    <cellStyle name="20% - Accent6 4 4 2 2" xfId="8990"/>
    <cellStyle name="20% - Accent6 4 4 2 2 2" xfId="8991"/>
    <cellStyle name="20% - Accent6 4 4 2 3" xfId="8992"/>
    <cellStyle name="20% - Accent6 4 4 2 3 2" xfId="8993"/>
    <cellStyle name="20% - Accent6 4 4 2 4" xfId="8994"/>
    <cellStyle name="20% - Accent6 4 4 2 5" xfId="8995"/>
    <cellStyle name="20% - Accent6 4 4 3" xfId="8996"/>
    <cellStyle name="20% - Accent6 4 4 3 2" xfId="8997"/>
    <cellStyle name="20% - Accent6 4 4 4" xfId="8998"/>
    <cellStyle name="20% - Accent6 4 4 4 2" xfId="8999"/>
    <cellStyle name="20% - Accent6 4 4 5" xfId="9000"/>
    <cellStyle name="20% - Accent6 4 4 6" xfId="9001"/>
    <cellStyle name="20% - Accent6 4 5" xfId="9002"/>
    <cellStyle name="20% - Accent6 4 5 2" xfId="9003"/>
    <cellStyle name="20% - Accent6 4 5 2 2" xfId="9004"/>
    <cellStyle name="20% - Accent6 4 5 3" xfId="9005"/>
    <cellStyle name="20% - Accent6 4 5 3 2" xfId="9006"/>
    <cellStyle name="20% - Accent6 4 5 4" xfId="9007"/>
    <cellStyle name="20% - Accent6 4 5 5" xfId="9008"/>
    <cellStyle name="20% - Accent6 4 6" xfId="9009"/>
    <cellStyle name="20% - Accent6 4 6 2" xfId="9010"/>
    <cellStyle name="20% - Accent6 4 6 2 2" xfId="9011"/>
    <cellStyle name="20% - Accent6 4 6 3" xfId="9012"/>
    <cellStyle name="20% - Accent6 4 6 3 2" xfId="9013"/>
    <cellStyle name="20% - Accent6 4 6 4" xfId="9014"/>
    <cellStyle name="20% - Accent6 4 6 5" xfId="9015"/>
    <cellStyle name="20% - Accent6 4 7" xfId="9016"/>
    <cellStyle name="20% - Accent6 4 7 2" xfId="9017"/>
    <cellStyle name="20% - Accent6 4 7 2 2" xfId="9018"/>
    <cellStyle name="20% - Accent6 4 7 3" xfId="9019"/>
    <cellStyle name="20% - Accent6 4 7 3 2" xfId="9020"/>
    <cellStyle name="20% - Accent6 4 7 4" xfId="9021"/>
    <cellStyle name="20% - Accent6 4 7 5" xfId="9022"/>
    <cellStyle name="20% - Accent6 4 8" xfId="9023"/>
    <cellStyle name="20% - Accent6 4 8 2" xfId="9024"/>
    <cellStyle name="20% - Accent6 4 8 2 2" xfId="9025"/>
    <cellStyle name="20% - Accent6 4 8 3" xfId="9026"/>
    <cellStyle name="20% - Accent6 4 8 3 2" xfId="9027"/>
    <cellStyle name="20% - Accent6 4 8 4" xfId="9028"/>
    <cellStyle name="20% - Accent6 4 8 5" xfId="9029"/>
    <cellStyle name="20% - Accent6 4 9" xfId="9030"/>
    <cellStyle name="20% - Accent6 4 9 2" xfId="9031"/>
    <cellStyle name="20% - Accent6 5" xfId="9032"/>
    <cellStyle name="20% - Accent6 5 10" xfId="9033"/>
    <cellStyle name="20% - Accent6 5 11" xfId="9034"/>
    <cellStyle name="20% - Accent6 5 2" xfId="9035"/>
    <cellStyle name="20% - Accent6 5 2 10" xfId="9036"/>
    <cellStyle name="20% - Accent6 5 2 2" xfId="9037"/>
    <cellStyle name="20% - Accent6 5 2 2 2" xfId="9038"/>
    <cellStyle name="20% - Accent6 5 2 2 2 2" xfId="9039"/>
    <cellStyle name="20% - Accent6 5 2 2 2 2 2" xfId="9040"/>
    <cellStyle name="20% - Accent6 5 2 2 2 3" xfId="9041"/>
    <cellStyle name="20% - Accent6 5 2 2 2 3 2" xfId="9042"/>
    <cellStyle name="20% - Accent6 5 2 2 2 4" xfId="9043"/>
    <cellStyle name="20% - Accent6 5 2 2 2 5" xfId="9044"/>
    <cellStyle name="20% - Accent6 5 2 2 3" xfId="9045"/>
    <cellStyle name="20% - Accent6 5 2 2 3 2" xfId="9046"/>
    <cellStyle name="20% - Accent6 5 2 2 4" xfId="9047"/>
    <cellStyle name="20% - Accent6 5 2 2 4 2" xfId="9048"/>
    <cellStyle name="20% - Accent6 5 2 2 5" xfId="9049"/>
    <cellStyle name="20% - Accent6 5 2 2 6" xfId="9050"/>
    <cellStyle name="20% - Accent6 5 2 3" xfId="9051"/>
    <cellStyle name="20% - Accent6 5 2 3 2" xfId="9052"/>
    <cellStyle name="20% - Accent6 5 2 3 2 2" xfId="9053"/>
    <cellStyle name="20% - Accent6 5 2 3 3" xfId="9054"/>
    <cellStyle name="20% - Accent6 5 2 3 3 2" xfId="9055"/>
    <cellStyle name="20% - Accent6 5 2 3 4" xfId="9056"/>
    <cellStyle name="20% - Accent6 5 2 3 5" xfId="9057"/>
    <cellStyle name="20% - Accent6 5 2 4" xfId="9058"/>
    <cellStyle name="20% - Accent6 5 2 4 2" xfId="9059"/>
    <cellStyle name="20% - Accent6 5 2 4 2 2" xfId="9060"/>
    <cellStyle name="20% - Accent6 5 2 4 3" xfId="9061"/>
    <cellStyle name="20% - Accent6 5 2 4 3 2" xfId="9062"/>
    <cellStyle name="20% - Accent6 5 2 4 4" xfId="9063"/>
    <cellStyle name="20% - Accent6 5 2 4 5" xfId="9064"/>
    <cellStyle name="20% - Accent6 5 2 5" xfId="9065"/>
    <cellStyle name="20% - Accent6 5 2 5 2" xfId="9066"/>
    <cellStyle name="20% - Accent6 5 2 5 2 2" xfId="9067"/>
    <cellStyle name="20% - Accent6 5 2 5 3" xfId="9068"/>
    <cellStyle name="20% - Accent6 5 2 5 3 2" xfId="9069"/>
    <cellStyle name="20% - Accent6 5 2 5 4" xfId="9070"/>
    <cellStyle name="20% - Accent6 5 2 5 5" xfId="9071"/>
    <cellStyle name="20% - Accent6 5 2 6" xfId="9072"/>
    <cellStyle name="20% - Accent6 5 2 6 2" xfId="9073"/>
    <cellStyle name="20% - Accent6 5 2 6 2 2" xfId="9074"/>
    <cellStyle name="20% - Accent6 5 2 6 3" xfId="9075"/>
    <cellStyle name="20% - Accent6 5 2 6 3 2" xfId="9076"/>
    <cellStyle name="20% - Accent6 5 2 6 4" xfId="9077"/>
    <cellStyle name="20% - Accent6 5 2 6 5" xfId="9078"/>
    <cellStyle name="20% - Accent6 5 2 7" xfId="9079"/>
    <cellStyle name="20% - Accent6 5 2 7 2" xfId="9080"/>
    <cellStyle name="20% - Accent6 5 2 8" xfId="9081"/>
    <cellStyle name="20% - Accent6 5 2 8 2" xfId="9082"/>
    <cellStyle name="20% - Accent6 5 2 9" xfId="9083"/>
    <cellStyle name="20% - Accent6 5 3" xfId="9084"/>
    <cellStyle name="20% - Accent6 5 3 2" xfId="9085"/>
    <cellStyle name="20% - Accent6 5 3 2 2" xfId="9086"/>
    <cellStyle name="20% - Accent6 5 3 2 2 2" xfId="9087"/>
    <cellStyle name="20% - Accent6 5 3 2 3" xfId="9088"/>
    <cellStyle name="20% - Accent6 5 3 2 3 2" xfId="9089"/>
    <cellStyle name="20% - Accent6 5 3 2 4" xfId="9090"/>
    <cellStyle name="20% - Accent6 5 3 2 5" xfId="9091"/>
    <cellStyle name="20% - Accent6 5 3 3" xfId="9092"/>
    <cellStyle name="20% - Accent6 5 3 3 2" xfId="9093"/>
    <cellStyle name="20% - Accent6 5 3 4" xfId="9094"/>
    <cellStyle name="20% - Accent6 5 3 4 2" xfId="9095"/>
    <cellStyle name="20% - Accent6 5 3 5" xfId="9096"/>
    <cellStyle name="20% - Accent6 5 3 6" xfId="9097"/>
    <cellStyle name="20% - Accent6 5 4" xfId="9098"/>
    <cellStyle name="20% - Accent6 5 4 2" xfId="9099"/>
    <cellStyle name="20% - Accent6 5 4 2 2" xfId="9100"/>
    <cellStyle name="20% - Accent6 5 4 3" xfId="9101"/>
    <cellStyle name="20% - Accent6 5 4 3 2" xfId="9102"/>
    <cellStyle name="20% - Accent6 5 4 4" xfId="9103"/>
    <cellStyle name="20% - Accent6 5 4 5" xfId="9104"/>
    <cellStyle name="20% - Accent6 5 5" xfId="9105"/>
    <cellStyle name="20% - Accent6 5 5 2" xfId="9106"/>
    <cellStyle name="20% - Accent6 5 5 2 2" xfId="9107"/>
    <cellStyle name="20% - Accent6 5 5 3" xfId="9108"/>
    <cellStyle name="20% - Accent6 5 5 3 2" xfId="9109"/>
    <cellStyle name="20% - Accent6 5 5 4" xfId="9110"/>
    <cellStyle name="20% - Accent6 5 5 5" xfId="9111"/>
    <cellStyle name="20% - Accent6 5 6" xfId="9112"/>
    <cellStyle name="20% - Accent6 5 6 2" xfId="9113"/>
    <cellStyle name="20% - Accent6 5 6 2 2" xfId="9114"/>
    <cellStyle name="20% - Accent6 5 6 3" xfId="9115"/>
    <cellStyle name="20% - Accent6 5 6 3 2" xfId="9116"/>
    <cellStyle name="20% - Accent6 5 6 4" xfId="9117"/>
    <cellStyle name="20% - Accent6 5 6 5" xfId="9118"/>
    <cellStyle name="20% - Accent6 5 7" xfId="9119"/>
    <cellStyle name="20% - Accent6 5 7 2" xfId="9120"/>
    <cellStyle name="20% - Accent6 5 7 2 2" xfId="9121"/>
    <cellStyle name="20% - Accent6 5 7 3" xfId="9122"/>
    <cellStyle name="20% - Accent6 5 7 3 2" xfId="9123"/>
    <cellStyle name="20% - Accent6 5 7 4" xfId="9124"/>
    <cellStyle name="20% - Accent6 5 7 5" xfId="9125"/>
    <cellStyle name="20% - Accent6 5 8" xfId="9126"/>
    <cellStyle name="20% - Accent6 5 8 2" xfId="9127"/>
    <cellStyle name="20% - Accent6 5 9" xfId="9128"/>
    <cellStyle name="20% - Accent6 5 9 2" xfId="9129"/>
    <cellStyle name="20% - Accent6 6" xfId="9130"/>
    <cellStyle name="20% - Accent6 6 10" xfId="9131"/>
    <cellStyle name="20% - Accent6 6 11" xfId="9132"/>
    <cellStyle name="20% - Accent6 6 2" xfId="9133"/>
    <cellStyle name="20% - Accent6 6 2 10" xfId="9134"/>
    <cellStyle name="20% - Accent6 6 2 2" xfId="9135"/>
    <cellStyle name="20% - Accent6 6 2 2 2" xfId="9136"/>
    <cellStyle name="20% - Accent6 6 2 2 2 2" xfId="9137"/>
    <cellStyle name="20% - Accent6 6 2 2 2 2 2" xfId="9138"/>
    <cellStyle name="20% - Accent6 6 2 2 2 3" xfId="9139"/>
    <cellStyle name="20% - Accent6 6 2 2 2 3 2" xfId="9140"/>
    <cellStyle name="20% - Accent6 6 2 2 2 4" xfId="9141"/>
    <cellStyle name="20% - Accent6 6 2 2 2 5" xfId="9142"/>
    <cellStyle name="20% - Accent6 6 2 2 3" xfId="9143"/>
    <cellStyle name="20% - Accent6 6 2 2 3 2" xfId="9144"/>
    <cellStyle name="20% - Accent6 6 2 2 4" xfId="9145"/>
    <cellStyle name="20% - Accent6 6 2 2 4 2" xfId="9146"/>
    <cellStyle name="20% - Accent6 6 2 2 5" xfId="9147"/>
    <cellStyle name="20% - Accent6 6 2 2 6" xfId="9148"/>
    <cellStyle name="20% - Accent6 6 2 3" xfId="9149"/>
    <cellStyle name="20% - Accent6 6 2 3 2" xfId="9150"/>
    <cellStyle name="20% - Accent6 6 2 3 2 2" xfId="9151"/>
    <cellStyle name="20% - Accent6 6 2 3 3" xfId="9152"/>
    <cellStyle name="20% - Accent6 6 2 3 3 2" xfId="9153"/>
    <cellStyle name="20% - Accent6 6 2 3 4" xfId="9154"/>
    <cellStyle name="20% - Accent6 6 2 3 5" xfId="9155"/>
    <cellStyle name="20% - Accent6 6 2 4" xfId="9156"/>
    <cellStyle name="20% - Accent6 6 2 4 2" xfId="9157"/>
    <cellStyle name="20% - Accent6 6 2 4 2 2" xfId="9158"/>
    <cellStyle name="20% - Accent6 6 2 4 3" xfId="9159"/>
    <cellStyle name="20% - Accent6 6 2 4 3 2" xfId="9160"/>
    <cellStyle name="20% - Accent6 6 2 4 4" xfId="9161"/>
    <cellStyle name="20% - Accent6 6 2 4 5" xfId="9162"/>
    <cellStyle name="20% - Accent6 6 2 5" xfId="9163"/>
    <cellStyle name="20% - Accent6 6 2 5 2" xfId="9164"/>
    <cellStyle name="20% - Accent6 6 2 5 2 2" xfId="9165"/>
    <cellStyle name="20% - Accent6 6 2 5 3" xfId="9166"/>
    <cellStyle name="20% - Accent6 6 2 5 3 2" xfId="9167"/>
    <cellStyle name="20% - Accent6 6 2 5 4" xfId="9168"/>
    <cellStyle name="20% - Accent6 6 2 5 5" xfId="9169"/>
    <cellStyle name="20% - Accent6 6 2 6" xfId="9170"/>
    <cellStyle name="20% - Accent6 6 2 6 2" xfId="9171"/>
    <cellStyle name="20% - Accent6 6 2 6 2 2" xfId="9172"/>
    <cellStyle name="20% - Accent6 6 2 6 3" xfId="9173"/>
    <cellStyle name="20% - Accent6 6 2 6 3 2" xfId="9174"/>
    <cellStyle name="20% - Accent6 6 2 6 4" xfId="9175"/>
    <cellStyle name="20% - Accent6 6 2 6 5" xfId="9176"/>
    <cellStyle name="20% - Accent6 6 2 7" xfId="9177"/>
    <cellStyle name="20% - Accent6 6 2 7 2" xfId="9178"/>
    <cellStyle name="20% - Accent6 6 2 8" xfId="9179"/>
    <cellStyle name="20% - Accent6 6 2 8 2" xfId="9180"/>
    <cellStyle name="20% - Accent6 6 2 9" xfId="9181"/>
    <cellStyle name="20% - Accent6 6 3" xfId="9182"/>
    <cellStyle name="20% - Accent6 6 3 2" xfId="9183"/>
    <cellStyle name="20% - Accent6 6 3 2 2" xfId="9184"/>
    <cellStyle name="20% - Accent6 6 3 2 2 2" xfId="9185"/>
    <cellStyle name="20% - Accent6 6 3 2 3" xfId="9186"/>
    <cellStyle name="20% - Accent6 6 3 2 3 2" xfId="9187"/>
    <cellStyle name="20% - Accent6 6 3 2 4" xfId="9188"/>
    <cellStyle name="20% - Accent6 6 3 2 5" xfId="9189"/>
    <cellStyle name="20% - Accent6 6 3 3" xfId="9190"/>
    <cellStyle name="20% - Accent6 6 3 3 2" xfId="9191"/>
    <cellStyle name="20% - Accent6 6 3 4" xfId="9192"/>
    <cellStyle name="20% - Accent6 6 3 4 2" xfId="9193"/>
    <cellStyle name="20% - Accent6 6 3 5" xfId="9194"/>
    <cellStyle name="20% - Accent6 6 3 6" xfId="9195"/>
    <cellStyle name="20% - Accent6 6 4" xfId="9196"/>
    <cellStyle name="20% - Accent6 6 4 2" xfId="9197"/>
    <cellStyle name="20% - Accent6 6 4 2 2" xfId="9198"/>
    <cellStyle name="20% - Accent6 6 4 3" xfId="9199"/>
    <cellStyle name="20% - Accent6 6 4 3 2" xfId="9200"/>
    <cellStyle name="20% - Accent6 6 4 4" xfId="9201"/>
    <cellStyle name="20% - Accent6 6 4 5" xfId="9202"/>
    <cellStyle name="20% - Accent6 6 5" xfId="9203"/>
    <cellStyle name="20% - Accent6 6 5 2" xfId="9204"/>
    <cellStyle name="20% - Accent6 6 5 2 2" xfId="9205"/>
    <cellStyle name="20% - Accent6 6 5 3" xfId="9206"/>
    <cellStyle name="20% - Accent6 6 5 3 2" xfId="9207"/>
    <cellStyle name="20% - Accent6 6 5 4" xfId="9208"/>
    <cellStyle name="20% - Accent6 6 5 5" xfId="9209"/>
    <cellStyle name="20% - Accent6 6 6" xfId="9210"/>
    <cellStyle name="20% - Accent6 6 6 2" xfId="9211"/>
    <cellStyle name="20% - Accent6 6 6 2 2" xfId="9212"/>
    <cellStyle name="20% - Accent6 6 6 3" xfId="9213"/>
    <cellStyle name="20% - Accent6 6 6 3 2" xfId="9214"/>
    <cellStyle name="20% - Accent6 6 6 4" xfId="9215"/>
    <cellStyle name="20% - Accent6 6 6 5" xfId="9216"/>
    <cellStyle name="20% - Accent6 6 7" xfId="9217"/>
    <cellStyle name="20% - Accent6 6 7 2" xfId="9218"/>
    <cellStyle name="20% - Accent6 6 7 2 2" xfId="9219"/>
    <cellStyle name="20% - Accent6 6 7 3" xfId="9220"/>
    <cellStyle name="20% - Accent6 6 7 3 2" xfId="9221"/>
    <cellStyle name="20% - Accent6 6 7 4" xfId="9222"/>
    <cellStyle name="20% - Accent6 6 7 5" xfId="9223"/>
    <cellStyle name="20% - Accent6 6 8" xfId="9224"/>
    <cellStyle name="20% - Accent6 6 8 2" xfId="9225"/>
    <cellStyle name="20% - Accent6 6 9" xfId="9226"/>
    <cellStyle name="20% - Accent6 6 9 2" xfId="9227"/>
    <cellStyle name="20% - Accent6 7" xfId="9228"/>
    <cellStyle name="20% - Accent6 7 10" xfId="9229"/>
    <cellStyle name="20% - Accent6 7 11" xfId="9230"/>
    <cellStyle name="20% - Accent6 7 2" xfId="9231"/>
    <cellStyle name="20% - Accent6 7 2 10" xfId="9232"/>
    <cellStyle name="20% - Accent6 7 2 2" xfId="9233"/>
    <cellStyle name="20% - Accent6 7 2 2 2" xfId="9234"/>
    <cellStyle name="20% - Accent6 7 2 2 2 2" xfId="9235"/>
    <cellStyle name="20% - Accent6 7 2 2 2 2 2" xfId="9236"/>
    <cellStyle name="20% - Accent6 7 2 2 2 3" xfId="9237"/>
    <cellStyle name="20% - Accent6 7 2 2 2 3 2" xfId="9238"/>
    <cellStyle name="20% - Accent6 7 2 2 2 4" xfId="9239"/>
    <cellStyle name="20% - Accent6 7 2 2 2 5" xfId="9240"/>
    <cellStyle name="20% - Accent6 7 2 2 3" xfId="9241"/>
    <cellStyle name="20% - Accent6 7 2 2 3 2" xfId="9242"/>
    <cellStyle name="20% - Accent6 7 2 2 4" xfId="9243"/>
    <cellStyle name="20% - Accent6 7 2 2 4 2" xfId="9244"/>
    <cellStyle name="20% - Accent6 7 2 2 5" xfId="9245"/>
    <cellStyle name="20% - Accent6 7 2 2 6" xfId="9246"/>
    <cellStyle name="20% - Accent6 7 2 3" xfId="9247"/>
    <cellStyle name="20% - Accent6 7 2 3 2" xfId="9248"/>
    <cellStyle name="20% - Accent6 7 2 3 2 2" xfId="9249"/>
    <cellStyle name="20% - Accent6 7 2 3 3" xfId="9250"/>
    <cellStyle name="20% - Accent6 7 2 3 3 2" xfId="9251"/>
    <cellStyle name="20% - Accent6 7 2 3 4" xfId="9252"/>
    <cellStyle name="20% - Accent6 7 2 3 5" xfId="9253"/>
    <cellStyle name="20% - Accent6 7 2 4" xfId="9254"/>
    <cellStyle name="20% - Accent6 7 2 4 2" xfId="9255"/>
    <cellStyle name="20% - Accent6 7 2 4 2 2" xfId="9256"/>
    <cellStyle name="20% - Accent6 7 2 4 3" xfId="9257"/>
    <cellStyle name="20% - Accent6 7 2 4 3 2" xfId="9258"/>
    <cellStyle name="20% - Accent6 7 2 4 4" xfId="9259"/>
    <cellStyle name="20% - Accent6 7 2 4 5" xfId="9260"/>
    <cellStyle name="20% - Accent6 7 2 5" xfId="9261"/>
    <cellStyle name="20% - Accent6 7 2 5 2" xfId="9262"/>
    <cellStyle name="20% - Accent6 7 2 5 2 2" xfId="9263"/>
    <cellStyle name="20% - Accent6 7 2 5 3" xfId="9264"/>
    <cellStyle name="20% - Accent6 7 2 5 3 2" xfId="9265"/>
    <cellStyle name="20% - Accent6 7 2 5 4" xfId="9266"/>
    <cellStyle name="20% - Accent6 7 2 5 5" xfId="9267"/>
    <cellStyle name="20% - Accent6 7 2 6" xfId="9268"/>
    <cellStyle name="20% - Accent6 7 2 6 2" xfId="9269"/>
    <cellStyle name="20% - Accent6 7 2 6 2 2" xfId="9270"/>
    <cellStyle name="20% - Accent6 7 2 6 3" xfId="9271"/>
    <cellStyle name="20% - Accent6 7 2 6 3 2" xfId="9272"/>
    <cellStyle name="20% - Accent6 7 2 6 4" xfId="9273"/>
    <cellStyle name="20% - Accent6 7 2 6 5" xfId="9274"/>
    <cellStyle name="20% - Accent6 7 2 7" xfId="9275"/>
    <cellStyle name="20% - Accent6 7 2 7 2" xfId="9276"/>
    <cellStyle name="20% - Accent6 7 2 8" xfId="9277"/>
    <cellStyle name="20% - Accent6 7 2 8 2" xfId="9278"/>
    <cellStyle name="20% - Accent6 7 2 9" xfId="9279"/>
    <cellStyle name="20% - Accent6 7 3" xfId="9280"/>
    <cellStyle name="20% - Accent6 7 3 2" xfId="9281"/>
    <cellStyle name="20% - Accent6 7 3 2 2" xfId="9282"/>
    <cellStyle name="20% - Accent6 7 3 2 2 2" xfId="9283"/>
    <cellStyle name="20% - Accent6 7 3 2 3" xfId="9284"/>
    <cellStyle name="20% - Accent6 7 3 2 3 2" xfId="9285"/>
    <cellStyle name="20% - Accent6 7 3 2 4" xfId="9286"/>
    <cellStyle name="20% - Accent6 7 3 2 5" xfId="9287"/>
    <cellStyle name="20% - Accent6 7 3 3" xfId="9288"/>
    <cellStyle name="20% - Accent6 7 3 3 2" xfId="9289"/>
    <cellStyle name="20% - Accent6 7 3 4" xfId="9290"/>
    <cellStyle name="20% - Accent6 7 3 4 2" xfId="9291"/>
    <cellStyle name="20% - Accent6 7 3 5" xfId="9292"/>
    <cellStyle name="20% - Accent6 7 3 6" xfId="9293"/>
    <cellStyle name="20% - Accent6 7 4" xfId="9294"/>
    <cellStyle name="20% - Accent6 7 4 2" xfId="9295"/>
    <cellStyle name="20% - Accent6 7 4 2 2" xfId="9296"/>
    <cellStyle name="20% - Accent6 7 4 3" xfId="9297"/>
    <cellStyle name="20% - Accent6 7 4 3 2" xfId="9298"/>
    <cellStyle name="20% - Accent6 7 4 4" xfId="9299"/>
    <cellStyle name="20% - Accent6 7 4 5" xfId="9300"/>
    <cellStyle name="20% - Accent6 7 5" xfId="9301"/>
    <cellStyle name="20% - Accent6 7 5 2" xfId="9302"/>
    <cellStyle name="20% - Accent6 7 5 2 2" xfId="9303"/>
    <cellStyle name="20% - Accent6 7 5 3" xfId="9304"/>
    <cellStyle name="20% - Accent6 7 5 3 2" xfId="9305"/>
    <cellStyle name="20% - Accent6 7 5 4" xfId="9306"/>
    <cellStyle name="20% - Accent6 7 5 5" xfId="9307"/>
    <cellStyle name="20% - Accent6 7 6" xfId="9308"/>
    <cellStyle name="20% - Accent6 7 6 2" xfId="9309"/>
    <cellStyle name="20% - Accent6 7 6 2 2" xfId="9310"/>
    <cellStyle name="20% - Accent6 7 6 3" xfId="9311"/>
    <cellStyle name="20% - Accent6 7 6 3 2" xfId="9312"/>
    <cellStyle name="20% - Accent6 7 6 4" xfId="9313"/>
    <cellStyle name="20% - Accent6 7 6 5" xfId="9314"/>
    <cellStyle name="20% - Accent6 7 7" xfId="9315"/>
    <cellStyle name="20% - Accent6 7 7 2" xfId="9316"/>
    <cellStyle name="20% - Accent6 7 7 2 2" xfId="9317"/>
    <cellStyle name="20% - Accent6 7 7 3" xfId="9318"/>
    <cellStyle name="20% - Accent6 7 7 3 2" xfId="9319"/>
    <cellStyle name="20% - Accent6 7 7 4" xfId="9320"/>
    <cellStyle name="20% - Accent6 7 7 5" xfId="9321"/>
    <cellStyle name="20% - Accent6 7 8" xfId="9322"/>
    <cellStyle name="20% - Accent6 7 8 2" xfId="9323"/>
    <cellStyle name="20% - Accent6 7 9" xfId="9324"/>
    <cellStyle name="20% - Accent6 7 9 2" xfId="9325"/>
    <cellStyle name="20% - Accent6 8" xfId="9326"/>
    <cellStyle name="20% - Accent6 8 10" xfId="9327"/>
    <cellStyle name="20% - Accent6 8 11" xfId="9328"/>
    <cellStyle name="20% - Accent6 8 2" xfId="9329"/>
    <cellStyle name="20% - Accent6 8 2 10" xfId="9330"/>
    <cellStyle name="20% - Accent6 8 2 2" xfId="9331"/>
    <cellStyle name="20% - Accent6 8 2 2 2" xfId="9332"/>
    <cellStyle name="20% - Accent6 8 2 2 2 2" xfId="9333"/>
    <cellStyle name="20% - Accent6 8 2 2 2 2 2" xfId="9334"/>
    <cellStyle name="20% - Accent6 8 2 2 2 3" xfId="9335"/>
    <cellStyle name="20% - Accent6 8 2 2 2 3 2" xfId="9336"/>
    <cellStyle name="20% - Accent6 8 2 2 2 4" xfId="9337"/>
    <cellStyle name="20% - Accent6 8 2 2 2 5" xfId="9338"/>
    <cellStyle name="20% - Accent6 8 2 2 3" xfId="9339"/>
    <cellStyle name="20% - Accent6 8 2 2 3 2" xfId="9340"/>
    <cellStyle name="20% - Accent6 8 2 2 4" xfId="9341"/>
    <cellStyle name="20% - Accent6 8 2 2 4 2" xfId="9342"/>
    <cellStyle name="20% - Accent6 8 2 2 5" xfId="9343"/>
    <cellStyle name="20% - Accent6 8 2 2 6" xfId="9344"/>
    <cellStyle name="20% - Accent6 8 2 3" xfId="9345"/>
    <cellStyle name="20% - Accent6 8 2 3 2" xfId="9346"/>
    <cellStyle name="20% - Accent6 8 2 3 2 2" xfId="9347"/>
    <cellStyle name="20% - Accent6 8 2 3 3" xfId="9348"/>
    <cellStyle name="20% - Accent6 8 2 3 3 2" xfId="9349"/>
    <cellStyle name="20% - Accent6 8 2 3 4" xfId="9350"/>
    <cellStyle name="20% - Accent6 8 2 3 5" xfId="9351"/>
    <cellStyle name="20% - Accent6 8 2 4" xfId="9352"/>
    <cellStyle name="20% - Accent6 8 2 4 2" xfId="9353"/>
    <cellStyle name="20% - Accent6 8 2 4 2 2" xfId="9354"/>
    <cellStyle name="20% - Accent6 8 2 4 3" xfId="9355"/>
    <cellStyle name="20% - Accent6 8 2 4 3 2" xfId="9356"/>
    <cellStyle name="20% - Accent6 8 2 4 4" xfId="9357"/>
    <cellStyle name="20% - Accent6 8 2 4 5" xfId="9358"/>
    <cellStyle name="20% - Accent6 8 2 5" xfId="9359"/>
    <cellStyle name="20% - Accent6 8 2 5 2" xfId="9360"/>
    <cellStyle name="20% - Accent6 8 2 5 2 2" xfId="9361"/>
    <cellStyle name="20% - Accent6 8 2 5 3" xfId="9362"/>
    <cellStyle name="20% - Accent6 8 2 5 3 2" xfId="9363"/>
    <cellStyle name="20% - Accent6 8 2 5 4" xfId="9364"/>
    <cellStyle name="20% - Accent6 8 2 5 5" xfId="9365"/>
    <cellStyle name="20% - Accent6 8 2 6" xfId="9366"/>
    <cellStyle name="20% - Accent6 8 2 6 2" xfId="9367"/>
    <cellStyle name="20% - Accent6 8 2 6 2 2" xfId="9368"/>
    <cellStyle name="20% - Accent6 8 2 6 3" xfId="9369"/>
    <cellStyle name="20% - Accent6 8 2 6 3 2" xfId="9370"/>
    <cellStyle name="20% - Accent6 8 2 6 4" xfId="9371"/>
    <cellStyle name="20% - Accent6 8 2 6 5" xfId="9372"/>
    <cellStyle name="20% - Accent6 8 2 7" xfId="9373"/>
    <cellStyle name="20% - Accent6 8 2 7 2" xfId="9374"/>
    <cellStyle name="20% - Accent6 8 2 8" xfId="9375"/>
    <cellStyle name="20% - Accent6 8 2 8 2" xfId="9376"/>
    <cellStyle name="20% - Accent6 8 2 9" xfId="9377"/>
    <cellStyle name="20% - Accent6 8 3" xfId="9378"/>
    <cellStyle name="20% - Accent6 8 3 2" xfId="9379"/>
    <cellStyle name="20% - Accent6 8 3 2 2" xfId="9380"/>
    <cellStyle name="20% - Accent6 8 3 2 2 2" xfId="9381"/>
    <cellStyle name="20% - Accent6 8 3 2 3" xfId="9382"/>
    <cellStyle name="20% - Accent6 8 3 2 3 2" xfId="9383"/>
    <cellStyle name="20% - Accent6 8 3 2 4" xfId="9384"/>
    <cellStyle name="20% - Accent6 8 3 2 5" xfId="9385"/>
    <cellStyle name="20% - Accent6 8 3 3" xfId="9386"/>
    <cellStyle name="20% - Accent6 8 3 3 2" xfId="9387"/>
    <cellStyle name="20% - Accent6 8 3 4" xfId="9388"/>
    <cellStyle name="20% - Accent6 8 3 4 2" xfId="9389"/>
    <cellStyle name="20% - Accent6 8 3 5" xfId="9390"/>
    <cellStyle name="20% - Accent6 8 3 6" xfId="9391"/>
    <cellStyle name="20% - Accent6 8 4" xfId="9392"/>
    <cellStyle name="20% - Accent6 8 4 2" xfId="9393"/>
    <cellStyle name="20% - Accent6 8 4 2 2" xfId="9394"/>
    <cellStyle name="20% - Accent6 8 4 3" xfId="9395"/>
    <cellStyle name="20% - Accent6 8 4 3 2" xfId="9396"/>
    <cellStyle name="20% - Accent6 8 4 4" xfId="9397"/>
    <cellStyle name="20% - Accent6 8 4 5" xfId="9398"/>
    <cellStyle name="20% - Accent6 8 5" xfId="9399"/>
    <cellStyle name="20% - Accent6 8 5 2" xfId="9400"/>
    <cellStyle name="20% - Accent6 8 5 2 2" xfId="9401"/>
    <cellStyle name="20% - Accent6 8 5 3" xfId="9402"/>
    <cellStyle name="20% - Accent6 8 5 3 2" xfId="9403"/>
    <cellStyle name="20% - Accent6 8 5 4" xfId="9404"/>
    <cellStyle name="20% - Accent6 8 5 5" xfId="9405"/>
    <cellStyle name="20% - Accent6 8 6" xfId="9406"/>
    <cellStyle name="20% - Accent6 8 6 2" xfId="9407"/>
    <cellStyle name="20% - Accent6 8 6 2 2" xfId="9408"/>
    <cellStyle name="20% - Accent6 8 6 3" xfId="9409"/>
    <cellStyle name="20% - Accent6 8 6 3 2" xfId="9410"/>
    <cellStyle name="20% - Accent6 8 6 4" xfId="9411"/>
    <cellStyle name="20% - Accent6 8 6 5" xfId="9412"/>
    <cellStyle name="20% - Accent6 8 7" xfId="9413"/>
    <cellStyle name="20% - Accent6 8 7 2" xfId="9414"/>
    <cellStyle name="20% - Accent6 8 7 2 2" xfId="9415"/>
    <cellStyle name="20% - Accent6 8 7 3" xfId="9416"/>
    <cellStyle name="20% - Accent6 8 7 3 2" xfId="9417"/>
    <cellStyle name="20% - Accent6 8 7 4" xfId="9418"/>
    <cellStyle name="20% - Accent6 8 7 5" xfId="9419"/>
    <cellStyle name="20% - Accent6 8 8" xfId="9420"/>
    <cellStyle name="20% - Accent6 8 8 2" xfId="9421"/>
    <cellStyle name="20% - Accent6 8 9" xfId="9422"/>
    <cellStyle name="20% - Accent6 8 9 2" xfId="9423"/>
    <cellStyle name="20% - Accent6 9" xfId="9424"/>
    <cellStyle name="20% - Accent6 9 10" xfId="9425"/>
    <cellStyle name="20% - Accent6 9 11" xfId="9426"/>
    <cellStyle name="20% - Accent6 9 2" xfId="9427"/>
    <cellStyle name="20% - Accent6 9 2 10" xfId="9428"/>
    <cellStyle name="20% - Accent6 9 2 2" xfId="9429"/>
    <cellStyle name="20% - Accent6 9 2 2 2" xfId="9430"/>
    <cellStyle name="20% - Accent6 9 2 2 2 2" xfId="9431"/>
    <cellStyle name="20% - Accent6 9 2 2 2 2 2" xfId="9432"/>
    <cellStyle name="20% - Accent6 9 2 2 2 3" xfId="9433"/>
    <cellStyle name="20% - Accent6 9 2 2 2 3 2" xfId="9434"/>
    <cellStyle name="20% - Accent6 9 2 2 2 4" xfId="9435"/>
    <cellStyle name="20% - Accent6 9 2 2 2 5" xfId="9436"/>
    <cellStyle name="20% - Accent6 9 2 2 3" xfId="9437"/>
    <cellStyle name="20% - Accent6 9 2 2 3 2" xfId="9438"/>
    <cellStyle name="20% - Accent6 9 2 2 4" xfId="9439"/>
    <cellStyle name="20% - Accent6 9 2 2 4 2" xfId="9440"/>
    <cellStyle name="20% - Accent6 9 2 2 5" xfId="9441"/>
    <cellStyle name="20% - Accent6 9 2 2 6" xfId="9442"/>
    <cellStyle name="20% - Accent6 9 2 3" xfId="9443"/>
    <cellStyle name="20% - Accent6 9 2 3 2" xfId="9444"/>
    <cellStyle name="20% - Accent6 9 2 3 2 2" xfId="9445"/>
    <cellStyle name="20% - Accent6 9 2 3 3" xfId="9446"/>
    <cellStyle name="20% - Accent6 9 2 3 3 2" xfId="9447"/>
    <cellStyle name="20% - Accent6 9 2 3 4" xfId="9448"/>
    <cellStyle name="20% - Accent6 9 2 3 5" xfId="9449"/>
    <cellStyle name="20% - Accent6 9 2 4" xfId="9450"/>
    <cellStyle name="20% - Accent6 9 2 4 2" xfId="9451"/>
    <cellStyle name="20% - Accent6 9 2 4 2 2" xfId="9452"/>
    <cellStyle name="20% - Accent6 9 2 4 3" xfId="9453"/>
    <cellStyle name="20% - Accent6 9 2 4 3 2" xfId="9454"/>
    <cellStyle name="20% - Accent6 9 2 4 4" xfId="9455"/>
    <cellStyle name="20% - Accent6 9 2 4 5" xfId="9456"/>
    <cellStyle name="20% - Accent6 9 2 5" xfId="9457"/>
    <cellStyle name="20% - Accent6 9 2 5 2" xfId="9458"/>
    <cellStyle name="20% - Accent6 9 2 5 2 2" xfId="9459"/>
    <cellStyle name="20% - Accent6 9 2 5 3" xfId="9460"/>
    <cellStyle name="20% - Accent6 9 2 5 3 2" xfId="9461"/>
    <cellStyle name="20% - Accent6 9 2 5 4" xfId="9462"/>
    <cellStyle name="20% - Accent6 9 2 5 5" xfId="9463"/>
    <cellStyle name="20% - Accent6 9 2 6" xfId="9464"/>
    <cellStyle name="20% - Accent6 9 2 6 2" xfId="9465"/>
    <cellStyle name="20% - Accent6 9 2 6 2 2" xfId="9466"/>
    <cellStyle name="20% - Accent6 9 2 6 3" xfId="9467"/>
    <cellStyle name="20% - Accent6 9 2 6 3 2" xfId="9468"/>
    <cellStyle name="20% - Accent6 9 2 6 4" xfId="9469"/>
    <cellStyle name="20% - Accent6 9 2 6 5" xfId="9470"/>
    <cellStyle name="20% - Accent6 9 2 7" xfId="9471"/>
    <cellStyle name="20% - Accent6 9 2 7 2" xfId="9472"/>
    <cellStyle name="20% - Accent6 9 2 8" xfId="9473"/>
    <cellStyle name="20% - Accent6 9 2 8 2" xfId="9474"/>
    <cellStyle name="20% - Accent6 9 2 9" xfId="9475"/>
    <cellStyle name="20% - Accent6 9 3" xfId="9476"/>
    <cellStyle name="20% - Accent6 9 3 2" xfId="9477"/>
    <cellStyle name="20% - Accent6 9 3 2 2" xfId="9478"/>
    <cellStyle name="20% - Accent6 9 3 2 2 2" xfId="9479"/>
    <cellStyle name="20% - Accent6 9 3 2 3" xfId="9480"/>
    <cellStyle name="20% - Accent6 9 3 2 3 2" xfId="9481"/>
    <cellStyle name="20% - Accent6 9 3 2 4" xfId="9482"/>
    <cellStyle name="20% - Accent6 9 3 2 5" xfId="9483"/>
    <cellStyle name="20% - Accent6 9 3 3" xfId="9484"/>
    <cellStyle name="20% - Accent6 9 3 3 2" xfId="9485"/>
    <cellStyle name="20% - Accent6 9 3 4" xfId="9486"/>
    <cellStyle name="20% - Accent6 9 3 4 2" xfId="9487"/>
    <cellStyle name="20% - Accent6 9 3 5" xfId="9488"/>
    <cellStyle name="20% - Accent6 9 3 6" xfId="9489"/>
    <cellStyle name="20% - Accent6 9 4" xfId="9490"/>
    <cellStyle name="20% - Accent6 9 4 2" xfId="9491"/>
    <cellStyle name="20% - Accent6 9 4 2 2" xfId="9492"/>
    <cellStyle name="20% - Accent6 9 4 3" xfId="9493"/>
    <cellStyle name="20% - Accent6 9 4 3 2" xfId="9494"/>
    <cellStyle name="20% - Accent6 9 4 4" xfId="9495"/>
    <cellStyle name="20% - Accent6 9 4 5" xfId="9496"/>
    <cellStyle name="20% - Accent6 9 5" xfId="9497"/>
    <cellStyle name="20% - Accent6 9 5 2" xfId="9498"/>
    <cellStyle name="20% - Accent6 9 5 2 2" xfId="9499"/>
    <cellStyle name="20% - Accent6 9 5 3" xfId="9500"/>
    <cellStyle name="20% - Accent6 9 5 3 2" xfId="9501"/>
    <cellStyle name="20% - Accent6 9 5 4" xfId="9502"/>
    <cellStyle name="20% - Accent6 9 5 5" xfId="9503"/>
    <cellStyle name="20% - Accent6 9 6" xfId="9504"/>
    <cellStyle name="20% - Accent6 9 6 2" xfId="9505"/>
    <cellStyle name="20% - Accent6 9 6 2 2" xfId="9506"/>
    <cellStyle name="20% - Accent6 9 6 3" xfId="9507"/>
    <cellStyle name="20% - Accent6 9 6 3 2" xfId="9508"/>
    <cellStyle name="20% - Accent6 9 6 4" xfId="9509"/>
    <cellStyle name="20% - Accent6 9 6 5" xfId="9510"/>
    <cellStyle name="20% - Accent6 9 7" xfId="9511"/>
    <cellStyle name="20% - Accent6 9 7 2" xfId="9512"/>
    <cellStyle name="20% - Accent6 9 7 2 2" xfId="9513"/>
    <cellStyle name="20% - Accent6 9 7 3" xfId="9514"/>
    <cellStyle name="20% - Accent6 9 7 3 2" xfId="9515"/>
    <cellStyle name="20% - Accent6 9 7 4" xfId="9516"/>
    <cellStyle name="20% - Accent6 9 7 5" xfId="9517"/>
    <cellStyle name="20% - Accent6 9 8" xfId="9518"/>
    <cellStyle name="20% - Accent6 9 8 2" xfId="9519"/>
    <cellStyle name="20% - Accent6 9 9" xfId="9520"/>
    <cellStyle name="20% - Accent6 9 9 2" xfId="9521"/>
    <cellStyle name="20% - akcent 1" xfId="9522"/>
    <cellStyle name="20% - akcent 1 2" xfId="9523"/>
    <cellStyle name="20% - akcent 2" xfId="9524"/>
    <cellStyle name="20% - akcent 2 2" xfId="9525"/>
    <cellStyle name="20% - akcent 3" xfId="9526"/>
    <cellStyle name="20% - akcent 3 2" xfId="9527"/>
    <cellStyle name="20% - akcent 4" xfId="9528"/>
    <cellStyle name="20% - akcent 4 2" xfId="9529"/>
    <cellStyle name="20% - akcent 5" xfId="9530"/>
    <cellStyle name="20% - akcent 5 2" xfId="9531"/>
    <cellStyle name="20% - akcent 6" xfId="9532"/>
    <cellStyle name="20% - akcent 6 2" xfId="9533"/>
    <cellStyle name="3dp" xfId="20301"/>
    <cellStyle name="40% - Accent1" xfId="34" builtinId="31" customBuiltin="1"/>
    <cellStyle name="40% - Accent1 10" xfId="9534"/>
    <cellStyle name="40% - Accent1 10 10" xfId="9535"/>
    <cellStyle name="40% - Accent1 10 2" xfId="9536"/>
    <cellStyle name="40% - Accent1 10 2 2" xfId="9537"/>
    <cellStyle name="40% - Accent1 10 2 2 2" xfId="9538"/>
    <cellStyle name="40% - Accent1 10 2 2 2 2" xfId="9539"/>
    <cellStyle name="40% - Accent1 10 2 2 3" xfId="9540"/>
    <cellStyle name="40% - Accent1 10 2 2 3 2" xfId="9541"/>
    <cellStyle name="40% - Accent1 10 2 2 4" xfId="9542"/>
    <cellStyle name="40% - Accent1 10 2 2 5" xfId="9543"/>
    <cellStyle name="40% - Accent1 10 2 3" xfId="9544"/>
    <cellStyle name="40% - Accent1 10 2 3 2" xfId="9545"/>
    <cellStyle name="40% - Accent1 10 2 3 2 2" xfId="9546"/>
    <cellStyle name="40% - Accent1 10 2 3 3" xfId="9547"/>
    <cellStyle name="40% - Accent1 10 2 3 3 2" xfId="9548"/>
    <cellStyle name="40% - Accent1 10 2 3 4" xfId="9549"/>
    <cellStyle name="40% - Accent1 10 2 3 5" xfId="9550"/>
    <cellStyle name="40% - Accent1 10 2 4" xfId="9551"/>
    <cellStyle name="40% - Accent1 10 2 4 2" xfId="9552"/>
    <cellStyle name="40% - Accent1 10 2 4 2 2" xfId="9553"/>
    <cellStyle name="40% - Accent1 10 2 4 3" xfId="9554"/>
    <cellStyle name="40% - Accent1 10 2 4 3 2" xfId="9555"/>
    <cellStyle name="40% - Accent1 10 2 4 4" xfId="9556"/>
    <cellStyle name="40% - Accent1 10 2 4 5" xfId="9557"/>
    <cellStyle name="40% - Accent1 10 2 5" xfId="9558"/>
    <cellStyle name="40% - Accent1 10 2 5 2" xfId="9559"/>
    <cellStyle name="40% - Accent1 10 2 5 2 2" xfId="9560"/>
    <cellStyle name="40% - Accent1 10 2 5 3" xfId="9561"/>
    <cellStyle name="40% - Accent1 10 2 5 3 2" xfId="9562"/>
    <cellStyle name="40% - Accent1 10 2 5 4" xfId="9563"/>
    <cellStyle name="40% - Accent1 10 2 5 5" xfId="9564"/>
    <cellStyle name="40% - Accent1 10 2 6" xfId="9565"/>
    <cellStyle name="40% - Accent1 10 2 6 2" xfId="9566"/>
    <cellStyle name="40% - Accent1 10 2 7" xfId="9567"/>
    <cellStyle name="40% - Accent1 10 2 7 2" xfId="9568"/>
    <cellStyle name="40% - Accent1 10 2 8" xfId="9569"/>
    <cellStyle name="40% - Accent1 10 2 9" xfId="9570"/>
    <cellStyle name="40% - Accent1 10 3" xfId="9571"/>
    <cellStyle name="40% - Accent1 10 3 2" xfId="9572"/>
    <cellStyle name="40% - Accent1 10 3 2 2" xfId="9573"/>
    <cellStyle name="40% - Accent1 10 3 3" xfId="9574"/>
    <cellStyle name="40% - Accent1 10 3 3 2" xfId="9575"/>
    <cellStyle name="40% - Accent1 10 3 4" xfId="9576"/>
    <cellStyle name="40% - Accent1 10 3 5" xfId="9577"/>
    <cellStyle name="40% - Accent1 10 4" xfId="9578"/>
    <cellStyle name="40% - Accent1 10 4 2" xfId="9579"/>
    <cellStyle name="40% - Accent1 10 4 2 2" xfId="9580"/>
    <cellStyle name="40% - Accent1 10 4 3" xfId="9581"/>
    <cellStyle name="40% - Accent1 10 4 3 2" xfId="9582"/>
    <cellStyle name="40% - Accent1 10 4 4" xfId="9583"/>
    <cellStyle name="40% - Accent1 10 4 5" xfId="9584"/>
    <cellStyle name="40% - Accent1 10 5" xfId="9585"/>
    <cellStyle name="40% - Accent1 10 5 2" xfId="9586"/>
    <cellStyle name="40% - Accent1 10 5 2 2" xfId="9587"/>
    <cellStyle name="40% - Accent1 10 5 3" xfId="9588"/>
    <cellStyle name="40% - Accent1 10 5 3 2" xfId="9589"/>
    <cellStyle name="40% - Accent1 10 5 4" xfId="9590"/>
    <cellStyle name="40% - Accent1 10 5 5" xfId="9591"/>
    <cellStyle name="40% - Accent1 10 6" xfId="9592"/>
    <cellStyle name="40% - Accent1 10 6 2" xfId="9593"/>
    <cellStyle name="40% - Accent1 10 6 2 2" xfId="9594"/>
    <cellStyle name="40% - Accent1 10 6 3" xfId="9595"/>
    <cellStyle name="40% - Accent1 10 6 3 2" xfId="9596"/>
    <cellStyle name="40% - Accent1 10 6 4" xfId="9597"/>
    <cellStyle name="40% - Accent1 10 6 5" xfId="9598"/>
    <cellStyle name="40% - Accent1 10 7" xfId="9599"/>
    <cellStyle name="40% - Accent1 10 7 2" xfId="9600"/>
    <cellStyle name="40% - Accent1 10 8" xfId="9601"/>
    <cellStyle name="40% - Accent1 10 8 2" xfId="9602"/>
    <cellStyle name="40% - Accent1 10 9" xfId="9603"/>
    <cellStyle name="40% - Accent1 11" xfId="9604"/>
    <cellStyle name="40% - Accent1 11 10" xfId="9605"/>
    <cellStyle name="40% - Accent1 11 2" xfId="9606"/>
    <cellStyle name="40% - Accent1 11 2 2" xfId="9607"/>
    <cellStyle name="40% - Accent1 11 2 2 2" xfId="9608"/>
    <cellStyle name="40% - Accent1 11 2 2 2 2" xfId="9609"/>
    <cellStyle name="40% - Accent1 11 2 2 3" xfId="9610"/>
    <cellStyle name="40% - Accent1 11 2 2 3 2" xfId="9611"/>
    <cellStyle name="40% - Accent1 11 2 2 4" xfId="9612"/>
    <cellStyle name="40% - Accent1 11 2 2 5" xfId="9613"/>
    <cellStyle name="40% - Accent1 11 2 3" xfId="9614"/>
    <cellStyle name="40% - Accent1 11 2 3 2" xfId="9615"/>
    <cellStyle name="40% - Accent1 11 2 3 2 2" xfId="9616"/>
    <cellStyle name="40% - Accent1 11 2 3 3" xfId="9617"/>
    <cellStyle name="40% - Accent1 11 2 3 3 2" xfId="9618"/>
    <cellStyle name="40% - Accent1 11 2 3 4" xfId="9619"/>
    <cellStyle name="40% - Accent1 11 2 3 5" xfId="9620"/>
    <cellStyle name="40% - Accent1 11 2 4" xfId="9621"/>
    <cellStyle name="40% - Accent1 11 2 4 2" xfId="9622"/>
    <cellStyle name="40% - Accent1 11 2 4 2 2" xfId="9623"/>
    <cellStyle name="40% - Accent1 11 2 4 3" xfId="9624"/>
    <cellStyle name="40% - Accent1 11 2 4 3 2" xfId="9625"/>
    <cellStyle name="40% - Accent1 11 2 4 4" xfId="9626"/>
    <cellStyle name="40% - Accent1 11 2 4 5" xfId="9627"/>
    <cellStyle name="40% - Accent1 11 2 5" xfId="9628"/>
    <cellStyle name="40% - Accent1 11 2 5 2" xfId="9629"/>
    <cellStyle name="40% - Accent1 11 2 5 2 2" xfId="9630"/>
    <cellStyle name="40% - Accent1 11 2 5 3" xfId="9631"/>
    <cellStyle name="40% - Accent1 11 2 5 3 2" xfId="9632"/>
    <cellStyle name="40% - Accent1 11 2 5 4" xfId="9633"/>
    <cellStyle name="40% - Accent1 11 2 5 5" xfId="9634"/>
    <cellStyle name="40% - Accent1 11 2 6" xfId="9635"/>
    <cellStyle name="40% - Accent1 11 2 6 2" xfId="9636"/>
    <cellStyle name="40% - Accent1 11 2 7" xfId="9637"/>
    <cellStyle name="40% - Accent1 11 2 7 2" xfId="9638"/>
    <cellStyle name="40% - Accent1 11 2 8" xfId="9639"/>
    <cellStyle name="40% - Accent1 11 2 9" xfId="9640"/>
    <cellStyle name="40% - Accent1 11 3" xfId="9641"/>
    <cellStyle name="40% - Accent1 11 3 2" xfId="9642"/>
    <cellStyle name="40% - Accent1 11 3 2 2" xfId="9643"/>
    <cellStyle name="40% - Accent1 11 3 3" xfId="9644"/>
    <cellStyle name="40% - Accent1 11 3 3 2" xfId="9645"/>
    <cellStyle name="40% - Accent1 11 3 4" xfId="9646"/>
    <cellStyle name="40% - Accent1 11 3 5" xfId="9647"/>
    <cellStyle name="40% - Accent1 11 4" xfId="9648"/>
    <cellStyle name="40% - Accent1 11 4 2" xfId="9649"/>
    <cellStyle name="40% - Accent1 11 4 2 2" xfId="9650"/>
    <cellStyle name="40% - Accent1 11 4 3" xfId="9651"/>
    <cellStyle name="40% - Accent1 11 4 3 2" xfId="9652"/>
    <cellStyle name="40% - Accent1 11 4 4" xfId="9653"/>
    <cellStyle name="40% - Accent1 11 4 5" xfId="9654"/>
    <cellStyle name="40% - Accent1 11 5" xfId="9655"/>
    <cellStyle name="40% - Accent1 11 5 2" xfId="9656"/>
    <cellStyle name="40% - Accent1 11 5 2 2" xfId="9657"/>
    <cellStyle name="40% - Accent1 11 5 3" xfId="9658"/>
    <cellStyle name="40% - Accent1 11 5 3 2" xfId="9659"/>
    <cellStyle name="40% - Accent1 11 5 4" xfId="9660"/>
    <cellStyle name="40% - Accent1 11 5 5" xfId="9661"/>
    <cellStyle name="40% - Accent1 11 6" xfId="9662"/>
    <cellStyle name="40% - Accent1 11 6 2" xfId="9663"/>
    <cellStyle name="40% - Accent1 11 6 2 2" xfId="9664"/>
    <cellStyle name="40% - Accent1 11 6 3" xfId="9665"/>
    <cellStyle name="40% - Accent1 11 6 3 2" xfId="9666"/>
    <cellStyle name="40% - Accent1 11 6 4" xfId="9667"/>
    <cellStyle name="40% - Accent1 11 6 5" xfId="9668"/>
    <cellStyle name="40% - Accent1 11 7" xfId="9669"/>
    <cellStyle name="40% - Accent1 11 7 2" xfId="9670"/>
    <cellStyle name="40% - Accent1 11 8" xfId="9671"/>
    <cellStyle name="40% - Accent1 11 8 2" xfId="9672"/>
    <cellStyle name="40% - Accent1 11 9" xfId="9673"/>
    <cellStyle name="40% - Accent1 12" xfId="9674"/>
    <cellStyle name="40% - Accent1 12 2" xfId="9675"/>
    <cellStyle name="40% - Accent1 12 2 2" xfId="9676"/>
    <cellStyle name="40% - Accent1 12 2 2 2" xfId="9677"/>
    <cellStyle name="40% - Accent1 12 2 2 2 2" xfId="9678"/>
    <cellStyle name="40% - Accent1 12 2 2 3" xfId="9679"/>
    <cellStyle name="40% - Accent1 12 2 2 3 2" xfId="9680"/>
    <cellStyle name="40% - Accent1 12 2 2 4" xfId="9681"/>
    <cellStyle name="40% - Accent1 12 2 2 5" xfId="9682"/>
    <cellStyle name="40% - Accent1 12 2 3" xfId="9683"/>
    <cellStyle name="40% - Accent1 12 2 3 2" xfId="9684"/>
    <cellStyle name="40% - Accent1 12 2 3 2 2" xfId="9685"/>
    <cellStyle name="40% - Accent1 12 2 3 3" xfId="9686"/>
    <cellStyle name="40% - Accent1 12 2 3 3 2" xfId="9687"/>
    <cellStyle name="40% - Accent1 12 2 3 4" xfId="9688"/>
    <cellStyle name="40% - Accent1 12 2 3 5" xfId="9689"/>
    <cellStyle name="40% - Accent1 12 2 4" xfId="9690"/>
    <cellStyle name="40% - Accent1 12 2 4 2" xfId="9691"/>
    <cellStyle name="40% - Accent1 12 2 4 2 2" xfId="9692"/>
    <cellStyle name="40% - Accent1 12 2 4 3" xfId="9693"/>
    <cellStyle name="40% - Accent1 12 2 4 3 2" xfId="9694"/>
    <cellStyle name="40% - Accent1 12 2 4 4" xfId="9695"/>
    <cellStyle name="40% - Accent1 12 2 4 5" xfId="9696"/>
    <cellStyle name="40% - Accent1 12 2 5" xfId="9697"/>
    <cellStyle name="40% - Accent1 12 2 5 2" xfId="9698"/>
    <cellStyle name="40% - Accent1 12 2 6" xfId="9699"/>
    <cellStyle name="40% - Accent1 12 2 6 2" xfId="9700"/>
    <cellStyle name="40% - Accent1 12 2 7" xfId="9701"/>
    <cellStyle name="40% - Accent1 12 2 8" xfId="9702"/>
    <cellStyle name="40% - Accent1 12 3" xfId="9703"/>
    <cellStyle name="40% - Accent1 12 3 2" xfId="9704"/>
    <cellStyle name="40% - Accent1 12 3 2 2" xfId="9705"/>
    <cellStyle name="40% - Accent1 12 3 3" xfId="9706"/>
    <cellStyle name="40% - Accent1 12 3 3 2" xfId="9707"/>
    <cellStyle name="40% - Accent1 12 3 4" xfId="9708"/>
    <cellStyle name="40% - Accent1 12 3 5" xfId="9709"/>
    <cellStyle name="40% - Accent1 12 4" xfId="9710"/>
    <cellStyle name="40% - Accent1 12 4 2" xfId="9711"/>
    <cellStyle name="40% - Accent1 12 4 2 2" xfId="9712"/>
    <cellStyle name="40% - Accent1 12 4 3" xfId="9713"/>
    <cellStyle name="40% - Accent1 12 4 3 2" xfId="9714"/>
    <cellStyle name="40% - Accent1 12 4 4" xfId="9715"/>
    <cellStyle name="40% - Accent1 12 4 5" xfId="9716"/>
    <cellStyle name="40% - Accent1 12 5" xfId="9717"/>
    <cellStyle name="40% - Accent1 12 5 2" xfId="9718"/>
    <cellStyle name="40% - Accent1 12 5 2 2" xfId="9719"/>
    <cellStyle name="40% - Accent1 12 5 3" xfId="9720"/>
    <cellStyle name="40% - Accent1 12 5 3 2" xfId="9721"/>
    <cellStyle name="40% - Accent1 12 5 4" xfId="9722"/>
    <cellStyle name="40% - Accent1 12 5 5" xfId="9723"/>
    <cellStyle name="40% - Accent1 12 6" xfId="9724"/>
    <cellStyle name="40% - Accent1 12 6 2" xfId="9725"/>
    <cellStyle name="40% - Accent1 12 7" xfId="9726"/>
    <cellStyle name="40% - Accent1 12 7 2" xfId="9727"/>
    <cellStyle name="40% - Accent1 12 8" xfId="9728"/>
    <cellStyle name="40% - Accent1 12 9" xfId="9729"/>
    <cellStyle name="40% - Accent1 13" xfId="9730"/>
    <cellStyle name="40% - Accent1 13 2" xfId="9731"/>
    <cellStyle name="40% - Accent1 13 2 2" xfId="9732"/>
    <cellStyle name="40% - Accent1 13 2 2 2" xfId="9733"/>
    <cellStyle name="40% - Accent1 13 2 2 2 2" xfId="9734"/>
    <cellStyle name="40% - Accent1 13 2 2 3" xfId="9735"/>
    <cellStyle name="40% - Accent1 13 2 2 3 2" xfId="9736"/>
    <cellStyle name="40% - Accent1 13 2 2 4" xfId="9737"/>
    <cellStyle name="40% - Accent1 13 2 2 5" xfId="9738"/>
    <cellStyle name="40% - Accent1 13 2 3" xfId="9739"/>
    <cellStyle name="40% - Accent1 13 2 3 2" xfId="9740"/>
    <cellStyle name="40% - Accent1 13 2 3 2 2" xfId="9741"/>
    <cellStyle name="40% - Accent1 13 2 3 3" xfId="9742"/>
    <cellStyle name="40% - Accent1 13 2 3 3 2" xfId="9743"/>
    <cellStyle name="40% - Accent1 13 2 3 4" xfId="9744"/>
    <cellStyle name="40% - Accent1 13 2 3 5" xfId="9745"/>
    <cellStyle name="40% - Accent1 13 2 4" xfId="9746"/>
    <cellStyle name="40% - Accent1 13 2 4 2" xfId="9747"/>
    <cellStyle name="40% - Accent1 13 2 4 2 2" xfId="9748"/>
    <cellStyle name="40% - Accent1 13 2 4 3" xfId="9749"/>
    <cellStyle name="40% - Accent1 13 2 4 3 2" xfId="9750"/>
    <cellStyle name="40% - Accent1 13 2 4 4" xfId="9751"/>
    <cellStyle name="40% - Accent1 13 2 4 5" xfId="9752"/>
    <cellStyle name="40% - Accent1 13 2 5" xfId="9753"/>
    <cellStyle name="40% - Accent1 13 2 5 2" xfId="9754"/>
    <cellStyle name="40% - Accent1 13 2 6" xfId="9755"/>
    <cellStyle name="40% - Accent1 13 2 6 2" xfId="9756"/>
    <cellStyle name="40% - Accent1 13 2 7" xfId="9757"/>
    <cellStyle name="40% - Accent1 13 2 8" xfId="9758"/>
    <cellStyle name="40% - Accent1 13 3" xfId="9759"/>
    <cellStyle name="40% - Accent1 13 3 2" xfId="9760"/>
    <cellStyle name="40% - Accent1 13 3 2 2" xfId="9761"/>
    <cellStyle name="40% - Accent1 13 3 3" xfId="9762"/>
    <cellStyle name="40% - Accent1 13 3 3 2" xfId="9763"/>
    <cellStyle name="40% - Accent1 13 3 4" xfId="9764"/>
    <cellStyle name="40% - Accent1 13 3 5" xfId="9765"/>
    <cellStyle name="40% - Accent1 13 4" xfId="9766"/>
    <cellStyle name="40% - Accent1 13 4 2" xfId="9767"/>
    <cellStyle name="40% - Accent1 13 4 2 2" xfId="9768"/>
    <cellStyle name="40% - Accent1 13 4 3" xfId="9769"/>
    <cellStyle name="40% - Accent1 13 4 3 2" xfId="9770"/>
    <cellStyle name="40% - Accent1 13 4 4" xfId="9771"/>
    <cellStyle name="40% - Accent1 13 4 5" xfId="9772"/>
    <cellStyle name="40% - Accent1 13 5" xfId="9773"/>
    <cellStyle name="40% - Accent1 13 5 2" xfId="9774"/>
    <cellStyle name="40% - Accent1 13 5 2 2" xfId="9775"/>
    <cellStyle name="40% - Accent1 13 5 3" xfId="9776"/>
    <cellStyle name="40% - Accent1 13 5 3 2" xfId="9777"/>
    <cellStyle name="40% - Accent1 13 5 4" xfId="9778"/>
    <cellStyle name="40% - Accent1 13 5 5" xfId="9779"/>
    <cellStyle name="40% - Accent1 13 6" xfId="9780"/>
    <cellStyle name="40% - Accent1 13 6 2" xfId="9781"/>
    <cellStyle name="40% - Accent1 13 7" xfId="9782"/>
    <cellStyle name="40% - Accent1 13 7 2" xfId="9783"/>
    <cellStyle name="40% - Accent1 13 8" xfId="9784"/>
    <cellStyle name="40% - Accent1 13 9" xfId="9785"/>
    <cellStyle name="40% - Accent1 14" xfId="9786"/>
    <cellStyle name="40% - Accent1 14 2" xfId="9787"/>
    <cellStyle name="40% - Accent1 14 2 2" xfId="9788"/>
    <cellStyle name="40% - Accent1 14 2 2 2" xfId="9789"/>
    <cellStyle name="40% - Accent1 14 2 2 2 2" xfId="9790"/>
    <cellStyle name="40% - Accent1 14 2 2 3" xfId="9791"/>
    <cellStyle name="40% - Accent1 14 2 2 3 2" xfId="9792"/>
    <cellStyle name="40% - Accent1 14 2 2 4" xfId="9793"/>
    <cellStyle name="40% - Accent1 14 2 2 5" xfId="9794"/>
    <cellStyle name="40% - Accent1 14 2 3" xfId="9795"/>
    <cellStyle name="40% - Accent1 14 2 3 2" xfId="9796"/>
    <cellStyle name="40% - Accent1 14 2 3 2 2" xfId="9797"/>
    <cellStyle name="40% - Accent1 14 2 3 3" xfId="9798"/>
    <cellStyle name="40% - Accent1 14 2 3 3 2" xfId="9799"/>
    <cellStyle name="40% - Accent1 14 2 3 4" xfId="9800"/>
    <cellStyle name="40% - Accent1 14 2 3 5" xfId="9801"/>
    <cellStyle name="40% - Accent1 14 2 4" xfId="9802"/>
    <cellStyle name="40% - Accent1 14 2 4 2" xfId="9803"/>
    <cellStyle name="40% - Accent1 14 2 5" xfId="9804"/>
    <cellStyle name="40% - Accent1 14 2 5 2" xfId="9805"/>
    <cellStyle name="40% - Accent1 14 2 6" xfId="9806"/>
    <cellStyle name="40% - Accent1 14 2 7" xfId="9807"/>
    <cellStyle name="40% - Accent1 14 3" xfId="9808"/>
    <cellStyle name="40% - Accent1 14 3 2" xfId="9809"/>
    <cellStyle name="40% - Accent1 14 3 2 2" xfId="9810"/>
    <cellStyle name="40% - Accent1 14 3 3" xfId="9811"/>
    <cellStyle name="40% - Accent1 14 3 3 2" xfId="9812"/>
    <cellStyle name="40% - Accent1 14 3 4" xfId="9813"/>
    <cellStyle name="40% - Accent1 14 3 5" xfId="9814"/>
    <cellStyle name="40% - Accent1 14 4" xfId="9815"/>
    <cellStyle name="40% - Accent1 14 4 2" xfId="9816"/>
    <cellStyle name="40% - Accent1 14 4 2 2" xfId="9817"/>
    <cellStyle name="40% - Accent1 14 4 3" xfId="9818"/>
    <cellStyle name="40% - Accent1 14 4 3 2" xfId="9819"/>
    <cellStyle name="40% - Accent1 14 4 4" xfId="9820"/>
    <cellStyle name="40% - Accent1 14 4 5" xfId="9821"/>
    <cellStyle name="40% - Accent1 14 5" xfId="9822"/>
    <cellStyle name="40% - Accent1 14 5 2" xfId="9823"/>
    <cellStyle name="40% - Accent1 14 6" xfId="9824"/>
    <cellStyle name="40% - Accent1 14 6 2" xfId="9825"/>
    <cellStyle name="40% - Accent1 14 7" xfId="9826"/>
    <cellStyle name="40% - Accent1 14 8" xfId="9827"/>
    <cellStyle name="40% - Accent1 15" xfId="9828"/>
    <cellStyle name="40% - Accent1 15 2" xfId="9829"/>
    <cellStyle name="40% - Accent1 15 2 2" xfId="9830"/>
    <cellStyle name="40% - Accent1 15 2 2 2" xfId="9831"/>
    <cellStyle name="40% - Accent1 15 2 2 2 2" xfId="9832"/>
    <cellStyle name="40% - Accent1 15 2 2 3" xfId="9833"/>
    <cellStyle name="40% - Accent1 15 2 2 3 2" xfId="9834"/>
    <cellStyle name="40% - Accent1 15 2 2 4" xfId="9835"/>
    <cellStyle name="40% - Accent1 15 2 2 5" xfId="9836"/>
    <cellStyle name="40% - Accent1 15 2 3" xfId="9837"/>
    <cellStyle name="40% - Accent1 15 2 3 2" xfId="9838"/>
    <cellStyle name="40% - Accent1 15 2 3 2 2" xfId="9839"/>
    <cellStyle name="40% - Accent1 15 2 3 3" xfId="9840"/>
    <cellStyle name="40% - Accent1 15 2 3 3 2" xfId="9841"/>
    <cellStyle name="40% - Accent1 15 2 3 4" xfId="9842"/>
    <cellStyle name="40% - Accent1 15 2 3 5" xfId="9843"/>
    <cellStyle name="40% - Accent1 15 2 4" xfId="9844"/>
    <cellStyle name="40% - Accent1 15 2 4 2" xfId="9845"/>
    <cellStyle name="40% - Accent1 15 2 5" xfId="9846"/>
    <cellStyle name="40% - Accent1 15 2 5 2" xfId="9847"/>
    <cellStyle name="40% - Accent1 15 2 6" xfId="9848"/>
    <cellStyle name="40% - Accent1 15 2 7" xfId="9849"/>
    <cellStyle name="40% - Accent1 15 3" xfId="9850"/>
    <cellStyle name="40% - Accent1 15 3 2" xfId="9851"/>
    <cellStyle name="40% - Accent1 15 3 2 2" xfId="9852"/>
    <cellStyle name="40% - Accent1 15 3 3" xfId="9853"/>
    <cellStyle name="40% - Accent1 15 3 3 2" xfId="9854"/>
    <cellStyle name="40% - Accent1 15 3 4" xfId="9855"/>
    <cellStyle name="40% - Accent1 15 3 5" xfId="9856"/>
    <cellStyle name="40% - Accent1 15 4" xfId="9857"/>
    <cellStyle name="40% - Accent1 15 4 2" xfId="9858"/>
    <cellStyle name="40% - Accent1 15 4 2 2" xfId="9859"/>
    <cellStyle name="40% - Accent1 15 4 3" xfId="9860"/>
    <cellStyle name="40% - Accent1 15 4 3 2" xfId="9861"/>
    <cellStyle name="40% - Accent1 15 4 4" xfId="9862"/>
    <cellStyle name="40% - Accent1 15 4 5" xfId="9863"/>
    <cellStyle name="40% - Accent1 15 5" xfId="9864"/>
    <cellStyle name="40% - Accent1 15 5 2" xfId="9865"/>
    <cellStyle name="40% - Accent1 15 6" xfId="9866"/>
    <cellStyle name="40% - Accent1 15 6 2" xfId="9867"/>
    <cellStyle name="40% - Accent1 15 7" xfId="9868"/>
    <cellStyle name="40% - Accent1 15 8" xfId="9869"/>
    <cellStyle name="40% - Accent1 16" xfId="9870"/>
    <cellStyle name="40% - Accent1 16 2" xfId="9871"/>
    <cellStyle name="40% - Accent1 16 2 2" xfId="9872"/>
    <cellStyle name="40% - Accent1 16 2 2 2" xfId="9873"/>
    <cellStyle name="40% - Accent1 16 2 3" xfId="9874"/>
    <cellStyle name="40% - Accent1 16 2 3 2" xfId="9875"/>
    <cellStyle name="40% - Accent1 16 2 4" xfId="9876"/>
    <cellStyle name="40% - Accent1 16 2 5" xfId="9877"/>
    <cellStyle name="40% - Accent1 16 3" xfId="9878"/>
    <cellStyle name="40% - Accent1 16 3 2" xfId="9879"/>
    <cellStyle name="40% - Accent1 16 3 2 2" xfId="9880"/>
    <cellStyle name="40% - Accent1 16 3 3" xfId="9881"/>
    <cellStyle name="40% - Accent1 16 3 3 2" xfId="9882"/>
    <cellStyle name="40% - Accent1 16 3 4" xfId="9883"/>
    <cellStyle name="40% - Accent1 16 3 5" xfId="9884"/>
    <cellStyle name="40% - Accent1 16 4" xfId="9885"/>
    <cellStyle name="40% - Accent1 16 4 2" xfId="9886"/>
    <cellStyle name="40% - Accent1 16 5" xfId="9887"/>
    <cellStyle name="40% - Accent1 16 5 2" xfId="9888"/>
    <cellStyle name="40% - Accent1 16 6" xfId="9889"/>
    <cellStyle name="40% - Accent1 16 7" xfId="9890"/>
    <cellStyle name="40% - Accent1 17" xfId="9891"/>
    <cellStyle name="40% - Accent1 17 2" xfId="9892"/>
    <cellStyle name="40% - Accent1 17 2 2" xfId="9893"/>
    <cellStyle name="40% - Accent1 17 2 2 2" xfId="9894"/>
    <cellStyle name="40% - Accent1 17 2 3" xfId="9895"/>
    <cellStyle name="40% - Accent1 17 2 3 2" xfId="9896"/>
    <cellStyle name="40% - Accent1 17 2 4" xfId="9897"/>
    <cellStyle name="40% - Accent1 17 2 5" xfId="9898"/>
    <cellStyle name="40% - Accent1 17 3" xfId="9899"/>
    <cellStyle name="40% - Accent1 17 3 2" xfId="9900"/>
    <cellStyle name="40% - Accent1 17 3 2 2" xfId="9901"/>
    <cellStyle name="40% - Accent1 17 3 3" xfId="9902"/>
    <cellStyle name="40% - Accent1 17 3 3 2" xfId="9903"/>
    <cellStyle name="40% - Accent1 17 3 4" xfId="9904"/>
    <cellStyle name="40% - Accent1 17 3 5" xfId="9905"/>
    <cellStyle name="40% - Accent1 17 4" xfId="9906"/>
    <cellStyle name="40% - Accent1 17 4 2" xfId="9907"/>
    <cellStyle name="40% - Accent1 17 5" xfId="9908"/>
    <cellStyle name="40% - Accent1 17 5 2" xfId="9909"/>
    <cellStyle name="40% - Accent1 17 6" xfId="9910"/>
    <cellStyle name="40% - Accent1 17 7" xfId="9911"/>
    <cellStyle name="40% - Accent1 18" xfId="9912"/>
    <cellStyle name="40% - Accent1 18 2" xfId="9913"/>
    <cellStyle name="40% - Accent1 18 2 2" xfId="9914"/>
    <cellStyle name="40% - Accent1 18 2 2 2" xfId="9915"/>
    <cellStyle name="40% - Accent1 18 2 3" xfId="9916"/>
    <cellStyle name="40% - Accent1 18 2 3 2" xfId="9917"/>
    <cellStyle name="40% - Accent1 18 2 4" xfId="9918"/>
    <cellStyle name="40% - Accent1 18 2 5" xfId="9919"/>
    <cellStyle name="40% - Accent1 18 3" xfId="9920"/>
    <cellStyle name="40% - Accent1 18 3 2" xfId="9921"/>
    <cellStyle name="40% - Accent1 18 4" xfId="9922"/>
    <cellStyle name="40% - Accent1 18 4 2" xfId="9923"/>
    <cellStyle name="40% - Accent1 18 5" xfId="9924"/>
    <cellStyle name="40% - Accent1 18 6" xfId="9925"/>
    <cellStyle name="40% - Accent1 19" xfId="9926"/>
    <cellStyle name="40% - Accent1 19 2" xfId="9927"/>
    <cellStyle name="40% - Accent1 19 2 2" xfId="9928"/>
    <cellStyle name="40% - Accent1 19 2 2 2" xfId="9929"/>
    <cellStyle name="40% - Accent1 19 2 3" xfId="9930"/>
    <cellStyle name="40% - Accent1 19 2 3 2" xfId="9931"/>
    <cellStyle name="40% - Accent1 19 2 4" xfId="9932"/>
    <cellStyle name="40% - Accent1 19 2 5" xfId="9933"/>
    <cellStyle name="40% - Accent1 19 3" xfId="9934"/>
    <cellStyle name="40% - Accent1 19 3 2" xfId="9935"/>
    <cellStyle name="40% - Accent1 19 4" xfId="9936"/>
    <cellStyle name="40% - Accent1 19 4 2" xfId="9937"/>
    <cellStyle name="40% - Accent1 19 5" xfId="9938"/>
    <cellStyle name="40% - Accent1 19 6" xfId="9939"/>
    <cellStyle name="40% - Accent1 2" xfId="35"/>
    <cellStyle name="40% - Accent1 2 10" xfId="9940"/>
    <cellStyle name="40% - Accent1 2 10 2" xfId="9941"/>
    <cellStyle name="40% - Accent1 2 11" xfId="9942"/>
    <cellStyle name="40% - Accent1 2 11 2" xfId="20302"/>
    <cellStyle name="40% - Accent1 2 12" xfId="9943"/>
    <cellStyle name="40% - Accent1 2 12 2" xfId="20303"/>
    <cellStyle name="40% - Accent1 2 13" xfId="20304"/>
    <cellStyle name="40% - Accent1 2 13 2" xfId="20305"/>
    <cellStyle name="40% - Accent1 2 14" xfId="20306"/>
    <cellStyle name="40% - Accent1 2 2" xfId="9944"/>
    <cellStyle name="40% - Accent1 2 2 10" xfId="9945"/>
    <cellStyle name="40% - Accent1 2 2 2" xfId="9946"/>
    <cellStyle name="40% - Accent1 2 2 2 2" xfId="9947"/>
    <cellStyle name="40% - Accent1 2 2 2 2 2" xfId="9948"/>
    <cellStyle name="40% - Accent1 2 2 2 2 2 2" xfId="9949"/>
    <cellStyle name="40% - Accent1 2 2 2 2 3" xfId="9950"/>
    <cellStyle name="40% - Accent1 2 2 2 2 3 2" xfId="9951"/>
    <cellStyle name="40% - Accent1 2 2 2 2 4" xfId="9952"/>
    <cellStyle name="40% - Accent1 2 2 2 2 5" xfId="9953"/>
    <cellStyle name="40% - Accent1 2 2 2 3" xfId="9954"/>
    <cellStyle name="40% - Accent1 2 2 2 3 2" xfId="9955"/>
    <cellStyle name="40% - Accent1 2 2 2 4" xfId="9956"/>
    <cellStyle name="40% - Accent1 2 2 2 4 2" xfId="9957"/>
    <cellStyle name="40% - Accent1 2 2 2 5" xfId="9958"/>
    <cellStyle name="40% - Accent1 2 2 2 6" xfId="9959"/>
    <cellStyle name="40% - Accent1 2 2 3" xfId="9960"/>
    <cellStyle name="40% - Accent1 2 2 3 2" xfId="9961"/>
    <cellStyle name="40% - Accent1 2 2 3 2 2" xfId="9962"/>
    <cellStyle name="40% - Accent1 2 2 3 3" xfId="9963"/>
    <cellStyle name="40% - Accent1 2 2 3 3 2" xfId="9964"/>
    <cellStyle name="40% - Accent1 2 2 3 4" xfId="9965"/>
    <cellStyle name="40% - Accent1 2 2 3 5" xfId="9966"/>
    <cellStyle name="40% - Accent1 2 2 4" xfId="9967"/>
    <cellStyle name="40% - Accent1 2 2 4 2" xfId="9968"/>
    <cellStyle name="40% - Accent1 2 2 4 2 2" xfId="9969"/>
    <cellStyle name="40% - Accent1 2 2 4 3" xfId="9970"/>
    <cellStyle name="40% - Accent1 2 2 4 3 2" xfId="9971"/>
    <cellStyle name="40% - Accent1 2 2 4 4" xfId="9972"/>
    <cellStyle name="40% - Accent1 2 2 4 5" xfId="9973"/>
    <cellStyle name="40% - Accent1 2 2 5" xfId="9974"/>
    <cellStyle name="40% - Accent1 2 2 5 2" xfId="9975"/>
    <cellStyle name="40% - Accent1 2 2 5 2 2" xfId="9976"/>
    <cellStyle name="40% - Accent1 2 2 5 3" xfId="9977"/>
    <cellStyle name="40% - Accent1 2 2 5 3 2" xfId="9978"/>
    <cellStyle name="40% - Accent1 2 2 5 4" xfId="9979"/>
    <cellStyle name="40% - Accent1 2 2 5 5" xfId="9980"/>
    <cellStyle name="40% - Accent1 2 2 6" xfId="9981"/>
    <cellStyle name="40% - Accent1 2 2 6 2" xfId="9982"/>
    <cellStyle name="40% - Accent1 2 2 6 2 2" xfId="9983"/>
    <cellStyle name="40% - Accent1 2 2 6 3" xfId="9984"/>
    <cellStyle name="40% - Accent1 2 2 6 3 2" xfId="9985"/>
    <cellStyle name="40% - Accent1 2 2 6 4" xfId="9986"/>
    <cellStyle name="40% - Accent1 2 2 6 5" xfId="9987"/>
    <cellStyle name="40% - Accent1 2 2 7" xfId="9988"/>
    <cellStyle name="40% - Accent1 2 2 7 2" xfId="9989"/>
    <cellStyle name="40% - Accent1 2 2 8" xfId="9990"/>
    <cellStyle name="40% - Accent1 2 2 8 2" xfId="9991"/>
    <cellStyle name="40% - Accent1 2 2 9" xfId="9992"/>
    <cellStyle name="40% - Accent1 2 3" xfId="9993"/>
    <cellStyle name="40% - Accent1 2 3 2" xfId="9994"/>
    <cellStyle name="40% - Accent1 2 3 2 2" xfId="9995"/>
    <cellStyle name="40% - Accent1 2 3 2 2 2" xfId="9996"/>
    <cellStyle name="40% - Accent1 2 3 2 2 2 2" xfId="9997"/>
    <cellStyle name="40% - Accent1 2 3 2 2 3" xfId="9998"/>
    <cellStyle name="40% - Accent1 2 3 2 2 3 2" xfId="9999"/>
    <cellStyle name="40% - Accent1 2 3 2 2 4" xfId="10000"/>
    <cellStyle name="40% - Accent1 2 3 2 2 5" xfId="10001"/>
    <cellStyle name="40% - Accent1 2 3 2 3" xfId="10002"/>
    <cellStyle name="40% - Accent1 2 3 2 3 2" xfId="10003"/>
    <cellStyle name="40% - Accent1 2 3 2 4" xfId="10004"/>
    <cellStyle name="40% - Accent1 2 3 2 4 2" xfId="10005"/>
    <cellStyle name="40% - Accent1 2 3 2 5" xfId="10006"/>
    <cellStyle name="40% - Accent1 2 3 2 6" xfId="10007"/>
    <cellStyle name="40% - Accent1 2 3 3" xfId="10008"/>
    <cellStyle name="40% - Accent1 2 3 3 2" xfId="10009"/>
    <cellStyle name="40% - Accent1 2 3 3 2 2" xfId="10010"/>
    <cellStyle name="40% - Accent1 2 3 3 3" xfId="10011"/>
    <cellStyle name="40% - Accent1 2 3 3 3 2" xfId="10012"/>
    <cellStyle name="40% - Accent1 2 3 3 4" xfId="10013"/>
    <cellStyle name="40% - Accent1 2 3 3 5" xfId="10014"/>
    <cellStyle name="40% - Accent1 2 3 4" xfId="10015"/>
    <cellStyle name="40% - Accent1 2 3 4 2" xfId="10016"/>
    <cellStyle name="40% - Accent1 2 3 5" xfId="10017"/>
    <cellStyle name="40% - Accent1 2 3 5 2" xfId="10018"/>
    <cellStyle name="40% - Accent1 2 3 6" xfId="10019"/>
    <cellStyle name="40% - Accent1 2 3 7" xfId="10020"/>
    <cellStyle name="40% - Accent1 2 4" xfId="10021"/>
    <cellStyle name="40% - Accent1 2 4 2" xfId="10022"/>
    <cellStyle name="40% - Accent1 2 4 2 2" xfId="10023"/>
    <cellStyle name="40% - Accent1 2 4 2 2 2" xfId="10024"/>
    <cellStyle name="40% - Accent1 2 4 2 3" xfId="10025"/>
    <cellStyle name="40% - Accent1 2 4 2 3 2" xfId="10026"/>
    <cellStyle name="40% - Accent1 2 4 2 4" xfId="10027"/>
    <cellStyle name="40% - Accent1 2 4 2 5" xfId="10028"/>
    <cellStyle name="40% - Accent1 2 4 3" xfId="10029"/>
    <cellStyle name="40% - Accent1 2 4 3 2" xfId="10030"/>
    <cellStyle name="40% - Accent1 2 4 4" xfId="10031"/>
    <cellStyle name="40% - Accent1 2 4 4 2" xfId="10032"/>
    <cellStyle name="40% - Accent1 2 4 5" xfId="10033"/>
    <cellStyle name="40% - Accent1 2 4 6" xfId="10034"/>
    <cellStyle name="40% - Accent1 2 5" xfId="10035"/>
    <cellStyle name="40% - Accent1 2 5 2" xfId="10036"/>
    <cellStyle name="40% - Accent1 2 5 2 2" xfId="10037"/>
    <cellStyle name="40% - Accent1 2 5 3" xfId="10038"/>
    <cellStyle name="40% - Accent1 2 5 3 2" xfId="10039"/>
    <cellStyle name="40% - Accent1 2 5 4" xfId="10040"/>
    <cellStyle name="40% - Accent1 2 5 5" xfId="10041"/>
    <cellStyle name="40% - Accent1 2 6" xfId="10042"/>
    <cellStyle name="40% - Accent1 2 6 2" xfId="10043"/>
    <cellStyle name="40% - Accent1 2 6 2 2" xfId="10044"/>
    <cellStyle name="40% - Accent1 2 6 3" xfId="10045"/>
    <cellStyle name="40% - Accent1 2 6 3 2" xfId="10046"/>
    <cellStyle name="40% - Accent1 2 6 4" xfId="10047"/>
    <cellStyle name="40% - Accent1 2 6 5" xfId="10048"/>
    <cellStyle name="40% - Accent1 2 7" xfId="10049"/>
    <cellStyle name="40% - Accent1 2 7 2" xfId="10050"/>
    <cellStyle name="40% - Accent1 2 7 2 2" xfId="10051"/>
    <cellStyle name="40% - Accent1 2 7 3" xfId="10052"/>
    <cellStyle name="40% - Accent1 2 7 3 2" xfId="10053"/>
    <cellStyle name="40% - Accent1 2 7 4" xfId="10054"/>
    <cellStyle name="40% - Accent1 2 7 5" xfId="10055"/>
    <cellStyle name="40% - Accent1 2 8" xfId="10056"/>
    <cellStyle name="40% - Accent1 2 8 2" xfId="10057"/>
    <cellStyle name="40% - Accent1 2 8 2 2" xfId="10058"/>
    <cellStyle name="40% - Accent1 2 8 3" xfId="10059"/>
    <cellStyle name="40% - Accent1 2 8 3 2" xfId="10060"/>
    <cellStyle name="40% - Accent1 2 8 4" xfId="10061"/>
    <cellStyle name="40% - Accent1 2 8 5" xfId="10062"/>
    <cellStyle name="40% - Accent1 2 9" xfId="10063"/>
    <cellStyle name="40% - Accent1 2 9 2" xfId="10064"/>
    <cellStyle name="40% - Accent1 20" xfId="10065"/>
    <cellStyle name="40% - Accent1 20 2" xfId="10066"/>
    <cellStyle name="40% - Accent1 20 2 2" xfId="10067"/>
    <cellStyle name="40% - Accent1 20 3" xfId="10068"/>
    <cellStyle name="40% - Accent1 20 3 2" xfId="10069"/>
    <cellStyle name="40% - Accent1 20 4" xfId="10070"/>
    <cellStyle name="40% - Accent1 20 5" xfId="10071"/>
    <cellStyle name="40% - Accent1 21" xfId="10072"/>
    <cellStyle name="40% - Accent1 21 2" xfId="10073"/>
    <cellStyle name="40% - Accent1 21 2 2" xfId="10074"/>
    <cellStyle name="40% - Accent1 21 3" xfId="10075"/>
    <cellStyle name="40% - Accent1 21 3 2" xfId="10076"/>
    <cellStyle name="40% - Accent1 21 4" xfId="10077"/>
    <cellStyle name="40% - Accent1 21 5" xfId="10078"/>
    <cellStyle name="40% - Accent1 3" xfId="10079"/>
    <cellStyle name="40% - Accent1 3 10" xfId="10080"/>
    <cellStyle name="40% - Accent1 3 10 2" xfId="10081"/>
    <cellStyle name="40% - Accent1 3 11" xfId="10082"/>
    <cellStyle name="40% - Accent1 3 12" xfId="10083"/>
    <cellStyle name="40% - Accent1 3 2" xfId="10084"/>
    <cellStyle name="40% - Accent1 3 2 10" xfId="10085"/>
    <cellStyle name="40% - Accent1 3 2 2" xfId="10086"/>
    <cellStyle name="40% - Accent1 3 2 2 2" xfId="10087"/>
    <cellStyle name="40% - Accent1 3 2 2 2 2" xfId="10088"/>
    <cellStyle name="40% - Accent1 3 2 2 2 2 2" xfId="10089"/>
    <cellStyle name="40% - Accent1 3 2 2 2 3" xfId="10090"/>
    <cellStyle name="40% - Accent1 3 2 2 2 3 2" xfId="10091"/>
    <cellStyle name="40% - Accent1 3 2 2 2 4" xfId="10092"/>
    <cellStyle name="40% - Accent1 3 2 2 2 5" xfId="10093"/>
    <cellStyle name="40% - Accent1 3 2 2 3" xfId="10094"/>
    <cellStyle name="40% - Accent1 3 2 2 3 2" xfId="10095"/>
    <cellStyle name="40% - Accent1 3 2 2 4" xfId="10096"/>
    <cellStyle name="40% - Accent1 3 2 2 4 2" xfId="10097"/>
    <cellStyle name="40% - Accent1 3 2 2 5" xfId="10098"/>
    <cellStyle name="40% - Accent1 3 2 2 6" xfId="10099"/>
    <cellStyle name="40% - Accent1 3 2 3" xfId="10100"/>
    <cellStyle name="40% - Accent1 3 2 3 2" xfId="10101"/>
    <cellStyle name="40% - Accent1 3 2 3 2 2" xfId="10102"/>
    <cellStyle name="40% - Accent1 3 2 3 3" xfId="10103"/>
    <cellStyle name="40% - Accent1 3 2 3 3 2" xfId="10104"/>
    <cellStyle name="40% - Accent1 3 2 3 4" xfId="10105"/>
    <cellStyle name="40% - Accent1 3 2 3 5" xfId="10106"/>
    <cellStyle name="40% - Accent1 3 2 4" xfId="10107"/>
    <cellStyle name="40% - Accent1 3 2 4 2" xfId="10108"/>
    <cellStyle name="40% - Accent1 3 2 4 2 2" xfId="10109"/>
    <cellStyle name="40% - Accent1 3 2 4 3" xfId="10110"/>
    <cellStyle name="40% - Accent1 3 2 4 3 2" xfId="10111"/>
    <cellStyle name="40% - Accent1 3 2 4 4" xfId="10112"/>
    <cellStyle name="40% - Accent1 3 2 4 5" xfId="10113"/>
    <cellStyle name="40% - Accent1 3 2 5" xfId="10114"/>
    <cellStyle name="40% - Accent1 3 2 5 2" xfId="10115"/>
    <cellStyle name="40% - Accent1 3 2 5 2 2" xfId="10116"/>
    <cellStyle name="40% - Accent1 3 2 5 3" xfId="10117"/>
    <cellStyle name="40% - Accent1 3 2 5 3 2" xfId="10118"/>
    <cellStyle name="40% - Accent1 3 2 5 4" xfId="10119"/>
    <cellStyle name="40% - Accent1 3 2 5 5" xfId="10120"/>
    <cellStyle name="40% - Accent1 3 2 6" xfId="10121"/>
    <cellStyle name="40% - Accent1 3 2 6 2" xfId="10122"/>
    <cellStyle name="40% - Accent1 3 2 6 2 2" xfId="10123"/>
    <cellStyle name="40% - Accent1 3 2 6 3" xfId="10124"/>
    <cellStyle name="40% - Accent1 3 2 6 3 2" xfId="10125"/>
    <cellStyle name="40% - Accent1 3 2 6 4" xfId="10126"/>
    <cellStyle name="40% - Accent1 3 2 6 5" xfId="10127"/>
    <cellStyle name="40% - Accent1 3 2 7" xfId="10128"/>
    <cellStyle name="40% - Accent1 3 2 7 2" xfId="10129"/>
    <cellStyle name="40% - Accent1 3 2 8" xfId="10130"/>
    <cellStyle name="40% - Accent1 3 2 8 2" xfId="10131"/>
    <cellStyle name="40% - Accent1 3 2 9" xfId="10132"/>
    <cellStyle name="40% - Accent1 3 3" xfId="10133"/>
    <cellStyle name="40% - Accent1 3 3 2" xfId="10134"/>
    <cellStyle name="40% - Accent1 3 3 2 2" xfId="10135"/>
    <cellStyle name="40% - Accent1 3 3 2 2 2" xfId="10136"/>
    <cellStyle name="40% - Accent1 3 3 2 2 2 2" xfId="10137"/>
    <cellStyle name="40% - Accent1 3 3 2 2 3" xfId="10138"/>
    <cellStyle name="40% - Accent1 3 3 2 2 3 2" xfId="10139"/>
    <cellStyle name="40% - Accent1 3 3 2 2 4" xfId="10140"/>
    <cellStyle name="40% - Accent1 3 3 2 2 5" xfId="10141"/>
    <cellStyle name="40% - Accent1 3 3 2 3" xfId="10142"/>
    <cellStyle name="40% - Accent1 3 3 2 3 2" xfId="10143"/>
    <cellStyle name="40% - Accent1 3 3 2 4" xfId="10144"/>
    <cellStyle name="40% - Accent1 3 3 2 4 2" xfId="10145"/>
    <cellStyle name="40% - Accent1 3 3 2 5" xfId="10146"/>
    <cellStyle name="40% - Accent1 3 3 2 6" xfId="10147"/>
    <cellStyle name="40% - Accent1 3 3 3" xfId="10148"/>
    <cellStyle name="40% - Accent1 3 3 3 2" xfId="10149"/>
    <cellStyle name="40% - Accent1 3 3 3 2 2" xfId="10150"/>
    <cellStyle name="40% - Accent1 3 3 3 3" xfId="10151"/>
    <cellStyle name="40% - Accent1 3 3 3 3 2" xfId="10152"/>
    <cellStyle name="40% - Accent1 3 3 3 4" xfId="10153"/>
    <cellStyle name="40% - Accent1 3 3 3 5" xfId="10154"/>
    <cellStyle name="40% - Accent1 3 3 4" xfId="10155"/>
    <cellStyle name="40% - Accent1 3 3 4 2" xfId="10156"/>
    <cellStyle name="40% - Accent1 3 3 5" xfId="10157"/>
    <cellStyle name="40% - Accent1 3 3 5 2" xfId="10158"/>
    <cellStyle name="40% - Accent1 3 3 6" xfId="10159"/>
    <cellStyle name="40% - Accent1 3 3 7" xfId="10160"/>
    <cellStyle name="40% - Accent1 3 4" xfId="10161"/>
    <cellStyle name="40% - Accent1 3 4 2" xfId="10162"/>
    <cellStyle name="40% - Accent1 3 4 2 2" xfId="10163"/>
    <cellStyle name="40% - Accent1 3 4 2 2 2" xfId="10164"/>
    <cellStyle name="40% - Accent1 3 4 2 3" xfId="10165"/>
    <cellStyle name="40% - Accent1 3 4 2 3 2" xfId="10166"/>
    <cellStyle name="40% - Accent1 3 4 2 4" xfId="10167"/>
    <cellStyle name="40% - Accent1 3 4 2 5" xfId="10168"/>
    <cellStyle name="40% - Accent1 3 4 3" xfId="10169"/>
    <cellStyle name="40% - Accent1 3 4 3 2" xfId="10170"/>
    <cellStyle name="40% - Accent1 3 4 4" xfId="10171"/>
    <cellStyle name="40% - Accent1 3 4 4 2" xfId="10172"/>
    <cellStyle name="40% - Accent1 3 4 5" xfId="10173"/>
    <cellStyle name="40% - Accent1 3 4 6" xfId="10174"/>
    <cellStyle name="40% - Accent1 3 5" xfId="10175"/>
    <cellStyle name="40% - Accent1 3 5 2" xfId="10176"/>
    <cellStyle name="40% - Accent1 3 5 2 2" xfId="10177"/>
    <cellStyle name="40% - Accent1 3 5 3" xfId="10178"/>
    <cellStyle name="40% - Accent1 3 5 3 2" xfId="10179"/>
    <cellStyle name="40% - Accent1 3 5 4" xfId="10180"/>
    <cellStyle name="40% - Accent1 3 5 5" xfId="10181"/>
    <cellStyle name="40% - Accent1 3 6" xfId="10182"/>
    <cellStyle name="40% - Accent1 3 6 2" xfId="10183"/>
    <cellStyle name="40% - Accent1 3 6 2 2" xfId="10184"/>
    <cellStyle name="40% - Accent1 3 6 3" xfId="10185"/>
    <cellStyle name="40% - Accent1 3 6 3 2" xfId="10186"/>
    <cellStyle name="40% - Accent1 3 6 4" xfId="10187"/>
    <cellStyle name="40% - Accent1 3 6 5" xfId="10188"/>
    <cellStyle name="40% - Accent1 3 7" xfId="10189"/>
    <cellStyle name="40% - Accent1 3 7 2" xfId="10190"/>
    <cellStyle name="40% - Accent1 3 7 2 2" xfId="10191"/>
    <cellStyle name="40% - Accent1 3 7 3" xfId="10192"/>
    <cellStyle name="40% - Accent1 3 7 3 2" xfId="10193"/>
    <cellStyle name="40% - Accent1 3 7 4" xfId="10194"/>
    <cellStyle name="40% - Accent1 3 7 5" xfId="10195"/>
    <cellStyle name="40% - Accent1 3 8" xfId="10196"/>
    <cellStyle name="40% - Accent1 3 8 2" xfId="10197"/>
    <cellStyle name="40% - Accent1 3 8 2 2" xfId="10198"/>
    <cellStyle name="40% - Accent1 3 8 3" xfId="10199"/>
    <cellStyle name="40% - Accent1 3 8 3 2" xfId="10200"/>
    <cellStyle name="40% - Accent1 3 8 4" xfId="10201"/>
    <cellStyle name="40% - Accent1 3 8 5" xfId="10202"/>
    <cellStyle name="40% - Accent1 3 9" xfId="10203"/>
    <cellStyle name="40% - Accent1 3 9 2" xfId="10204"/>
    <cellStyle name="40% - Accent1 4" xfId="10205"/>
    <cellStyle name="40% - Accent1 4 10" xfId="10206"/>
    <cellStyle name="40% - Accent1 4 10 2" xfId="10207"/>
    <cellStyle name="40% - Accent1 4 11" xfId="10208"/>
    <cellStyle name="40% - Accent1 4 12" xfId="10209"/>
    <cellStyle name="40% - Accent1 4 2" xfId="10210"/>
    <cellStyle name="40% - Accent1 4 2 10" xfId="10211"/>
    <cellStyle name="40% - Accent1 4 2 2" xfId="10212"/>
    <cellStyle name="40% - Accent1 4 2 2 2" xfId="10213"/>
    <cellStyle name="40% - Accent1 4 2 2 2 2" xfId="10214"/>
    <cellStyle name="40% - Accent1 4 2 2 2 2 2" xfId="10215"/>
    <cellStyle name="40% - Accent1 4 2 2 2 3" xfId="10216"/>
    <cellStyle name="40% - Accent1 4 2 2 2 3 2" xfId="10217"/>
    <cellStyle name="40% - Accent1 4 2 2 2 4" xfId="10218"/>
    <cellStyle name="40% - Accent1 4 2 2 2 5" xfId="10219"/>
    <cellStyle name="40% - Accent1 4 2 2 3" xfId="10220"/>
    <cellStyle name="40% - Accent1 4 2 2 3 2" xfId="10221"/>
    <cellStyle name="40% - Accent1 4 2 2 4" xfId="10222"/>
    <cellStyle name="40% - Accent1 4 2 2 4 2" xfId="10223"/>
    <cellStyle name="40% - Accent1 4 2 2 5" xfId="10224"/>
    <cellStyle name="40% - Accent1 4 2 2 6" xfId="10225"/>
    <cellStyle name="40% - Accent1 4 2 3" xfId="10226"/>
    <cellStyle name="40% - Accent1 4 2 3 2" xfId="10227"/>
    <cellStyle name="40% - Accent1 4 2 3 2 2" xfId="10228"/>
    <cellStyle name="40% - Accent1 4 2 3 3" xfId="10229"/>
    <cellStyle name="40% - Accent1 4 2 3 3 2" xfId="10230"/>
    <cellStyle name="40% - Accent1 4 2 3 4" xfId="10231"/>
    <cellStyle name="40% - Accent1 4 2 3 5" xfId="10232"/>
    <cellStyle name="40% - Accent1 4 2 4" xfId="10233"/>
    <cellStyle name="40% - Accent1 4 2 4 2" xfId="10234"/>
    <cellStyle name="40% - Accent1 4 2 4 2 2" xfId="10235"/>
    <cellStyle name="40% - Accent1 4 2 4 3" xfId="10236"/>
    <cellStyle name="40% - Accent1 4 2 4 3 2" xfId="10237"/>
    <cellStyle name="40% - Accent1 4 2 4 4" xfId="10238"/>
    <cellStyle name="40% - Accent1 4 2 4 5" xfId="10239"/>
    <cellStyle name="40% - Accent1 4 2 5" xfId="10240"/>
    <cellStyle name="40% - Accent1 4 2 5 2" xfId="10241"/>
    <cellStyle name="40% - Accent1 4 2 5 2 2" xfId="10242"/>
    <cellStyle name="40% - Accent1 4 2 5 3" xfId="10243"/>
    <cellStyle name="40% - Accent1 4 2 5 3 2" xfId="10244"/>
    <cellStyle name="40% - Accent1 4 2 5 4" xfId="10245"/>
    <cellStyle name="40% - Accent1 4 2 5 5" xfId="10246"/>
    <cellStyle name="40% - Accent1 4 2 6" xfId="10247"/>
    <cellStyle name="40% - Accent1 4 2 6 2" xfId="10248"/>
    <cellStyle name="40% - Accent1 4 2 6 2 2" xfId="10249"/>
    <cellStyle name="40% - Accent1 4 2 6 3" xfId="10250"/>
    <cellStyle name="40% - Accent1 4 2 6 3 2" xfId="10251"/>
    <cellStyle name="40% - Accent1 4 2 6 4" xfId="10252"/>
    <cellStyle name="40% - Accent1 4 2 6 5" xfId="10253"/>
    <cellStyle name="40% - Accent1 4 2 7" xfId="10254"/>
    <cellStyle name="40% - Accent1 4 2 7 2" xfId="10255"/>
    <cellStyle name="40% - Accent1 4 2 8" xfId="10256"/>
    <cellStyle name="40% - Accent1 4 2 8 2" xfId="10257"/>
    <cellStyle name="40% - Accent1 4 2 9" xfId="10258"/>
    <cellStyle name="40% - Accent1 4 3" xfId="10259"/>
    <cellStyle name="40% - Accent1 4 3 2" xfId="10260"/>
    <cellStyle name="40% - Accent1 4 3 2 2" xfId="10261"/>
    <cellStyle name="40% - Accent1 4 3 2 2 2" xfId="10262"/>
    <cellStyle name="40% - Accent1 4 3 2 2 2 2" xfId="10263"/>
    <cellStyle name="40% - Accent1 4 3 2 2 3" xfId="10264"/>
    <cellStyle name="40% - Accent1 4 3 2 2 3 2" xfId="10265"/>
    <cellStyle name="40% - Accent1 4 3 2 2 4" xfId="10266"/>
    <cellStyle name="40% - Accent1 4 3 2 2 5" xfId="10267"/>
    <cellStyle name="40% - Accent1 4 3 2 3" xfId="10268"/>
    <cellStyle name="40% - Accent1 4 3 2 3 2" xfId="10269"/>
    <cellStyle name="40% - Accent1 4 3 2 4" xfId="10270"/>
    <cellStyle name="40% - Accent1 4 3 2 4 2" xfId="10271"/>
    <cellStyle name="40% - Accent1 4 3 2 5" xfId="10272"/>
    <cellStyle name="40% - Accent1 4 3 2 6" xfId="10273"/>
    <cellStyle name="40% - Accent1 4 3 3" xfId="10274"/>
    <cellStyle name="40% - Accent1 4 3 3 2" xfId="10275"/>
    <cellStyle name="40% - Accent1 4 3 3 2 2" xfId="10276"/>
    <cellStyle name="40% - Accent1 4 3 3 3" xfId="10277"/>
    <cellStyle name="40% - Accent1 4 3 3 3 2" xfId="10278"/>
    <cellStyle name="40% - Accent1 4 3 3 4" xfId="10279"/>
    <cellStyle name="40% - Accent1 4 3 3 5" xfId="10280"/>
    <cellStyle name="40% - Accent1 4 3 4" xfId="10281"/>
    <cellStyle name="40% - Accent1 4 3 4 2" xfId="10282"/>
    <cellStyle name="40% - Accent1 4 3 5" xfId="10283"/>
    <cellStyle name="40% - Accent1 4 3 5 2" xfId="10284"/>
    <cellStyle name="40% - Accent1 4 3 6" xfId="10285"/>
    <cellStyle name="40% - Accent1 4 3 7" xfId="10286"/>
    <cellStyle name="40% - Accent1 4 4" xfId="10287"/>
    <cellStyle name="40% - Accent1 4 4 2" xfId="10288"/>
    <cellStyle name="40% - Accent1 4 4 2 2" xfId="10289"/>
    <cellStyle name="40% - Accent1 4 4 2 2 2" xfId="10290"/>
    <cellStyle name="40% - Accent1 4 4 2 3" xfId="10291"/>
    <cellStyle name="40% - Accent1 4 4 2 3 2" xfId="10292"/>
    <cellStyle name="40% - Accent1 4 4 2 4" xfId="10293"/>
    <cellStyle name="40% - Accent1 4 4 2 5" xfId="10294"/>
    <cellStyle name="40% - Accent1 4 4 3" xfId="10295"/>
    <cellStyle name="40% - Accent1 4 4 3 2" xfId="10296"/>
    <cellStyle name="40% - Accent1 4 4 4" xfId="10297"/>
    <cellStyle name="40% - Accent1 4 4 4 2" xfId="10298"/>
    <cellStyle name="40% - Accent1 4 4 5" xfId="10299"/>
    <cellStyle name="40% - Accent1 4 4 6" xfId="10300"/>
    <cellStyle name="40% - Accent1 4 5" xfId="10301"/>
    <cellStyle name="40% - Accent1 4 5 2" xfId="10302"/>
    <cellStyle name="40% - Accent1 4 5 2 2" xfId="10303"/>
    <cellStyle name="40% - Accent1 4 5 3" xfId="10304"/>
    <cellStyle name="40% - Accent1 4 5 3 2" xfId="10305"/>
    <cellStyle name="40% - Accent1 4 5 4" xfId="10306"/>
    <cellStyle name="40% - Accent1 4 5 5" xfId="10307"/>
    <cellStyle name="40% - Accent1 4 6" xfId="10308"/>
    <cellStyle name="40% - Accent1 4 6 2" xfId="10309"/>
    <cellStyle name="40% - Accent1 4 6 2 2" xfId="10310"/>
    <cellStyle name="40% - Accent1 4 6 3" xfId="10311"/>
    <cellStyle name="40% - Accent1 4 6 3 2" xfId="10312"/>
    <cellStyle name="40% - Accent1 4 6 4" xfId="10313"/>
    <cellStyle name="40% - Accent1 4 6 5" xfId="10314"/>
    <cellStyle name="40% - Accent1 4 7" xfId="10315"/>
    <cellStyle name="40% - Accent1 4 7 2" xfId="10316"/>
    <cellStyle name="40% - Accent1 4 7 2 2" xfId="10317"/>
    <cellStyle name="40% - Accent1 4 7 3" xfId="10318"/>
    <cellStyle name="40% - Accent1 4 7 3 2" xfId="10319"/>
    <cellStyle name="40% - Accent1 4 7 4" xfId="10320"/>
    <cellStyle name="40% - Accent1 4 7 5" xfId="10321"/>
    <cellStyle name="40% - Accent1 4 8" xfId="10322"/>
    <cellStyle name="40% - Accent1 4 8 2" xfId="10323"/>
    <cellStyle name="40% - Accent1 4 8 2 2" xfId="10324"/>
    <cellStyle name="40% - Accent1 4 8 3" xfId="10325"/>
    <cellStyle name="40% - Accent1 4 8 3 2" xfId="10326"/>
    <cellStyle name="40% - Accent1 4 8 4" xfId="10327"/>
    <cellStyle name="40% - Accent1 4 8 5" xfId="10328"/>
    <cellStyle name="40% - Accent1 4 9" xfId="10329"/>
    <cellStyle name="40% - Accent1 4 9 2" xfId="10330"/>
    <cellStyle name="40% - Accent1 5" xfId="10331"/>
    <cellStyle name="40% - Accent1 5 10" xfId="10332"/>
    <cellStyle name="40% - Accent1 5 11" xfId="10333"/>
    <cellStyle name="40% - Accent1 5 2" xfId="10334"/>
    <cellStyle name="40% - Accent1 5 2 10" xfId="10335"/>
    <cellStyle name="40% - Accent1 5 2 2" xfId="10336"/>
    <cellStyle name="40% - Accent1 5 2 2 2" xfId="10337"/>
    <cellStyle name="40% - Accent1 5 2 2 2 2" xfId="10338"/>
    <cellStyle name="40% - Accent1 5 2 2 2 2 2" xfId="10339"/>
    <cellStyle name="40% - Accent1 5 2 2 2 3" xfId="10340"/>
    <cellStyle name="40% - Accent1 5 2 2 2 3 2" xfId="10341"/>
    <cellStyle name="40% - Accent1 5 2 2 2 4" xfId="10342"/>
    <cellStyle name="40% - Accent1 5 2 2 2 5" xfId="10343"/>
    <cellStyle name="40% - Accent1 5 2 2 3" xfId="10344"/>
    <cellStyle name="40% - Accent1 5 2 2 3 2" xfId="10345"/>
    <cellStyle name="40% - Accent1 5 2 2 4" xfId="10346"/>
    <cellStyle name="40% - Accent1 5 2 2 4 2" xfId="10347"/>
    <cellStyle name="40% - Accent1 5 2 2 5" xfId="10348"/>
    <cellStyle name="40% - Accent1 5 2 2 6" xfId="10349"/>
    <cellStyle name="40% - Accent1 5 2 3" xfId="10350"/>
    <cellStyle name="40% - Accent1 5 2 3 2" xfId="10351"/>
    <cellStyle name="40% - Accent1 5 2 3 2 2" xfId="10352"/>
    <cellStyle name="40% - Accent1 5 2 3 3" xfId="10353"/>
    <cellStyle name="40% - Accent1 5 2 3 3 2" xfId="10354"/>
    <cellStyle name="40% - Accent1 5 2 3 4" xfId="10355"/>
    <cellStyle name="40% - Accent1 5 2 3 5" xfId="10356"/>
    <cellStyle name="40% - Accent1 5 2 4" xfId="10357"/>
    <cellStyle name="40% - Accent1 5 2 4 2" xfId="10358"/>
    <cellStyle name="40% - Accent1 5 2 4 2 2" xfId="10359"/>
    <cellStyle name="40% - Accent1 5 2 4 3" xfId="10360"/>
    <cellStyle name="40% - Accent1 5 2 4 3 2" xfId="10361"/>
    <cellStyle name="40% - Accent1 5 2 4 4" xfId="10362"/>
    <cellStyle name="40% - Accent1 5 2 4 5" xfId="10363"/>
    <cellStyle name="40% - Accent1 5 2 5" xfId="10364"/>
    <cellStyle name="40% - Accent1 5 2 5 2" xfId="10365"/>
    <cellStyle name="40% - Accent1 5 2 5 2 2" xfId="10366"/>
    <cellStyle name="40% - Accent1 5 2 5 3" xfId="10367"/>
    <cellStyle name="40% - Accent1 5 2 5 3 2" xfId="10368"/>
    <cellStyle name="40% - Accent1 5 2 5 4" xfId="10369"/>
    <cellStyle name="40% - Accent1 5 2 5 5" xfId="10370"/>
    <cellStyle name="40% - Accent1 5 2 6" xfId="10371"/>
    <cellStyle name="40% - Accent1 5 2 6 2" xfId="10372"/>
    <cellStyle name="40% - Accent1 5 2 6 2 2" xfId="10373"/>
    <cellStyle name="40% - Accent1 5 2 6 3" xfId="10374"/>
    <cellStyle name="40% - Accent1 5 2 6 3 2" xfId="10375"/>
    <cellStyle name="40% - Accent1 5 2 6 4" xfId="10376"/>
    <cellStyle name="40% - Accent1 5 2 6 5" xfId="10377"/>
    <cellStyle name="40% - Accent1 5 2 7" xfId="10378"/>
    <cellStyle name="40% - Accent1 5 2 7 2" xfId="10379"/>
    <cellStyle name="40% - Accent1 5 2 8" xfId="10380"/>
    <cellStyle name="40% - Accent1 5 2 8 2" xfId="10381"/>
    <cellStyle name="40% - Accent1 5 2 9" xfId="10382"/>
    <cellStyle name="40% - Accent1 5 3" xfId="10383"/>
    <cellStyle name="40% - Accent1 5 3 2" xfId="10384"/>
    <cellStyle name="40% - Accent1 5 3 2 2" xfId="10385"/>
    <cellStyle name="40% - Accent1 5 3 2 2 2" xfId="10386"/>
    <cellStyle name="40% - Accent1 5 3 2 3" xfId="10387"/>
    <cellStyle name="40% - Accent1 5 3 2 3 2" xfId="10388"/>
    <cellStyle name="40% - Accent1 5 3 2 4" xfId="10389"/>
    <cellStyle name="40% - Accent1 5 3 2 5" xfId="10390"/>
    <cellStyle name="40% - Accent1 5 3 3" xfId="10391"/>
    <cellStyle name="40% - Accent1 5 3 3 2" xfId="10392"/>
    <cellStyle name="40% - Accent1 5 3 4" xfId="10393"/>
    <cellStyle name="40% - Accent1 5 3 4 2" xfId="10394"/>
    <cellStyle name="40% - Accent1 5 3 5" xfId="10395"/>
    <cellStyle name="40% - Accent1 5 3 6" xfId="10396"/>
    <cellStyle name="40% - Accent1 5 4" xfId="10397"/>
    <cellStyle name="40% - Accent1 5 4 2" xfId="10398"/>
    <cellStyle name="40% - Accent1 5 4 2 2" xfId="10399"/>
    <cellStyle name="40% - Accent1 5 4 3" xfId="10400"/>
    <cellStyle name="40% - Accent1 5 4 3 2" xfId="10401"/>
    <cellStyle name="40% - Accent1 5 4 4" xfId="10402"/>
    <cellStyle name="40% - Accent1 5 4 5" xfId="10403"/>
    <cellStyle name="40% - Accent1 5 5" xfId="10404"/>
    <cellStyle name="40% - Accent1 5 5 2" xfId="10405"/>
    <cellStyle name="40% - Accent1 5 5 2 2" xfId="10406"/>
    <cellStyle name="40% - Accent1 5 5 3" xfId="10407"/>
    <cellStyle name="40% - Accent1 5 5 3 2" xfId="10408"/>
    <cellStyle name="40% - Accent1 5 5 4" xfId="10409"/>
    <cellStyle name="40% - Accent1 5 5 5" xfId="10410"/>
    <cellStyle name="40% - Accent1 5 6" xfId="10411"/>
    <cellStyle name="40% - Accent1 5 6 2" xfId="10412"/>
    <cellStyle name="40% - Accent1 5 6 2 2" xfId="10413"/>
    <cellStyle name="40% - Accent1 5 6 3" xfId="10414"/>
    <cellStyle name="40% - Accent1 5 6 3 2" xfId="10415"/>
    <cellStyle name="40% - Accent1 5 6 4" xfId="10416"/>
    <cellStyle name="40% - Accent1 5 6 5" xfId="10417"/>
    <cellStyle name="40% - Accent1 5 7" xfId="10418"/>
    <cellStyle name="40% - Accent1 5 7 2" xfId="10419"/>
    <cellStyle name="40% - Accent1 5 7 2 2" xfId="10420"/>
    <cellStyle name="40% - Accent1 5 7 3" xfId="10421"/>
    <cellStyle name="40% - Accent1 5 7 3 2" xfId="10422"/>
    <cellStyle name="40% - Accent1 5 7 4" xfId="10423"/>
    <cellStyle name="40% - Accent1 5 7 5" xfId="10424"/>
    <cellStyle name="40% - Accent1 5 8" xfId="10425"/>
    <cellStyle name="40% - Accent1 5 8 2" xfId="10426"/>
    <cellStyle name="40% - Accent1 5 9" xfId="10427"/>
    <cellStyle name="40% - Accent1 5 9 2" xfId="10428"/>
    <cellStyle name="40% - Accent1 6" xfId="10429"/>
    <cellStyle name="40% - Accent1 6 10" xfId="10430"/>
    <cellStyle name="40% - Accent1 6 11" xfId="10431"/>
    <cellStyle name="40% - Accent1 6 2" xfId="10432"/>
    <cellStyle name="40% - Accent1 6 2 10" xfId="10433"/>
    <cellStyle name="40% - Accent1 6 2 2" xfId="10434"/>
    <cellStyle name="40% - Accent1 6 2 2 2" xfId="10435"/>
    <cellStyle name="40% - Accent1 6 2 2 2 2" xfId="10436"/>
    <cellStyle name="40% - Accent1 6 2 2 2 2 2" xfId="10437"/>
    <cellStyle name="40% - Accent1 6 2 2 2 3" xfId="10438"/>
    <cellStyle name="40% - Accent1 6 2 2 2 3 2" xfId="10439"/>
    <cellStyle name="40% - Accent1 6 2 2 2 4" xfId="10440"/>
    <cellStyle name="40% - Accent1 6 2 2 2 5" xfId="10441"/>
    <cellStyle name="40% - Accent1 6 2 2 3" xfId="10442"/>
    <cellStyle name="40% - Accent1 6 2 2 3 2" xfId="10443"/>
    <cellStyle name="40% - Accent1 6 2 2 4" xfId="10444"/>
    <cellStyle name="40% - Accent1 6 2 2 4 2" xfId="10445"/>
    <cellStyle name="40% - Accent1 6 2 2 5" xfId="10446"/>
    <cellStyle name="40% - Accent1 6 2 2 6" xfId="10447"/>
    <cellStyle name="40% - Accent1 6 2 3" xfId="10448"/>
    <cellStyle name="40% - Accent1 6 2 3 2" xfId="10449"/>
    <cellStyle name="40% - Accent1 6 2 3 2 2" xfId="10450"/>
    <cellStyle name="40% - Accent1 6 2 3 3" xfId="10451"/>
    <cellStyle name="40% - Accent1 6 2 3 3 2" xfId="10452"/>
    <cellStyle name="40% - Accent1 6 2 3 4" xfId="10453"/>
    <cellStyle name="40% - Accent1 6 2 3 5" xfId="10454"/>
    <cellStyle name="40% - Accent1 6 2 4" xfId="10455"/>
    <cellStyle name="40% - Accent1 6 2 4 2" xfId="10456"/>
    <cellStyle name="40% - Accent1 6 2 4 2 2" xfId="10457"/>
    <cellStyle name="40% - Accent1 6 2 4 3" xfId="10458"/>
    <cellStyle name="40% - Accent1 6 2 4 3 2" xfId="10459"/>
    <cellStyle name="40% - Accent1 6 2 4 4" xfId="10460"/>
    <cellStyle name="40% - Accent1 6 2 4 5" xfId="10461"/>
    <cellStyle name="40% - Accent1 6 2 5" xfId="10462"/>
    <cellStyle name="40% - Accent1 6 2 5 2" xfId="10463"/>
    <cellStyle name="40% - Accent1 6 2 5 2 2" xfId="10464"/>
    <cellStyle name="40% - Accent1 6 2 5 3" xfId="10465"/>
    <cellStyle name="40% - Accent1 6 2 5 3 2" xfId="10466"/>
    <cellStyle name="40% - Accent1 6 2 5 4" xfId="10467"/>
    <cellStyle name="40% - Accent1 6 2 5 5" xfId="10468"/>
    <cellStyle name="40% - Accent1 6 2 6" xfId="10469"/>
    <cellStyle name="40% - Accent1 6 2 6 2" xfId="10470"/>
    <cellStyle name="40% - Accent1 6 2 6 2 2" xfId="10471"/>
    <cellStyle name="40% - Accent1 6 2 6 3" xfId="10472"/>
    <cellStyle name="40% - Accent1 6 2 6 3 2" xfId="10473"/>
    <cellStyle name="40% - Accent1 6 2 6 4" xfId="10474"/>
    <cellStyle name="40% - Accent1 6 2 6 5" xfId="10475"/>
    <cellStyle name="40% - Accent1 6 2 7" xfId="10476"/>
    <cellStyle name="40% - Accent1 6 2 7 2" xfId="10477"/>
    <cellStyle name="40% - Accent1 6 2 8" xfId="10478"/>
    <cellStyle name="40% - Accent1 6 2 8 2" xfId="10479"/>
    <cellStyle name="40% - Accent1 6 2 9" xfId="10480"/>
    <cellStyle name="40% - Accent1 6 3" xfId="10481"/>
    <cellStyle name="40% - Accent1 6 3 2" xfId="10482"/>
    <cellStyle name="40% - Accent1 6 3 2 2" xfId="10483"/>
    <cellStyle name="40% - Accent1 6 3 2 2 2" xfId="10484"/>
    <cellStyle name="40% - Accent1 6 3 2 3" xfId="10485"/>
    <cellStyle name="40% - Accent1 6 3 2 3 2" xfId="10486"/>
    <cellStyle name="40% - Accent1 6 3 2 4" xfId="10487"/>
    <cellStyle name="40% - Accent1 6 3 2 5" xfId="10488"/>
    <cellStyle name="40% - Accent1 6 3 3" xfId="10489"/>
    <cellStyle name="40% - Accent1 6 3 3 2" xfId="10490"/>
    <cellStyle name="40% - Accent1 6 3 4" xfId="10491"/>
    <cellStyle name="40% - Accent1 6 3 4 2" xfId="10492"/>
    <cellStyle name="40% - Accent1 6 3 5" xfId="10493"/>
    <cellStyle name="40% - Accent1 6 3 6" xfId="10494"/>
    <cellStyle name="40% - Accent1 6 4" xfId="10495"/>
    <cellStyle name="40% - Accent1 6 4 2" xfId="10496"/>
    <cellStyle name="40% - Accent1 6 4 2 2" xfId="10497"/>
    <cellStyle name="40% - Accent1 6 4 3" xfId="10498"/>
    <cellStyle name="40% - Accent1 6 4 3 2" xfId="10499"/>
    <cellStyle name="40% - Accent1 6 4 4" xfId="10500"/>
    <cellStyle name="40% - Accent1 6 4 5" xfId="10501"/>
    <cellStyle name="40% - Accent1 6 5" xfId="10502"/>
    <cellStyle name="40% - Accent1 6 5 2" xfId="10503"/>
    <cellStyle name="40% - Accent1 6 5 2 2" xfId="10504"/>
    <cellStyle name="40% - Accent1 6 5 3" xfId="10505"/>
    <cellStyle name="40% - Accent1 6 5 3 2" xfId="10506"/>
    <cellStyle name="40% - Accent1 6 5 4" xfId="10507"/>
    <cellStyle name="40% - Accent1 6 5 5" xfId="10508"/>
    <cellStyle name="40% - Accent1 6 6" xfId="10509"/>
    <cellStyle name="40% - Accent1 6 6 2" xfId="10510"/>
    <cellStyle name="40% - Accent1 6 6 2 2" xfId="10511"/>
    <cellStyle name="40% - Accent1 6 6 3" xfId="10512"/>
    <cellStyle name="40% - Accent1 6 6 3 2" xfId="10513"/>
    <cellStyle name="40% - Accent1 6 6 4" xfId="10514"/>
    <cellStyle name="40% - Accent1 6 6 5" xfId="10515"/>
    <cellStyle name="40% - Accent1 6 7" xfId="10516"/>
    <cellStyle name="40% - Accent1 6 7 2" xfId="10517"/>
    <cellStyle name="40% - Accent1 6 7 2 2" xfId="10518"/>
    <cellStyle name="40% - Accent1 6 7 3" xfId="10519"/>
    <cellStyle name="40% - Accent1 6 7 3 2" xfId="10520"/>
    <cellStyle name="40% - Accent1 6 7 4" xfId="10521"/>
    <cellStyle name="40% - Accent1 6 7 5" xfId="10522"/>
    <cellStyle name="40% - Accent1 6 8" xfId="10523"/>
    <cellStyle name="40% - Accent1 6 8 2" xfId="10524"/>
    <cellStyle name="40% - Accent1 6 9" xfId="10525"/>
    <cellStyle name="40% - Accent1 6 9 2" xfId="10526"/>
    <cellStyle name="40% - Accent1 7" xfId="10527"/>
    <cellStyle name="40% - Accent1 7 10" xfId="10528"/>
    <cellStyle name="40% - Accent1 7 11" xfId="10529"/>
    <cellStyle name="40% - Accent1 7 2" xfId="10530"/>
    <cellStyle name="40% - Accent1 7 2 10" xfId="10531"/>
    <cellStyle name="40% - Accent1 7 2 2" xfId="10532"/>
    <cellStyle name="40% - Accent1 7 2 2 2" xfId="10533"/>
    <cellStyle name="40% - Accent1 7 2 2 2 2" xfId="10534"/>
    <cellStyle name="40% - Accent1 7 2 2 2 2 2" xfId="10535"/>
    <cellStyle name="40% - Accent1 7 2 2 2 3" xfId="10536"/>
    <cellStyle name="40% - Accent1 7 2 2 2 3 2" xfId="10537"/>
    <cellStyle name="40% - Accent1 7 2 2 2 4" xfId="10538"/>
    <cellStyle name="40% - Accent1 7 2 2 2 5" xfId="10539"/>
    <cellStyle name="40% - Accent1 7 2 2 3" xfId="10540"/>
    <cellStyle name="40% - Accent1 7 2 2 3 2" xfId="10541"/>
    <cellStyle name="40% - Accent1 7 2 2 4" xfId="10542"/>
    <cellStyle name="40% - Accent1 7 2 2 4 2" xfId="10543"/>
    <cellStyle name="40% - Accent1 7 2 2 5" xfId="10544"/>
    <cellStyle name="40% - Accent1 7 2 2 6" xfId="10545"/>
    <cellStyle name="40% - Accent1 7 2 3" xfId="10546"/>
    <cellStyle name="40% - Accent1 7 2 3 2" xfId="10547"/>
    <cellStyle name="40% - Accent1 7 2 3 2 2" xfId="10548"/>
    <cellStyle name="40% - Accent1 7 2 3 3" xfId="10549"/>
    <cellStyle name="40% - Accent1 7 2 3 3 2" xfId="10550"/>
    <cellStyle name="40% - Accent1 7 2 3 4" xfId="10551"/>
    <cellStyle name="40% - Accent1 7 2 3 5" xfId="10552"/>
    <cellStyle name="40% - Accent1 7 2 4" xfId="10553"/>
    <cellStyle name="40% - Accent1 7 2 4 2" xfId="10554"/>
    <cellStyle name="40% - Accent1 7 2 4 2 2" xfId="10555"/>
    <cellStyle name="40% - Accent1 7 2 4 3" xfId="10556"/>
    <cellStyle name="40% - Accent1 7 2 4 3 2" xfId="10557"/>
    <cellStyle name="40% - Accent1 7 2 4 4" xfId="10558"/>
    <cellStyle name="40% - Accent1 7 2 4 5" xfId="10559"/>
    <cellStyle name="40% - Accent1 7 2 5" xfId="10560"/>
    <cellStyle name="40% - Accent1 7 2 5 2" xfId="10561"/>
    <cellStyle name="40% - Accent1 7 2 5 2 2" xfId="10562"/>
    <cellStyle name="40% - Accent1 7 2 5 3" xfId="10563"/>
    <cellStyle name="40% - Accent1 7 2 5 3 2" xfId="10564"/>
    <cellStyle name="40% - Accent1 7 2 5 4" xfId="10565"/>
    <cellStyle name="40% - Accent1 7 2 5 5" xfId="10566"/>
    <cellStyle name="40% - Accent1 7 2 6" xfId="10567"/>
    <cellStyle name="40% - Accent1 7 2 6 2" xfId="10568"/>
    <cellStyle name="40% - Accent1 7 2 6 2 2" xfId="10569"/>
    <cellStyle name="40% - Accent1 7 2 6 3" xfId="10570"/>
    <cellStyle name="40% - Accent1 7 2 6 3 2" xfId="10571"/>
    <cellStyle name="40% - Accent1 7 2 6 4" xfId="10572"/>
    <cellStyle name="40% - Accent1 7 2 6 5" xfId="10573"/>
    <cellStyle name="40% - Accent1 7 2 7" xfId="10574"/>
    <cellStyle name="40% - Accent1 7 2 7 2" xfId="10575"/>
    <cellStyle name="40% - Accent1 7 2 8" xfId="10576"/>
    <cellStyle name="40% - Accent1 7 2 8 2" xfId="10577"/>
    <cellStyle name="40% - Accent1 7 2 9" xfId="10578"/>
    <cellStyle name="40% - Accent1 7 3" xfId="10579"/>
    <cellStyle name="40% - Accent1 7 3 2" xfId="10580"/>
    <cellStyle name="40% - Accent1 7 3 2 2" xfId="10581"/>
    <cellStyle name="40% - Accent1 7 3 2 2 2" xfId="10582"/>
    <cellStyle name="40% - Accent1 7 3 2 3" xfId="10583"/>
    <cellStyle name="40% - Accent1 7 3 2 3 2" xfId="10584"/>
    <cellStyle name="40% - Accent1 7 3 2 4" xfId="10585"/>
    <cellStyle name="40% - Accent1 7 3 2 5" xfId="10586"/>
    <cellStyle name="40% - Accent1 7 3 3" xfId="10587"/>
    <cellStyle name="40% - Accent1 7 3 3 2" xfId="10588"/>
    <cellStyle name="40% - Accent1 7 3 4" xfId="10589"/>
    <cellStyle name="40% - Accent1 7 3 4 2" xfId="10590"/>
    <cellStyle name="40% - Accent1 7 3 5" xfId="10591"/>
    <cellStyle name="40% - Accent1 7 3 6" xfId="10592"/>
    <cellStyle name="40% - Accent1 7 4" xfId="10593"/>
    <cellStyle name="40% - Accent1 7 4 2" xfId="10594"/>
    <cellStyle name="40% - Accent1 7 4 2 2" xfId="10595"/>
    <cellStyle name="40% - Accent1 7 4 3" xfId="10596"/>
    <cellStyle name="40% - Accent1 7 4 3 2" xfId="10597"/>
    <cellStyle name="40% - Accent1 7 4 4" xfId="10598"/>
    <cellStyle name="40% - Accent1 7 4 5" xfId="10599"/>
    <cellStyle name="40% - Accent1 7 5" xfId="10600"/>
    <cellStyle name="40% - Accent1 7 5 2" xfId="10601"/>
    <cellStyle name="40% - Accent1 7 5 2 2" xfId="10602"/>
    <cellStyle name="40% - Accent1 7 5 3" xfId="10603"/>
    <cellStyle name="40% - Accent1 7 5 3 2" xfId="10604"/>
    <cellStyle name="40% - Accent1 7 5 4" xfId="10605"/>
    <cellStyle name="40% - Accent1 7 5 5" xfId="10606"/>
    <cellStyle name="40% - Accent1 7 6" xfId="10607"/>
    <cellStyle name="40% - Accent1 7 6 2" xfId="10608"/>
    <cellStyle name="40% - Accent1 7 6 2 2" xfId="10609"/>
    <cellStyle name="40% - Accent1 7 6 3" xfId="10610"/>
    <cellStyle name="40% - Accent1 7 6 3 2" xfId="10611"/>
    <cellStyle name="40% - Accent1 7 6 4" xfId="10612"/>
    <cellStyle name="40% - Accent1 7 6 5" xfId="10613"/>
    <cellStyle name="40% - Accent1 7 7" xfId="10614"/>
    <cellStyle name="40% - Accent1 7 7 2" xfId="10615"/>
    <cellStyle name="40% - Accent1 7 7 2 2" xfId="10616"/>
    <cellStyle name="40% - Accent1 7 7 3" xfId="10617"/>
    <cellStyle name="40% - Accent1 7 7 3 2" xfId="10618"/>
    <cellStyle name="40% - Accent1 7 7 4" xfId="10619"/>
    <cellStyle name="40% - Accent1 7 7 5" xfId="10620"/>
    <cellStyle name="40% - Accent1 7 8" xfId="10621"/>
    <cellStyle name="40% - Accent1 7 8 2" xfId="10622"/>
    <cellStyle name="40% - Accent1 7 9" xfId="10623"/>
    <cellStyle name="40% - Accent1 7 9 2" xfId="10624"/>
    <cellStyle name="40% - Accent1 8" xfId="10625"/>
    <cellStyle name="40% - Accent1 8 10" xfId="10626"/>
    <cellStyle name="40% - Accent1 8 11" xfId="10627"/>
    <cellStyle name="40% - Accent1 8 2" xfId="10628"/>
    <cellStyle name="40% - Accent1 8 2 10" xfId="10629"/>
    <cellStyle name="40% - Accent1 8 2 2" xfId="10630"/>
    <cellStyle name="40% - Accent1 8 2 2 2" xfId="10631"/>
    <cellStyle name="40% - Accent1 8 2 2 2 2" xfId="10632"/>
    <cellStyle name="40% - Accent1 8 2 2 2 2 2" xfId="10633"/>
    <cellStyle name="40% - Accent1 8 2 2 2 3" xfId="10634"/>
    <cellStyle name="40% - Accent1 8 2 2 2 3 2" xfId="10635"/>
    <cellStyle name="40% - Accent1 8 2 2 2 4" xfId="10636"/>
    <cellStyle name="40% - Accent1 8 2 2 2 5" xfId="10637"/>
    <cellStyle name="40% - Accent1 8 2 2 3" xfId="10638"/>
    <cellStyle name="40% - Accent1 8 2 2 3 2" xfId="10639"/>
    <cellStyle name="40% - Accent1 8 2 2 4" xfId="10640"/>
    <cellStyle name="40% - Accent1 8 2 2 4 2" xfId="10641"/>
    <cellStyle name="40% - Accent1 8 2 2 5" xfId="10642"/>
    <cellStyle name="40% - Accent1 8 2 2 6" xfId="10643"/>
    <cellStyle name="40% - Accent1 8 2 3" xfId="10644"/>
    <cellStyle name="40% - Accent1 8 2 3 2" xfId="10645"/>
    <cellStyle name="40% - Accent1 8 2 3 2 2" xfId="10646"/>
    <cellStyle name="40% - Accent1 8 2 3 3" xfId="10647"/>
    <cellStyle name="40% - Accent1 8 2 3 3 2" xfId="10648"/>
    <cellStyle name="40% - Accent1 8 2 3 4" xfId="10649"/>
    <cellStyle name="40% - Accent1 8 2 3 5" xfId="10650"/>
    <cellStyle name="40% - Accent1 8 2 4" xfId="10651"/>
    <cellStyle name="40% - Accent1 8 2 4 2" xfId="10652"/>
    <cellStyle name="40% - Accent1 8 2 4 2 2" xfId="10653"/>
    <cellStyle name="40% - Accent1 8 2 4 3" xfId="10654"/>
    <cellStyle name="40% - Accent1 8 2 4 3 2" xfId="10655"/>
    <cellStyle name="40% - Accent1 8 2 4 4" xfId="10656"/>
    <cellStyle name="40% - Accent1 8 2 4 5" xfId="10657"/>
    <cellStyle name="40% - Accent1 8 2 5" xfId="10658"/>
    <cellStyle name="40% - Accent1 8 2 5 2" xfId="10659"/>
    <cellStyle name="40% - Accent1 8 2 5 2 2" xfId="10660"/>
    <cellStyle name="40% - Accent1 8 2 5 3" xfId="10661"/>
    <cellStyle name="40% - Accent1 8 2 5 3 2" xfId="10662"/>
    <cellStyle name="40% - Accent1 8 2 5 4" xfId="10663"/>
    <cellStyle name="40% - Accent1 8 2 5 5" xfId="10664"/>
    <cellStyle name="40% - Accent1 8 2 6" xfId="10665"/>
    <cellStyle name="40% - Accent1 8 2 6 2" xfId="10666"/>
    <cellStyle name="40% - Accent1 8 2 6 2 2" xfId="10667"/>
    <cellStyle name="40% - Accent1 8 2 6 3" xfId="10668"/>
    <cellStyle name="40% - Accent1 8 2 6 3 2" xfId="10669"/>
    <cellStyle name="40% - Accent1 8 2 6 4" xfId="10670"/>
    <cellStyle name="40% - Accent1 8 2 6 5" xfId="10671"/>
    <cellStyle name="40% - Accent1 8 2 7" xfId="10672"/>
    <cellStyle name="40% - Accent1 8 2 7 2" xfId="10673"/>
    <cellStyle name="40% - Accent1 8 2 8" xfId="10674"/>
    <cellStyle name="40% - Accent1 8 2 8 2" xfId="10675"/>
    <cellStyle name="40% - Accent1 8 2 9" xfId="10676"/>
    <cellStyle name="40% - Accent1 8 3" xfId="10677"/>
    <cellStyle name="40% - Accent1 8 3 2" xfId="10678"/>
    <cellStyle name="40% - Accent1 8 3 2 2" xfId="10679"/>
    <cellStyle name="40% - Accent1 8 3 2 2 2" xfId="10680"/>
    <cellStyle name="40% - Accent1 8 3 2 3" xfId="10681"/>
    <cellStyle name="40% - Accent1 8 3 2 3 2" xfId="10682"/>
    <cellStyle name="40% - Accent1 8 3 2 4" xfId="10683"/>
    <cellStyle name="40% - Accent1 8 3 2 5" xfId="10684"/>
    <cellStyle name="40% - Accent1 8 3 3" xfId="10685"/>
    <cellStyle name="40% - Accent1 8 3 3 2" xfId="10686"/>
    <cellStyle name="40% - Accent1 8 3 4" xfId="10687"/>
    <cellStyle name="40% - Accent1 8 3 4 2" xfId="10688"/>
    <cellStyle name="40% - Accent1 8 3 5" xfId="10689"/>
    <cellStyle name="40% - Accent1 8 3 6" xfId="10690"/>
    <cellStyle name="40% - Accent1 8 4" xfId="10691"/>
    <cellStyle name="40% - Accent1 8 4 2" xfId="10692"/>
    <cellStyle name="40% - Accent1 8 4 2 2" xfId="10693"/>
    <cellStyle name="40% - Accent1 8 4 3" xfId="10694"/>
    <cellStyle name="40% - Accent1 8 4 3 2" xfId="10695"/>
    <cellStyle name="40% - Accent1 8 4 4" xfId="10696"/>
    <cellStyle name="40% - Accent1 8 4 5" xfId="10697"/>
    <cellStyle name="40% - Accent1 8 5" xfId="10698"/>
    <cellStyle name="40% - Accent1 8 5 2" xfId="10699"/>
    <cellStyle name="40% - Accent1 8 5 2 2" xfId="10700"/>
    <cellStyle name="40% - Accent1 8 5 3" xfId="10701"/>
    <cellStyle name="40% - Accent1 8 5 3 2" xfId="10702"/>
    <cellStyle name="40% - Accent1 8 5 4" xfId="10703"/>
    <cellStyle name="40% - Accent1 8 5 5" xfId="10704"/>
    <cellStyle name="40% - Accent1 8 6" xfId="10705"/>
    <cellStyle name="40% - Accent1 8 6 2" xfId="10706"/>
    <cellStyle name="40% - Accent1 8 6 2 2" xfId="10707"/>
    <cellStyle name="40% - Accent1 8 6 3" xfId="10708"/>
    <cellStyle name="40% - Accent1 8 6 3 2" xfId="10709"/>
    <cellStyle name="40% - Accent1 8 6 4" xfId="10710"/>
    <cellStyle name="40% - Accent1 8 6 5" xfId="10711"/>
    <cellStyle name="40% - Accent1 8 7" xfId="10712"/>
    <cellStyle name="40% - Accent1 8 7 2" xfId="10713"/>
    <cellStyle name="40% - Accent1 8 7 2 2" xfId="10714"/>
    <cellStyle name="40% - Accent1 8 7 3" xfId="10715"/>
    <cellStyle name="40% - Accent1 8 7 3 2" xfId="10716"/>
    <cellStyle name="40% - Accent1 8 7 4" xfId="10717"/>
    <cellStyle name="40% - Accent1 8 7 5" xfId="10718"/>
    <cellStyle name="40% - Accent1 8 8" xfId="10719"/>
    <cellStyle name="40% - Accent1 8 8 2" xfId="10720"/>
    <cellStyle name="40% - Accent1 8 9" xfId="10721"/>
    <cellStyle name="40% - Accent1 8 9 2" xfId="10722"/>
    <cellStyle name="40% - Accent1 9" xfId="10723"/>
    <cellStyle name="40% - Accent1 9 10" xfId="10724"/>
    <cellStyle name="40% - Accent1 9 11" xfId="10725"/>
    <cellStyle name="40% - Accent1 9 2" xfId="10726"/>
    <cellStyle name="40% - Accent1 9 2 10" xfId="10727"/>
    <cellStyle name="40% - Accent1 9 2 2" xfId="10728"/>
    <cellStyle name="40% - Accent1 9 2 2 2" xfId="10729"/>
    <cellStyle name="40% - Accent1 9 2 2 2 2" xfId="10730"/>
    <cellStyle name="40% - Accent1 9 2 2 2 2 2" xfId="10731"/>
    <cellStyle name="40% - Accent1 9 2 2 2 3" xfId="10732"/>
    <cellStyle name="40% - Accent1 9 2 2 2 3 2" xfId="10733"/>
    <cellStyle name="40% - Accent1 9 2 2 2 4" xfId="10734"/>
    <cellStyle name="40% - Accent1 9 2 2 2 5" xfId="10735"/>
    <cellStyle name="40% - Accent1 9 2 2 3" xfId="10736"/>
    <cellStyle name="40% - Accent1 9 2 2 3 2" xfId="10737"/>
    <cellStyle name="40% - Accent1 9 2 2 4" xfId="10738"/>
    <cellStyle name="40% - Accent1 9 2 2 4 2" xfId="10739"/>
    <cellStyle name="40% - Accent1 9 2 2 5" xfId="10740"/>
    <cellStyle name="40% - Accent1 9 2 2 6" xfId="10741"/>
    <cellStyle name="40% - Accent1 9 2 3" xfId="10742"/>
    <cellStyle name="40% - Accent1 9 2 3 2" xfId="10743"/>
    <cellStyle name="40% - Accent1 9 2 3 2 2" xfId="10744"/>
    <cellStyle name="40% - Accent1 9 2 3 3" xfId="10745"/>
    <cellStyle name="40% - Accent1 9 2 3 3 2" xfId="10746"/>
    <cellStyle name="40% - Accent1 9 2 3 4" xfId="10747"/>
    <cellStyle name="40% - Accent1 9 2 3 5" xfId="10748"/>
    <cellStyle name="40% - Accent1 9 2 4" xfId="10749"/>
    <cellStyle name="40% - Accent1 9 2 4 2" xfId="10750"/>
    <cellStyle name="40% - Accent1 9 2 4 2 2" xfId="10751"/>
    <cellStyle name="40% - Accent1 9 2 4 3" xfId="10752"/>
    <cellStyle name="40% - Accent1 9 2 4 3 2" xfId="10753"/>
    <cellStyle name="40% - Accent1 9 2 4 4" xfId="10754"/>
    <cellStyle name="40% - Accent1 9 2 4 5" xfId="10755"/>
    <cellStyle name="40% - Accent1 9 2 5" xfId="10756"/>
    <cellStyle name="40% - Accent1 9 2 5 2" xfId="10757"/>
    <cellStyle name="40% - Accent1 9 2 5 2 2" xfId="10758"/>
    <cellStyle name="40% - Accent1 9 2 5 3" xfId="10759"/>
    <cellStyle name="40% - Accent1 9 2 5 3 2" xfId="10760"/>
    <cellStyle name="40% - Accent1 9 2 5 4" xfId="10761"/>
    <cellStyle name="40% - Accent1 9 2 5 5" xfId="10762"/>
    <cellStyle name="40% - Accent1 9 2 6" xfId="10763"/>
    <cellStyle name="40% - Accent1 9 2 6 2" xfId="10764"/>
    <cellStyle name="40% - Accent1 9 2 6 2 2" xfId="10765"/>
    <cellStyle name="40% - Accent1 9 2 6 3" xfId="10766"/>
    <cellStyle name="40% - Accent1 9 2 6 3 2" xfId="10767"/>
    <cellStyle name="40% - Accent1 9 2 6 4" xfId="10768"/>
    <cellStyle name="40% - Accent1 9 2 6 5" xfId="10769"/>
    <cellStyle name="40% - Accent1 9 2 7" xfId="10770"/>
    <cellStyle name="40% - Accent1 9 2 7 2" xfId="10771"/>
    <cellStyle name="40% - Accent1 9 2 8" xfId="10772"/>
    <cellStyle name="40% - Accent1 9 2 8 2" xfId="10773"/>
    <cellStyle name="40% - Accent1 9 2 9" xfId="10774"/>
    <cellStyle name="40% - Accent1 9 3" xfId="10775"/>
    <cellStyle name="40% - Accent1 9 3 2" xfId="10776"/>
    <cellStyle name="40% - Accent1 9 3 2 2" xfId="10777"/>
    <cellStyle name="40% - Accent1 9 3 2 2 2" xfId="10778"/>
    <cellStyle name="40% - Accent1 9 3 2 3" xfId="10779"/>
    <cellStyle name="40% - Accent1 9 3 2 3 2" xfId="10780"/>
    <cellStyle name="40% - Accent1 9 3 2 4" xfId="10781"/>
    <cellStyle name="40% - Accent1 9 3 2 5" xfId="10782"/>
    <cellStyle name="40% - Accent1 9 3 3" xfId="10783"/>
    <cellStyle name="40% - Accent1 9 3 3 2" xfId="10784"/>
    <cellStyle name="40% - Accent1 9 3 4" xfId="10785"/>
    <cellStyle name="40% - Accent1 9 3 4 2" xfId="10786"/>
    <cellStyle name="40% - Accent1 9 3 5" xfId="10787"/>
    <cellStyle name="40% - Accent1 9 3 6" xfId="10788"/>
    <cellStyle name="40% - Accent1 9 4" xfId="10789"/>
    <cellStyle name="40% - Accent1 9 4 2" xfId="10790"/>
    <cellStyle name="40% - Accent1 9 4 2 2" xfId="10791"/>
    <cellStyle name="40% - Accent1 9 4 3" xfId="10792"/>
    <cellStyle name="40% - Accent1 9 4 3 2" xfId="10793"/>
    <cellStyle name="40% - Accent1 9 4 4" xfId="10794"/>
    <cellStyle name="40% - Accent1 9 4 5" xfId="10795"/>
    <cellStyle name="40% - Accent1 9 5" xfId="10796"/>
    <cellStyle name="40% - Accent1 9 5 2" xfId="10797"/>
    <cellStyle name="40% - Accent1 9 5 2 2" xfId="10798"/>
    <cellStyle name="40% - Accent1 9 5 3" xfId="10799"/>
    <cellStyle name="40% - Accent1 9 5 3 2" xfId="10800"/>
    <cellStyle name="40% - Accent1 9 5 4" xfId="10801"/>
    <cellStyle name="40% - Accent1 9 5 5" xfId="10802"/>
    <cellStyle name="40% - Accent1 9 6" xfId="10803"/>
    <cellStyle name="40% - Accent1 9 6 2" xfId="10804"/>
    <cellStyle name="40% - Accent1 9 6 2 2" xfId="10805"/>
    <cellStyle name="40% - Accent1 9 6 3" xfId="10806"/>
    <cellStyle name="40% - Accent1 9 6 3 2" xfId="10807"/>
    <cellStyle name="40% - Accent1 9 6 4" xfId="10808"/>
    <cellStyle name="40% - Accent1 9 6 5" xfId="10809"/>
    <cellStyle name="40% - Accent1 9 7" xfId="10810"/>
    <cellStyle name="40% - Accent1 9 7 2" xfId="10811"/>
    <cellStyle name="40% - Accent1 9 7 2 2" xfId="10812"/>
    <cellStyle name="40% - Accent1 9 7 3" xfId="10813"/>
    <cellStyle name="40% - Accent1 9 7 3 2" xfId="10814"/>
    <cellStyle name="40% - Accent1 9 7 4" xfId="10815"/>
    <cellStyle name="40% - Accent1 9 7 5" xfId="10816"/>
    <cellStyle name="40% - Accent1 9 8" xfId="10817"/>
    <cellStyle name="40% - Accent1 9 8 2" xfId="10818"/>
    <cellStyle name="40% - Accent1 9 9" xfId="10819"/>
    <cellStyle name="40% - Accent1 9 9 2" xfId="10820"/>
    <cellStyle name="40% - Accent2" xfId="36" builtinId="35" customBuiltin="1"/>
    <cellStyle name="40% - Accent2 10" xfId="10821"/>
    <cellStyle name="40% - Accent2 10 10" xfId="10822"/>
    <cellStyle name="40% - Accent2 10 2" xfId="10823"/>
    <cellStyle name="40% - Accent2 10 2 2" xfId="10824"/>
    <cellStyle name="40% - Accent2 10 2 2 2" xfId="10825"/>
    <cellStyle name="40% - Accent2 10 2 2 2 2" xfId="10826"/>
    <cellStyle name="40% - Accent2 10 2 2 3" xfId="10827"/>
    <cellStyle name="40% - Accent2 10 2 2 3 2" xfId="10828"/>
    <cellStyle name="40% - Accent2 10 2 2 4" xfId="10829"/>
    <cellStyle name="40% - Accent2 10 2 2 5" xfId="10830"/>
    <cellStyle name="40% - Accent2 10 2 3" xfId="10831"/>
    <cellStyle name="40% - Accent2 10 2 3 2" xfId="10832"/>
    <cellStyle name="40% - Accent2 10 2 3 2 2" xfId="10833"/>
    <cellStyle name="40% - Accent2 10 2 3 3" xfId="10834"/>
    <cellStyle name="40% - Accent2 10 2 3 3 2" xfId="10835"/>
    <cellStyle name="40% - Accent2 10 2 3 4" xfId="10836"/>
    <cellStyle name="40% - Accent2 10 2 3 5" xfId="10837"/>
    <cellStyle name="40% - Accent2 10 2 4" xfId="10838"/>
    <cellStyle name="40% - Accent2 10 2 4 2" xfId="10839"/>
    <cellStyle name="40% - Accent2 10 2 4 2 2" xfId="10840"/>
    <cellStyle name="40% - Accent2 10 2 4 3" xfId="10841"/>
    <cellStyle name="40% - Accent2 10 2 4 3 2" xfId="10842"/>
    <cellStyle name="40% - Accent2 10 2 4 4" xfId="10843"/>
    <cellStyle name="40% - Accent2 10 2 4 5" xfId="10844"/>
    <cellStyle name="40% - Accent2 10 2 5" xfId="10845"/>
    <cellStyle name="40% - Accent2 10 2 5 2" xfId="10846"/>
    <cellStyle name="40% - Accent2 10 2 5 2 2" xfId="10847"/>
    <cellStyle name="40% - Accent2 10 2 5 3" xfId="10848"/>
    <cellStyle name="40% - Accent2 10 2 5 3 2" xfId="10849"/>
    <cellStyle name="40% - Accent2 10 2 5 4" xfId="10850"/>
    <cellStyle name="40% - Accent2 10 2 5 5" xfId="10851"/>
    <cellStyle name="40% - Accent2 10 2 6" xfId="10852"/>
    <cellStyle name="40% - Accent2 10 2 6 2" xfId="10853"/>
    <cellStyle name="40% - Accent2 10 2 7" xfId="10854"/>
    <cellStyle name="40% - Accent2 10 2 7 2" xfId="10855"/>
    <cellStyle name="40% - Accent2 10 2 8" xfId="10856"/>
    <cellStyle name="40% - Accent2 10 2 9" xfId="10857"/>
    <cellStyle name="40% - Accent2 10 3" xfId="10858"/>
    <cellStyle name="40% - Accent2 10 3 2" xfId="10859"/>
    <cellStyle name="40% - Accent2 10 3 2 2" xfId="10860"/>
    <cellStyle name="40% - Accent2 10 3 3" xfId="10861"/>
    <cellStyle name="40% - Accent2 10 3 3 2" xfId="10862"/>
    <cellStyle name="40% - Accent2 10 3 4" xfId="10863"/>
    <cellStyle name="40% - Accent2 10 3 5" xfId="10864"/>
    <cellStyle name="40% - Accent2 10 4" xfId="10865"/>
    <cellStyle name="40% - Accent2 10 4 2" xfId="10866"/>
    <cellStyle name="40% - Accent2 10 4 2 2" xfId="10867"/>
    <cellStyle name="40% - Accent2 10 4 3" xfId="10868"/>
    <cellStyle name="40% - Accent2 10 4 3 2" xfId="10869"/>
    <cellStyle name="40% - Accent2 10 4 4" xfId="10870"/>
    <cellStyle name="40% - Accent2 10 4 5" xfId="10871"/>
    <cellStyle name="40% - Accent2 10 5" xfId="10872"/>
    <cellStyle name="40% - Accent2 10 5 2" xfId="10873"/>
    <cellStyle name="40% - Accent2 10 5 2 2" xfId="10874"/>
    <cellStyle name="40% - Accent2 10 5 3" xfId="10875"/>
    <cellStyle name="40% - Accent2 10 5 3 2" xfId="10876"/>
    <cellStyle name="40% - Accent2 10 5 4" xfId="10877"/>
    <cellStyle name="40% - Accent2 10 5 5" xfId="10878"/>
    <cellStyle name="40% - Accent2 10 6" xfId="10879"/>
    <cellStyle name="40% - Accent2 10 6 2" xfId="10880"/>
    <cellStyle name="40% - Accent2 10 6 2 2" xfId="10881"/>
    <cellStyle name="40% - Accent2 10 6 3" xfId="10882"/>
    <cellStyle name="40% - Accent2 10 6 3 2" xfId="10883"/>
    <cellStyle name="40% - Accent2 10 6 4" xfId="10884"/>
    <cellStyle name="40% - Accent2 10 6 5" xfId="10885"/>
    <cellStyle name="40% - Accent2 10 7" xfId="10886"/>
    <cellStyle name="40% - Accent2 10 7 2" xfId="10887"/>
    <cellStyle name="40% - Accent2 10 8" xfId="10888"/>
    <cellStyle name="40% - Accent2 10 8 2" xfId="10889"/>
    <cellStyle name="40% - Accent2 10 9" xfId="10890"/>
    <cellStyle name="40% - Accent2 11" xfId="10891"/>
    <cellStyle name="40% - Accent2 11 10" xfId="10892"/>
    <cellStyle name="40% - Accent2 11 2" xfId="10893"/>
    <cellStyle name="40% - Accent2 11 2 2" xfId="10894"/>
    <cellStyle name="40% - Accent2 11 2 2 2" xfId="10895"/>
    <cellStyle name="40% - Accent2 11 2 2 2 2" xfId="10896"/>
    <cellStyle name="40% - Accent2 11 2 2 3" xfId="10897"/>
    <cellStyle name="40% - Accent2 11 2 2 3 2" xfId="10898"/>
    <cellStyle name="40% - Accent2 11 2 2 4" xfId="10899"/>
    <cellStyle name="40% - Accent2 11 2 2 5" xfId="10900"/>
    <cellStyle name="40% - Accent2 11 2 3" xfId="10901"/>
    <cellStyle name="40% - Accent2 11 2 3 2" xfId="10902"/>
    <cellStyle name="40% - Accent2 11 2 3 2 2" xfId="10903"/>
    <cellStyle name="40% - Accent2 11 2 3 3" xfId="10904"/>
    <cellStyle name="40% - Accent2 11 2 3 3 2" xfId="10905"/>
    <cellStyle name="40% - Accent2 11 2 3 4" xfId="10906"/>
    <cellStyle name="40% - Accent2 11 2 3 5" xfId="10907"/>
    <cellStyle name="40% - Accent2 11 2 4" xfId="10908"/>
    <cellStyle name="40% - Accent2 11 2 4 2" xfId="10909"/>
    <cellStyle name="40% - Accent2 11 2 4 2 2" xfId="10910"/>
    <cellStyle name="40% - Accent2 11 2 4 3" xfId="10911"/>
    <cellStyle name="40% - Accent2 11 2 4 3 2" xfId="10912"/>
    <cellStyle name="40% - Accent2 11 2 4 4" xfId="10913"/>
    <cellStyle name="40% - Accent2 11 2 4 5" xfId="10914"/>
    <cellStyle name="40% - Accent2 11 2 5" xfId="10915"/>
    <cellStyle name="40% - Accent2 11 2 5 2" xfId="10916"/>
    <cellStyle name="40% - Accent2 11 2 5 2 2" xfId="10917"/>
    <cellStyle name="40% - Accent2 11 2 5 3" xfId="10918"/>
    <cellStyle name="40% - Accent2 11 2 5 3 2" xfId="10919"/>
    <cellStyle name="40% - Accent2 11 2 5 4" xfId="10920"/>
    <cellStyle name="40% - Accent2 11 2 5 5" xfId="10921"/>
    <cellStyle name="40% - Accent2 11 2 6" xfId="10922"/>
    <cellStyle name="40% - Accent2 11 2 6 2" xfId="10923"/>
    <cellStyle name="40% - Accent2 11 2 7" xfId="10924"/>
    <cellStyle name="40% - Accent2 11 2 7 2" xfId="10925"/>
    <cellStyle name="40% - Accent2 11 2 8" xfId="10926"/>
    <cellStyle name="40% - Accent2 11 2 9" xfId="10927"/>
    <cellStyle name="40% - Accent2 11 3" xfId="10928"/>
    <cellStyle name="40% - Accent2 11 3 2" xfId="10929"/>
    <cellStyle name="40% - Accent2 11 3 2 2" xfId="10930"/>
    <cellStyle name="40% - Accent2 11 3 3" xfId="10931"/>
    <cellStyle name="40% - Accent2 11 3 3 2" xfId="10932"/>
    <cellStyle name="40% - Accent2 11 3 4" xfId="10933"/>
    <cellStyle name="40% - Accent2 11 3 5" xfId="10934"/>
    <cellStyle name="40% - Accent2 11 4" xfId="10935"/>
    <cellStyle name="40% - Accent2 11 4 2" xfId="10936"/>
    <cellStyle name="40% - Accent2 11 4 2 2" xfId="10937"/>
    <cellStyle name="40% - Accent2 11 4 3" xfId="10938"/>
    <cellStyle name="40% - Accent2 11 4 3 2" xfId="10939"/>
    <cellStyle name="40% - Accent2 11 4 4" xfId="10940"/>
    <cellStyle name="40% - Accent2 11 4 5" xfId="10941"/>
    <cellStyle name="40% - Accent2 11 5" xfId="10942"/>
    <cellStyle name="40% - Accent2 11 5 2" xfId="10943"/>
    <cellStyle name="40% - Accent2 11 5 2 2" xfId="10944"/>
    <cellStyle name="40% - Accent2 11 5 3" xfId="10945"/>
    <cellStyle name="40% - Accent2 11 5 3 2" xfId="10946"/>
    <cellStyle name="40% - Accent2 11 5 4" xfId="10947"/>
    <cellStyle name="40% - Accent2 11 5 5" xfId="10948"/>
    <cellStyle name="40% - Accent2 11 6" xfId="10949"/>
    <cellStyle name="40% - Accent2 11 6 2" xfId="10950"/>
    <cellStyle name="40% - Accent2 11 6 2 2" xfId="10951"/>
    <cellStyle name="40% - Accent2 11 6 3" xfId="10952"/>
    <cellStyle name="40% - Accent2 11 6 3 2" xfId="10953"/>
    <cellStyle name="40% - Accent2 11 6 4" xfId="10954"/>
    <cellStyle name="40% - Accent2 11 6 5" xfId="10955"/>
    <cellStyle name="40% - Accent2 11 7" xfId="10956"/>
    <cellStyle name="40% - Accent2 11 7 2" xfId="10957"/>
    <cellStyle name="40% - Accent2 11 8" xfId="10958"/>
    <cellStyle name="40% - Accent2 11 8 2" xfId="10959"/>
    <cellStyle name="40% - Accent2 11 9" xfId="10960"/>
    <cellStyle name="40% - Accent2 12" xfId="10961"/>
    <cellStyle name="40% - Accent2 12 2" xfId="10962"/>
    <cellStyle name="40% - Accent2 12 2 2" xfId="10963"/>
    <cellStyle name="40% - Accent2 12 2 2 2" xfId="10964"/>
    <cellStyle name="40% - Accent2 12 2 2 2 2" xfId="10965"/>
    <cellStyle name="40% - Accent2 12 2 2 3" xfId="10966"/>
    <cellStyle name="40% - Accent2 12 2 2 3 2" xfId="10967"/>
    <cellStyle name="40% - Accent2 12 2 2 4" xfId="10968"/>
    <cellStyle name="40% - Accent2 12 2 2 5" xfId="10969"/>
    <cellStyle name="40% - Accent2 12 2 3" xfId="10970"/>
    <cellStyle name="40% - Accent2 12 2 3 2" xfId="10971"/>
    <cellStyle name="40% - Accent2 12 2 3 2 2" xfId="10972"/>
    <cellStyle name="40% - Accent2 12 2 3 3" xfId="10973"/>
    <cellStyle name="40% - Accent2 12 2 3 3 2" xfId="10974"/>
    <cellStyle name="40% - Accent2 12 2 3 4" xfId="10975"/>
    <cellStyle name="40% - Accent2 12 2 3 5" xfId="10976"/>
    <cellStyle name="40% - Accent2 12 2 4" xfId="10977"/>
    <cellStyle name="40% - Accent2 12 2 4 2" xfId="10978"/>
    <cellStyle name="40% - Accent2 12 2 4 2 2" xfId="10979"/>
    <cellStyle name="40% - Accent2 12 2 4 3" xfId="10980"/>
    <cellStyle name="40% - Accent2 12 2 4 3 2" xfId="10981"/>
    <cellStyle name="40% - Accent2 12 2 4 4" xfId="10982"/>
    <cellStyle name="40% - Accent2 12 2 4 5" xfId="10983"/>
    <cellStyle name="40% - Accent2 12 2 5" xfId="10984"/>
    <cellStyle name="40% - Accent2 12 2 5 2" xfId="10985"/>
    <cellStyle name="40% - Accent2 12 2 6" xfId="10986"/>
    <cellStyle name="40% - Accent2 12 2 6 2" xfId="10987"/>
    <cellStyle name="40% - Accent2 12 2 7" xfId="10988"/>
    <cellStyle name="40% - Accent2 12 2 8" xfId="10989"/>
    <cellStyle name="40% - Accent2 12 3" xfId="10990"/>
    <cellStyle name="40% - Accent2 12 3 2" xfId="10991"/>
    <cellStyle name="40% - Accent2 12 3 2 2" xfId="10992"/>
    <cellStyle name="40% - Accent2 12 3 3" xfId="10993"/>
    <cellStyle name="40% - Accent2 12 3 3 2" xfId="10994"/>
    <cellStyle name="40% - Accent2 12 3 4" xfId="10995"/>
    <cellStyle name="40% - Accent2 12 3 5" xfId="10996"/>
    <cellStyle name="40% - Accent2 12 4" xfId="10997"/>
    <cellStyle name="40% - Accent2 12 4 2" xfId="10998"/>
    <cellStyle name="40% - Accent2 12 4 2 2" xfId="10999"/>
    <cellStyle name="40% - Accent2 12 4 3" xfId="11000"/>
    <cellStyle name="40% - Accent2 12 4 3 2" xfId="11001"/>
    <cellStyle name="40% - Accent2 12 4 4" xfId="11002"/>
    <cellStyle name="40% - Accent2 12 4 5" xfId="11003"/>
    <cellStyle name="40% - Accent2 12 5" xfId="11004"/>
    <cellStyle name="40% - Accent2 12 5 2" xfId="11005"/>
    <cellStyle name="40% - Accent2 12 5 2 2" xfId="11006"/>
    <cellStyle name="40% - Accent2 12 5 3" xfId="11007"/>
    <cellStyle name="40% - Accent2 12 5 3 2" xfId="11008"/>
    <cellStyle name="40% - Accent2 12 5 4" xfId="11009"/>
    <cellStyle name="40% - Accent2 12 5 5" xfId="11010"/>
    <cellStyle name="40% - Accent2 12 6" xfId="11011"/>
    <cellStyle name="40% - Accent2 12 6 2" xfId="11012"/>
    <cellStyle name="40% - Accent2 12 7" xfId="11013"/>
    <cellStyle name="40% - Accent2 12 7 2" xfId="11014"/>
    <cellStyle name="40% - Accent2 12 8" xfId="11015"/>
    <cellStyle name="40% - Accent2 12 9" xfId="11016"/>
    <cellStyle name="40% - Accent2 13" xfId="11017"/>
    <cellStyle name="40% - Accent2 13 2" xfId="11018"/>
    <cellStyle name="40% - Accent2 13 2 2" xfId="11019"/>
    <cellStyle name="40% - Accent2 13 2 2 2" xfId="11020"/>
    <cellStyle name="40% - Accent2 13 2 2 2 2" xfId="11021"/>
    <cellStyle name="40% - Accent2 13 2 2 3" xfId="11022"/>
    <cellStyle name="40% - Accent2 13 2 2 3 2" xfId="11023"/>
    <cellStyle name="40% - Accent2 13 2 2 4" xfId="11024"/>
    <cellStyle name="40% - Accent2 13 2 2 5" xfId="11025"/>
    <cellStyle name="40% - Accent2 13 2 3" xfId="11026"/>
    <cellStyle name="40% - Accent2 13 2 3 2" xfId="11027"/>
    <cellStyle name="40% - Accent2 13 2 3 2 2" xfId="11028"/>
    <cellStyle name="40% - Accent2 13 2 3 3" xfId="11029"/>
    <cellStyle name="40% - Accent2 13 2 3 3 2" xfId="11030"/>
    <cellStyle name="40% - Accent2 13 2 3 4" xfId="11031"/>
    <cellStyle name="40% - Accent2 13 2 3 5" xfId="11032"/>
    <cellStyle name="40% - Accent2 13 2 4" xfId="11033"/>
    <cellStyle name="40% - Accent2 13 2 4 2" xfId="11034"/>
    <cellStyle name="40% - Accent2 13 2 4 2 2" xfId="11035"/>
    <cellStyle name="40% - Accent2 13 2 4 3" xfId="11036"/>
    <cellStyle name="40% - Accent2 13 2 4 3 2" xfId="11037"/>
    <cellStyle name="40% - Accent2 13 2 4 4" xfId="11038"/>
    <cellStyle name="40% - Accent2 13 2 4 5" xfId="11039"/>
    <cellStyle name="40% - Accent2 13 2 5" xfId="11040"/>
    <cellStyle name="40% - Accent2 13 2 5 2" xfId="11041"/>
    <cellStyle name="40% - Accent2 13 2 6" xfId="11042"/>
    <cellStyle name="40% - Accent2 13 2 6 2" xfId="11043"/>
    <cellStyle name="40% - Accent2 13 2 7" xfId="11044"/>
    <cellStyle name="40% - Accent2 13 2 8" xfId="11045"/>
    <cellStyle name="40% - Accent2 13 3" xfId="11046"/>
    <cellStyle name="40% - Accent2 13 3 2" xfId="11047"/>
    <cellStyle name="40% - Accent2 13 3 2 2" xfId="11048"/>
    <cellStyle name="40% - Accent2 13 3 3" xfId="11049"/>
    <cellStyle name="40% - Accent2 13 3 3 2" xfId="11050"/>
    <cellStyle name="40% - Accent2 13 3 4" xfId="11051"/>
    <cellStyle name="40% - Accent2 13 3 5" xfId="11052"/>
    <cellStyle name="40% - Accent2 13 4" xfId="11053"/>
    <cellStyle name="40% - Accent2 13 4 2" xfId="11054"/>
    <cellStyle name="40% - Accent2 13 4 2 2" xfId="11055"/>
    <cellStyle name="40% - Accent2 13 4 3" xfId="11056"/>
    <cellStyle name="40% - Accent2 13 4 3 2" xfId="11057"/>
    <cellStyle name="40% - Accent2 13 4 4" xfId="11058"/>
    <cellStyle name="40% - Accent2 13 4 5" xfId="11059"/>
    <cellStyle name="40% - Accent2 13 5" xfId="11060"/>
    <cellStyle name="40% - Accent2 13 5 2" xfId="11061"/>
    <cellStyle name="40% - Accent2 13 5 2 2" xfId="11062"/>
    <cellStyle name="40% - Accent2 13 5 3" xfId="11063"/>
    <cellStyle name="40% - Accent2 13 5 3 2" xfId="11064"/>
    <cellStyle name="40% - Accent2 13 5 4" xfId="11065"/>
    <cellStyle name="40% - Accent2 13 5 5" xfId="11066"/>
    <cellStyle name="40% - Accent2 13 6" xfId="11067"/>
    <cellStyle name="40% - Accent2 13 6 2" xfId="11068"/>
    <cellStyle name="40% - Accent2 13 7" xfId="11069"/>
    <cellStyle name="40% - Accent2 13 7 2" xfId="11070"/>
    <cellStyle name="40% - Accent2 13 8" xfId="11071"/>
    <cellStyle name="40% - Accent2 13 9" xfId="11072"/>
    <cellStyle name="40% - Accent2 14" xfId="11073"/>
    <cellStyle name="40% - Accent2 14 2" xfId="11074"/>
    <cellStyle name="40% - Accent2 14 2 2" xfId="11075"/>
    <cellStyle name="40% - Accent2 14 2 2 2" xfId="11076"/>
    <cellStyle name="40% - Accent2 14 2 2 2 2" xfId="11077"/>
    <cellStyle name="40% - Accent2 14 2 2 3" xfId="11078"/>
    <cellStyle name="40% - Accent2 14 2 2 3 2" xfId="11079"/>
    <cellStyle name="40% - Accent2 14 2 2 4" xfId="11080"/>
    <cellStyle name="40% - Accent2 14 2 2 5" xfId="11081"/>
    <cellStyle name="40% - Accent2 14 2 3" xfId="11082"/>
    <cellStyle name="40% - Accent2 14 2 3 2" xfId="11083"/>
    <cellStyle name="40% - Accent2 14 2 3 2 2" xfId="11084"/>
    <cellStyle name="40% - Accent2 14 2 3 3" xfId="11085"/>
    <cellStyle name="40% - Accent2 14 2 3 3 2" xfId="11086"/>
    <cellStyle name="40% - Accent2 14 2 3 4" xfId="11087"/>
    <cellStyle name="40% - Accent2 14 2 3 5" xfId="11088"/>
    <cellStyle name="40% - Accent2 14 2 4" xfId="11089"/>
    <cellStyle name="40% - Accent2 14 2 4 2" xfId="11090"/>
    <cellStyle name="40% - Accent2 14 2 5" xfId="11091"/>
    <cellStyle name="40% - Accent2 14 2 5 2" xfId="11092"/>
    <cellStyle name="40% - Accent2 14 2 6" xfId="11093"/>
    <cellStyle name="40% - Accent2 14 2 7" xfId="11094"/>
    <cellStyle name="40% - Accent2 14 3" xfId="11095"/>
    <cellStyle name="40% - Accent2 14 3 2" xfId="11096"/>
    <cellStyle name="40% - Accent2 14 3 2 2" xfId="11097"/>
    <cellStyle name="40% - Accent2 14 3 3" xfId="11098"/>
    <cellStyle name="40% - Accent2 14 3 3 2" xfId="11099"/>
    <cellStyle name="40% - Accent2 14 3 4" xfId="11100"/>
    <cellStyle name="40% - Accent2 14 3 5" xfId="11101"/>
    <cellStyle name="40% - Accent2 14 4" xfId="11102"/>
    <cellStyle name="40% - Accent2 14 4 2" xfId="11103"/>
    <cellStyle name="40% - Accent2 14 4 2 2" xfId="11104"/>
    <cellStyle name="40% - Accent2 14 4 3" xfId="11105"/>
    <cellStyle name="40% - Accent2 14 4 3 2" xfId="11106"/>
    <cellStyle name="40% - Accent2 14 4 4" xfId="11107"/>
    <cellStyle name="40% - Accent2 14 4 5" xfId="11108"/>
    <cellStyle name="40% - Accent2 14 5" xfId="11109"/>
    <cellStyle name="40% - Accent2 14 5 2" xfId="11110"/>
    <cellStyle name="40% - Accent2 14 6" xfId="11111"/>
    <cellStyle name="40% - Accent2 14 6 2" xfId="11112"/>
    <cellStyle name="40% - Accent2 14 7" xfId="11113"/>
    <cellStyle name="40% - Accent2 14 8" xfId="11114"/>
    <cellStyle name="40% - Accent2 15" xfId="11115"/>
    <cellStyle name="40% - Accent2 15 2" xfId="11116"/>
    <cellStyle name="40% - Accent2 15 2 2" xfId="11117"/>
    <cellStyle name="40% - Accent2 15 2 2 2" xfId="11118"/>
    <cellStyle name="40% - Accent2 15 2 2 2 2" xfId="11119"/>
    <cellStyle name="40% - Accent2 15 2 2 3" xfId="11120"/>
    <cellStyle name="40% - Accent2 15 2 2 3 2" xfId="11121"/>
    <cellStyle name="40% - Accent2 15 2 2 4" xfId="11122"/>
    <cellStyle name="40% - Accent2 15 2 2 5" xfId="11123"/>
    <cellStyle name="40% - Accent2 15 2 3" xfId="11124"/>
    <cellStyle name="40% - Accent2 15 2 3 2" xfId="11125"/>
    <cellStyle name="40% - Accent2 15 2 3 2 2" xfId="11126"/>
    <cellStyle name="40% - Accent2 15 2 3 3" xfId="11127"/>
    <cellStyle name="40% - Accent2 15 2 3 3 2" xfId="11128"/>
    <cellStyle name="40% - Accent2 15 2 3 4" xfId="11129"/>
    <cellStyle name="40% - Accent2 15 2 3 5" xfId="11130"/>
    <cellStyle name="40% - Accent2 15 2 4" xfId="11131"/>
    <cellStyle name="40% - Accent2 15 2 4 2" xfId="11132"/>
    <cellStyle name="40% - Accent2 15 2 5" xfId="11133"/>
    <cellStyle name="40% - Accent2 15 2 5 2" xfId="11134"/>
    <cellStyle name="40% - Accent2 15 2 6" xfId="11135"/>
    <cellStyle name="40% - Accent2 15 2 7" xfId="11136"/>
    <cellStyle name="40% - Accent2 15 3" xfId="11137"/>
    <cellStyle name="40% - Accent2 15 3 2" xfId="11138"/>
    <cellStyle name="40% - Accent2 15 3 2 2" xfId="11139"/>
    <cellStyle name="40% - Accent2 15 3 3" xfId="11140"/>
    <cellStyle name="40% - Accent2 15 3 3 2" xfId="11141"/>
    <cellStyle name="40% - Accent2 15 3 4" xfId="11142"/>
    <cellStyle name="40% - Accent2 15 3 5" xfId="11143"/>
    <cellStyle name="40% - Accent2 15 4" xfId="11144"/>
    <cellStyle name="40% - Accent2 15 4 2" xfId="11145"/>
    <cellStyle name="40% - Accent2 15 4 2 2" xfId="11146"/>
    <cellStyle name="40% - Accent2 15 4 3" xfId="11147"/>
    <cellStyle name="40% - Accent2 15 4 3 2" xfId="11148"/>
    <cellStyle name="40% - Accent2 15 4 4" xfId="11149"/>
    <cellStyle name="40% - Accent2 15 4 5" xfId="11150"/>
    <cellStyle name="40% - Accent2 15 5" xfId="11151"/>
    <cellStyle name="40% - Accent2 15 5 2" xfId="11152"/>
    <cellStyle name="40% - Accent2 15 6" xfId="11153"/>
    <cellStyle name="40% - Accent2 15 6 2" xfId="11154"/>
    <cellStyle name="40% - Accent2 15 7" xfId="11155"/>
    <cellStyle name="40% - Accent2 15 8" xfId="11156"/>
    <cellStyle name="40% - Accent2 16" xfId="11157"/>
    <cellStyle name="40% - Accent2 16 2" xfId="11158"/>
    <cellStyle name="40% - Accent2 16 2 2" xfId="11159"/>
    <cellStyle name="40% - Accent2 16 2 2 2" xfId="11160"/>
    <cellStyle name="40% - Accent2 16 2 3" xfId="11161"/>
    <cellStyle name="40% - Accent2 16 2 3 2" xfId="11162"/>
    <cellStyle name="40% - Accent2 16 2 4" xfId="11163"/>
    <cellStyle name="40% - Accent2 16 2 5" xfId="11164"/>
    <cellStyle name="40% - Accent2 16 3" xfId="11165"/>
    <cellStyle name="40% - Accent2 16 3 2" xfId="11166"/>
    <cellStyle name="40% - Accent2 16 3 2 2" xfId="11167"/>
    <cellStyle name="40% - Accent2 16 3 3" xfId="11168"/>
    <cellStyle name="40% - Accent2 16 3 3 2" xfId="11169"/>
    <cellStyle name="40% - Accent2 16 3 4" xfId="11170"/>
    <cellStyle name="40% - Accent2 16 3 5" xfId="11171"/>
    <cellStyle name="40% - Accent2 16 4" xfId="11172"/>
    <cellStyle name="40% - Accent2 16 4 2" xfId="11173"/>
    <cellStyle name="40% - Accent2 16 5" xfId="11174"/>
    <cellStyle name="40% - Accent2 16 5 2" xfId="11175"/>
    <cellStyle name="40% - Accent2 16 6" xfId="11176"/>
    <cellStyle name="40% - Accent2 16 7" xfId="11177"/>
    <cellStyle name="40% - Accent2 17" xfId="11178"/>
    <cellStyle name="40% - Accent2 17 2" xfId="11179"/>
    <cellStyle name="40% - Accent2 17 2 2" xfId="11180"/>
    <cellStyle name="40% - Accent2 17 2 2 2" xfId="11181"/>
    <cellStyle name="40% - Accent2 17 2 3" xfId="11182"/>
    <cellStyle name="40% - Accent2 17 2 3 2" xfId="11183"/>
    <cellStyle name="40% - Accent2 17 2 4" xfId="11184"/>
    <cellStyle name="40% - Accent2 17 2 5" xfId="11185"/>
    <cellStyle name="40% - Accent2 17 3" xfId="11186"/>
    <cellStyle name="40% - Accent2 17 3 2" xfId="11187"/>
    <cellStyle name="40% - Accent2 17 3 2 2" xfId="11188"/>
    <cellStyle name="40% - Accent2 17 3 3" xfId="11189"/>
    <cellStyle name="40% - Accent2 17 3 3 2" xfId="11190"/>
    <cellStyle name="40% - Accent2 17 3 4" xfId="11191"/>
    <cellStyle name="40% - Accent2 17 3 5" xfId="11192"/>
    <cellStyle name="40% - Accent2 17 4" xfId="11193"/>
    <cellStyle name="40% - Accent2 17 4 2" xfId="11194"/>
    <cellStyle name="40% - Accent2 17 5" xfId="11195"/>
    <cellStyle name="40% - Accent2 17 5 2" xfId="11196"/>
    <cellStyle name="40% - Accent2 17 6" xfId="11197"/>
    <cellStyle name="40% - Accent2 17 7" xfId="11198"/>
    <cellStyle name="40% - Accent2 18" xfId="11199"/>
    <cellStyle name="40% - Accent2 18 2" xfId="11200"/>
    <cellStyle name="40% - Accent2 18 2 2" xfId="11201"/>
    <cellStyle name="40% - Accent2 18 2 2 2" xfId="11202"/>
    <cellStyle name="40% - Accent2 18 2 3" xfId="11203"/>
    <cellStyle name="40% - Accent2 18 2 3 2" xfId="11204"/>
    <cellStyle name="40% - Accent2 18 2 4" xfId="11205"/>
    <cellStyle name="40% - Accent2 18 2 5" xfId="11206"/>
    <cellStyle name="40% - Accent2 18 3" xfId="11207"/>
    <cellStyle name="40% - Accent2 18 3 2" xfId="11208"/>
    <cellStyle name="40% - Accent2 18 4" xfId="11209"/>
    <cellStyle name="40% - Accent2 18 4 2" xfId="11210"/>
    <cellStyle name="40% - Accent2 18 5" xfId="11211"/>
    <cellStyle name="40% - Accent2 18 6" xfId="11212"/>
    <cellStyle name="40% - Accent2 19" xfId="11213"/>
    <cellStyle name="40% - Accent2 19 2" xfId="11214"/>
    <cellStyle name="40% - Accent2 19 2 2" xfId="11215"/>
    <cellStyle name="40% - Accent2 19 2 2 2" xfId="11216"/>
    <cellStyle name="40% - Accent2 19 2 3" xfId="11217"/>
    <cellStyle name="40% - Accent2 19 2 3 2" xfId="11218"/>
    <cellStyle name="40% - Accent2 19 2 4" xfId="11219"/>
    <cellStyle name="40% - Accent2 19 2 5" xfId="11220"/>
    <cellStyle name="40% - Accent2 19 3" xfId="11221"/>
    <cellStyle name="40% - Accent2 19 3 2" xfId="11222"/>
    <cellStyle name="40% - Accent2 19 4" xfId="11223"/>
    <cellStyle name="40% - Accent2 19 4 2" xfId="11224"/>
    <cellStyle name="40% - Accent2 19 5" xfId="11225"/>
    <cellStyle name="40% - Accent2 19 6" xfId="11226"/>
    <cellStyle name="40% - Accent2 2" xfId="37"/>
    <cellStyle name="40% - Accent2 2 10" xfId="11227"/>
    <cellStyle name="40% - Accent2 2 10 2" xfId="11228"/>
    <cellStyle name="40% - Accent2 2 11" xfId="11229"/>
    <cellStyle name="40% - Accent2 2 11 2" xfId="20307"/>
    <cellStyle name="40% - Accent2 2 12" xfId="11230"/>
    <cellStyle name="40% - Accent2 2 12 2" xfId="20308"/>
    <cellStyle name="40% - Accent2 2 13" xfId="20309"/>
    <cellStyle name="40% - Accent2 2 13 2" xfId="20310"/>
    <cellStyle name="40% - Accent2 2 14" xfId="20311"/>
    <cellStyle name="40% - Accent2 2 2" xfId="11231"/>
    <cellStyle name="40% - Accent2 2 2 10" xfId="11232"/>
    <cellStyle name="40% - Accent2 2 2 2" xfId="11233"/>
    <cellStyle name="40% - Accent2 2 2 2 2" xfId="11234"/>
    <cellStyle name="40% - Accent2 2 2 2 2 2" xfId="11235"/>
    <cellStyle name="40% - Accent2 2 2 2 2 2 2" xfId="11236"/>
    <cellStyle name="40% - Accent2 2 2 2 2 3" xfId="11237"/>
    <cellStyle name="40% - Accent2 2 2 2 2 3 2" xfId="11238"/>
    <cellStyle name="40% - Accent2 2 2 2 2 4" xfId="11239"/>
    <cellStyle name="40% - Accent2 2 2 2 2 5" xfId="11240"/>
    <cellStyle name="40% - Accent2 2 2 2 3" xfId="11241"/>
    <cellStyle name="40% - Accent2 2 2 2 3 2" xfId="11242"/>
    <cellStyle name="40% - Accent2 2 2 2 4" xfId="11243"/>
    <cellStyle name="40% - Accent2 2 2 2 4 2" xfId="11244"/>
    <cellStyle name="40% - Accent2 2 2 2 5" xfId="11245"/>
    <cellStyle name="40% - Accent2 2 2 2 6" xfId="11246"/>
    <cellStyle name="40% - Accent2 2 2 3" xfId="11247"/>
    <cellStyle name="40% - Accent2 2 2 3 2" xfId="11248"/>
    <cellStyle name="40% - Accent2 2 2 3 2 2" xfId="11249"/>
    <cellStyle name="40% - Accent2 2 2 3 3" xfId="11250"/>
    <cellStyle name="40% - Accent2 2 2 3 3 2" xfId="11251"/>
    <cellStyle name="40% - Accent2 2 2 3 4" xfId="11252"/>
    <cellStyle name="40% - Accent2 2 2 3 5" xfId="11253"/>
    <cellStyle name="40% - Accent2 2 2 4" xfId="11254"/>
    <cellStyle name="40% - Accent2 2 2 4 2" xfId="11255"/>
    <cellStyle name="40% - Accent2 2 2 4 2 2" xfId="11256"/>
    <cellStyle name="40% - Accent2 2 2 4 3" xfId="11257"/>
    <cellStyle name="40% - Accent2 2 2 4 3 2" xfId="11258"/>
    <cellStyle name="40% - Accent2 2 2 4 4" xfId="11259"/>
    <cellStyle name="40% - Accent2 2 2 4 5" xfId="11260"/>
    <cellStyle name="40% - Accent2 2 2 5" xfId="11261"/>
    <cellStyle name="40% - Accent2 2 2 5 2" xfId="11262"/>
    <cellStyle name="40% - Accent2 2 2 5 2 2" xfId="11263"/>
    <cellStyle name="40% - Accent2 2 2 5 3" xfId="11264"/>
    <cellStyle name="40% - Accent2 2 2 5 3 2" xfId="11265"/>
    <cellStyle name="40% - Accent2 2 2 5 4" xfId="11266"/>
    <cellStyle name="40% - Accent2 2 2 5 5" xfId="11267"/>
    <cellStyle name="40% - Accent2 2 2 6" xfId="11268"/>
    <cellStyle name="40% - Accent2 2 2 6 2" xfId="11269"/>
    <cellStyle name="40% - Accent2 2 2 6 2 2" xfId="11270"/>
    <cellStyle name="40% - Accent2 2 2 6 3" xfId="11271"/>
    <cellStyle name="40% - Accent2 2 2 6 3 2" xfId="11272"/>
    <cellStyle name="40% - Accent2 2 2 6 4" xfId="11273"/>
    <cellStyle name="40% - Accent2 2 2 6 5" xfId="11274"/>
    <cellStyle name="40% - Accent2 2 2 7" xfId="11275"/>
    <cellStyle name="40% - Accent2 2 2 7 2" xfId="11276"/>
    <cellStyle name="40% - Accent2 2 2 8" xfId="11277"/>
    <cellStyle name="40% - Accent2 2 2 8 2" xfId="11278"/>
    <cellStyle name="40% - Accent2 2 2 9" xfId="11279"/>
    <cellStyle name="40% - Accent2 2 3" xfId="11280"/>
    <cellStyle name="40% - Accent2 2 3 2" xfId="11281"/>
    <cellStyle name="40% - Accent2 2 3 2 2" xfId="11282"/>
    <cellStyle name="40% - Accent2 2 3 2 2 2" xfId="11283"/>
    <cellStyle name="40% - Accent2 2 3 2 2 2 2" xfId="11284"/>
    <cellStyle name="40% - Accent2 2 3 2 2 3" xfId="11285"/>
    <cellStyle name="40% - Accent2 2 3 2 2 3 2" xfId="11286"/>
    <cellStyle name="40% - Accent2 2 3 2 2 4" xfId="11287"/>
    <cellStyle name="40% - Accent2 2 3 2 2 5" xfId="11288"/>
    <cellStyle name="40% - Accent2 2 3 2 3" xfId="11289"/>
    <cellStyle name="40% - Accent2 2 3 2 3 2" xfId="11290"/>
    <cellStyle name="40% - Accent2 2 3 2 4" xfId="11291"/>
    <cellStyle name="40% - Accent2 2 3 2 4 2" xfId="11292"/>
    <cellStyle name="40% - Accent2 2 3 2 5" xfId="11293"/>
    <cellStyle name="40% - Accent2 2 3 2 6" xfId="11294"/>
    <cellStyle name="40% - Accent2 2 3 3" xfId="11295"/>
    <cellStyle name="40% - Accent2 2 3 3 2" xfId="11296"/>
    <cellStyle name="40% - Accent2 2 3 3 2 2" xfId="11297"/>
    <cellStyle name="40% - Accent2 2 3 3 3" xfId="11298"/>
    <cellStyle name="40% - Accent2 2 3 3 3 2" xfId="11299"/>
    <cellStyle name="40% - Accent2 2 3 3 4" xfId="11300"/>
    <cellStyle name="40% - Accent2 2 3 3 5" xfId="11301"/>
    <cellStyle name="40% - Accent2 2 3 4" xfId="11302"/>
    <cellStyle name="40% - Accent2 2 3 4 2" xfId="11303"/>
    <cellStyle name="40% - Accent2 2 3 5" xfId="11304"/>
    <cellStyle name="40% - Accent2 2 3 5 2" xfId="11305"/>
    <cellStyle name="40% - Accent2 2 3 6" xfId="11306"/>
    <cellStyle name="40% - Accent2 2 3 7" xfId="11307"/>
    <cellStyle name="40% - Accent2 2 4" xfId="11308"/>
    <cellStyle name="40% - Accent2 2 4 2" xfId="11309"/>
    <cellStyle name="40% - Accent2 2 4 2 2" xfId="11310"/>
    <cellStyle name="40% - Accent2 2 4 2 2 2" xfId="11311"/>
    <cellStyle name="40% - Accent2 2 4 2 3" xfId="11312"/>
    <cellStyle name="40% - Accent2 2 4 2 3 2" xfId="11313"/>
    <cellStyle name="40% - Accent2 2 4 2 4" xfId="11314"/>
    <cellStyle name="40% - Accent2 2 4 2 5" xfId="11315"/>
    <cellStyle name="40% - Accent2 2 4 3" xfId="11316"/>
    <cellStyle name="40% - Accent2 2 4 3 2" xfId="11317"/>
    <cellStyle name="40% - Accent2 2 4 4" xfId="11318"/>
    <cellStyle name="40% - Accent2 2 4 4 2" xfId="11319"/>
    <cellStyle name="40% - Accent2 2 4 5" xfId="11320"/>
    <cellStyle name="40% - Accent2 2 4 6" xfId="11321"/>
    <cellStyle name="40% - Accent2 2 5" xfId="11322"/>
    <cellStyle name="40% - Accent2 2 5 2" xfId="11323"/>
    <cellStyle name="40% - Accent2 2 5 2 2" xfId="11324"/>
    <cellStyle name="40% - Accent2 2 5 3" xfId="11325"/>
    <cellStyle name="40% - Accent2 2 5 3 2" xfId="11326"/>
    <cellStyle name="40% - Accent2 2 5 4" xfId="11327"/>
    <cellStyle name="40% - Accent2 2 5 5" xfId="11328"/>
    <cellStyle name="40% - Accent2 2 6" xfId="11329"/>
    <cellStyle name="40% - Accent2 2 6 2" xfId="11330"/>
    <cellStyle name="40% - Accent2 2 6 2 2" xfId="11331"/>
    <cellStyle name="40% - Accent2 2 6 3" xfId="11332"/>
    <cellStyle name="40% - Accent2 2 6 3 2" xfId="11333"/>
    <cellStyle name="40% - Accent2 2 6 4" xfId="11334"/>
    <cellStyle name="40% - Accent2 2 6 5" xfId="11335"/>
    <cellStyle name="40% - Accent2 2 7" xfId="11336"/>
    <cellStyle name="40% - Accent2 2 7 2" xfId="11337"/>
    <cellStyle name="40% - Accent2 2 7 2 2" xfId="11338"/>
    <cellStyle name="40% - Accent2 2 7 3" xfId="11339"/>
    <cellStyle name="40% - Accent2 2 7 3 2" xfId="11340"/>
    <cellStyle name="40% - Accent2 2 7 4" xfId="11341"/>
    <cellStyle name="40% - Accent2 2 7 5" xfId="11342"/>
    <cellStyle name="40% - Accent2 2 8" xfId="11343"/>
    <cellStyle name="40% - Accent2 2 8 2" xfId="11344"/>
    <cellStyle name="40% - Accent2 2 8 2 2" xfId="11345"/>
    <cellStyle name="40% - Accent2 2 8 3" xfId="11346"/>
    <cellStyle name="40% - Accent2 2 8 3 2" xfId="11347"/>
    <cellStyle name="40% - Accent2 2 8 4" xfId="11348"/>
    <cellStyle name="40% - Accent2 2 8 5" xfId="11349"/>
    <cellStyle name="40% - Accent2 2 9" xfId="11350"/>
    <cellStyle name="40% - Accent2 2 9 2" xfId="11351"/>
    <cellStyle name="40% - Accent2 20" xfId="11352"/>
    <cellStyle name="40% - Accent2 20 2" xfId="11353"/>
    <cellStyle name="40% - Accent2 20 2 2" xfId="11354"/>
    <cellStyle name="40% - Accent2 20 3" xfId="11355"/>
    <cellStyle name="40% - Accent2 20 3 2" xfId="11356"/>
    <cellStyle name="40% - Accent2 20 4" xfId="11357"/>
    <cellStyle name="40% - Accent2 20 5" xfId="11358"/>
    <cellStyle name="40% - Accent2 21" xfId="11359"/>
    <cellStyle name="40% - Accent2 21 2" xfId="11360"/>
    <cellStyle name="40% - Accent2 21 2 2" xfId="11361"/>
    <cellStyle name="40% - Accent2 21 3" xfId="11362"/>
    <cellStyle name="40% - Accent2 21 3 2" xfId="11363"/>
    <cellStyle name="40% - Accent2 21 4" xfId="11364"/>
    <cellStyle name="40% - Accent2 21 5" xfId="11365"/>
    <cellStyle name="40% - Accent2 3" xfId="11366"/>
    <cellStyle name="40% - Accent2 3 10" xfId="11367"/>
    <cellStyle name="40% - Accent2 3 10 2" xfId="11368"/>
    <cellStyle name="40% - Accent2 3 11" xfId="11369"/>
    <cellStyle name="40% - Accent2 3 12" xfId="11370"/>
    <cellStyle name="40% - Accent2 3 2" xfId="11371"/>
    <cellStyle name="40% - Accent2 3 2 10" xfId="11372"/>
    <cellStyle name="40% - Accent2 3 2 2" xfId="11373"/>
    <cellStyle name="40% - Accent2 3 2 2 2" xfId="11374"/>
    <cellStyle name="40% - Accent2 3 2 2 2 2" xfId="11375"/>
    <cellStyle name="40% - Accent2 3 2 2 2 2 2" xfId="11376"/>
    <cellStyle name="40% - Accent2 3 2 2 2 3" xfId="11377"/>
    <cellStyle name="40% - Accent2 3 2 2 2 3 2" xfId="11378"/>
    <cellStyle name="40% - Accent2 3 2 2 2 4" xfId="11379"/>
    <cellStyle name="40% - Accent2 3 2 2 2 5" xfId="11380"/>
    <cellStyle name="40% - Accent2 3 2 2 3" xfId="11381"/>
    <cellStyle name="40% - Accent2 3 2 2 3 2" xfId="11382"/>
    <cellStyle name="40% - Accent2 3 2 2 4" xfId="11383"/>
    <cellStyle name="40% - Accent2 3 2 2 4 2" xfId="11384"/>
    <cellStyle name="40% - Accent2 3 2 2 5" xfId="11385"/>
    <cellStyle name="40% - Accent2 3 2 2 6" xfId="11386"/>
    <cellStyle name="40% - Accent2 3 2 3" xfId="11387"/>
    <cellStyle name="40% - Accent2 3 2 3 2" xfId="11388"/>
    <cellStyle name="40% - Accent2 3 2 3 2 2" xfId="11389"/>
    <cellStyle name="40% - Accent2 3 2 3 3" xfId="11390"/>
    <cellStyle name="40% - Accent2 3 2 3 3 2" xfId="11391"/>
    <cellStyle name="40% - Accent2 3 2 3 4" xfId="11392"/>
    <cellStyle name="40% - Accent2 3 2 3 5" xfId="11393"/>
    <cellStyle name="40% - Accent2 3 2 4" xfId="11394"/>
    <cellStyle name="40% - Accent2 3 2 4 2" xfId="11395"/>
    <cellStyle name="40% - Accent2 3 2 4 2 2" xfId="11396"/>
    <cellStyle name="40% - Accent2 3 2 4 3" xfId="11397"/>
    <cellStyle name="40% - Accent2 3 2 4 3 2" xfId="11398"/>
    <cellStyle name="40% - Accent2 3 2 4 4" xfId="11399"/>
    <cellStyle name="40% - Accent2 3 2 4 5" xfId="11400"/>
    <cellStyle name="40% - Accent2 3 2 5" xfId="11401"/>
    <cellStyle name="40% - Accent2 3 2 5 2" xfId="11402"/>
    <cellStyle name="40% - Accent2 3 2 5 2 2" xfId="11403"/>
    <cellStyle name="40% - Accent2 3 2 5 3" xfId="11404"/>
    <cellStyle name="40% - Accent2 3 2 5 3 2" xfId="11405"/>
    <cellStyle name="40% - Accent2 3 2 5 4" xfId="11406"/>
    <cellStyle name="40% - Accent2 3 2 5 5" xfId="11407"/>
    <cellStyle name="40% - Accent2 3 2 6" xfId="11408"/>
    <cellStyle name="40% - Accent2 3 2 6 2" xfId="11409"/>
    <cellStyle name="40% - Accent2 3 2 6 2 2" xfId="11410"/>
    <cellStyle name="40% - Accent2 3 2 6 3" xfId="11411"/>
    <cellStyle name="40% - Accent2 3 2 6 3 2" xfId="11412"/>
    <cellStyle name="40% - Accent2 3 2 6 4" xfId="11413"/>
    <cellStyle name="40% - Accent2 3 2 6 5" xfId="11414"/>
    <cellStyle name="40% - Accent2 3 2 7" xfId="11415"/>
    <cellStyle name="40% - Accent2 3 2 7 2" xfId="11416"/>
    <cellStyle name="40% - Accent2 3 2 8" xfId="11417"/>
    <cellStyle name="40% - Accent2 3 2 8 2" xfId="11418"/>
    <cellStyle name="40% - Accent2 3 2 9" xfId="11419"/>
    <cellStyle name="40% - Accent2 3 3" xfId="11420"/>
    <cellStyle name="40% - Accent2 3 3 2" xfId="11421"/>
    <cellStyle name="40% - Accent2 3 3 2 2" xfId="11422"/>
    <cellStyle name="40% - Accent2 3 3 2 2 2" xfId="11423"/>
    <cellStyle name="40% - Accent2 3 3 2 2 2 2" xfId="11424"/>
    <cellStyle name="40% - Accent2 3 3 2 2 3" xfId="11425"/>
    <cellStyle name="40% - Accent2 3 3 2 2 3 2" xfId="11426"/>
    <cellStyle name="40% - Accent2 3 3 2 2 4" xfId="11427"/>
    <cellStyle name="40% - Accent2 3 3 2 2 5" xfId="11428"/>
    <cellStyle name="40% - Accent2 3 3 2 3" xfId="11429"/>
    <cellStyle name="40% - Accent2 3 3 2 3 2" xfId="11430"/>
    <cellStyle name="40% - Accent2 3 3 2 4" xfId="11431"/>
    <cellStyle name="40% - Accent2 3 3 2 4 2" xfId="11432"/>
    <cellStyle name="40% - Accent2 3 3 2 5" xfId="11433"/>
    <cellStyle name="40% - Accent2 3 3 2 6" xfId="11434"/>
    <cellStyle name="40% - Accent2 3 3 3" xfId="11435"/>
    <cellStyle name="40% - Accent2 3 3 3 2" xfId="11436"/>
    <cellStyle name="40% - Accent2 3 3 3 2 2" xfId="11437"/>
    <cellStyle name="40% - Accent2 3 3 3 3" xfId="11438"/>
    <cellStyle name="40% - Accent2 3 3 3 3 2" xfId="11439"/>
    <cellStyle name="40% - Accent2 3 3 3 4" xfId="11440"/>
    <cellStyle name="40% - Accent2 3 3 3 5" xfId="11441"/>
    <cellStyle name="40% - Accent2 3 3 4" xfId="11442"/>
    <cellStyle name="40% - Accent2 3 3 4 2" xfId="11443"/>
    <cellStyle name="40% - Accent2 3 3 5" xfId="11444"/>
    <cellStyle name="40% - Accent2 3 3 5 2" xfId="11445"/>
    <cellStyle name="40% - Accent2 3 3 6" xfId="11446"/>
    <cellStyle name="40% - Accent2 3 3 7" xfId="11447"/>
    <cellStyle name="40% - Accent2 3 4" xfId="11448"/>
    <cellStyle name="40% - Accent2 3 4 2" xfId="11449"/>
    <cellStyle name="40% - Accent2 3 4 2 2" xfId="11450"/>
    <cellStyle name="40% - Accent2 3 4 2 2 2" xfId="11451"/>
    <cellStyle name="40% - Accent2 3 4 2 3" xfId="11452"/>
    <cellStyle name="40% - Accent2 3 4 2 3 2" xfId="11453"/>
    <cellStyle name="40% - Accent2 3 4 2 4" xfId="11454"/>
    <cellStyle name="40% - Accent2 3 4 2 5" xfId="11455"/>
    <cellStyle name="40% - Accent2 3 4 3" xfId="11456"/>
    <cellStyle name="40% - Accent2 3 4 3 2" xfId="11457"/>
    <cellStyle name="40% - Accent2 3 4 4" xfId="11458"/>
    <cellStyle name="40% - Accent2 3 4 4 2" xfId="11459"/>
    <cellStyle name="40% - Accent2 3 4 5" xfId="11460"/>
    <cellStyle name="40% - Accent2 3 4 6" xfId="11461"/>
    <cellStyle name="40% - Accent2 3 5" xfId="11462"/>
    <cellStyle name="40% - Accent2 3 5 2" xfId="11463"/>
    <cellStyle name="40% - Accent2 3 5 2 2" xfId="11464"/>
    <cellStyle name="40% - Accent2 3 5 3" xfId="11465"/>
    <cellStyle name="40% - Accent2 3 5 3 2" xfId="11466"/>
    <cellStyle name="40% - Accent2 3 5 4" xfId="11467"/>
    <cellStyle name="40% - Accent2 3 5 5" xfId="11468"/>
    <cellStyle name="40% - Accent2 3 6" xfId="11469"/>
    <cellStyle name="40% - Accent2 3 6 2" xfId="11470"/>
    <cellStyle name="40% - Accent2 3 6 2 2" xfId="11471"/>
    <cellStyle name="40% - Accent2 3 6 3" xfId="11472"/>
    <cellStyle name="40% - Accent2 3 6 3 2" xfId="11473"/>
    <cellStyle name="40% - Accent2 3 6 4" xfId="11474"/>
    <cellStyle name="40% - Accent2 3 6 5" xfId="11475"/>
    <cellStyle name="40% - Accent2 3 7" xfId="11476"/>
    <cellStyle name="40% - Accent2 3 7 2" xfId="11477"/>
    <cellStyle name="40% - Accent2 3 7 2 2" xfId="11478"/>
    <cellStyle name="40% - Accent2 3 7 3" xfId="11479"/>
    <cellStyle name="40% - Accent2 3 7 3 2" xfId="11480"/>
    <cellStyle name="40% - Accent2 3 7 4" xfId="11481"/>
    <cellStyle name="40% - Accent2 3 7 5" xfId="11482"/>
    <cellStyle name="40% - Accent2 3 8" xfId="11483"/>
    <cellStyle name="40% - Accent2 3 8 2" xfId="11484"/>
    <cellStyle name="40% - Accent2 3 8 2 2" xfId="11485"/>
    <cellStyle name="40% - Accent2 3 8 3" xfId="11486"/>
    <cellStyle name="40% - Accent2 3 8 3 2" xfId="11487"/>
    <cellStyle name="40% - Accent2 3 8 4" xfId="11488"/>
    <cellStyle name="40% - Accent2 3 8 5" xfId="11489"/>
    <cellStyle name="40% - Accent2 3 9" xfId="11490"/>
    <cellStyle name="40% - Accent2 3 9 2" xfId="11491"/>
    <cellStyle name="40% - Accent2 4" xfId="11492"/>
    <cellStyle name="40% - Accent2 4 10" xfId="11493"/>
    <cellStyle name="40% - Accent2 4 10 2" xfId="11494"/>
    <cellStyle name="40% - Accent2 4 11" xfId="11495"/>
    <cellStyle name="40% - Accent2 4 12" xfId="11496"/>
    <cellStyle name="40% - Accent2 4 2" xfId="11497"/>
    <cellStyle name="40% - Accent2 4 2 10" xfId="11498"/>
    <cellStyle name="40% - Accent2 4 2 2" xfId="11499"/>
    <cellStyle name="40% - Accent2 4 2 2 2" xfId="11500"/>
    <cellStyle name="40% - Accent2 4 2 2 2 2" xfId="11501"/>
    <cellStyle name="40% - Accent2 4 2 2 2 2 2" xfId="11502"/>
    <cellStyle name="40% - Accent2 4 2 2 2 3" xfId="11503"/>
    <cellStyle name="40% - Accent2 4 2 2 2 3 2" xfId="11504"/>
    <cellStyle name="40% - Accent2 4 2 2 2 4" xfId="11505"/>
    <cellStyle name="40% - Accent2 4 2 2 2 5" xfId="11506"/>
    <cellStyle name="40% - Accent2 4 2 2 3" xfId="11507"/>
    <cellStyle name="40% - Accent2 4 2 2 3 2" xfId="11508"/>
    <cellStyle name="40% - Accent2 4 2 2 4" xfId="11509"/>
    <cellStyle name="40% - Accent2 4 2 2 4 2" xfId="11510"/>
    <cellStyle name="40% - Accent2 4 2 2 5" xfId="11511"/>
    <cellStyle name="40% - Accent2 4 2 2 6" xfId="11512"/>
    <cellStyle name="40% - Accent2 4 2 3" xfId="11513"/>
    <cellStyle name="40% - Accent2 4 2 3 2" xfId="11514"/>
    <cellStyle name="40% - Accent2 4 2 3 2 2" xfId="11515"/>
    <cellStyle name="40% - Accent2 4 2 3 3" xfId="11516"/>
    <cellStyle name="40% - Accent2 4 2 3 3 2" xfId="11517"/>
    <cellStyle name="40% - Accent2 4 2 3 4" xfId="11518"/>
    <cellStyle name="40% - Accent2 4 2 3 5" xfId="11519"/>
    <cellStyle name="40% - Accent2 4 2 4" xfId="11520"/>
    <cellStyle name="40% - Accent2 4 2 4 2" xfId="11521"/>
    <cellStyle name="40% - Accent2 4 2 4 2 2" xfId="11522"/>
    <cellStyle name="40% - Accent2 4 2 4 3" xfId="11523"/>
    <cellStyle name="40% - Accent2 4 2 4 3 2" xfId="11524"/>
    <cellStyle name="40% - Accent2 4 2 4 4" xfId="11525"/>
    <cellStyle name="40% - Accent2 4 2 4 5" xfId="11526"/>
    <cellStyle name="40% - Accent2 4 2 5" xfId="11527"/>
    <cellStyle name="40% - Accent2 4 2 5 2" xfId="11528"/>
    <cellStyle name="40% - Accent2 4 2 5 2 2" xfId="11529"/>
    <cellStyle name="40% - Accent2 4 2 5 3" xfId="11530"/>
    <cellStyle name="40% - Accent2 4 2 5 3 2" xfId="11531"/>
    <cellStyle name="40% - Accent2 4 2 5 4" xfId="11532"/>
    <cellStyle name="40% - Accent2 4 2 5 5" xfId="11533"/>
    <cellStyle name="40% - Accent2 4 2 6" xfId="11534"/>
    <cellStyle name="40% - Accent2 4 2 6 2" xfId="11535"/>
    <cellStyle name="40% - Accent2 4 2 6 2 2" xfId="11536"/>
    <cellStyle name="40% - Accent2 4 2 6 3" xfId="11537"/>
    <cellStyle name="40% - Accent2 4 2 6 3 2" xfId="11538"/>
    <cellStyle name="40% - Accent2 4 2 6 4" xfId="11539"/>
    <cellStyle name="40% - Accent2 4 2 6 5" xfId="11540"/>
    <cellStyle name="40% - Accent2 4 2 7" xfId="11541"/>
    <cellStyle name="40% - Accent2 4 2 7 2" xfId="11542"/>
    <cellStyle name="40% - Accent2 4 2 8" xfId="11543"/>
    <cellStyle name="40% - Accent2 4 2 8 2" xfId="11544"/>
    <cellStyle name="40% - Accent2 4 2 9" xfId="11545"/>
    <cellStyle name="40% - Accent2 4 3" xfId="11546"/>
    <cellStyle name="40% - Accent2 4 3 2" xfId="11547"/>
    <cellStyle name="40% - Accent2 4 3 2 2" xfId="11548"/>
    <cellStyle name="40% - Accent2 4 3 2 2 2" xfId="11549"/>
    <cellStyle name="40% - Accent2 4 3 2 2 2 2" xfId="11550"/>
    <cellStyle name="40% - Accent2 4 3 2 2 3" xfId="11551"/>
    <cellStyle name="40% - Accent2 4 3 2 2 3 2" xfId="11552"/>
    <cellStyle name="40% - Accent2 4 3 2 2 4" xfId="11553"/>
    <cellStyle name="40% - Accent2 4 3 2 2 5" xfId="11554"/>
    <cellStyle name="40% - Accent2 4 3 2 3" xfId="11555"/>
    <cellStyle name="40% - Accent2 4 3 2 3 2" xfId="11556"/>
    <cellStyle name="40% - Accent2 4 3 2 4" xfId="11557"/>
    <cellStyle name="40% - Accent2 4 3 2 4 2" xfId="11558"/>
    <cellStyle name="40% - Accent2 4 3 2 5" xfId="11559"/>
    <cellStyle name="40% - Accent2 4 3 2 6" xfId="11560"/>
    <cellStyle name="40% - Accent2 4 3 3" xfId="11561"/>
    <cellStyle name="40% - Accent2 4 3 3 2" xfId="11562"/>
    <cellStyle name="40% - Accent2 4 3 3 2 2" xfId="11563"/>
    <cellStyle name="40% - Accent2 4 3 3 3" xfId="11564"/>
    <cellStyle name="40% - Accent2 4 3 3 3 2" xfId="11565"/>
    <cellStyle name="40% - Accent2 4 3 3 4" xfId="11566"/>
    <cellStyle name="40% - Accent2 4 3 3 5" xfId="11567"/>
    <cellStyle name="40% - Accent2 4 3 4" xfId="11568"/>
    <cellStyle name="40% - Accent2 4 3 4 2" xfId="11569"/>
    <cellStyle name="40% - Accent2 4 3 5" xfId="11570"/>
    <cellStyle name="40% - Accent2 4 3 5 2" xfId="11571"/>
    <cellStyle name="40% - Accent2 4 3 6" xfId="11572"/>
    <cellStyle name="40% - Accent2 4 3 7" xfId="11573"/>
    <cellStyle name="40% - Accent2 4 4" xfId="11574"/>
    <cellStyle name="40% - Accent2 4 4 2" xfId="11575"/>
    <cellStyle name="40% - Accent2 4 4 2 2" xfId="11576"/>
    <cellStyle name="40% - Accent2 4 4 2 2 2" xfId="11577"/>
    <cellStyle name="40% - Accent2 4 4 2 3" xfId="11578"/>
    <cellStyle name="40% - Accent2 4 4 2 3 2" xfId="11579"/>
    <cellStyle name="40% - Accent2 4 4 2 4" xfId="11580"/>
    <cellStyle name="40% - Accent2 4 4 2 5" xfId="11581"/>
    <cellStyle name="40% - Accent2 4 4 3" xfId="11582"/>
    <cellStyle name="40% - Accent2 4 4 3 2" xfId="11583"/>
    <cellStyle name="40% - Accent2 4 4 4" xfId="11584"/>
    <cellStyle name="40% - Accent2 4 4 4 2" xfId="11585"/>
    <cellStyle name="40% - Accent2 4 4 5" xfId="11586"/>
    <cellStyle name="40% - Accent2 4 4 6" xfId="11587"/>
    <cellStyle name="40% - Accent2 4 5" xfId="11588"/>
    <cellStyle name="40% - Accent2 4 5 2" xfId="11589"/>
    <cellStyle name="40% - Accent2 4 5 2 2" xfId="11590"/>
    <cellStyle name="40% - Accent2 4 5 3" xfId="11591"/>
    <cellStyle name="40% - Accent2 4 5 3 2" xfId="11592"/>
    <cellStyle name="40% - Accent2 4 5 4" xfId="11593"/>
    <cellStyle name="40% - Accent2 4 5 5" xfId="11594"/>
    <cellStyle name="40% - Accent2 4 6" xfId="11595"/>
    <cellStyle name="40% - Accent2 4 6 2" xfId="11596"/>
    <cellStyle name="40% - Accent2 4 6 2 2" xfId="11597"/>
    <cellStyle name="40% - Accent2 4 6 3" xfId="11598"/>
    <cellStyle name="40% - Accent2 4 6 3 2" xfId="11599"/>
    <cellStyle name="40% - Accent2 4 6 4" xfId="11600"/>
    <cellStyle name="40% - Accent2 4 6 5" xfId="11601"/>
    <cellStyle name="40% - Accent2 4 7" xfId="11602"/>
    <cellStyle name="40% - Accent2 4 7 2" xfId="11603"/>
    <cellStyle name="40% - Accent2 4 7 2 2" xfId="11604"/>
    <cellStyle name="40% - Accent2 4 7 3" xfId="11605"/>
    <cellStyle name="40% - Accent2 4 7 3 2" xfId="11606"/>
    <cellStyle name="40% - Accent2 4 7 4" xfId="11607"/>
    <cellStyle name="40% - Accent2 4 7 5" xfId="11608"/>
    <cellStyle name="40% - Accent2 4 8" xfId="11609"/>
    <cellStyle name="40% - Accent2 4 8 2" xfId="11610"/>
    <cellStyle name="40% - Accent2 4 8 2 2" xfId="11611"/>
    <cellStyle name="40% - Accent2 4 8 3" xfId="11612"/>
    <cellStyle name="40% - Accent2 4 8 3 2" xfId="11613"/>
    <cellStyle name="40% - Accent2 4 8 4" xfId="11614"/>
    <cellStyle name="40% - Accent2 4 8 5" xfId="11615"/>
    <cellStyle name="40% - Accent2 4 9" xfId="11616"/>
    <cellStyle name="40% - Accent2 4 9 2" xfId="11617"/>
    <cellStyle name="40% - Accent2 5" xfId="11618"/>
    <cellStyle name="40% - Accent2 5 10" xfId="11619"/>
    <cellStyle name="40% - Accent2 5 11" xfId="11620"/>
    <cellStyle name="40% - Accent2 5 2" xfId="11621"/>
    <cellStyle name="40% - Accent2 5 2 10" xfId="11622"/>
    <cellStyle name="40% - Accent2 5 2 2" xfId="11623"/>
    <cellStyle name="40% - Accent2 5 2 2 2" xfId="11624"/>
    <cellStyle name="40% - Accent2 5 2 2 2 2" xfId="11625"/>
    <cellStyle name="40% - Accent2 5 2 2 2 2 2" xfId="11626"/>
    <cellStyle name="40% - Accent2 5 2 2 2 3" xfId="11627"/>
    <cellStyle name="40% - Accent2 5 2 2 2 3 2" xfId="11628"/>
    <cellStyle name="40% - Accent2 5 2 2 2 4" xfId="11629"/>
    <cellStyle name="40% - Accent2 5 2 2 2 5" xfId="11630"/>
    <cellStyle name="40% - Accent2 5 2 2 3" xfId="11631"/>
    <cellStyle name="40% - Accent2 5 2 2 3 2" xfId="11632"/>
    <cellStyle name="40% - Accent2 5 2 2 4" xfId="11633"/>
    <cellStyle name="40% - Accent2 5 2 2 4 2" xfId="11634"/>
    <cellStyle name="40% - Accent2 5 2 2 5" xfId="11635"/>
    <cellStyle name="40% - Accent2 5 2 2 6" xfId="11636"/>
    <cellStyle name="40% - Accent2 5 2 3" xfId="11637"/>
    <cellStyle name="40% - Accent2 5 2 3 2" xfId="11638"/>
    <cellStyle name="40% - Accent2 5 2 3 2 2" xfId="11639"/>
    <cellStyle name="40% - Accent2 5 2 3 3" xfId="11640"/>
    <cellStyle name="40% - Accent2 5 2 3 3 2" xfId="11641"/>
    <cellStyle name="40% - Accent2 5 2 3 4" xfId="11642"/>
    <cellStyle name="40% - Accent2 5 2 3 5" xfId="11643"/>
    <cellStyle name="40% - Accent2 5 2 4" xfId="11644"/>
    <cellStyle name="40% - Accent2 5 2 4 2" xfId="11645"/>
    <cellStyle name="40% - Accent2 5 2 4 2 2" xfId="11646"/>
    <cellStyle name="40% - Accent2 5 2 4 3" xfId="11647"/>
    <cellStyle name="40% - Accent2 5 2 4 3 2" xfId="11648"/>
    <cellStyle name="40% - Accent2 5 2 4 4" xfId="11649"/>
    <cellStyle name="40% - Accent2 5 2 4 5" xfId="11650"/>
    <cellStyle name="40% - Accent2 5 2 5" xfId="11651"/>
    <cellStyle name="40% - Accent2 5 2 5 2" xfId="11652"/>
    <cellStyle name="40% - Accent2 5 2 5 2 2" xfId="11653"/>
    <cellStyle name="40% - Accent2 5 2 5 3" xfId="11654"/>
    <cellStyle name="40% - Accent2 5 2 5 3 2" xfId="11655"/>
    <cellStyle name="40% - Accent2 5 2 5 4" xfId="11656"/>
    <cellStyle name="40% - Accent2 5 2 5 5" xfId="11657"/>
    <cellStyle name="40% - Accent2 5 2 6" xfId="11658"/>
    <cellStyle name="40% - Accent2 5 2 6 2" xfId="11659"/>
    <cellStyle name="40% - Accent2 5 2 6 2 2" xfId="11660"/>
    <cellStyle name="40% - Accent2 5 2 6 3" xfId="11661"/>
    <cellStyle name="40% - Accent2 5 2 6 3 2" xfId="11662"/>
    <cellStyle name="40% - Accent2 5 2 6 4" xfId="11663"/>
    <cellStyle name="40% - Accent2 5 2 6 5" xfId="11664"/>
    <cellStyle name="40% - Accent2 5 2 7" xfId="11665"/>
    <cellStyle name="40% - Accent2 5 2 7 2" xfId="11666"/>
    <cellStyle name="40% - Accent2 5 2 8" xfId="11667"/>
    <cellStyle name="40% - Accent2 5 2 8 2" xfId="11668"/>
    <cellStyle name="40% - Accent2 5 2 9" xfId="11669"/>
    <cellStyle name="40% - Accent2 5 3" xfId="11670"/>
    <cellStyle name="40% - Accent2 5 3 2" xfId="11671"/>
    <cellStyle name="40% - Accent2 5 3 2 2" xfId="11672"/>
    <cellStyle name="40% - Accent2 5 3 2 2 2" xfId="11673"/>
    <cellStyle name="40% - Accent2 5 3 2 3" xfId="11674"/>
    <cellStyle name="40% - Accent2 5 3 2 3 2" xfId="11675"/>
    <cellStyle name="40% - Accent2 5 3 2 4" xfId="11676"/>
    <cellStyle name="40% - Accent2 5 3 2 5" xfId="11677"/>
    <cellStyle name="40% - Accent2 5 3 3" xfId="11678"/>
    <cellStyle name="40% - Accent2 5 3 3 2" xfId="11679"/>
    <cellStyle name="40% - Accent2 5 3 4" xfId="11680"/>
    <cellStyle name="40% - Accent2 5 3 4 2" xfId="11681"/>
    <cellStyle name="40% - Accent2 5 3 5" xfId="11682"/>
    <cellStyle name="40% - Accent2 5 3 6" xfId="11683"/>
    <cellStyle name="40% - Accent2 5 4" xfId="11684"/>
    <cellStyle name="40% - Accent2 5 4 2" xfId="11685"/>
    <cellStyle name="40% - Accent2 5 4 2 2" xfId="11686"/>
    <cellStyle name="40% - Accent2 5 4 3" xfId="11687"/>
    <cellStyle name="40% - Accent2 5 4 3 2" xfId="11688"/>
    <cellStyle name="40% - Accent2 5 4 4" xfId="11689"/>
    <cellStyle name="40% - Accent2 5 4 5" xfId="11690"/>
    <cellStyle name="40% - Accent2 5 5" xfId="11691"/>
    <cellStyle name="40% - Accent2 5 5 2" xfId="11692"/>
    <cellStyle name="40% - Accent2 5 5 2 2" xfId="11693"/>
    <cellStyle name="40% - Accent2 5 5 3" xfId="11694"/>
    <cellStyle name="40% - Accent2 5 5 3 2" xfId="11695"/>
    <cellStyle name="40% - Accent2 5 5 4" xfId="11696"/>
    <cellStyle name="40% - Accent2 5 5 5" xfId="11697"/>
    <cellStyle name="40% - Accent2 5 6" xfId="11698"/>
    <cellStyle name="40% - Accent2 5 6 2" xfId="11699"/>
    <cellStyle name="40% - Accent2 5 6 2 2" xfId="11700"/>
    <cellStyle name="40% - Accent2 5 6 3" xfId="11701"/>
    <cellStyle name="40% - Accent2 5 6 3 2" xfId="11702"/>
    <cellStyle name="40% - Accent2 5 6 4" xfId="11703"/>
    <cellStyle name="40% - Accent2 5 6 5" xfId="11704"/>
    <cellStyle name="40% - Accent2 5 7" xfId="11705"/>
    <cellStyle name="40% - Accent2 5 7 2" xfId="11706"/>
    <cellStyle name="40% - Accent2 5 7 2 2" xfId="11707"/>
    <cellStyle name="40% - Accent2 5 7 3" xfId="11708"/>
    <cellStyle name="40% - Accent2 5 7 3 2" xfId="11709"/>
    <cellStyle name="40% - Accent2 5 7 4" xfId="11710"/>
    <cellStyle name="40% - Accent2 5 7 5" xfId="11711"/>
    <cellStyle name="40% - Accent2 5 8" xfId="11712"/>
    <cellStyle name="40% - Accent2 5 8 2" xfId="11713"/>
    <cellStyle name="40% - Accent2 5 9" xfId="11714"/>
    <cellStyle name="40% - Accent2 5 9 2" xfId="11715"/>
    <cellStyle name="40% - Accent2 6" xfId="11716"/>
    <cellStyle name="40% - Accent2 6 10" xfId="11717"/>
    <cellStyle name="40% - Accent2 6 11" xfId="11718"/>
    <cellStyle name="40% - Accent2 6 2" xfId="11719"/>
    <cellStyle name="40% - Accent2 6 2 10" xfId="11720"/>
    <cellStyle name="40% - Accent2 6 2 2" xfId="11721"/>
    <cellStyle name="40% - Accent2 6 2 2 2" xfId="11722"/>
    <cellStyle name="40% - Accent2 6 2 2 2 2" xfId="11723"/>
    <cellStyle name="40% - Accent2 6 2 2 2 2 2" xfId="11724"/>
    <cellStyle name="40% - Accent2 6 2 2 2 3" xfId="11725"/>
    <cellStyle name="40% - Accent2 6 2 2 2 3 2" xfId="11726"/>
    <cellStyle name="40% - Accent2 6 2 2 2 4" xfId="11727"/>
    <cellStyle name="40% - Accent2 6 2 2 2 5" xfId="11728"/>
    <cellStyle name="40% - Accent2 6 2 2 3" xfId="11729"/>
    <cellStyle name="40% - Accent2 6 2 2 3 2" xfId="11730"/>
    <cellStyle name="40% - Accent2 6 2 2 4" xfId="11731"/>
    <cellStyle name="40% - Accent2 6 2 2 4 2" xfId="11732"/>
    <cellStyle name="40% - Accent2 6 2 2 5" xfId="11733"/>
    <cellStyle name="40% - Accent2 6 2 2 6" xfId="11734"/>
    <cellStyle name="40% - Accent2 6 2 3" xfId="11735"/>
    <cellStyle name="40% - Accent2 6 2 3 2" xfId="11736"/>
    <cellStyle name="40% - Accent2 6 2 3 2 2" xfId="11737"/>
    <cellStyle name="40% - Accent2 6 2 3 3" xfId="11738"/>
    <cellStyle name="40% - Accent2 6 2 3 3 2" xfId="11739"/>
    <cellStyle name="40% - Accent2 6 2 3 4" xfId="11740"/>
    <cellStyle name="40% - Accent2 6 2 3 5" xfId="11741"/>
    <cellStyle name="40% - Accent2 6 2 4" xfId="11742"/>
    <cellStyle name="40% - Accent2 6 2 4 2" xfId="11743"/>
    <cellStyle name="40% - Accent2 6 2 4 2 2" xfId="11744"/>
    <cellStyle name="40% - Accent2 6 2 4 3" xfId="11745"/>
    <cellStyle name="40% - Accent2 6 2 4 3 2" xfId="11746"/>
    <cellStyle name="40% - Accent2 6 2 4 4" xfId="11747"/>
    <cellStyle name="40% - Accent2 6 2 4 5" xfId="11748"/>
    <cellStyle name="40% - Accent2 6 2 5" xfId="11749"/>
    <cellStyle name="40% - Accent2 6 2 5 2" xfId="11750"/>
    <cellStyle name="40% - Accent2 6 2 5 2 2" xfId="11751"/>
    <cellStyle name="40% - Accent2 6 2 5 3" xfId="11752"/>
    <cellStyle name="40% - Accent2 6 2 5 3 2" xfId="11753"/>
    <cellStyle name="40% - Accent2 6 2 5 4" xfId="11754"/>
    <cellStyle name="40% - Accent2 6 2 5 5" xfId="11755"/>
    <cellStyle name="40% - Accent2 6 2 6" xfId="11756"/>
    <cellStyle name="40% - Accent2 6 2 6 2" xfId="11757"/>
    <cellStyle name="40% - Accent2 6 2 6 2 2" xfId="11758"/>
    <cellStyle name="40% - Accent2 6 2 6 3" xfId="11759"/>
    <cellStyle name="40% - Accent2 6 2 6 3 2" xfId="11760"/>
    <cellStyle name="40% - Accent2 6 2 6 4" xfId="11761"/>
    <cellStyle name="40% - Accent2 6 2 6 5" xfId="11762"/>
    <cellStyle name="40% - Accent2 6 2 7" xfId="11763"/>
    <cellStyle name="40% - Accent2 6 2 7 2" xfId="11764"/>
    <cellStyle name="40% - Accent2 6 2 8" xfId="11765"/>
    <cellStyle name="40% - Accent2 6 2 8 2" xfId="11766"/>
    <cellStyle name="40% - Accent2 6 2 9" xfId="11767"/>
    <cellStyle name="40% - Accent2 6 3" xfId="11768"/>
    <cellStyle name="40% - Accent2 6 3 2" xfId="11769"/>
    <cellStyle name="40% - Accent2 6 3 2 2" xfId="11770"/>
    <cellStyle name="40% - Accent2 6 3 2 2 2" xfId="11771"/>
    <cellStyle name="40% - Accent2 6 3 2 3" xfId="11772"/>
    <cellStyle name="40% - Accent2 6 3 2 3 2" xfId="11773"/>
    <cellStyle name="40% - Accent2 6 3 2 4" xfId="11774"/>
    <cellStyle name="40% - Accent2 6 3 2 5" xfId="11775"/>
    <cellStyle name="40% - Accent2 6 3 3" xfId="11776"/>
    <cellStyle name="40% - Accent2 6 3 3 2" xfId="11777"/>
    <cellStyle name="40% - Accent2 6 3 4" xfId="11778"/>
    <cellStyle name="40% - Accent2 6 3 4 2" xfId="11779"/>
    <cellStyle name="40% - Accent2 6 3 5" xfId="11780"/>
    <cellStyle name="40% - Accent2 6 3 6" xfId="11781"/>
    <cellStyle name="40% - Accent2 6 4" xfId="11782"/>
    <cellStyle name="40% - Accent2 6 4 2" xfId="11783"/>
    <cellStyle name="40% - Accent2 6 4 2 2" xfId="11784"/>
    <cellStyle name="40% - Accent2 6 4 3" xfId="11785"/>
    <cellStyle name="40% - Accent2 6 4 3 2" xfId="11786"/>
    <cellStyle name="40% - Accent2 6 4 4" xfId="11787"/>
    <cellStyle name="40% - Accent2 6 4 5" xfId="11788"/>
    <cellStyle name="40% - Accent2 6 5" xfId="11789"/>
    <cellStyle name="40% - Accent2 6 5 2" xfId="11790"/>
    <cellStyle name="40% - Accent2 6 5 2 2" xfId="11791"/>
    <cellStyle name="40% - Accent2 6 5 3" xfId="11792"/>
    <cellStyle name="40% - Accent2 6 5 3 2" xfId="11793"/>
    <cellStyle name="40% - Accent2 6 5 4" xfId="11794"/>
    <cellStyle name="40% - Accent2 6 5 5" xfId="11795"/>
    <cellStyle name="40% - Accent2 6 6" xfId="11796"/>
    <cellStyle name="40% - Accent2 6 6 2" xfId="11797"/>
    <cellStyle name="40% - Accent2 6 6 2 2" xfId="11798"/>
    <cellStyle name="40% - Accent2 6 6 3" xfId="11799"/>
    <cellStyle name="40% - Accent2 6 6 3 2" xfId="11800"/>
    <cellStyle name="40% - Accent2 6 6 4" xfId="11801"/>
    <cellStyle name="40% - Accent2 6 6 5" xfId="11802"/>
    <cellStyle name="40% - Accent2 6 7" xfId="11803"/>
    <cellStyle name="40% - Accent2 6 7 2" xfId="11804"/>
    <cellStyle name="40% - Accent2 6 7 2 2" xfId="11805"/>
    <cellStyle name="40% - Accent2 6 7 3" xfId="11806"/>
    <cellStyle name="40% - Accent2 6 7 3 2" xfId="11807"/>
    <cellStyle name="40% - Accent2 6 7 4" xfId="11808"/>
    <cellStyle name="40% - Accent2 6 7 5" xfId="11809"/>
    <cellStyle name="40% - Accent2 6 8" xfId="11810"/>
    <cellStyle name="40% - Accent2 6 8 2" xfId="11811"/>
    <cellStyle name="40% - Accent2 6 9" xfId="11812"/>
    <cellStyle name="40% - Accent2 6 9 2" xfId="11813"/>
    <cellStyle name="40% - Accent2 7" xfId="11814"/>
    <cellStyle name="40% - Accent2 7 10" xfId="11815"/>
    <cellStyle name="40% - Accent2 7 11" xfId="11816"/>
    <cellStyle name="40% - Accent2 7 2" xfId="11817"/>
    <cellStyle name="40% - Accent2 7 2 10" xfId="11818"/>
    <cellStyle name="40% - Accent2 7 2 2" xfId="11819"/>
    <cellStyle name="40% - Accent2 7 2 2 2" xfId="11820"/>
    <cellStyle name="40% - Accent2 7 2 2 2 2" xfId="11821"/>
    <cellStyle name="40% - Accent2 7 2 2 2 2 2" xfId="11822"/>
    <cellStyle name="40% - Accent2 7 2 2 2 3" xfId="11823"/>
    <cellStyle name="40% - Accent2 7 2 2 2 3 2" xfId="11824"/>
    <cellStyle name="40% - Accent2 7 2 2 2 4" xfId="11825"/>
    <cellStyle name="40% - Accent2 7 2 2 2 5" xfId="11826"/>
    <cellStyle name="40% - Accent2 7 2 2 3" xfId="11827"/>
    <cellStyle name="40% - Accent2 7 2 2 3 2" xfId="11828"/>
    <cellStyle name="40% - Accent2 7 2 2 4" xfId="11829"/>
    <cellStyle name="40% - Accent2 7 2 2 4 2" xfId="11830"/>
    <cellStyle name="40% - Accent2 7 2 2 5" xfId="11831"/>
    <cellStyle name="40% - Accent2 7 2 2 6" xfId="11832"/>
    <cellStyle name="40% - Accent2 7 2 3" xfId="11833"/>
    <cellStyle name="40% - Accent2 7 2 3 2" xfId="11834"/>
    <cellStyle name="40% - Accent2 7 2 3 2 2" xfId="11835"/>
    <cellStyle name="40% - Accent2 7 2 3 3" xfId="11836"/>
    <cellStyle name="40% - Accent2 7 2 3 3 2" xfId="11837"/>
    <cellStyle name="40% - Accent2 7 2 3 4" xfId="11838"/>
    <cellStyle name="40% - Accent2 7 2 3 5" xfId="11839"/>
    <cellStyle name="40% - Accent2 7 2 4" xfId="11840"/>
    <cellStyle name="40% - Accent2 7 2 4 2" xfId="11841"/>
    <cellStyle name="40% - Accent2 7 2 4 2 2" xfId="11842"/>
    <cellStyle name="40% - Accent2 7 2 4 3" xfId="11843"/>
    <cellStyle name="40% - Accent2 7 2 4 3 2" xfId="11844"/>
    <cellStyle name="40% - Accent2 7 2 4 4" xfId="11845"/>
    <cellStyle name="40% - Accent2 7 2 4 5" xfId="11846"/>
    <cellStyle name="40% - Accent2 7 2 5" xfId="11847"/>
    <cellStyle name="40% - Accent2 7 2 5 2" xfId="11848"/>
    <cellStyle name="40% - Accent2 7 2 5 2 2" xfId="11849"/>
    <cellStyle name="40% - Accent2 7 2 5 3" xfId="11850"/>
    <cellStyle name="40% - Accent2 7 2 5 3 2" xfId="11851"/>
    <cellStyle name="40% - Accent2 7 2 5 4" xfId="11852"/>
    <cellStyle name="40% - Accent2 7 2 5 5" xfId="11853"/>
    <cellStyle name="40% - Accent2 7 2 6" xfId="11854"/>
    <cellStyle name="40% - Accent2 7 2 6 2" xfId="11855"/>
    <cellStyle name="40% - Accent2 7 2 6 2 2" xfId="11856"/>
    <cellStyle name="40% - Accent2 7 2 6 3" xfId="11857"/>
    <cellStyle name="40% - Accent2 7 2 6 3 2" xfId="11858"/>
    <cellStyle name="40% - Accent2 7 2 6 4" xfId="11859"/>
    <cellStyle name="40% - Accent2 7 2 6 5" xfId="11860"/>
    <cellStyle name="40% - Accent2 7 2 7" xfId="11861"/>
    <cellStyle name="40% - Accent2 7 2 7 2" xfId="11862"/>
    <cellStyle name="40% - Accent2 7 2 8" xfId="11863"/>
    <cellStyle name="40% - Accent2 7 2 8 2" xfId="11864"/>
    <cellStyle name="40% - Accent2 7 2 9" xfId="11865"/>
    <cellStyle name="40% - Accent2 7 3" xfId="11866"/>
    <cellStyle name="40% - Accent2 7 3 2" xfId="11867"/>
    <cellStyle name="40% - Accent2 7 3 2 2" xfId="11868"/>
    <cellStyle name="40% - Accent2 7 3 2 2 2" xfId="11869"/>
    <cellStyle name="40% - Accent2 7 3 2 3" xfId="11870"/>
    <cellStyle name="40% - Accent2 7 3 2 3 2" xfId="11871"/>
    <cellStyle name="40% - Accent2 7 3 2 4" xfId="11872"/>
    <cellStyle name="40% - Accent2 7 3 2 5" xfId="11873"/>
    <cellStyle name="40% - Accent2 7 3 3" xfId="11874"/>
    <cellStyle name="40% - Accent2 7 3 3 2" xfId="11875"/>
    <cellStyle name="40% - Accent2 7 3 4" xfId="11876"/>
    <cellStyle name="40% - Accent2 7 3 4 2" xfId="11877"/>
    <cellStyle name="40% - Accent2 7 3 5" xfId="11878"/>
    <cellStyle name="40% - Accent2 7 3 6" xfId="11879"/>
    <cellStyle name="40% - Accent2 7 4" xfId="11880"/>
    <cellStyle name="40% - Accent2 7 4 2" xfId="11881"/>
    <cellStyle name="40% - Accent2 7 4 2 2" xfId="11882"/>
    <cellStyle name="40% - Accent2 7 4 3" xfId="11883"/>
    <cellStyle name="40% - Accent2 7 4 3 2" xfId="11884"/>
    <cellStyle name="40% - Accent2 7 4 4" xfId="11885"/>
    <cellStyle name="40% - Accent2 7 4 5" xfId="11886"/>
    <cellStyle name="40% - Accent2 7 5" xfId="11887"/>
    <cellStyle name="40% - Accent2 7 5 2" xfId="11888"/>
    <cellStyle name="40% - Accent2 7 5 2 2" xfId="11889"/>
    <cellStyle name="40% - Accent2 7 5 3" xfId="11890"/>
    <cellStyle name="40% - Accent2 7 5 3 2" xfId="11891"/>
    <cellStyle name="40% - Accent2 7 5 4" xfId="11892"/>
    <cellStyle name="40% - Accent2 7 5 5" xfId="11893"/>
    <cellStyle name="40% - Accent2 7 6" xfId="11894"/>
    <cellStyle name="40% - Accent2 7 6 2" xfId="11895"/>
    <cellStyle name="40% - Accent2 7 6 2 2" xfId="11896"/>
    <cellStyle name="40% - Accent2 7 6 3" xfId="11897"/>
    <cellStyle name="40% - Accent2 7 6 3 2" xfId="11898"/>
    <cellStyle name="40% - Accent2 7 6 4" xfId="11899"/>
    <cellStyle name="40% - Accent2 7 6 5" xfId="11900"/>
    <cellStyle name="40% - Accent2 7 7" xfId="11901"/>
    <cellStyle name="40% - Accent2 7 7 2" xfId="11902"/>
    <cellStyle name="40% - Accent2 7 7 2 2" xfId="11903"/>
    <cellStyle name="40% - Accent2 7 7 3" xfId="11904"/>
    <cellStyle name="40% - Accent2 7 7 3 2" xfId="11905"/>
    <cellStyle name="40% - Accent2 7 7 4" xfId="11906"/>
    <cellStyle name="40% - Accent2 7 7 5" xfId="11907"/>
    <cellStyle name="40% - Accent2 7 8" xfId="11908"/>
    <cellStyle name="40% - Accent2 7 8 2" xfId="11909"/>
    <cellStyle name="40% - Accent2 7 9" xfId="11910"/>
    <cellStyle name="40% - Accent2 7 9 2" xfId="11911"/>
    <cellStyle name="40% - Accent2 8" xfId="11912"/>
    <cellStyle name="40% - Accent2 8 10" xfId="11913"/>
    <cellStyle name="40% - Accent2 8 11" xfId="11914"/>
    <cellStyle name="40% - Accent2 8 2" xfId="11915"/>
    <cellStyle name="40% - Accent2 8 2 10" xfId="11916"/>
    <cellStyle name="40% - Accent2 8 2 2" xfId="11917"/>
    <cellStyle name="40% - Accent2 8 2 2 2" xfId="11918"/>
    <cellStyle name="40% - Accent2 8 2 2 2 2" xfId="11919"/>
    <cellStyle name="40% - Accent2 8 2 2 2 2 2" xfId="11920"/>
    <cellStyle name="40% - Accent2 8 2 2 2 3" xfId="11921"/>
    <cellStyle name="40% - Accent2 8 2 2 2 3 2" xfId="11922"/>
    <cellStyle name="40% - Accent2 8 2 2 2 4" xfId="11923"/>
    <cellStyle name="40% - Accent2 8 2 2 2 5" xfId="11924"/>
    <cellStyle name="40% - Accent2 8 2 2 3" xfId="11925"/>
    <cellStyle name="40% - Accent2 8 2 2 3 2" xfId="11926"/>
    <cellStyle name="40% - Accent2 8 2 2 4" xfId="11927"/>
    <cellStyle name="40% - Accent2 8 2 2 4 2" xfId="11928"/>
    <cellStyle name="40% - Accent2 8 2 2 5" xfId="11929"/>
    <cellStyle name="40% - Accent2 8 2 2 6" xfId="11930"/>
    <cellStyle name="40% - Accent2 8 2 3" xfId="11931"/>
    <cellStyle name="40% - Accent2 8 2 3 2" xfId="11932"/>
    <cellStyle name="40% - Accent2 8 2 3 2 2" xfId="11933"/>
    <cellStyle name="40% - Accent2 8 2 3 3" xfId="11934"/>
    <cellStyle name="40% - Accent2 8 2 3 3 2" xfId="11935"/>
    <cellStyle name="40% - Accent2 8 2 3 4" xfId="11936"/>
    <cellStyle name="40% - Accent2 8 2 3 5" xfId="11937"/>
    <cellStyle name="40% - Accent2 8 2 4" xfId="11938"/>
    <cellStyle name="40% - Accent2 8 2 4 2" xfId="11939"/>
    <cellStyle name="40% - Accent2 8 2 4 2 2" xfId="11940"/>
    <cellStyle name="40% - Accent2 8 2 4 3" xfId="11941"/>
    <cellStyle name="40% - Accent2 8 2 4 3 2" xfId="11942"/>
    <cellStyle name="40% - Accent2 8 2 4 4" xfId="11943"/>
    <cellStyle name="40% - Accent2 8 2 4 5" xfId="11944"/>
    <cellStyle name="40% - Accent2 8 2 5" xfId="11945"/>
    <cellStyle name="40% - Accent2 8 2 5 2" xfId="11946"/>
    <cellStyle name="40% - Accent2 8 2 5 2 2" xfId="11947"/>
    <cellStyle name="40% - Accent2 8 2 5 3" xfId="11948"/>
    <cellStyle name="40% - Accent2 8 2 5 3 2" xfId="11949"/>
    <cellStyle name="40% - Accent2 8 2 5 4" xfId="11950"/>
    <cellStyle name="40% - Accent2 8 2 5 5" xfId="11951"/>
    <cellStyle name="40% - Accent2 8 2 6" xfId="11952"/>
    <cellStyle name="40% - Accent2 8 2 6 2" xfId="11953"/>
    <cellStyle name="40% - Accent2 8 2 6 2 2" xfId="11954"/>
    <cellStyle name="40% - Accent2 8 2 6 3" xfId="11955"/>
    <cellStyle name="40% - Accent2 8 2 6 3 2" xfId="11956"/>
    <cellStyle name="40% - Accent2 8 2 6 4" xfId="11957"/>
    <cellStyle name="40% - Accent2 8 2 6 5" xfId="11958"/>
    <cellStyle name="40% - Accent2 8 2 7" xfId="11959"/>
    <cellStyle name="40% - Accent2 8 2 7 2" xfId="11960"/>
    <cellStyle name="40% - Accent2 8 2 8" xfId="11961"/>
    <cellStyle name="40% - Accent2 8 2 8 2" xfId="11962"/>
    <cellStyle name="40% - Accent2 8 2 9" xfId="11963"/>
    <cellStyle name="40% - Accent2 8 3" xfId="11964"/>
    <cellStyle name="40% - Accent2 8 3 2" xfId="11965"/>
    <cellStyle name="40% - Accent2 8 3 2 2" xfId="11966"/>
    <cellStyle name="40% - Accent2 8 3 2 2 2" xfId="11967"/>
    <cellStyle name="40% - Accent2 8 3 2 3" xfId="11968"/>
    <cellStyle name="40% - Accent2 8 3 2 3 2" xfId="11969"/>
    <cellStyle name="40% - Accent2 8 3 2 4" xfId="11970"/>
    <cellStyle name="40% - Accent2 8 3 2 5" xfId="11971"/>
    <cellStyle name="40% - Accent2 8 3 3" xfId="11972"/>
    <cellStyle name="40% - Accent2 8 3 3 2" xfId="11973"/>
    <cellStyle name="40% - Accent2 8 3 4" xfId="11974"/>
    <cellStyle name="40% - Accent2 8 3 4 2" xfId="11975"/>
    <cellStyle name="40% - Accent2 8 3 5" xfId="11976"/>
    <cellStyle name="40% - Accent2 8 3 6" xfId="11977"/>
    <cellStyle name="40% - Accent2 8 4" xfId="11978"/>
    <cellStyle name="40% - Accent2 8 4 2" xfId="11979"/>
    <cellStyle name="40% - Accent2 8 4 2 2" xfId="11980"/>
    <cellStyle name="40% - Accent2 8 4 3" xfId="11981"/>
    <cellStyle name="40% - Accent2 8 4 3 2" xfId="11982"/>
    <cellStyle name="40% - Accent2 8 4 4" xfId="11983"/>
    <cellStyle name="40% - Accent2 8 4 5" xfId="11984"/>
    <cellStyle name="40% - Accent2 8 5" xfId="11985"/>
    <cellStyle name="40% - Accent2 8 5 2" xfId="11986"/>
    <cellStyle name="40% - Accent2 8 5 2 2" xfId="11987"/>
    <cellStyle name="40% - Accent2 8 5 3" xfId="11988"/>
    <cellStyle name="40% - Accent2 8 5 3 2" xfId="11989"/>
    <cellStyle name="40% - Accent2 8 5 4" xfId="11990"/>
    <cellStyle name="40% - Accent2 8 5 5" xfId="11991"/>
    <cellStyle name="40% - Accent2 8 6" xfId="11992"/>
    <cellStyle name="40% - Accent2 8 6 2" xfId="11993"/>
    <cellStyle name="40% - Accent2 8 6 2 2" xfId="11994"/>
    <cellStyle name="40% - Accent2 8 6 3" xfId="11995"/>
    <cellStyle name="40% - Accent2 8 6 3 2" xfId="11996"/>
    <cellStyle name="40% - Accent2 8 6 4" xfId="11997"/>
    <cellStyle name="40% - Accent2 8 6 5" xfId="11998"/>
    <cellStyle name="40% - Accent2 8 7" xfId="11999"/>
    <cellStyle name="40% - Accent2 8 7 2" xfId="12000"/>
    <cellStyle name="40% - Accent2 8 7 2 2" xfId="12001"/>
    <cellStyle name="40% - Accent2 8 7 3" xfId="12002"/>
    <cellStyle name="40% - Accent2 8 7 3 2" xfId="12003"/>
    <cellStyle name="40% - Accent2 8 7 4" xfId="12004"/>
    <cellStyle name="40% - Accent2 8 7 5" xfId="12005"/>
    <cellStyle name="40% - Accent2 8 8" xfId="12006"/>
    <cellStyle name="40% - Accent2 8 8 2" xfId="12007"/>
    <cellStyle name="40% - Accent2 8 9" xfId="12008"/>
    <cellStyle name="40% - Accent2 8 9 2" xfId="12009"/>
    <cellStyle name="40% - Accent2 9" xfId="12010"/>
    <cellStyle name="40% - Accent2 9 10" xfId="12011"/>
    <cellStyle name="40% - Accent2 9 11" xfId="12012"/>
    <cellStyle name="40% - Accent2 9 2" xfId="12013"/>
    <cellStyle name="40% - Accent2 9 2 10" xfId="12014"/>
    <cellStyle name="40% - Accent2 9 2 2" xfId="12015"/>
    <cellStyle name="40% - Accent2 9 2 2 2" xfId="12016"/>
    <cellStyle name="40% - Accent2 9 2 2 2 2" xfId="12017"/>
    <cellStyle name="40% - Accent2 9 2 2 2 2 2" xfId="12018"/>
    <cellStyle name="40% - Accent2 9 2 2 2 3" xfId="12019"/>
    <cellStyle name="40% - Accent2 9 2 2 2 3 2" xfId="12020"/>
    <cellStyle name="40% - Accent2 9 2 2 2 4" xfId="12021"/>
    <cellStyle name="40% - Accent2 9 2 2 2 5" xfId="12022"/>
    <cellStyle name="40% - Accent2 9 2 2 3" xfId="12023"/>
    <cellStyle name="40% - Accent2 9 2 2 3 2" xfId="12024"/>
    <cellStyle name="40% - Accent2 9 2 2 4" xfId="12025"/>
    <cellStyle name="40% - Accent2 9 2 2 4 2" xfId="12026"/>
    <cellStyle name="40% - Accent2 9 2 2 5" xfId="12027"/>
    <cellStyle name="40% - Accent2 9 2 2 6" xfId="12028"/>
    <cellStyle name="40% - Accent2 9 2 3" xfId="12029"/>
    <cellStyle name="40% - Accent2 9 2 3 2" xfId="12030"/>
    <cellStyle name="40% - Accent2 9 2 3 2 2" xfId="12031"/>
    <cellStyle name="40% - Accent2 9 2 3 3" xfId="12032"/>
    <cellStyle name="40% - Accent2 9 2 3 3 2" xfId="12033"/>
    <cellStyle name="40% - Accent2 9 2 3 4" xfId="12034"/>
    <cellStyle name="40% - Accent2 9 2 3 5" xfId="12035"/>
    <cellStyle name="40% - Accent2 9 2 4" xfId="12036"/>
    <cellStyle name="40% - Accent2 9 2 4 2" xfId="12037"/>
    <cellStyle name="40% - Accent2 9 2 4 2 2" xfId="12038"/>
    <cellStyle name="40% - Accent2 9 2 4 3" xfId="12039"/>
    <cellStyle name="40% - Accent2 9 2 4 3 2" xfId="12040"/>
    <cellStyle name="40% - Accent2 9 2 4 4" xfId="12041"/>
    <cellStyle name="40% - Accent2 9 2 4 5" xfId="12042"/>
    <cellStyle name="40% - Accent2 9 2 5" xfId="12043"/>
    <cellStyle name="40% - Accent2 9 2 5 2" xfId="12044"/>
    <cellStyle name="40% - Accent2 9 2 5 2 2" xfId="12045"/>
    <cellStyle name="40% - Accent2 9 2 5 3" xfId="12046"/>
    <cellStyle name="40% - Accent2 9 2 5 3 2" xfId="12047"/>
    <cellStyle name="40% - Accent2 9 2 5 4" xfId="12048"/>
    <cellStyle name="40% - Accent2 9 2 5 5" xfId="12049"/>
    <cellStyle name="40% - Accent2 9 2 6" xfId="12050"/>
    <cellStyle name="40% - Accent2 9 2 6 2" xfId="12051"/>
    <cellStyle name="40% - Accent2 9 2 6 2 2" xfId="12052"/>
    <cellStyle name="40% - Accent2 9 2 6 3" xfId="12053"/>
    <cellStyle name="40% - Accent2 9 2 6 3 2" xfId="12054"/>
    <cellStyle name="40% - Accent2 9 2 6 4" xfId="12055"/>
    <cellStyle name="40% - Accent2 9 2 6 5" xfId="12056"/>
    <cellStyle name="40% - Accent2 9 2 7" xfId="12057"/>
    <cellStyle name="40% - Accent2 9 2 7 2" xfId="12058"/>
    <cellStyle name="40% - Accent2 9 2 8" xfId="12059"/>
    <cellStyle name="40% - Accent2 9 2 8 2" xfId="12060"/>
    <cellStyle name="40% - Accent2 9 2 9" xfId="12061"/>
    <cellStyle name="40% - Accent2 9 3" xfId="12062"/>
    <cellStyle name="40% - Accent2 9 3 2" xfId="12063"/>
    <cellStyle name="40% - Accent2 9 3 2 2" xfId="12064"/>
    <cellStyle name="40% - Accent2 9 3 2 2 2" xfId="12065"/>
    <cellStyle name="40% - Accent2 9 3 2 3" xfId="12066"/>
    <cellStyle name="40% - Accent2 9 3 2 3 2" xfId="12067"/>
    <cellStyle name="40% - Accent2 9 3 2 4" xfId="12068"/>
    <cellStyle name="40% - Accent2 9 3 2 5" xfId="12069"/>
    <cellStyle name="40% - Accent2 9 3 3" xfId="12070"/>
    <cellStyle name="40% - Accent2 9 3 3 2" xfId="12071"/>
    <cellStyle name="40% - Accent2 9 3 4" xfId="12072"/>
    <cellStyle name="40% - Accent2 9 3 4 2" xfId="12073"/>
    <cellStyle name="40% - Accent2 9 3 5" xfId="12074"/>
    <cellStyle name="40% - Accent2 9 3 6" xfId="12075"/>
    <cellStyle name="40% - Accent2 9 4" xfId="12076"/>
    <cellStyle name="40% - Accent2 9 4 2" xfId="12077"/>
    <cellStyle name="40% - Accent2 9 4 2 2" xfId="12078"/>
    <cellStyle name="40% - Accent2 9 4 3" xfId="12079"/>
    <cellStyle name="40% - Accent2 9 4 3 2" xfId="12080"/>
    <cellStyle name="40% - Accent2 9 4 4" xfId="12081"/>
    <cellStyle name="40% - Accent2 9 4 5" xfId="12082"/>
    <cellStyle name="40% - Accent2 9 5" xfId="12083"/>
    <cellStyle name="40% - Accent2 9 5 2" xfId="12084"/>
    <cellStyle name="40% - Accent2 9 5 2 2" xfId="12085"/>
    <cellStyle name="40% - Accent2 9 5 3" xfId="12086"/>
    <cellStyle name="40% - Accent2 9 5 3 2" xfId="12087"/>
    <cellStyle name="40% - Accent2 9 5 4" xfId="12088"/>
    <cellStyle name="40% - Accent2 9 5 5" xfId="12089"/>
    <cellStyle name="40% - Accent2 9 6" xfId="12090"/>
    <cellStyle name="40% - Accent2 9 6 2" xfId="12091"/>
    <cellStyle name="40% - Accent2 9 6 2 2" xfId="12092"/>
    <cellStyle name="40% - Accent2 9 6 3" xfId="12093"/>
    <cellStyle name="40% - Accent2 9 6 3 2" xfId="12094"/>
    <cellStyle name="40% - Accent2 9 6 4" xfId="12095"/>
    <cellStyle name="40% - Accent2 9 6 5" xfId="12096"/>
    <cellStyle name="40% - Accent2 9 7" xfId="12097"/>
    <cellStyle name="40% - Accent2 9 7 2" xfId="12098"/>
    <cellStyle name="40% - Accent2 9 7 2 2" xfId="12099"/>
    <cellStyle name="40% - Accent2 9 7 3" xfId="12100"/>
    <cellStyle name="40% - Accent2 9 7 3 2" xfId="12101"/>
    <cellStyle name="40% - Accent2 9 7 4" xfId="12102"/>
    <cellStyle name="40% - Accent2 9 7 5" xfId="12103"/>
    <cellStyle name="40% - Accent2 9 8" xfId="12104"/>
    <cellStyle name="40% - Accent2 9 8 2" xfId="12105"/>
    <cellStyle name="40% - Accent2 9 9" xfId="12106"/>
    <cellStyle name="40% - Accent2 9 9 2" xfId="12107"/>
    <cellStyle name="40% - Accent3" xfId="38" builtinId="39" customBuiltin="1"/>
    <cellStyle name="40% - Accent3 10" xfId="12108"/>
    <cellStyle name="40% - Accent3 10 10" xfId="12109"/>
    <cellStyle name="40% - Accent3 10 2" xfId="12110"/>
    <cellStyle name="40% - Accent3 10 2 2" xfId="12111"/>
    <cellStyle name="40% - Accent3 10 2 2 2" xfId="12112"/>
    <cellStyle name="40% - Accent3 10 2 2 2 2" xfId="12113"/>
    <cellStyle name="40% - Accent3 10 2 2 3" xfId="12114"/>
    <cellStyle name="40% - Accent3 10 2 2 3 2" xfId="12115"/>
    <cellStyle name="40% - Accent3 10 2 2 4" xfId="12116"/>
    <cellStyle name="40% - Accent3 10 2 2 5" xfId="12117"/>
    <cellStyle name="40% - Accent3 10 2 3" xfId="12118"/>
    <cellStyle name="40% - Accent3 10 2 3 2" xfId="12119"/>
    <cellStyle name="40% - Accent3 10 2 3 2 2" xfId="12120"/>
    <cellStyle name="40% - Accent3 10 2 3 3" xfId="12121"/>
    <cellStyle name="40% - Accent3 10 2 3 3 2" xfId="12122"/>
    <cellStyle name="40% - Accent3 10 2 3 4" xfId="12123"/>
    <cellStyle name="40% - Accent3 10 2 3 5" xfId="12124"/>
    <cellStyle name="40% - Accent3 10 2 4" xfId="12125"/>
    <cellStyle name="40% - Accent3 10 2 4 2" xfId="12126"/>
    <cellStyle name="40% - Accent3 10 2 4 2 2" xfId="12127"/>
    <cellStyle name="40% - Accent3 10 2 4 3" xfId="12128"/>
    <cellStyle name="40% - Accent3 10 2 4 3 2" xfId="12129"/>
    <cellStyle name="40% - Accent3 10 2 4 4" xfId="12130"/>
    <cellStyle name="40% - Accent3 10 2 4 5" xfId="12131"/>
    <cellStyle name="40% - Accent3 10 2 5" xfId="12132"/>
    <cellStyle name="40% - Accent3 10 2 5 2" xfId="12133"/>
    <cellStyle name="40% - Accent3 10 2 5 2 2" xfId="12134"/>
    <cellStyle name="40% - Accent3 10 2 5 3" xfId="12135"/>
    <cellStyle name="40% - Accent3 10 2 5 3 2" xfId="12136"/>
    <cellStyle name="40% - Accent3 10 2 5 4" xfId="12137"/>
    <cellStyle name="40% - Accent3 10 2 5 5" xfId="12138"/>
    <cellStyle name="40% - Accent3 10 2 6" xfId="12139"/>
    <cellStyle name="40% - Accent3 10 2 6 2" xfId="12140"/>
    <cellStyle name="40% - Accent3 10 2 7" xfId="12141"/>
    <cellStyle name="40% - Accent3 10 2 7 2" xfId="12142"/>
    <cellStyle name="40% - Accent3 10 2 8" xfId="12143"/>
    <cellStyle name="40% - Accent3 10 2 9" xfId="12144"/>
    <cellStyle name="40% - Accent3 10 3" xfId="12145"/>
    <cellStyle name="40% - Accent3 10 3 2" xfId="12146"/>
    <cellStyle name="40% - Accent3 10 3 2 2" xfId="12147"/>
    <cellStyle name="40% - Accent3 10 3 3" xfId="12148"/>
    <cellStyle name="40% - Accent3 10 3 3 2" xfId="12149"/>
    <cellStyle name="40% - Accent3 10 3 4" xfId="12150"/>
    <cellStyle name="40% - Accent3 10 3 5" xfId="12151"/>
    <cellStyle name="40% - Accent3 10 4" xfId="12152"/>
    <cellStyle name="40% - Accent3 10 4 2" xfId="12153"/>
    <cellStyle name="40% - Accent3 10 4 2 2" xfId="12154"/>
    <cellStyle name="40% - Accent3 10 4 3" xfId="12155"/>
    <cellStyle name="40% - Accent3 10 4 3 2" xfId="12156"/>
    <cellStyle name="40% - Accent3 10 4 4" xfId="12157"/>
    <cellStyle name="40% - Accent3 10 4 5" xfId="12158"/>
    <cellStyle name="40% - Accent3 10 5" xfId="12159"/>
    <cellStyle name="40% - Accent3 10 5 2" xfId="12160"/>
    <cellStyle name="40% - Accent3 10 5 2 2" xfId="12161"/>
    <cellStyle name="40% - Accent3 10 5 3" xfId="12162"/>
    <cellStyle name="40% - Accent3 10 5 3 2" xfId="12163"/>
    <cellStyle name="40% - Accent3 10 5 4" xfId="12164"/>
    <cellStyle name="40% - Accent3 10 5 5" xfId="12165"/>
    <cellStyle name="40% - Accent3 10 6" xfId="12166"/>
    <cellStyle name="40% - Accent3 10 6 2" xfId="12167"/>
    <cellStyle name="40% - Accent3 10 6 2 2" xfId="12168"/>
    <cellStyle name="40% - Accent3 10 6 3" xfId="12169"/>
    <cellStyle name="40% - Accent3 10 6 3 2" xfId="12170"/>
    <cellStyle name="40% - Accent3 10 6 4" xfId="12171"/>
    <cellStyle name="40% - Accent3 10 6 5" xfId="12172"/>
    <cellStyle name="40% - Accent3 10 7" xfId="12173"/>
    <cellStyle name="40% - Accent3 10 7 2" xfId="12174"/>
    <cellStyle name="40% - Accent3 10 8" xfId="12175"/>
    <cellStyle name="40% - Accent3 10 8 2" xfId="12176"/>
    <cellStyle name="40% - Accent3 10 9" xfId="12177"/>
    <cellStyle name="40% - Accent3 11" xfId="12178"/>
    <cellStyle name="40% - Accent3 11 10" xfId="12179"/>
    <cellStyle name="40% - Accent3 11 2" xfId="12180"/>
    <cellStyle name="40% - Accent3 11 2 2" xfId="12181"/>
    <cellStyle name="40% - Accent3 11 2 2 2" xfId="12182"/>
    <cellStyle name="40% - Accent3 11 2 2 2 2" xfId="12183"/>
    <cellStyle name="40% - Accent3 11 2 2 3" xfId="12184"/>
    <cellStyle name="40% - Accent3 11 2 2 3 2" xfId="12185"/>
    <cellStyle name="40% - Accent3 11 2 2 4" xfId="12186"/>
    <cellStyle name="40% - Accent3 11 2 2 5" xfId="12187"/>
    <cellStyle name="40% - Accent3 11 2 3" xfId="12188"/>
    <cellStyle name="40% - Accent3 11 2 3 2" xfId="12189"/>
    <cellStyle name="40% - Accent3 11 2 3 2 2" xfId="12190"/>
    <cellStyle name="40% - Accent3 11 2 3 3" xfId="12191"/>
    <cellStyle name="40% - Accent3 11 2 3 3 2" xfId="12192"/>
    <cellStyle name="40% - Accent3 11 2 3 4" xfId="12193"/>
    <cellStyle name="40% - Accent3 11 2 3 5" xfId="12194"/>
    <cellStyle name="40% - Accent3 11 2 4" xfId="12195"/>
    <cellStyle name="40% - Accent3 11 2 4 2" xfId="12196"/>
    <cellStyle name="40% - Accent3 11 2 4 2 2" xfId="12197"/>
    <cellStyle name="40% - Accent3 11 2 4 3" xfId="12198"/>
    <cellStyle name="40% - Accent3 11 2 4 3 2" xfId="12199"/>
    <cellStyle name="40% - Accent3 11 2 4 4" xfId="12200"/>
    <cellStyle name="40% - Accent3 11 2 4 5" xfId="12201"/>
    <cellStyle name="40% - Accent3 11 2 5" xfId="12202"/>
    <cellStyle name="40% - Accent3 11 2 5 2" xfId="12203"/>
    <cellStyle name="40% - Accent3 11 2 5 2 2" xfId="12204"/>
    <cellStyle name="40% - Accent3 11 2 5 3" xfId="12205"/>
    <cellStyle name="40% - Accent3 11 2 5 3 2" xfId="12206"/>
    <cellStyle name="40% - Accent3 11 2 5 4" xfId="12207"/>
    <cellStyle name="40% - Accent3 11 2 5 5" xfId="12208"/>
    <cellStyle name="40% - Accent3 11 2 6" xfId="12209"/>
    <cellStyle name="40% - Accent3 11 2 6 2" xfId="12210"/>
    <cellStyle name="40% - Accent3 11 2 7" xfId="12211"/>
    <cellStyle name="40% - Accent3 11 2 7 2" xfId="12212"/>
    <cellStyle name="40% - Accent3 11 2 8" xfId="12213"/>
    <cellStyle name="40% - Accent3 11 2 9" xfId="12214"/>
    <cellStyle name="40% - Accent3 11 3" xfId="12215"/>
    <cellStyle name="40% - Accent3 11 3 2" xfId="12216"/>
    <cellStyle name="40% - Accent3 11 3 2 2" xfId="12217"/>
    <cellStyle name="40% - Accent3 11 3 3" xfId="12218"/>
    <cellStyle name="40% - Accent3 11 3 3 2" xfId="12219"/>
    <cellStyle name="40% - Accent3 11 3 4" xfId="12220"/>
    <cellStyle name="40% - Accent3 11 3 5" xfId="12221"/>
    <cellStyle name="40% - Accent3 11 4" xfId="12222"/>
    <cellStyle name="40% - Accent3 11 4 2" xfId="12223"/>
    <cellStyle name="40% - Accent3 11 4 2 2" xfId="12224"/>
    <cellStyle name="40% - Accent3 11 4 3" xfId="12225"/>
    <cellStyle name="40% - Accent3 11 4 3 2" xfId="12226"/>
    <cellStyle name="40% - Accent3 11 4 4" xfId="12227"/>
    <cellStyle name="40% - Accent3 11 4 5" xfId="12228"/>
    <cellStyle name="40% - Accent3 11 5" xfId="12229"/>
    <cellStyle name="40% - Accent3 11 5 2" xfId="12230"/>
    <cellStyle name="40% - Accent3 11 5 2 2" xfId="12231"/>
    <cellStyle name="40% - Accent3 11 5 3" xfId="12232"/>
    <cellStyle name="40% - Accent3 11 5 3 2" xfId="12233"/>
    <cellStyle name="40% - Accent3 11 5 4" xfId="12234"/>
    <cellStyle name="40% - Accent3 11 5 5" xfId="12235"/>
    <cellStyle name="40% - Accent3 11 6" xfId="12236"/>
    <cellStyle name="40% - Accent3 11 6 2" xfId="12237"/>
    <cellStyle name="40% - Accent3 11 6 2 2" xfId="12238"/>
    <cellStyle name="40% - Accent3 11 6 3" xfId="12239"/>
    <cellStyle name="40% - Accent3 11 6 3 2" xfId="12240"/>
    <cellStyle name="40% - Accent3 11 6 4" xfId="12241"/>
    <cellStyle name="40% - Accent3 11 6 5" xfId="12242"/>
    <cellStyle name="40% - Accent3 11 7" xfId="12243"/>
    <cellStyle name="40% - Accent3 11 7 2" xfId="12244"/>
    <cellStyle name="40% - Accent3 11 8" xfId="12245"/>
    <cellStyle name="40% - Accent3 11 8 2" xfId="12246"/>
    <cellStyle name="40% - Accent3 11 9" xfId="12247"/>
    <cellStyle name="40% - Accent3 12" xfId="12248"/>
    <cellStyle name="40% - Accent3 12 2" xfId="12249"/>
    <cellStyle name="40% - Accent3 12 2 2" xfId="12250"/>
    <cellStyle name="40% - Accent3 12 2 2 2" xfId="12251"/>
    <cellStyle name="40% - Accent3 12 2 2 2 2" xfId="12252"/>
    <cellStyle name="40% - Accent3 12 2 2 3" xfId="12253"/>
    <cellStyle name="40% - Accent3 12 2 2 3 2" xfId="12254"/>
    <cellStyle name="40% - Accent3 12 2 2 4" xfId="12255"/>
    <cellStyle name="40% - Accent3 12 2 2 5" xfId="12256"/>
    <cellStyle name="40% - Accent3 12 2 3" xfId="12257"/>
    <cellStyle name="40% - Accent3 12 2 3 2" xfId="12258"/>
    <cellStyle name="40% - Accent3 12 2 3 2 2" xfId="12259"/>
    <cellStyle name="40% - Accent3 12 2 3 3" xfId="12260"/>
    <cellStyle name="40% - Accent3 12 2 3 3 2" xfId="12261"/>
    <cellStyle name="40% - Accent3 12 2 3 4" xfId="12262"/>
    <cellStyle name="40% - Accent3 12 2 3 5" xfId="12263"/>
    <cellStyle name="40% - Accent3 12 2 4" xfId="12264"/>
    <cellStyle name="40% - Accent3 12 2 4 2" xfId="12265"/>
    <cellStyle name="40% - Accent3 12 2 4 2 2" xfId="12266"/>
    <cellStyle name="40% - Accent3 12 2 4 3" xfId="12267"/>
    <cellStyle name="40% - Accent3 12 2 4 3 2" xfId="12268"/>
    <cellStyle name="40% - Accent3 12 2 4 4" xfId="12269"/>
    <cellStyle name="40% - Accent3 12 2 4 5" xfId="12270"/>
    <cellStyle name="40% - Accent3 12 2 5" xfId="12271"/>
    <cellStyle name="40% - Accent3 12 2 5 2" xfId="12272"/>
    <cellStyle name="40% - Accent3 12 2 6" xfId="12273"/>
    <cellStyle name="40% - Accent3 12 2 6 2" xfId="12274"/>
    <cellStyle name="40% - Accent3 12 2 7" xfId="12275"/>
    <cellStyle name="40% - Accent3 12 2 8" xfId="12276"/>
    <cellStyle name="40% - Accent3 12 3" xfId="12277"/>
    <cellStyle name="40% - Accent3 12 3 2" xfId="12278"/>
    <cellStyle name="40% - Accent3 12 3 2 2" xfId="12279"/>
    <cellStyle name="40% - Accent3 12 3 3" xfId="12280"/>
    <cellStyle name="40% - Accent3 12 3 3 2" xfId="12281"/>
    <cellStyle name="40% - Accent3 12 3 4" xfId="12282"/>
    <cellStyle name="40% - Accent3 12 3 5" xfId="12283"/>
    <cellStyle name="40% - Accent3 12 4" xfId="12284"/>
    <cellStyle name="40% - Accent3 12 4 2" xfId="12285"/>
    <cellStyle name="40% - Accent3 12 4 2 2" xfId="12286"/>
    <cellStyle name="40% - Accent3 12 4 3" xfId="12287"/>
    <cellStyle name="40% - Accent3 12 4 3 2" xfId="12288"/>
    <cellStyle name="40% - Accent3 12 4 4" xfId="12289"/>
    <cellStyle name="40% - Accent3 12 4 5" xfId="12290"/>
    <cellStyle name="40% - Accent3 12 5" xfId="12291"/>
    <cellStyle name="40% - Accent3 12 5 2" xfId="12292"/>
    <cellStyle name="40% - Accent3 12 5 2 2" xfId="12293"/>
    <cellStyle name="40% - Accent3 12 5 3" xfId="12294"/>
    <cellStyle name="40% - Accent3 12 5 3 2" xfId="12295"/>
    <cellStyle name="40% - Accent3 12 5 4" xfId="12296"/>
    <cellStyle name="40% - Accent3 12 5 5" xfId="12297"/>
    <cellStyle name="40% - Accent3 12 6" xfId="12298"/>
    <cellStyle name="40% - Accent3 12 6 2" xfId="12299"/>
    <cellStyle name="40% - Accent3 12 7" xfId="12300"/>
    <cellStyle name="40% - Accent3 12 7 2" xfId="12301"/>
    <cellStyle name="40% - Accent3 12 8" xfId="12302"/>
    <cellStyle name="40% - Accent3 12 9" xfId="12303"/>
    <cellStyle name="40% - Accent3 13" xfId="12304"/>
    <cellStyle name="40% - Accent3 13 2" xfId="12305"/>
    <cellStyle name="40% - Accent3 13 2 2" xfId="12306"/>
    <cellStyle name="40% - Accent3 13 2 2 2" xfId="12307"/>
    <cellStyle name="40% - Accent3 13 2 2 2 2" xfId="12308"/>
    <cellStyle name="40% - Accent3 13 2 2 3" xfId="12309"/>
    <cellStyle name="40% - Accent3 13 2 2 3 2" xfId="12310"/>
    <cellStyle name="40% - Accent3 13 2 2 4" xfId="12311"/>
    <cellStyle name="40% - Accent3 13 2 2 5" xfId="12312"/>
    <cellStyle name="40% - Accent3 13 2 3" xfId="12313"/>
    <cellStyle name="40% - Accent3 13 2 3 2" xfId="12314"/>
    <cellStyle name="40% - Accent3 13 2 3 2 2" xfId="12315"/>
    <cellStyle name="40% - Accent3 13 2 3 3" xfId="12316"/>
    <cellStyle name="40% - Accent3 13 2 3 3 2" xfId="12317"/>
    <cellStyle name="40% - Accent3 13 2 3 4" xfId="12318"/>
    <cellStyle name="40% - Accent3 13 2 3 5" xfId="12319"/>
    <cellStyle name="40% - Accent3 13 2 4" xfId="12320"/>
    <cellStyle name="40% - Accent3 13 2 4 2" xfId="12321"/>
    <cellStyle name="40% - Accent3 13 2 4 2 2" xfId="12322"/>
    <cellStyle name="40% - Accent3 13 2 4 3" xfId="12323"/>
    <cellStyle name="40% - Accent3 13 2 4 3 2" xfId="12324"/>
    <cellStyle name="40% - Accent3 13 2 4 4" xfId="12325"/>
    <cellStyle name="40% - Accent3 13 2 4 5" xfId="12326"/>
    <cellStyle name="40% - Accent3 13 2 5" xfId="12327"/>
    <cellStyle name="40% - Accent3 13 2 5 2" xfId="12328"/>
    <cellStyle name="40% - Accent3 13 2 6" xfId="12329"/>
    <cellStyle name="40% - Accent3 13 2 6 2" xfId="12330"/>
    <cellStyle name="40% - Accent3 13 2 7" xfId="12331"/>
    <cellStyle name="40% - Accent3 13 2 8" xfId="12332"/>
    <cellStyle name="40% - Accent3 13 3" xfId="12333"/>
    <cellStyle name="40% - Accent3 13 3 2" xfId="12334"/>
    <cellStyle name="40% - Accent3 13 3 2 2" xfId="12335"/>
    <cellStyle name="40% - Accent3 13 3 3" xfId="12336"/>
    <cellStyle name="40% - Accent3 13 3 3 2" xfId="12337"/>
    <cellStyle name="40% - Accent3 13 3 4" xfId="12338"/>
    <cellStyle name="40% - Accent3 13 3 5" xfId="12339"/>
    <cellStyle name="40% - Accent3 13 4" xfId="12340"/>
    <cellStyle name="40% - Accent3 13 4 2" xfId="12341"/>
    <cellStyle name="40% - Accent3 13 4 2 2" xfId="12342"/>
    <cellStyle name="40% - Accent3 13 4 3" xfId="12343"/>
    <cellStyle name="40% - Accent3 13 4 3 2" xfId="12344"/>
    <cellStyle name="40% - Accent3 13 4 4" xfId="12345"/>
    <cellStyle name="40% - Accent3 13 4 5" xfId="12346"/>
    <cellStyle name="40% - Accent3 13 5" xfId="12347"/>
    <cellStyle name="40% - Accent3 13 5 2" xfId="12348"/>
    <cellStyle name="40% - Accent3 13 5 2 2" xfId="12349"/>
    <cellStyle name="40% - Accent3 13 5 3" xfId="12350"/>
    <cellStyle name="40% - Accent3 13 5 3 2" xfId="12351"/>
    <cellStyle name="40% - Accent3 13 5 4" xfId="12352"/>
    <cellStyle name="40% - Accent3 13 5 5" xfId="12353"/>
    <cellStyle name="40% - Accent3 13 6" xfId="12354"/>
    <cellStyle name="40% - Accent3 13 6 2" xfId="12355"/>
    <cellStyle name="40% - Accent3 13 7" xfId="12356"/>
    <cellStyle name="40% - Accent3 13 7 2" xfId="12357"/>
    <cellStyle name="40% - Accent3 13 8" xfId="12358"/>
    <cellStyle name="40% - Accent3 13 9" xfId="12359"/>
    <cellStyle name="40% - Accent3 14" xfId="12360"/>
    <cellStyle name="40% - Accent3 14 2" xfId="12361"/>
    <cellStyle name="40% - Accent3 14 2 2" xfId="12362"/>
    <cellStyle name="40% - Accent3 14 2 2 2" xfId="12363"/>
    <cellStyle name="40% - Accent3 14 2 2 2 2" xfId="12364"/>
    <cellStyle name="40% - Accent3 14 2 2 3" xfId="12365"/>
    <cellStyle name="40% - Accent3 14 2 2 3 2" xfId="12366"/>
    <cellStyle name="40% - Accent3 14 2 2 4" xfId="12367"/>
    <cellStyle name="40% - Accent3 14 2 2 5" xfId="12368"/>
    <cellStyle name="40% - Accent3 14 2 3" xfId="12369"/>
    <cellStyle name="40% - Accent3 14 2 3 2" xfId="12370"/>
    <cellStyle name="40% - Accent3 14 2 3 2 2" xfId="12371"/>
    <cellStyle name="40% - Accent3 14 2 3 3" xfId="12372"/>
    <cellStyle name="40% - Accent3 14 2 3 3 2" xfId="12373"/>
    <cellStyle name="40% - Accent3 14 2 3 4" xfId="12374"/>
    <cellStyle name="40% - Accent3 14 2 3 5" xfId="12375"/>
    <cellStyle name="40% - Accent3 14 2 4" xfId="12376"/>
    <cellStyle name="40% - Accent3 14 2 4 2" xfId="12377"/>
    <cellStyle name="40% - Accent3 14 2 5" xfId="12378"/>
    <cellStyle name="40% - Accent3 14 2 5 2" xfId="12379"/>
    <cellStyle name="40% - Accent3 14 2 6" xfId="12380"/>
    <cellStyle name="40% - Accent3 14 2 7" xfId="12381"/>
    <cellStyle name="40% - Accent3 14 3" xfId="12382"/>
    <cellStyle name="40% - Accent3 14 3 2" xfId="12383"/>
    <cellStyle name="40% - Accent3 14 3 2 2" xfId="12384"/>
    <cellStyle name="40% - Accent3 14 3 3" xfId="12385"/>
    <cellStyle name="40% - Accent3 14 3 3 2" xfId="12386"/>
    <cellStyle name="40% - Accent3 14 3 4" xfId="12387"/>
    <cellStyle name="40% - Accent3 14 3 5" xfId="12388"/>
    <cellStyle name="40% - Accent3 14 4" xfId="12389"/>
    <cellStyle name="40% - Accent3 14 4 2" xfId="12390"/>
    <cellStyle name="40% - Accent3 14 4 2 2" xfId="12391"/>
    <cellStyle name="40% - Accent3 14 4 3" xfId="12392"/>
    <cellStyle name="40% - Accent3 14 4 3 2" xfId="12393"/>
    <cellStyle name="40% - Accent3 14 4 4" xfId="12394"/>
    <cellStyle name="40% - Accent3 14 4 5" xfId="12395"/>
    <cellStyle name="40% - Accent3 14 5" xfId="12396"/>
    <cellStyle name="40% - Accent3 14 5 2" xfId="12397"/>
    <cellStyle name="40% - Accent3 14 6" xfId="12398"/>
    <cellStyle name="40% - Accent3 14 6 2" xfId="12399"/>
    <cellStyle name="40% - Accent3 14 7" xfId="12400"/>
    <cellStyle name="40% - Accent3 14 8" xfId="12401"/>
    <cellStyle name="40% - Accent3 15" xfId="12402"/>
    <cellStyle name="40% - Accent3 15 2" xfId="12403"/>
    <cellStyle name="40% - Accent3 15 2 2" xfId="12404"/>
    <cellStyle name="40% - Accent3 15 2 2 2" xfId="12405"/>
    <cellStyle name="40% - Accent3 15 2 2 2 2" xfId="12406"/>
    <cellStyle name="40% - Accent3 15 2 2 3" xfId="12407"/>
    <cellStyle name="40% - Accent3 15 2 2 3 2" xfId="12408"/>
    <cellStyle name="40% - Accent3 15 2 2 4" xfId="12409"/>
    <cellStyle name="40% - Accent3 15 2 2 5" xfId="12410"/>
    <cellStyle name="40% - Accent3 15 2 3" xfId="12411"/>
    <cellStyle name="40% - Accent3 15 2 3 2" xfId="12412"/>
    <cellStyle name="40% - Accent3 15 2 3 2 2" xfId="12413"/>
    <cellStyle name="40% - Accent3 15 2 3 3" xfId="12414"/>
    <cellStyle name="40% - Accent3 15 2 3 3 2" xfId="12415"/>
    <cellStyle name="40% - Accent3 15 2 3 4" xfId="12416"/>
    <cellStyle name="40% - Accent3 15 2 3 5" xfId="12417"/>
    <cellStyle name="40% - Accent3 15 2 4" xfId="12418"/>
    <cellStyle name="40% - Accent3 15 2 4 2" xfId="12419"/>
    <cellStyle name="40% - Accent3 15 2 5" xfId="12420"/>
    <cellStyle name="40% - Accent3 15 2 5 2" xfId="12421"/>
    <cellStyle name="40% - Accent3 15 2 6" xfId="12422"/>
    <cellStyle name="40% - Accent3 15 2 7" xfId="12423"/>
    <cellStyle name="40% - Accent3 15 3" xfId="12424"/>
    <cellStyle name="40% - Accent3 15 3 2" xfId="12425"/>
    <cellStyle name="40% - Accent3 15 3 2 2" xfId="12426"/>
    <cellStyle name="40% - Accent3 15 3 3" xfId="12427"/>
    <cellStyle name="40% - Accent3 15 3 3 2" xfId="12428"/>
    <cellStyle name="40% - Accent3 15 3 4" xfId="12429"/>
    <cellStyle name="40% - Accent3 15 3 5" xfId="12430"/>
    <cellStyle name="40% - Accent3 15 4" xfId="12431"/>
    <cellStyle name="40% - Accent3 15 4 2" xfId="12432"/>
    <cellStyle name="40% - Accent3 15 4 2 2" xfId="12433"/>
    <cellStyle name="40% - Accent3 15 4 3" xfId="12434"/>
    <cellStyle name="40% - Accent3 15 4 3 2" xfId="12435"/>
    <cellStyle name="40% - Accent3 15 4 4" xfId="12436"/>
    <cellStyle name="40% - Accent3 15 4 5" xfId="12437"/>
    <cellStyle name="40% - Accent3 15 5" xfId="12438"/>
    <cellStyle name="40% - Accent3 15 5 2" xfId="12439"/>
    <cellStyle name="40% - Accent3 15 6" xfId="12440"/>
    <cellStyle name="40% - Accent3 15 6 2" xfId="12441"/>
    <cellStyle name="40% - Accent3 15 7" xfId="12442"/>
    <cellStyle name="40% - Accent3 15 8" xfId="12443"/>
    <cellStyle name="40% - Accent3 16" xfId="12444"/>
    <cellStyle name="40% - Accent3 16 2" xfId="12445"/>
    <cellStyle name="40% - Accent3 16 2 2" xfId="12446"/>
    <cellStyle name="40% - Accent3 16 2 2 2" xfId="12447"/>
    <cellStyle name="40% - Accent3 16 2 3" xfId="12448"/>
    <cellStyle name="40% - Accent3 16 2 3 2" xfId="12449"/>
    <cellStyle name="40% - Accent3 16 2 4" xfId="12450"/>
    <cellStyle name="40% - Accent3 16 2 5" xfId="12451"/>
    <cellStyle name="40% - Accent3 16 3" xfId="12452"/>
    <cellStyle name="40% - Accent3 16 3 2" xfId="12453"/>
    <cellStyle name="40% - Accent3 16 3 2 2" xfId="12454"/>
    <cellStyle name="40% - Accent3 16 3 3" xfId="12455"/>
    <cellStyle name="40% - Accent3 16 3 3 2" xfId="12456"/>
    <cellStyle name="40% - Accent3 16 3 4" xfId="12457"/>
    <cellStyle name="40% - Accent3 16 3 5" xfId="12458"/>
    <cellStyle name="40% - Accent3 16 4" xfId="12459"/>
    <cellStyle name="40% - Accent3 16 4 2" xfId="12460"/>
    <cellStyle name="40% - Accent3 16 5" xfId="12461"/>
    <cellStyle name="40% - Accent3 16 5 2" xfId="12462"/>
    <cellStyle name="40% - Accent3 16 6" xfId="12463"/>
    <cellStyle name="40% - Accent3 16 7" xfId="12464"/>
    <cellStyle name="40% - Accent3 17" xfId="12465"/>
    <cellStyle name="40% - Accent3 17 2" xfId="12466"/>
    <cellStyle name="40% - Accent3 17 2 2" xfId="12467"/>
    <cellStyle name="40% - Accent3 17 2 2 2" xfId="12468"/>
    <cellStyle name="40% - Accent3 17 2 3" xfId="12469"/>
    <cellStyle name="40% - Accent3 17 2 3 2" xfId="12470"/>
    <cellStyle name="40% - Accent3 17 2 4" xfId="12471"/>
    <cellStyle name="40% - Accent3 17 2 5" xfId="12472"/>
    <cellStyle name="40% - Accent3 17 3" xfId="12473"/>
    <cellStyle name="40% - Accent3 17 3 2" xfId="12474"/>
    <cellStyle name="40% - Accent3 17 3 2 2" xfId="12475"/>
    <cellStyle name="40% - Accent3 17 3 3" xfId="12476"/>
    <cellStyle name="40% - Accent3 17 3 3 2" xfId="12477"/>
    <cellStyle name="40% - Accent3 17 3 4" xfId="12478"/>
    <cellStyle name="40% - Accent3 17 3 5" xfId="12479"/>
    <cellStyle name="40% - Accent3 17 4" xfId="12480"/>
    <cellStyle name="40% - Accent3 17 4 2" xfId="12481"/>
    <cellStyle name="40% - Accent3 17 5" xfId="12482"/>
    <cellStyle name="40% - Accent3 17 5 2" xfId="12483"/>
    <cellStyle name="40% - Accent3 17 6" xfId="12484"/>
    <cellStyle name="40% - Accent3 17 7" xfId="12485"/>
    <cellStyle name="40% - Accent3 18" xfId="12486"/>
    <cellStyle name="40% - Accent3 18 2" xfId="12487"/>
    <cellStyle name="40% - Accent3 18 2 2" xfId="12488"/>
    <cellStyle name="40% - Accent3 18 2 2 2" xfId="12489"/>
    <cellStyle name="40% - Accent3 18 2 3" xfId="12490"/>
    <cellStyle name="40% - Accent3 18 2 3 2" xfId="12491"/>
    <cellStyle name="40% - Accent3 18 2 4" xfId="12492"/>
    <cellStyle name="40% - Accent3 18 2 5" xfId="12493"/>
    <cellStyle name="40% - Accent3 18 3" xfId="12494"/>
    <cellStyle name="40% - Accent3 18 3 2" xfId="12495"/>
    <cellStyle name="40% - Accent3 18 4" xfId="12496"/>
    <cellStyle name="40% - Accent3 18 4 2" xfId="12497"/>
    <cellStyle name="40% - Accent3 18 5" xfId="12498"/>
    <cellStyle name="40% - Accent3 18 6" xfId="12499"/>
    <cellStyle name="40% - Accent3 19" xfId="12500"/>
    <cellStyle name="40% - Accent3 19 2" xfId="12501"/>
    <cellStyle name="40% - Accent3 19 2 2" xfId="12502"/>
    <cellStyle name="40% - Accent3 19 2 2 2" xfId="12503"/>
    <cellStyle name="40% - Accent3 19 2 3" xfId="12504"/>
    <cellStyle name="40% - Accent3 19 2 3 2" xfId="12505"/>
    <cellStyle name="40% - Accent3 19 2 4" xfId="12506"/>
    <cellStyle name="40% - Accent3 19 2 5" xfId="12507"/>
    <cellStyle name="40% - Accent3 19 3" xfId="12508"/>
    <cellStyle name="40% - Accent3 19 3 2" xfId="12509"/>
    <cellStyle name="40% - Accent3 19 4" xfId="12510"/>
    <cellStyle name="40% - Accent3 19 4 2" xfId="12511"/>
    <cellStyle name="40% - Accent3 19 5" xfId="12512"/>
    <cellStyle name="40% - Accent3 19 6" xfId="12513"/>
    <cellStyle name="40% - Accent3 2" xfId="39"/>
    <cellStyle name="40% - Accent3 2 10" xfId="12514"/>
    <cellStyle name="40% - Accent3 2 10 2" xfId="12515"/>
    <cellStyle name="40% - Accent3 2 11" xfId="12516"/>
    <cellStyle name="40% - Accent3 2 11 2" xfId="20312"/>
    <cellStyle name="40% - Accent3 2 12" xfId="12517"/>
    <cellStyle name="40% - Accent3 2 12 2" xfId="20313"/>
    <cellStyle name="40% - Accent3 2 13" xfId="20314"/>
    <cellStyle name="40% - Accent3 2 13 2" xfId="20315"/>
    <cellStyle name="40% - Accent3 2 14" xfId="20316"/>
    <cellStyle name="40% - Accent3 2 2" xfId="12518"/>
    <cellStyle name="40% - Accent3 2 2 10" xfId="12519"/>
    <cellStyle name="40% - Accent3 2 2 2" xfId="12520"/>
    <cellStyle name="40% - Accent3 2 2 2 2" xfId="12521"/>
    <cellStyle name="40% - Accent3 2 2 2 2 2" xfId="12522"/>
    <cellStyle name="40% - Accent3 2 2 2 2 2 2" xfId="12523"/>
    <cellStyle name="40% - Accent3 2 2 2 2 3" xfId="12524"/>
    <cellStyle name="40% - Accent3 2 2 2 2 3 2" xfId="12525"/>
    <cellStyle name="40% - Accent3 2 2 2 2 4" xfId="12526"/>
    <cellStyle name="40% - Accent3 2 2 2 2 5" xfId="12527"/>
    <cellStyle name="40% - Accent3 2 2 2 3" xfId="12528"/>
    <cellStyle name="40% - Accent3 2 2 2 3 2" xfId="12529"/>
    <cellStyle name="40% - Accent3 2 2 2 4" xfId="12530"/>
    <cellStyle name="40% - Accent3 2 2 2 4 2" xfId="12531"/>
    <cellStyle name="40% - Accent3 2 2 2 5" xfId="12532"/>
    <cellStyle name="40% - Accent3 2 2 2 6" xfId="12533"/>
    <cellStyle name="40% - Accent3 2 2 3" xfId="12534"/>
    <cellStyle name="40% - Accent3 2 2 3 2" xfId="12535"/>
    <cellStyle name="40% - Accent3 2 2 3 2 2" xfId="12536"/>
    <cellStyle name="40% - Accent3 2 2 3 3" xfId="12537"/>
    <cellStyle name="40% - Accent3 2 2 3 3 2" xfId="12538"/>
    <cellStyle name="40% - Accent3 2 2 3 4" xfId="12539"/>
    <cellStyle name="40% - Accent3 2 2 3 5" xfId="12540"/>
    <cellStyle name="40% - Accent3 2 2 4" xfId="12541"/>
    <cellStyle name="40% - Accent3 2 2 4 2" xfId="12542"/>
    <cellStyle name="40% - Accent3 2 2 4 2 2" xfId="12543"/>
    <cellStyle name="40% - Accent3 2 2 4 3" xfId="12544"/>
    <cellStyle name="40% - Accent3 2 2 4 3 2" xfId="12545"/>
    <cellStyle name="40% - Accent3 2 2 4 4" xfId="12546"/>
    <cellStyle name="40% - Accent3 2 2 4 5" xfId="12547"/>
    <cellStyle name="40% - Accent3 2 2 5" xfId="12548"/>
    <cellStyle name="40% - Accent3 2 2 5 2" xfId="12549"/>
    <cellStyle name="40% - Accent3 2 2 5 2 2" xfId="12550"/>
    <cellStyle name="40% - Accent3 2 2 5 3" xfId="12551"/>
    <cellStyle name="40% - Accent3 2 2 5 3 2" xfId="12552"/>
    <cellStyle name="40% - Accent3 2 2 5 4" xfId="12553"/>
    <cellStyle name="40% - Accent3 2 2 5 5" xfId="12554"/>
    <cellStyle name="40% - Accent3 2 2 6" xfId="12555"/>
    <cellStyle name="40% - Accent3 2 2 6 2" xfId="12556"/>
    <cellStyle name="40% - Accent3 2 2 6 2 2" xfId="12557"/>
    <cellStyle name="40% - Accent3 2 2 6 3" xfId="12558"/>
    <cellStyle name="40% - Accent3 2 2 6 3 2" xfId="12559"/>
    <cellStyle name="40% - Accent3 2 2 6 4" xfId="12560"/>
    <cellStyle name="40% - Accent3 2 2 6 5" xfId="12561"/>
    <cellStyle name="40% - Accent3 2 2 7" xfId="12562"/>
    <cellStyle name="40% - Accent3 2 2 7 2" xfId="12563"/>
    <cellStyle name="40% - Accent3 2 2 8" xfId="12564"/>
    <cellStyle name="40% - Accent3 2 2 8 2" xfId="12565"/>
    <cellStyle name="40% - Accent3 2 2 9" xfId="12566"/>
    <cellStyle name="40% - Accent3 2 3" xfId="12567"/>
    <cellStyle name="40% - Accent3 2 3 2" xfId="12568"/>
    <cellStyle name="40% - Accent3 2 3 2 2" xfId="12569"/>
    <cellStyle name="40% - Accent3 2 3 2 2 2" xfId="12570"/>
    <cellStyle name="40% - Accent3 2 3 2 2 2 2" xfId="12571"/>
    <cellStyle name="40% - Accent3 2 3 2 2 3" xfId="12572"/>
    <cellStyle name="40% - Accent3 2 3 2 2 3 2" xfId="12573"/>
    <cellStyle name="40% - Accent3 2 3 2 2 4" xfId="12574"/>
    <cellStyle name="40% - Accent3 2 3 2 2 5" xfId="12575"/>
    <cellStyle name="40% - Accent3 2 3 2 3" xfId="12576"/>
    <cellStyle name="40% - Accent3 2 3 2 3 2" xfId="12577"/>
    <cellStyle name="40% - Accent3 2 3 2 4" xfId="12578"/>
    <cellStyle name="40% - Accent3 2 3 2 4 2" xfId="12579"/>
    <cellStyle name="40% - Accent3 2 3 2 5" xfId="12580"/>
    <cellStyle name="40% - Accent3 2 3 2 6" xfId="12581"/>
    <cellStyle name="40% - Accent3 2 3 3" xfId="12582"/>
    <cellStyle name="40% - Accent3 2 3 3 2" xfId="12583"/>
    <cellStyle name="40% - Accent3 2 3 3 2 2" xfId="12584"/>
    <cellStyle name="40% - Accent3 2 3 3 3" xfId="12585"/>
    <cellStyle name="40% - Accent3 2 3 3 3 2" xfId="12586"/>
    <cellStyle name="40% - Accent3 2 3 3 4" xfId="12587"/>
    <cellStyle name="40% - Accent3 2 3 3 5" xfId="12588"/>
    <cellStyle name="40% - Accent3 2 3 4" xfId="12589"/>
    <cellStyle name="40% - Accent3 2 3 4 2" xfId="12590"/>
    <cellStyle name="40% - Accent3 2 3 5" xfId="12591"/>
    <cellStyle name="40% - Accent3 2 3 5 2" xfId="12592"/>
    <cellStyle name="40% - Accent3 2 3 6" xfId="12593"/>
    <cellStyle name="40% - Accent3 2 3 7" xfId="12594"/>
    <cellStyle name="40% - Accent3 2 4" xfId="12595"/>
    <cellStyle name="40% - Accent3 2 4 2" xfId="12596"/>
    <cellStyle name="40% - Accent3 2 4 2 2" xfId="12597"/>
    <cellStyle name="40% - Accent3 2 4 2 2 2" xfId="12598"/>
    <cellStyle name="40% - Accent3 2 4 2 3" xfId="12599"/>
    <cellStyle name="40% - Accent3 2 4 2 3 2" xfId="12600"/>
    <cellStyle name="40% - Accent3 2 4 2 4" xfId="12601"/>
    <cellStyle name="40% - Accent3 2 4 2 5" xfId="12602"/>
    <cellStyle name="40% - Accent3 2 4 3" xfId="12603"/>
    <cellStyle name="40% - Accent3 2 4 3 2" xfId="12604"/>
    <cellStyle name="40% - Accent3 2 4 4" xfId="12605"/>
    <cellStyle name="40% - Accent3 2 4 4 2" xfId="12606"/>
    <cellStyle name="40% - Accent3 2 4 5" xfId="12607"/>
    <cellStyle name="40% - Accent3 2 4 6" xfId="12608"/>
    <cellStyle name="40% - Accent3 2 5" xfId="12609"/>
    <cellStyle name="40% - Accent3 2 5 2" xfId="12610"/>
    <cellStyle name="40% - Accent3 2 5 2 2" xfId="12611"/>
    <cellStyle name="40% - Accent3 2 5 3" xfId="12612"/>
    <cellStyle name="40% - Accent3 2 5 3 2" xfId="12613"/>
    <cellStyle name="40% - Accent3 2 5 4" xfId="12614"/>
    <cellStyle name="40% - Accent3 2 5 5" xfId="12615"/>
    <cellStyle name="40% - Accent3 2 6" xfId="12616"/>
    <cellStyle name="40% - Accent3 2 6 2" xfId="12617"/>
    <cellStyle name="40% - Accent3 2 6 2 2" xfId="12618"/>
    <cellStyle name="40% - Accent3 2 6 3" xfId="12619"/>
    <cellStyle name="40% - Accent3 2 6 3 2" xfId="12620"/>
    <cellStyle name="40% - Accent3 2 6 4" xfId="12621"/>
    <cellStyle name="40% - Accent3 2 6 5" xfId="12622"/>
    <cellStyle name="40% - Accent3 2 7" xfId="12623"/>
    <cellStyle name="40% - Accent3 2 7 2" xfId="12624"/>
    <cellStyle name="40% - Accent3 2 7 2 2" xfId="12625"/>
    <cellStyle name="40% - Accent3 2 7 3" xfId="12626"/>
    <cellStyle name="40% - Accent3 2 7 3 2" xfId="12627"/>
    <cellStyle name="40% - Accent3 2 7 4" xfId="12628"/>
    <cellStyle name="40% - Accent3 2 7 5" xfId="12629"/>
    <cellStyle name="40% - Accent3 2 8" xfId="12630"/>
    <cellStyle name="40% - Accent3 2 8 2" xfId="12631"/>
    <cellStyle name="40% - Accent3 2 8 2 2" xfId="12632"/>
    <cellStyle name="40% - Accent3 2 8 3" xfId="12633"/>
    <cellStyle name="40% - Accent3 2 8 3 2" xfId="12634"/>
    <cellStyle name="40% - Accent3 2 8 4" xfId="12635"/>
    <cellStyle name="40% - Accent3 2 8 5" xfId="12636"/>
    <cellStyle name="40% - Accent3 2 9" xfId="12637"/>
    <cellStyle name="40% - Accent3 2 9 2" xfId="12638"/>
    <cellStyle name="40% - Accent3 20" xfId="12639"/>
    <cellStyle name="40% - Accent3 20 2" xfId="12640"/>
    <cellStyle name="40% - Accent3 20 2 2" xfId="12641"/>
    <cellStyle name="40% - Accent3 20 3" xfId="12642"/>
    <cellStyle name="40% - Accent3 20 3 2" xfId="12643"/>
    <cellStyle name="40% - Accent3 20 4" xfId="12644"/>
    <cellStyle name="40% - Accent3 20 5" xfId="12645"/>
    <cellStyle name="40% - Accent3 21" xfId="12646"/>
    <cellStyle name="40% - Accent3 21 2" xfId="12647"/>
    <cellStyle name="40% - Accent3 21 2 2" xfId="12648"/>
    <cellStyle name="40% - Accent3 21 3" xfId="12649"/>
    <cellStyle name="40% - Accent3 21 3 2" xfId="12650"/>
    <cellStyle name="40% - Accent3 21 4" xfId="12651"/>
    <cellStyle name="40% - Accent3 21 5" xfId="12652"/>
    <cellStyle name="40% - Accent3 3" xfId="12653"/>
    <cellStyle name="40% - Accent3 3 10" xfId="12654"/>
    <cellStyle name="40% - Accent3 3 10 2" xfId="12655"/>
    <cellStyle name="40% - Accent3 3 11" xfId="12656"/>
    <cellStyle name="40% - Accent3 3 12" xfId="12657"/>
    <cellStyle name="40% - Accent3 3 2" xfId="12658"/>
    <cellStyle name="40% - Accent3 3 2 10" xfId="12659"/>
    <cellStyle name="40% - Accent3 3 2 2" xfId="12660"/>
    <cellStyle name="40% - Accent3 3 2 2 2" xfId="12661"/>
    <cellStyle name="40% - Accent3 3 2 2 2 2" xfId="12662"/>
    <cellStyle name="40% - Accent3 3 2 2 2 2 2" xfId="12663"/>
    <cellStyle name="40% - Accent3 3 2 2 2 3" xfId="12664"/>
    <cellStyle name="40% - Accent3 3 2 2 2 3 2" xfId="12665"/>
    <cellStyle name="40% - Accent3 3 2 2 2 4" xfId="12666"/>
    <cellStyle name="40% - Accent3 3 2 2 2 5" xfId="12667"/>
    <cellStyle name="40% - Accent3 3 2 2 3" xfId="12668"/>
    <cellStyle name="40% - Accent3 3 2 2 3 2" xfId="12669"/>
    <cellStyle name="40% - Accent3 3 2 2 4" xfId="12670"/>
    <cellStyle name="40% - Accent3 3 2 2 4 2" xfId="12671"/>
    <cellStyle name="40% - Accent3 3 2 2 5" xfId="12672"/>
    <cellStyle name="40% - Accent3 3 2 2 6" xfId="12673"/>
    <cellStyle name="40% - Accent3 3 2 3" xfId="12674"/>
    <cellStyle name="40% - Accent3 3 2 3 2" xfId="12675"/>
    <cellStyle name="40% - Accent3 3 2 3 2 2" xfId="12676"/>
    <cellStyle name="40% - Accent3 3 2 3 3" xfId="12677"/>
    <cellStyle name="40% - Accent3 3 2 3 3 2" xfId="12678"/>
    <cellStyle name="40% - Accent3 3 2 3 4" xfId="12679"/>
    <cellStyle name="40% - Accent3 3 2 3 5" xfId="12680"/>
    <cellStyle name="40% - Accent3 3 2 4" xfId="12681"/>
    <cellStyle name="40% - Accent3 3 2 4 2" xfId="12682"/>
    <cellStyle name="40% - Accent3 3 2 4 2 2" xfId="12683"/>
    <cellStyle name="40% - Accent3 3 2 4 3" xfId="12684"/>
    <cellStyle name="40% - Accent3 3 2 4 3 2" xfId="12685"/>
    <cellStyle name="40% - Accent3 3 2 4 4" xfId="12686"/>
    <cellStyle name="40% - Accent3 3 2 4 5" xfId="12687"/>
    <cellStyle name="40% - Accent3 3 2 5" xfId="12688"/>
    <cellStyle name="40% - Accent3 3 2 5 2" xfId="12689"/>
    <cellStyle name="40% - Accent3 3 2 5 2 2" xfId="12690"/>
    <cellStyle name="40% - Accent3 3 2 5 3" xfId="12691"/>
    <cellStyle name="40% - Accent3 3 2 5 3 2" xfId="12692"/>
    <cellStyle name="40% - Accent3 3 2 5 4" xfId="12693"/>
    <cellStyle name="40% - Accent3 3 2 5 5" xfId="12694"/>
    <cellStyle name="40% - Accent3 3 2 6" xfId="12695"/>
    <cellStyle name="40% - Accent3 3 2 6 2" xfId="12696"/>
    <cellStyle name="40% - Accent3 3 2 6 2 2" xfId="12697"/>
    <cellStyle name="40% - Accent3 3 2 6 3" xfId="12698"/>
    <cellStyle name="40% - Accent3 3 2 6 3 2" xfId="12699"/>
    <cellStyle name="40% - Accent3 3 2 6 4" xfId="12700"/>
    <cellStyle name="40% - Accent3 3 2 6 5" xfId="12701"/>
    <cellStyle name="40% - Accent3 3 2 7" xfId="12702"/>
    <cellStyle name="40% - Accent3 3 2 7 2" xfId="12703"/>
    <cellStyle name="40% - Accent3 3 2 8" xfId="12704"/>
    <cellStyle name="40% - Accent3 3 2 8 2" xfId="12705"/>
    <cellStyle name="40% - Accent3 3 2 9" xfId="12706"/>
    <cellStyle name="40% - Accent3 3 3" xfId="12707"/>
    <cellStyle name="40% - Accent3 3 3 2" xfId="12708"/>
    <cellStyle name="40% - Accent3 3 3 2 2" xfId="12709"/>
    <cellStyle name="40% - Accent3 3 3 2 2 2" xfId="12710"/>
    <cellStyle name="40% - Accent3 3 3 2 2 2 2" xfId="12711"/>
    <cellStyle name="40% - Accent3 3 3 2 2 3" xfId="12712"/>
    <cellStyle name="40% - Accent3 3 3 2 2 3 2" xfId="12713"/>
    <cellStyle name="40% - Accent3 3 3 2 2 4" xfId="12714"/>
    <cellStyle name="40% - Accent3 3 3 2 2 5" xfId="12715"/>
    <cellStyle name="40% - Accent3 3 3 2 3" xfId="12716"/>
    <cellStyle name="40% - Accent3 3 3 2 3 2" xfId="12717"/>
    <cellStyle name="40% - Accent3 3 3 2 4" xfId="12718"/>
    <cellStyle name="40% - Accent3 3 3 2 4 2" xfId="12719"/>
    <cellStyle name="40% - Accent3 3 3 2 5" xfId="12720"/>
    <cellStyle name="40% - Accent3 3 3 2 6" xfId="12721"/>
    <cellStyle name="40% - Accent3 3 3 3" xfId="12722"/>
    <cellStyle name="40% - Accent3 3 3 3 2" xfId="12723"/>
    <cellStyle name="40% - Accent3 3 3 3 2 2" xfId="12724"/>
    <cellStyle name="40% - Accent3 3 3 3 3" xfId="12725"/>
    <cellStyle name="40% - Accent3 3 3 3 3 2" xfId="12726"/>
    <cellStyle name="40% - Accent3 3 3 3 4" xfId="12727"/>
    <cellStyle name="40% - Accent3 3 3 3 5" xfId="12728"/>
    <cellStyle name="40% - Accent3 3 3 4" xfId="12729"/>
    <cellStyle name="40% - Accent3 3 3 4 2" xfId="12730"/>
    <cellStyle name="40% - Accent3 3 3 5" xfId="12731"/>
    <cellStyle name="40% - Accent3 3 3 5 2" xfId="12732"/>
    <cellStyle name="40% - Accent3 3 3 6" xfId="12733"/>
    <cellStyle name="40% - Accent3 3 3 7" xfId="12734"/>
    <cellStyle name="40% - Accent3 3 4" xfId="12735"/>
    <cellStyle name="40% - Accent3 3 4 2" xfId="12736"/>
    <cellStyle name="40% - Accent3 3 4 2 2" xfId="12737"/>
    <cellStyle name="40% - Accent3 3 4 2 2 2" xfId="12738"/>
    <cellStyle name="40% - Accent3 3 4 2 3" xfId="12739"/>
    <cellStyle name="40% - Accent3 3 4 2 3 2" xfId="12740"/>
    <cellStyle name="40% - Accent3 3 4 2 4" xfId="12741"/>
    <cellStyle name="40% - Accent3 3 4 2 5" xfId="12742"/>
    <cellStyle name="40% - Accent3 3 4 3" xfId="12743"/>
    <cellStyle name="40% - Accent3 3 4 3 2" xfId="12744"/>
    <cellStyle name="40% - Accent3 3 4 4" xfId="12745"/>
    <cellStyle name="40% - Accent3 3 4 4 2" xfId="12746"/>
    <cellStyle name="40% - Accent3 3 4 5" xfId="12747"/>
    <cellStyle name="40% - Accent3 3 4 6" xfId="12748"/>
    <cellStyle name="40% - Accent3 3 5" xfId="12749"/>
    <cellStyle name="40% - Accent3 3 5 2" xfId="12750"/>
    <cellStyle name="40% - Accent3 3 5 2 2" xfId="12751"/>
    <cellStyle name="40% - Accent3 3 5 3" xfId="12752"/>
    <cellStyle name="40% - Accent3 3 5 3 2" xfId="12753"/>
    <cellStyle name="40% - Accent3 3 5 4" xfId="12754"/>
    <cellStyle name="40% - Accent3 3 5 5" xfId="12755"/>
    <cellStyle name="40% - Accent3 3 6" xfId="12756"/>
    <cellStyle name="40% - Accent3 3 6 2" xfId="12757"/>
    <cellStyle name="40% - Accent3 3 6 2 2" xfId="12758"/>
    <cellStyle name="40% - Accent3 3 6 3" xfId="12759"/>
    <cellStyle name="40% - Accent3 3 6 3 2" xfId="12760"/>
    <cellStyle name="40% - Accent3 3 6 4" xfId="12761"/>
    <cellStyle name="40% - Accent3 3 6 5" xfId="12762"/>
    <cellStyle name="40% - Accent3 3 7" xfId="12763"/>
    <cellStyle name="40% - Accent3 3 7 2" xfId="12764"/>
    <cellStyle name="40% - Accent3 3 7 2 2" xfId="12765"/>
    <cellStyle name="40% - Accent3 3 7 3" xfId="12766"/>
    <cellStyle name="40% - Accent3 3 7 3 2" xfId="12767"/>
    <cellStyle name="40% - Accent3 3 7 4" xfId="12768"/>
    <cellStyle name="40% - Accent3 3 7 5" xfId="12769"/>
    <cellStyle name="40% - Accent3 3 8" xfId="12770"/>
    <cellStyle name="40% - Accent3 3 8 2" xfId="12771"/>
    <cellStyle name="40% - Accent3 3 8 2 2" xfId="12772"/>
    <cellStyle name="40% - Accent3 3 8 3" xfId="12773"/>
    <cellStyle name="40% - Accent3 3 8 3 2" xfId="12774"/>
    <cellStyle name="40% - Accent3 3 8 4" xfId="12775"/>
    <cellStyle name="40% - Accent3 3 8 5" xfId="12776"/>
    <cellStyle name="40% - Accent3 3 9" xfId="12777"/>
    <cellStyle name="40% - Accent3 3 9 2" xfId="12778"/>
    <cellStyle name="40% - Accent3 4" xfId="12779"/>
    <cellStyle name="40% - Accent3 4 10" xfId="12780"/>
    <cellStyle name="40% - Accent3 4 10 2" xfId="12781"/>
    <cellStyle name="40% - Accent3 4 11" xfId="12782"/>
    <cellStyle name="40% - Accent3 4 12" xfId="12783"/>
    <cellStyle name="40% - Accent3 4 2" xfId="12784"/>
    <cellStyle name="40% - Accent3 4 2 10" xfId="12785"/>
    <cellStyle name="40% - Accent3 4 2 2" xfId="12786"/>
    <cellStyle name="40% - Accent3 4 2 2 2" xfId="12787"/>
    <cellStyle name="40% - Accent3 4 2 2 2 2" xfId="12788"/>
    <cellStyle name="40% - Accent3 4 2 2 2 2 2" xfId="12789"/>
    <cellStyle name="40% - Accent3 4 2 2 2 3" xfId="12790"/>
    <cellStyle name="40% - Accent3 4 2 2 2 3 2" xfId="12791"/>
    <cellStyle name="40% - Accent3 4 2 2 2 4" xfId="12792"/>
    <cellStyle name="40% - Accent3 4 2 2 2 5" xfId="12793"/>
    <cellStyle name="40% - Accent3 4 2 2 3" xfId="12794"/>
    <cellStyle name="40% - Accent3 4 2 2 3 2" xfId="12795"/>
    <cellStyle name="40% - Accent3 4 2 2 4" xfId="12796"/>
    <cellStyle name="40% - Accent3 4 2 2 4 2" xfId="12797"/>
    <cellStyle name="40% - Accent3 4 2 2 5" xfId="12798"/>
    <cellStyle name="40% - Accent3 4 2 2 6" xfId="12799"/>
    <cellStyle name="40% - Accent3 4 2 3" xfId="12800"/>
    <cellStyle name="40% - Accent3 4 2 3 2" xfId="12801"/>
    <cellStyle name="40% - Accent3 4 2 3 2 2" xfId="12802"/>
    <cellStyle name="40% - Accent3 4 2 3 3" xfId="12803"/>
    <cellStyle name="40% - Accent3 4 2 3 3 2" xfId="12804"/>
    <cellStyle name="40% - Accent3 4 2 3 4" xfId="12805"/>
    <cellStyle name="40% - Accent3 4 2 3 5" xfId="12806"/>
    <cellStyle name="40% - Accent3 4 2 4" xfId="12807"/>
    <cellStyle name="40% - Accent3 4 2 4 2" xfId="12808"/>
    <cellStyle name="40% - Accent3 4 2 4 2 2" xfId="12809"/>
    <cellStyle name="40% - Accent3 4 2 4 3" xfId="12810"/>
    <cellStyle name="40% - Accent3 4 2 4 3 2" xfId="12811"/>
    <cellStyle name="40% - Accent3 4 2 4 4" xfId="12812"/>
    <cellStyle name="40% - Accent3 4 2 4 5" xfId="12813"/>
    <cellStyle name="40% - Accent3 4 2 5" xfId="12814"/>
    <cellStyle name="40% - Accent3 4 2 5 2" xfId="12815"/>
    <cellStyle name="40% - Accent3 4 2 5 2 2" xfId="12816"/>
    <cellStyle name="40% - Accent3 4 2 5 3" xfId="12817"/>
    <cellStyle name="40% - Accent3 4 2 5 3 2" xfId="12818"/>
    <cellStyle name="40% - Accent3 4 2 5 4" xfId="12819"/>
    <cellStyle name="40% - Accent3 4 2 5 5" xfId="12820"/>
    <cellStyle name="40% - Accent3 4 2 6" xfId="12821"/>
    <cellStyle name="40% - Accent3 4 2 6 2" xfId="12822"/>
    <cellStyle name="40% - Accent3 4 2 6 2 2" xfId="12823"/>
    <cellStyle name="40% - Accent3 4 2 6 3" xfId="12824"/>
    <cellStyle name="40% - Accent3 4 2 6 3 2" xfId="12825"/>
    <cellStyle name="40% - Accent3 4 2 6 4" xfId="12826"/>
    <cellStyle name="40% - Accent3 4 2 6 5" xfId="12827"/>
    <cellStyle name="40% - Accent3 4 2 7" xfId="12828"/>
    <cellStyle name="40% - Accent3 4 2 7 2" xfId="12829"/>
    <cellStyle name="40% - Accent3 4 2 8" xfId="12830"/>
    <cellStyle name="40% - Accent3 4 2 8 2" xfId="12831"/>
    <cellStyle name="40% - Accent3 4 2 9" xfId="12832"/>
    <cellStyle name="40% - Accent3 4 3" xfId="12833"/>
    <cellStyle name="40% - Accent3 4 3 2" xfId="12834"/>
    <cellStyle name="40% - Accent3 4 3 2 2" xfId="12835"/>
    <cellStyle name="40% - Accent3 4 3 2 2 2" xfId="12836"/>
    <cellStyle name="40% - Accent3 4 3 2 2 2 2" xfId="12837"/>
    <cellStyle name="40% - Accent3 4 3 2 2 3" xfId="12838"/>
    <cellStyle name="40% - Accent3 4 3 2 2 3 2" xfId="12839"/>
    <cellStyle name="40% - Accent3 4 3 2 2 4" xfId="12840"/>
    <cellStyle name="40% - Accent3 4 3 2 2 5" xfId="12841"/>
    <cellStyle name="40% - Accent3 4 3 2 3" xfId="12842"/>
    <cellStyle name="40% - Accent3 4 3 2 3 2" xfId="12843"/>
    <cellStyle name="40% - Accent3 4 3 2 4" xfId="12844"/>
    <cellStyle name="40% - Accent3 4 3 2 4 2" xfId="12845"/>
    <cellStyle name="40% - Accent3 4 3 2 5" xfId="12846"/>
    <cellStyle name="40% - Accent3 4 3 2 6" xfId="12847"/>
    <cellStyle name="40% - Accent3 4 3 3" xfId="12848"/>
    <cellStyle name="40% - Accent3 4 3 3 2" xfId="12849"/>
    <cellStyle name="40% - Accent3 4 3 3 2 2" xfId="12850"/>
    <cellStyle name="40% - Accent3 4 3 3 3" xfId="12851"/>
    <cellStyle name="40% - Accent3 4 3 3 3 2" xfId="12852"/>
    <cellStyle name="40% - Accent3 4 3 3 4" xfId="12853"/>
    <cellStyle name="40% - Accent3 4 3 3 5" xfId="12854"/>
    <cellStyle name="40% - Accent3 4 3 4" xfId="12855"/>
    <cellStyle name="40% - Accent3 4 3 4 2" xfId="12856"/>
    <cellStyle name="40% - Accent3 4 3 5" xfId="12857"/>
    <cellStyle name="40% - Accent3 4 3 5 2" xfId="12858"/>
    <cellStyle name="40% - Accent3 4 3 6" xfId="12859"/>
    <cellStyle name="40% - Accent3 4 3 7" xfId="12860"/>
    <cellStyle name="40% - Accent3 4 4" xfId="12861"/>
    <cellStyle name="40% - Accent3 4 4 2" xfId="12862"/>
    <cellStyle name="40% - Accent3 4 4 2 2" xfId="12863"/>
    <cellStyle name="40% - Accent3 4 4 2 2 2" xfId="12864"/>
    <cellStyle name="40% - Accent3 4 4 2 3" xfId="12865"/>
    <cellStyle name="40% - Accent3 4 4 2 3 2" xfId="12866"/>
    <cellStyle name="40% - Accent3 4 4 2 4" xfId="12867"/>
    <cellStyle name="40% - Accent3 4 4 2 5" xfId="12868"/>
    <cellStyle name="40% - Accent3 4 4 3" xfId="12869"/>
    <cellStyle name="40% - Accent3 4 4 3 2" xfId="12870"/>
    <cellStyle name="40% - Accent3 4 4 4" xfId="12871"/>
    <cellStyle name="40% - Accent3 4 4 4 2" xfId="12872"/>
    <cellStyle name="40% - Accent3 4 4 5" xfId="12873"/>
    <cellStyle name="40% - Accent3 4 4 6" xfId="12874"/>
    <cellStyle name="40% - Accent3 4 5" xfId="12875"/>
    <cellStyle name="40% - Accent3 4 5 2" xfId="12876"/>
    <cellStyle name="40% - Accent3 4 5 2 2" xfId="12877"/>
    <cellStyle name="40% - Accent3 4 5 3" xfId="12878"/>
    <cellStyle name="40% - Accent3 4 5 3 2" xfId="12879"/>
    <cellStyle name="40% - Accent3 4 5 4" xfId="12880"/>
    <cellStyle name="40% - Accent3 4 5 5" xfId="12881"/>
    <cellStyle name="40% - Accent3 4 6" xfId="12882"/>
    <cellStyle name="40% - Accent3 4 6 2" xfId="12883"/>
    <cellStyle name="40% - Accent3 4 6 2 2" xfId="12884"/>
    <cellStyle name="40% - Accent3 4 6 3" xfId="12885"/>
    <cellStyle name="40% - Accent3 4 6 3 2" xfId="12886"/>
    <cellStyle name="40% - Accent3 4 6 4" xfId="12887"/>
    <cellStyle name="40% - Accent3 4 6 5" xfId="12888"/>
    <cellStyle name="40% - Accent3 4 7" xfId="12889"/>
    <cellStyle name="40% - Accent3 4 7 2" xfId="12890"/>
    <cellStyle name="40% - Accent3 4 7 2 2" xfId="12891"/>
    <cellStyle name="40% - Accent3 4 7 3" xfId="12892"/>
    <cellStyle name="40% - Accent3 4 7 3 2" xfId="12893"/>
    <cellStyle name="40% - Accent3 4 7 4" xfId="12894"/>
    <cellStyle name="40% - Accent3 4 7 5" xfId="12895"/>
    <cellStyle name="40% - Accent3 4 8" xfId="12896"/>
    <cellStyle name="40% - Accent3 4 8 2" xfId="12897"/>
    <cellStyle name="40% - Accent3 4 8 2 2" xfId="12898"/>
    <cellStyle name="40% - Accent3 4 8 3" xfId="12899"/>
    <cellStyle name="40% - Accent3 4 8 3 2" xfId="12900"/>
    <cellStyle name="40% - Accent3 4 8 4" xfId="12901"/>
    <cellStyle name="40% - Accent3 4 8 5" xfId="12902"/>
    <cellStyle name="40% - Accent3 4 9" xfId="12903"/>
    <cellStyle name="40% - Accent3 4 9 2" xfId="12904"/>
    <cellStyle name="40% - Accent3 5" xfId="12905"/>
    <cellStyle name="40% - Accent3 5 10" xfId="12906"/>
    <cellStyle name="40% - Accent3 5 11" xfId="12907"/>
    <cellStyle name="40% - Accent3 5 2" xfId="12908"/>
    <cellStyle name="40% - Accent3 5 2 10" xfId="12909"/>
    <cellStyle name="40% - Accent3 5 2 2" xfId="12910"/>
    <cellStyle name="40% - Accent3 5 2 2 2" xfId="12911"/>
    <cellStyle name="40% - Accent3 5 2 2 2 2" xfId="12912"/>
    <cellStyle name="40% - Accent3 5 2 2 2 2 2" xfId="12913"/>
    <cellStyle name="40% - Accent3 5 2 2 2 3" xfId="12914"/>
    <cellStyle name="40% - Accent3 5 2 2 2 3 2" xfId="12915"/>
    <cellStyle name="40% - Accent3 5 2 2 2 4" xfId="12916"/>
    <cellStyle name="40% - Accent3 5 2 2 2 5" xfId="12917"/>
    <cellStyle name="40% - Accent3 5 2 2 3" xfId="12918"/>
    <cellStyle name="40% - Accent3 5 2 2 3 2" xfId="12919"/>
    <cellStyle name="40% - Accent3 5 2 2 4" xfId="12920"/>
    <cellStyle name="40% - Accent3 5 2 2 4 2" xfId="12921"/>
    <cellStyle name="40% - Accent3 5 2 2 5" xfId="12922"/>
    <cellStyle name="40% - Accent3 5 2 2 6" xfId="12923"/>
    <cellStyle name="40% - Accent3 5 2 3" xfId="12924"/>
    <cellStyle name="40% - Accent3 5 2 3 2" xfId="12925"/>
    <cellStyle name="40% - Accent3 5 2 3 2 2" xfId="12926"/>
    <cellStyle name="40% - Accent3 5 2 3 3" xfId="12927"/>
    <cellStyle name="40% - Accent3 5 2 3 3 2" xfId="12928"/>
    <cellStyle name="40% - Accent3 5 2 3 4" xfId="12929"/>
    <cellStyle name="40% - Accent3 5 2 3 5" xfId="12930"/>
    <cellStyle name="40% - Accent3 5 2 4" xfId="12931"/>
    <cellStyle name="40% - Accent3 5 2 4 2" xfId="12932"/>
    <cellStyle name="40% - Accent3 5 2 4 2 2" xfId="12933"/>
    <cellStyle name="40% - Accent3 5 2 4 3" xfId="12934"/>
    <cellStyle name="40% - Accent3 5 2 4 3 2" xfId="12935"/>
    <cellStyle name="40% - Accent3 5 2 4 4" xfId="12936"/>
    <cellStyle name="40% - Accent3 5 2 4 5" xfId="12937"/>
    <cellStyle name="40% - Accent3 5 2 5" xfId="12938"/>
    <cellStyle name="40% - Accent3 5 2 5 2" xfId="12939"/>
    <cellStyle name="40% - Accent3 5 2 5 2 2" xfId="12940"/>
    <cellStyle name="40% - Accent3 5 2 5 3" xfId="12941"/>
    <cellStyle name="40% - Accent3 5 2 5 3 2" xfId="12942"/>
    <cellStyle name="40% - Accent3 5 2 5 4" xfId="12943"/>
    <cellStyle name="40% - Accent3 5 2 5 5" xfId="12944"/>
    <cellStyle name="40% - Accent3 5 2 6" xfId="12945"/>
    <cellStyle name="40% - Accent3 5 2 6 2" xfId="12946"/>
    <cellStyle name="40% - Accent3 5 2 6 2 2" xfId="12947"/>
    <cellStyle name="40% - Accent3 5 2 6 3" xfId="12948"/>
    <cellStyle name="40% - Accent3 5 2 6 3 2" xfId="12949"/>
    <cellStyle name="40% - Accent3 5 2 6 4" xfId="12950"/>
    <cellStyle name="40% - Accent3 5 2 6 5" xfId="12951"/>
    <cellStyle name="40% - Accent3 5 2 7" xfId="12952"/>
    <cellStyle name="40% - Accent3 5 2 7 2" xfId="12953"/>
    <cellStyle name="40% - Accent3 5 2 8" xfId="12954"/>
    <cellStyle name="40% - Accent3 5 2 8 2" xfId="12955"/>
    <cellStyle name="40% - Accent3 5 2 9" xfId="12956"/>
    <cellStyle name="40% - Accent3 5 3" xfId="12957"/>
    <cellStyle name="40% - Accent3 5 3 2" xfId="12958"/>
    <cellStyle name="40% - Accent3 5 3 2 2" xfId="12959"/>
    <cellStyle name="40% - Accent3 5 3 2 2 2" xfId="12960"/>
    <cellStyle name="40% - Accent3 5 3 2 3" xfId="12961"/>
    <cellStyle name="40% - Accent3 5 3 2 3 2" xfId="12962"/>
    <cellStyle name="40% - Accent3 5 3 2 4" xfId="12963"/>
    <cellStyle name="40% - Accent3 5 3 2 5" xfId="12964"/>
    <cellStyle name="40% - Accent3 5 3 3" xfId="12965"/>
    <cellStyle name="40% - Accent3 5 3 3 2" xfId="12966"/>
    <cellStyle name="40% - Accent3 5 3 4" xfId="12967"/>
    <cellStyle name="40% - Accent3 5 3 4 2" xfId="12968"/>
    <cellStyle name="40% - Accent3 5 3 5" xfId="12969"/>
    <cellStyle name="40% - Accent3 5 3 6" xfId="12970"/>
    <cellStyle name="40% - Accent3 5 4" xfId="12971"/>
    <cellStyle name="40% - Accent3 5 4 2" xfId="12972"/>
    <cellStyle name="40% - Accent3 5 4 2 2" xfId="12973"/>
    <cellStyle name="40% - Accent3 5 4 3" xfId="12974"/>
    <cellStyle name="40% - Accent3 5 4 3 2" xfId="12975"/>
    <cellStyle name="40% - Accent3 5 4 4" xfId="12976"/>
    <cellStyle name="40% - Accent3 5 4 5" xfId="12977"/>
    <cellStyle name="40% - Accent3 5 5" xfId="12978"/>
    <cellStyle name="40% - Accent3 5 5 2" xfId="12979"/>
    <cellStyle name="40% - Accent3 5 5 2 2" xfId="12980"/>
    <cellStyle name="40% - Accent3 5 5 3" xfId="12981"/>
    <cellStyle name="40% - Accent3 5 5 3 2" xfId="12982"/>
    <cellStyle name="40% - Accent3 5 5 4" xfId="12983"/>
    <cellStyle name="40% - Accent3 5 5 5" xfId="12984"/>
    <cellStyle name="40% - Accent3 5 6" xfId="12985"/>
    <cellStyle name="40% - Accent3 5 6 2" xfId="12986"/>
    <cellStyle name="40% - Accent3 5 6 2 2" xfId="12987"/>
    <cellStyle name="40% - Accent3 5 6 3" xfId="12988"/>
    <cellStyle name="40% - Accent3 5 6 3 2" xfId="12989"/>
    <cellStyle name="40% - Accent3 5 6 4" xfId="12990"/>
    <cellStyle name="40% - Accent3 5 6 5" xfId="12991"/>
    <cellStyle name="40% - Accent3 5 7" xfId="12992"/>
    <cellStyle name="40% - Accent3 5 7 2" xfId="12993"/>
    <cellStyle name="40% - Accent3 5 7 2 2" xfId="12994"/>
    <cellStyle name="40% - Accent3 5 7 3" xfId="12995"/>
    <cellStyle name="40% - Accent3 5 7 3 2" xfId="12996"/>
    <cellStyle name="40% - Accent3 5 7 4" xfId="12997"/>
    <cellStyle name="40% - Accent3 5 7 5" xfId="12998"/>
    <cellStyle name="40% - Accent3 5 8" xfId="12999"/>
    <cellStyle name="40% - Accent3 5 8 2" xfId="13000"/>
    <cellStyle name="40% - Accent3 5 9" xfId="13001"/>
    <cellStyle name="40% - Accent3 5 9 2" xfId="13002"/>
    <cellStyle name="40% - Accent3 6" xfId="13003"/>
    <cellStyle name="40% - Accent3 6 10" xfId="13004"/>
    <cellStyle name="40% - Accent3 6 11" xfId="13005"/>
    <cellStyle name="40% - Accent3 6 2" xfId="13006"/>
    <cellStyle name="40% - Accent3 6 2 10" xfId="13007"/>
    <cellStyle name="40% - Accent3 6 2 2" xfId="13008"/>
    <cellStyle name="40% - Accent3 6 2 2 2" xfId="13009"/>
    <cellStyle name="40% - Accent3 6 2 2 2 2" xfId="13010"/>
    <cellStyle name="40% - Accent3 6 2 2 2 2 2" xfId="13011"/>
    <cellStyle name="40% - Accent3 6 2 2 2 3" xfId="13012"/>
    <cellStyle name="40% - Accent3 6 2 2 2 3 2" xfId="13013"/>
    <cellStyle name="40% - Accent3 6 2 2 2 4" xfId="13014"/>
    <cellStyle name="40% - Accent3 6 2 2 2 5" xfId="13015"/>
    <cellStyle name="40% - Accent3 6 2 2 3" xfId="13016"/>
    <cellStyle name="40% - Accent3 6 2 2 3 2" xfId="13017"/>
    <cellStyle name="40% - Accent3 6 2 2 4" xfId="13018"/>
    <cellStyle name="40% - Accent3 6 2 2 4 2" xfId="13019"/>
    <cellStyle name="40% - Accent3 6 2 2 5" xfId="13020"/>
    <cellStyle name="40% - Accent3 6 2 2 6" xfId="13021"/>
    <cellStyle name="40% - Accent3 6 2 3" xfId="13022"/>
    <cellStyle name="40% - Accent3 6 2 3 2" xfId="13023"/>
    <cellStyle name="40% - Accent3 6 2 3 2 2" xfId="13024"/>
    <cellStyle name="40% - Accent3 6 2 3 3" xfId="13025"/>
    <cellStyle name="40% - Accent3 6 2 3 3 2" xfId="13026"/>
    <cellStyle name="40% - Accent3 6 2 3 4" xfId="13027"/>
    <cellStyle name="40% - Accent3 6 2 3 5" xfId="13028"/>
    <cellStyle name="40% - Accent3 6 2 4" xfId="13029"/>
    <cellStyle name="40% - Accent3 6 2 4 2" xfId="13030"/>
    <cellStyle name="40% - Accent3 6 2 4 2 2" xfId="13031"/>
    <cellStyle name="40% - Accent3 6 2 4 3" xfId="13032"/>
    <cellStyle name="40% - Accent3 6 2 4 3 2" xfId="13033"/>
    <cellStyle name="40% - Accent3 6 2 4 4" xfId="13034"/>
    <cellStyle name="40% - Accent3 6 2 4 5" xfId="13035"/>
    <cellStyle name="40% - Accent3 6 2 5" xfId="13036"/>
    <cellStyle name="40% - Accent3 6 2 5 2" xfId="13037"/>
    <cellStyle name="40% - Accent3 6 2 5 2 2" xfId="13038"/>
    <cellStyle name="40% - Accent3 6 2 5 3" xfId="13039"/>
    <cellStyle name="40% - Accent3 6 2 5 3 2" xfId="13040"/>
    <cellStyle name="40% - Accent3 6 2 5 4" xfId="13041"/>
    <cellStyle name="40% - Accent3 6 2 5 5" xfId="13042"/>
    <cellStyle name="40% - Accent3 6 2 6" xfId="13043"/>
    <cellStyle name="40% - Accent3 6 2 6 2" xfId="13044"/>
    <cellStyle name="40% - Accent3 6 2 6 2 2" xfId="13045"/>
    <cellStyle name="40% - Accent3 6 2 6 3" xfId="13046"/>
    <cellStyle name="40% - Accent3 6 2 6 3 2" xfId="13047"/>
    <cellStyle name="40% - Accent3 6 2 6 4" xfId="13048"/>
    <cellStyle name="40% - Accent3 6 2 6 5" xfId="13049"/>
    <cellStyle name="40% - Accent3 6 2 7" xfId="13050"/>
    <cellStyle name="40% - Accent3 6 2 7 2" xfId="13051"/>
    <cellStyle name="40% - Accent3 6 2 8" xfId="13052"/>
    <cellStyle name="40% - Accent3 6 2 8 2" xfId="13053"/>
    <cellStyle name="40% - Accent3 6 2 9" xfId="13054"/>
    <cellStyle name="40% - Accent3 6 3" xfId="13055"/>
    <cellStyle name="40% - Accent3 6 3 2" xfId="13056"/>
    <cellStyle name="40% - Accent3 6 3 2 2" xfId="13057"/>
    <cellStyle name="40% - Accent3 6 3 2 2 2" xfId="13058"/>
    <cellStyle name="40% - Accent3 6 3 2 3" xfId="13059"/>
    <cellStyle name="40% - Accent3 6 3 2 3 2" xfId="13060"/>
    <cellStyle name="40% - Accent3 6 3 2 4" xfId="13061"/>
    <cellStyle name="40% - Accent3 6 3 2 5" xfId="13062"/>
    <cellStyle name="40% - Accent3 6 3 3" xfId="13063"/>
    <cellStyle name="40% - Accent3 6 3 3 2" xfId="13064"/>
    <cellStyle name="40% - Accent3 6 3 4" xfId="13065"/>
    <cellStyle name="40% - Accent3 6 3 4 2" xfId="13066"/>
    <cellStyle name="40% - Accent3 6 3 5" xfId="13067"/>
    <cellStyle name="40% - Accent3 6 3 6" xfId="13068"/>
    <cellStyle name="40% - Accent3 6 4" xfId="13069"/>
    <cellStyle name="40% - Accent3 6 4 2" xfId="13070"/>
    <cellStyle name="40% - Accent3 6 4 2 2" xfId="13071"/>
    <cellStyle name="40% - Accent3 6 4 3" xfId="13072"/>
    <cellStyle name="40% - Accent3 6 4 3 2" xfId="13073"/>
    <cellStyle name="40% - Accent3 6 4 4" xfId="13074"/>
    <cellStyle name="40% - Accent3 6 4 5" xfId="13075"/>
    <cellStyle name="40% - Accent3 6 5" xfId="13076"/>
    <cellStyle name="40% - Accent3 6 5 2" xfId="13077"/>
    <cellStyle name="40% - Accent3 6 5 2 2" xfId="13078"/>
    <cellStyle name="40% - Accent3 6 5 3" xfId="13079"/>
    <cellStyle name="40% - Accent3 6 5 3 2" xfId="13080"/>
    <cellStyle name="40% - Accent3 6 5 4" xfId="13081"/>
    <cellStyle name="40% - Accent3 6 5 5" xfId="13082"/>
    <cellStyle name="40% - Accent3 6 6" xfId="13083"/>
    <cellStyle name="40% - Accent3 6 6 2" xfId="13084"/>
    <cellStyle name="40% - Accent3 6 6 2 2" xfId="13085"/>
    <cellStyle name="40% - Accent3 6 6 3" xfId="13086"/>
    <cellStyle name="40% - Accent3 6 6 3 2" xfId="13087"/>
    <cellStyle name="40% - Accent3 6 6 4" xfId="13088"/>
    <cellStyle name="40% - Accent3 6 6 5" xfId="13089"/>
    <cellStyle name="40% - Accent3 6 7" xfId="13090"/>
    <cellStyle name="40% - Accent3 6 7 2" xfId="13091"/>
    <cellStyle name="40% - Accent3 6 7 2 2" xfId="13092"/>
    <cellStyle name="40% - Accent3 6 7 3" xfId="13093"/>
    <cellStyle name="40% - Accent3 6 7 3 2" xfId="13094"/>
    <cellStyle name="40% - Accent3 6 7 4" xfId="13095"/>
    <cellStyle name="40% - Accent3 6 7 5" xfId="13096"/>
    <cellStyle name="40% - Accent3 6 8" xfId="13097"/>
    <cellStyle name="40% - Accent3 6 8 2" xfId="13098"/>
    <cellStyle name="40% - Accent3 6 9" xfId="13099"/>
    <cellStyle name="40% - Accent3 6 9 2" xfId="13100"/>
    <cellStyle name="40% - Accent3 7" xfId="13101"/>
    <cellStyle name="40% - Accent3 7 10" xfId="13102"/>
    <cellStyle name="40% - Accent3 7 11" xfId="13103"/>
    <cellStyle name="40% - Accent3 7 2" xfId="13104"/>
    <cellStyle name="40% - Accent3 7 2 10" xfId="13105"/>
    <cellStyle name="40% - Accent3 7 2 2" xfId="13106"/>
    <cellStyle name="40% - Accent3 7 2 2 2" xfId="13107"/>
    <cellStyle name="40% - Accent3 7 2 2 2 2" xfId="13108"/>
    <cellStyle name="40% - Accent3 7 2 2 2 2 2" xfId="13109"/>
    <cellStyle name="40% - Accent3 7 2 2 2 3" xfId="13110"/>
    <cellStyle name="40% - Accent3 7 2 2 2 3 2" xfId="13111"/>
    <cellStyle name="40% - Accent3 7 2 2 2 4" xfId="13112"/>
    <cellStyle name="40% - Accent3 7 2 2 2 5" xfId="13113"/>
    <cellStyle name="40% - Accent3 7 2 2 3" xfId="13114"/>
    <cellStyle name="40% - Accent3 7 2 2 3 2" xfId="13115"/>
    <cellStyle name="40% - Accent3 7 2 2 4" xfId="13116"/>
    <cellStyle name="40% - Accent3 7 2 2 4 2" xfId="13117"/>
    <cellStyle name="40% - Accent3 7 2 2 5" xfId="13118"/>
    <cellStyle name="40% - Accent3 7 2 2 6" xfId="13119"/>
    <cellStyle name="40% - Accent3 7 2 3" xfId="13120"/>
    <cellStyle name="40% - Accent3 7 2 3 2" xfId="13121"/>
    <cellStyle name="40% - Accent3 7 2 3 2 2" xfId="13122"/>
    <cellStyle name="40% - Accent3 7 2 3 3" xfId="13123"/>
    <cellStyle name="40% - Accent3 7 2 3 3 2" xfId="13124"/>
    <cellStyle name="40% - Accent3 7 2 3 4" xfId="13125"/>
    <cellStyle name="40% - Accent3 7 2 3 5" xfId="13126"/>
    <cellStyle name="40% - Accent3 7 2 4" xfId="13127"/>
    <cellStyle name="40% - Accent3 7 2 4 2" xfId="13128"/>
    <cellStyle name="40% - Accent3 7 2 4 2 2" xfId="13129"/>
    <cellStyle name="40% - Accent3 7 2 4 3" xfId="13130"/>
    <cellStyle name="40% - Accent3 7 2 4 3 2" xfId="13131"/>
    <cellStyle name="40% - Accent3 7 2 4 4" xfId="13132"/>
    <cellStyle name="40% - Accent3 7 2 4 5" xfId="13133"/>
    <cellStyle name="40% - Accent3 7 2 5" xfId="13134"/>
    <cellStyle name="40% - Accent3 7 2 5 2" xfId="13135"/>
    <cellStyle name="40% - Accent3 7 2 5 2 2" xfId="13136"/>
    <cellStyle name="40% - Accent3 7 2 5 3" xfId="13137"/>
    <cellStyle name="40% - Accent3 7 2 5 3 2" xfId="13138"/>
    <cellStyle name="40% - Accent3 7 2 5 4" xfId="13139"/>
    <cellStyle name="40% - Accent3 7 2 5 5" xfId="13140"/>
    <cellStyle name="40% - Accent3 7 2 6" xfId="13141"/>
    <cellStyle name="40% - Accent3 7 2 6 2" xfId="13142"/>
    <cellStyle name="40% - Accent3 7 2 6 2 2" xfId="13143"/>
    <cellStyle name="40% - Accent3 7 2 6 3" xfId="13144"/>
    <cellStyle name="40% - Accent3 7 2 6 3 2" xfId="13145"/>
    <cellStyle name="40% - Accent3 7 2 6 4" xfId="13146"/>
    <cellStyle name="40% - Accent3 7 2 6 5" xfId="13147"/>
    <cellStyle name="40% - Accent3 7 2 7" xfId="13148"/>
    <cellStyle name="40% - Accent3 7 2 7 2" xfId="13149"/>
    <cellStyle name="40% - Accent3 7 2 8" xfId="13150"/>
    <cellStyle name="40% - Accent3 7 2 8 2" xfId="13151"/>
    <cellStyle name="40% - Accent3 7 2 9" xfId="13152"/>
    <cellStyle name="40% - Accent3 7 3" xfId="13153"/>
    <cellStyle name="40% - Accent3 7 3 2" xfId="13154"/>
    <cellStyle name="40% - Accent3 7 3 2 2" xfId="13155"/>
    <cellStyle name="40% - Accent3 7 3 2 2 2" xfId="13156"/>
    <cellStyle name="40% - Accent3 7 3 2 3" xfId="13157"/>
    <cellStyle name="40% - Accent3 7 3 2 3 2" xfId="13158"/>
    <cellStyle name="40% - Accent3 7 3 2 4" xfId="13159"/>
    <cellStyle name="40% - Accent3 7 3 2 5" xfId="13160"/>
    <cellStyle name="40% - Accent3 7 3 3" xfId="13161"/>
    <cellStyle name="40% - Accent3 7 3 3 2" xfId="13162"/>
    <cellStyle name="40% - Accent3 7 3 4" xfId="13163"/>
    <cellStyle name="40% - Accent3 7 3 4 2" xfId="13164"/>
    <cellStyle name="40% - Accent3 7 3 5" xfId="13165"/>
    <cellStyle name="40% - Accent3 7 3 6" xfId="13166"/>
    <cellStyle name="40% - Accent3 7 4" xfId="13167"/>
    <cellStyle name="40% - Accent3 7 4 2" xfId="13168"/>
    <cellStyle name="40% - Accent3 7 4 2 2" xfId="13169"/>
    <cellStyle name="40% - Accent3 7 4 3" xfId="13170"/>
    <cellStyle name="40% - Accent3 7 4 3 2" xfId="13171"/>
    <cellStyle name="40% - Accent3 7 4 4" xfId="13172"/>
    <cellStyle name="40% - Accent3 7 4 5" xfId="13173"/>
    <cellStyle name="40% - Accent3 7 5" xfId="13174"/>
    <cellStyle name="40% - Accent3 7 5 2" xfId="13175"/>
    <cellStyle name="40% - Accent3 7 5 2 2" xfId="13176"/>
    <cellStyle name="40% - Accent3 7 5 3" xfId="13177"/>
    <cellStyle name="40% - Accent3 7 5 3 2" xfId="13178"/>
    <cellStyle name="40% - Accent3 7 5 4" xfId="13179"/>
    <cellStyle name="40% - Accent3 7 5 5" xfId="13180"/>
    <cellStyle name="40% - Accent3 7 6" xfId="13181"/>
    <cellStyle name="40% - Accent3 7 6 2" xfId="13182"/>
    <cellStyle name="40% - Accent3 7 6 2 2" xfId="13183"/>
    <cellStyle name="40% - Accent3 7 6 3" xfId="13184"/>
    <cellStyle name="40% - Accent3 7 6 3 2" xfId="13185"/>
    <cellStyle name="40% - Accent3 7 6 4" xfId="13186"/>
    <cellStyle name="40% - Accent3 7 6 5" xfId="13187"/>
    <cellStyle name="40% - Accent3 7 7" xfId="13188"/>
    <cellStyle name="40% - Accent3 7 7 2" xfId="13189"/>
    <cellStyle name="40% - Accent3 7 7 2 2" xfId="13190"/>
    <cellStyle name="40% - Accent3 7 7 3" xfId="13191"/>
    <cellStyle name="40% - Accent3 7 7 3 2" xfId="13192"/>
    <cellStyle name="40% - Accent3 7 7 4" xfId="13193"/>
    <cellStyle name="40% - Accent3 7 7 5" xfId="13194"/>
    <cellStyle name="40% - Accent3 7 8" xfId="13195"/>
    <cellStyle name="40% - Accent3 7 8 2" xfId="13196"/>
    <cellStyle name="40% - Accent3 7 9" xfId="13197"/>
    <cellStyle name="40% - Accent3 7 9 2" xfId="13198"/>
    <cellStyle name="40% - Accent3 8" xfId="13199"/>
    <cellStyle name="40% - Accent3 8 10" xfId="13200"/>
    <cellStyle name="40% - Accent3 8 11" xfId="13201"/>
    <cellStyle name="40% - Accent3 8 2" xfId="13202"/>
    <cellStyle name="40% - Accent3 8 2 10" xfId="13203"/>
    <cellStyle name="40% - Accent3 8 2 2" xfId="13204"/>
    <cellStyle name="40% - Accent3 8 2 2 2" xfId="13205"/>
    <cellStyle name="40% - Accent3 8 2 2 2 2" xfId="13206"/>
    <cellStyle name="40% - Accent3 8 2 2 2 2 2" xfId="13207"/>
    <cellStyle name="40% - Accent3 8 2 2 2 3" xfId="13208"/>
    <cellStyle name="40% - Accent3 8 2 2 2 3 2" xfId="13209"/>
    <cellStyle name="40% - Accent3 8 2 2 2 4" xfId="13210"/>
    <cellStyle name="40% - Accent3 8 2 2 2 5" xfId="13211"/>
    <cellStyle name="40% - Accent3 8 2 2 3" xfId="13212"/>
    <cellStyle name="40% - Accent3 8 2 2 3 2" xfId="13213"/>
    <cellStyle name="40% - Accent3 8 2 2 4" xfId="13214"/>
    <cellStyle name="40% - Accent3 8 2 2 4 2" xfId="13215"/>
    <cellStyle name="40% - Accent3 8 2 2 5" xfId="13216"/>
    <cellStyle name="40% - Accent3 8 2 2 6" xfId="13217"/>
    <cellStyle name="40% - Accent3 8 2 3" xfId="13218"/>
    <cellStyle name="40% - Accent3 8 2 3 2" xfId="13219"/>
    <cellStyle name="40% - Accent3 8 2 3 2 2" xfId="13220"/>
    <cellStyle name="40% - Accent3 8 2 3 3" xfId="13221"/>
    <cellStyle name="40% - Accent3 8 2 3 3 2" xfId="13222"/>
    <cellStyle name="40% - Accent3 8 2 3 4" xfId="13223"/>
    <cellStyle name="40% - Accent3 8 2 3 5" xfId="13224"/>
    <cellStyle name="40% - Accent3 8 2 4" xfId="13225"/>
    <cellStyle name="40% - Accent3 8 2 4 2" xfId="13226"/>
    <cellStyle name="40% - Accent3 8 2 4 2 2" xfId="13227"/>
    <cellStyle name="40% - Accent3 8 2 4 3" xfId="13228"/>
    <cellStyle name="40% - Accent3 8 2 4 3 2" xfId="13229"/>
    <cellStyle name="40% - Accent3 8 2 4 4" xfId="13230"/>
    <cellStyle name="40% - Accent3 8 2 4 5" xfId="13231"/>
    <cellStyle name="40% - Accent3 8 2 5" xfId="13232"/>
    <cellStyle name="40% - Accent3 8 2 5 2" xfId="13233"/>
    <cellStyle name="40% - Accent3 8 2 5 2 2" xfId="13234"/>
    <cellStyle name="40% - Accent3 8 2 5 3" xfId="13235"/>
    <cellStyle name="40% - Accent3 8 2 5 3 2" xfId="13236"/>
    <cellStyle name="40% - Accent3 8 2 5 4" xfId="13237"/>
    <cellStyle name="40% - Accent3 8 2 5 5" xfId="13238"/>
    <cellStyle name="40% - Accent3 8 2 6" xfId="13239"/>
    <cellStyle name="40% - Accent3 8 2 6 2" xfId="13240"/>
    <cellStyle name="40% - Accent3 8 2 6 2 2" xfId="13241"/>
    <cellStyle name="40% - Accent3 8 2 6 3" xfId="13242"/>
    <cellStyle name="40% - Accent3 8 2 6 3 2" xfId="13243"/>
    <cellStyle name="40% - Accent3 8 2 6 4" xfId="13244"/>
    <cellStyle name="40% - Accent3 8 2 6 5" xfId="13245"/>
    <cellStyle name="40% - Accent3 8 2 7" xfId="13246"/>
    <cellStyle name="40% - Accent3 8 2 7 2" xfId="13247"/>
    <cellStyle name="40% - Accent3 8 2 8" xfId="13248"/>
    <cellStyle name="40% - Accent3 8 2 8 2" xfId="13249"/>
    <cellStyle name="40% - Accent3 8 2 9" xfId="13250"/>
    <cellStyle name="40% - Accent3 8 3" xfId="13251"/>
    <cellStyle name="40% - Accent3 8 3 2" xfId="13252"/>
    <cellStyle name="40% - Accent3 8 3 2 2" xfId="13253"/>
    <cellStyle name="40% - Accent3 8 3 2 2 2" xfId="13254"/>
    <cellStyle name="40% - Accent3 8 3 2 3" xfId="13255"/>
    <cellStyle name="40% - Accent3 8 3 2 3 2" xfId="13256"/>
    <cellStyle name="40% - Accent3 8 3 2 4" xfId="13257"/>
    <cellStyle name="40% - Accent3 8 3 2 5" xfId="13258"/>
    <cellStyle name="40% - Accent3 8 3 3" xfId="13259"/>
    <cellStyle name="40% - Accent3 8 3 3 2" xfId="13260"/>
    <cellStyle name="40% - Accent3 8 3 4" xfId="13261"/>
    <cellStyle name="40% - Accent3 8 3 4 2" xfId="13262"/>
    <cellStyle name="40% - Accent3 8 3 5" xfId="13263"/>
    <cellStyle name="40% - Accent3 8 3 6" xfId="13264"/>
    <cellStyle name="40% - Accent3 8 4" xfId="13265"/>
    <cellStyle name="40% - Accent3 8 4 2" xfId="13266"/>
    <cellStyle name="40% - Accent3 8 4 2 2" xfId="13267"/>
    <cellStyle name="40% - Accent3 8 4 3" xfId="13268"/>
    <cellStyle name="40% - Accent3 8 4 3 2" xfId="13269"/>
    <cellStyle name="40% - Accent3 8 4 4" xfId="13270"/>
    <cellStyle name="40% - Accent3 8 4 5" xfId="13271"/>
    <cellStyle name="40% - Accent3 8 5" xfId="13272"/>
    <cellStyle name="40% - Accent3 8 5 2" xfId="13273"/>
    <cellStyle name="40% - Accent3 8 5 2 2" xfId="13274"/>
    <cellStyle name="40% - Accent3 8 5 3" xfId="13275"/>
    <cellStyle name="40% - Accent3 8 5 3 2" xfId="13276"/>
    <cellStyle name="40% - Accent3 8 5 4" xfId="13277"/>
    <cellStyle name="40% - Accent3 8 5 5" xfId="13278"/>
    <cellStyle name="40% - Accent3 8 6" xfId="13279"/>
    <cellStyle name="40% - Accent3 8 6 2" xfId="13280"/>
    <cellStyle name="40% - Accent3 8 6 2 2" xfId="13281"/>
    <cellStyle name="40% - Accent3 8 6 3" xfId="13282"/>
    <cellStyle name="40% - Accent3 8 6 3 2" xfId="13283"/>
    <cellStyle name="40% - Accent3 8 6 4" xfId="13284"/>
    <cellStyle name="40% - Accent3 8 6 5" xfId="13285"/>
    <cellStyle name="40% - Accent3 8 7" xfId="13286"/>
    <cellStyle name="40% - Accent3 8 7 2" xfId="13287"/>
    <cellStyle name="40% - Accent3 8 7 2 2" xfId="13288"/>
    <cellStyle name="40% - Accent3 8 7 3" xfId="13289"/>
    <cellStyle name="40% - Accent3 8 7 3 2" xfId="13290"/>
    <cellStyle name="40% - Accent3 8 7 4" xfId="13291"/>
    <cellStyle name="40% - Accent3 8 7 5" xfId="13292"/>
    <cellStyle name="40% - Accent3 8 8" xfId="13293"/>
    <cellStyle name="40% - Accent3 8 8 2" xfId="13294"/>
    <cellStyle name="40% - Accent3 8 9" xfId="13295"/>
    <cellStyle name="40% - Accent3 8 9 2" xfId="13296"/>
    <cellStyle name="40% - Accent3 9" xfId="13297"/>
    <cellStyle name="40% - Accent3 9 10" xfId="13298"/>
    <cellStyle name="40% - Accent3 9 11" xfId="13299"/>
    <cellStyle name="40% - Accent3 9 2" xfId="13300"/>
    <cellStyle name="40% - Accent3 9 2 10" xfId="13301"/>
    <cellStyle name="40% - Accent3 9 2 2" xfId="13302"/>
    <cellStyle name="40% - Accent3 9 2 2 2" xfId="13303"/>
    <cellStyle name="40% - Accent3 9 2 2 2 2" xfId="13304"/>
    <cellStyle name="40% - Accent3 9 2 2 2 2 2" xfId="13305"/>
    <cellStyle name="40% - Accent3 9 2 2 2 3" xfId="13306"/>
    <cellStyle name="40% - Accent3 9 2 2 2 3 2" xfId="13307"/>
    <cellStyle name="40% - Accent3 9 2 2 2 4" xfId="13308"/>
    <cellStyle name="40% - Accent3 9 2 2 2 5" xfId="13309"/>
    <cellStyle name="40% - Accent3 9 2 2 3" xfId="13310"/>
    <cellStyle name="40% - Accent3 9 2 2 3 2" xfId="13311"/>
    <cellStyle name="40% - Accent3 9 2 2 4" xfId="13312"/>
    <cellStyle name="40% - Accent3 9 2 2 4 2" xfId="13313"/>
    <cellStyle name="40% - Accent3 9 2 2 5" xfId="13314"/>
    <cellStyle name="40% - Accent3 9 2 2 6" xfId="13315"/>
    <cellStyle name="40% - Accent3 9 2 3" xfId="13316"/>
    <cellStyle name="40% - Accent3 9 2 3 2" xfId="13317"/>
    <cellStyle name="40% - Accent3 9 2 3 2 2" xfId="13318"/>
    <cellStyle name="40% - Accent3 9 2 3 3" xfId="13319"/>
    <cellStyle name="40% - Accent3 9 2 3 3 2" xfId="13320"/>
    <cellStyle name="40% - Accent3 9 2 3 4" xfId="13321"/>
    <cellStyle name="40% - Accent3 9 2 3 5" xfId="13322"/>
    <cellStyle name="40% - Accent3 9 2 4" xfId="13323"/>
    <cellStyle name="40% - Accent3 9 2 4 2" xfId="13324"/>
    <cellStyle name="40% - Accent3 9 2 4 2 2" xfId="13325"/>
    <cellStyle name="40% - Accent3 9 2 4 3" xfId="13326"/>
    <cellStyle name="40% - Accent3 9 2 4 3 2" xfId="13327"/>
    <cellStyle name="40% - Accent3 9 2 4 4" xfId="13328"/>
    <cellStyle name="40% - Accent3 9 2 4 5" xfId="13329"/>
    <cellStyle name="40% - Accent3 9 2 5" xfId="13330"/>
    <cellStyle name="40% - Accent3 9 2 5 2" xfId="13331"/>
    <cellStyle name="40% - Accent3 9 2 5 2 2" xfId="13332"/>
    <cellStyle name="40% - Accent3 9 2 5 3" xfId="13333"/>
    <cellStyle name="40% - Accent3 9 2 5 3 2" xfId="13334"/>
    <cellStyle name="40% - Accent3 9 2 5 4" xfId="13335"/>
    <cellStyle name="40% - Accent3 9 2 5 5" xfId="13336"/>
    <cellStyle name="40% - Accent3 9 2 6" xfId="13337"/>
    <cellStyle name="40% - Accent3 9 2 6 2" xfId="13338"/>
    <cellStyle name="40% - Accent3 9 2 6 2 2" xfId="13339"/>
    <cellStyle name="40% - Accent3 9 2 6 3" xfId="13340"/>
    <cellStyle name="40% - Accent3 9 2 6 3 2" xfId="13341"/>
    <cellStyle name="40% - Accent3 9 2 6 4" xfId="13342"/>
    <cellStyle name="40% - Accent3 9 2 6 5" xfId="13343"/>
    <cellStyle name="40% - Accent3 9 2 7" xfId="13344"/>
    <cellStyle name="40% - Accent3 9 2 7 2" xfId="13345"/>
    <cellStyle name="40% - Accent3 9 2 8" xfId="13346"/>
    <cellStyle name="40% - Accent3 9 2 8 2" xfId="13347"/>
    <cellStyle name="40% - Accent3 9 2 9" xfId="13348"/>
    <cellStyle name="40% - Accent3 9 3" xfId="13349"/>
    <cellStyle name="40% - Accent3 9 3 2" xfId="13350"/>
    <cellStyle name="40% - Accent3 9 3 2 2" xfId="13351"/>
    <cellStyle name="40% - Accent3 9 3 2 2 2" xfId="13352"/>
    <cellStyle name="40% - Accent3 9 3 2 3" xfId="13353"/>
    <cellStyle name="40% - Accent3 9 3 2 3 2" xfId="13354"/>
    <cellStyle name="40% - Accent3 9 3 2 4" xfId="13355"/>
    <cellStyle name="40% - Accent3 9 3 2 5" xfId="13356"/>
    <cellStyle name="40% - Accent3 9 3 3" xfId="13357"/>
    <cellStyle name="40% - Accent3 9 3 3 2" xfId="13358"/>
    <cellStyle name="40% - Accent3 9 3 4" xfId="13359"/>
    <cellStyle name="40% - Accent3 9 3 4 2" xfId="13360"/>
    <cellStyle name="40% - Accent3 9 3 5" xfId="13361"/>
    <cellStyle name="40% - Accent3 9 3 6" xfId="13362"/>
    <cellStyle name="40% - Accent3 9 4" xfId="13363"/>
    <cellStyle name="40% - Accent3 9 4 2" xfId="13364"/>
    <cellStyle name="40% - Accent3 9 4 2 2" xfId="13365"/>
    <cellStyle name="40% - Accent3 9 4 3" xfId="13366"/>
    <cellStyle name="40% - Accent3 9 4 3 2" xfId="13367"/>
    <cellStyle name="40% - Accent3 9 4 4" xfId="13368"/>
    <cellStyle name="40% - Accent3 9 4 5" xfId="13369"/>
    <cellStyle name="40% - Accent3 9 5" xfId="13370"/>
    <cellStyle name="40% - Accent3 9 5 2" xfId="13371"/>
    <cellStyle name="40% - Accent3 9 5 2 2" xfId="13372"/>
    <cellStyle name="40% - Accent3 9 5 3" xfId="13373"/>
    <cellStyle name="40% - Accent3 9 5 3 2" xfId="13374"/>
    <cellStyle name="40% - Accent3 9 5 4" xfId="13375"/>
    <cellStyle name="40% - Accent3 9 5 5" xfId="13376"/>
    <cellStyle name="40% - Accent3 9 6" xfId="13377"/>
    <cellStyle name="40% - Accent3 9 6 2" xfId="13378"/>
    <cellStyle name="40% - Accent3 9 6 2 2" xfId="13379"/>
    <cellStyle name="40% - Accent3 9 6 3" xfId="13380"/>
    <cellStyle name="40% - Accent3 9 6 3 2" xfId="13381"/>
    <cellStyle name="40% - Accent3 9 6 4" xfId="13382"/>
    <cellStyle name="40% - Accent3 9 6 5" xfId="13383"/>
    <cellStyle name="40% - Accent3 9 7" xfId="13384"/>
    <cellStyle name="40% - Accent3 9 7 2" xfId="13385"/>
    <cellStyle name="40% - Accent3 9 7 2 2" xfId="13386"/>
    <cellStyle name="40% - Accent3 9 7 3" xfId="13387"/>
    <cellStyle name="40% - Accent3 9 7 3 2" xfId="13388"/>
    <cellStyle name="40% - Accent3 9 7 4" xfId="13389"/>
    <cellStyle name="40% - Accent3 9 7 5" xfId="13390"/>
    <cellStyle name="40% - Accent3 9 8" xfId="13391"/>
    <cellStyle name="40% - Accent3 9 8 2" xfId="13392"/>
    <cellStyle name="40% - Accent3 9 9" xfId="13393"/>
    <cellStyle name="40% - Accent3 9 9 2" xfId="13394"/>
    <cellStyle name="40% - Accent4" xfId="40" builtinId="43" customBuiltin="1"/>
    <cellStyle name="40% - Accent4 10" xfId="13395"/>
    <cellStyle name="40% - Accent4 10 10" xfId="13396"/>
    <cellStyle name="40% - Accent4 10 2" xfId="13397"/>
    <cellStyle name="40% - Accent4 10 2 2" xfId="13398"/>
    <cellStyle name="40% - Accent4 10 2 2 2" xfId="13399"/>
    <cellStyle name="40% - Accent4 10 2 2 2 2" xfId="13400"/>
    <cellStyle name="40% - Accent4 10 2 2 3" xfId="13401"/>
    <cellStyle name="40% - Accent4 10 2 2 3 2" xfId="13402"/>
    <cellStyle name="40% - Accent4 10 2 2 4" xfId="13403"/>
    <cellStyle name="40% - Accent4 10 2 2 5" xfId="13404"/>
    <cellStyle name="40% - Accent4 10 2 3" xfId="13405"/>
    <cellStyle name="40% - Accent4 10 2 3 2" xfId="13406"/>
    <cellStyle name="40% - Accent4 10 2 3 2 2" xfId="13407"/>
    <cellStyle name="40% - Accent4 10 2 3 3" xfId="13408"/>
    <cellStyle name="40% - Accent4 10 2 3 3 2" xfId="13409"/>
    <cellStyle name="40% - Accent4 10 2 3 4" xfId="13410"/>
    <cellStyle name="40% - Accent4 10 2 3 5" xfId="13411"/>
    <cellStyle name="40% - Accent4 10 2 4" xfId="13412"/>
    <cellStyle name="40% - Accent4 10 2 4 2" xfId="13413"/>
    <cellStyle name="40% - Accent4 10 2 4 2 2" xfId="13414"/>
    <cellStyle name="40% - Accent4 10 2 4 3" xfId="13415"/>
    <cellStyle name="40% - Accent4 10 2 4 3 2" xfId="13416"/>
    <cellStyle name="40% - Accent4 10 2 4 4" xfId="13417"/>
    <cellStyle name="40% - Accent4 10 2 4 5" xfId="13418"/>
    <cellStyle name="40% - Accent4 10 2 5" xfId="13419"/>
    <cellStyle name="40% - Accent4 10 2 5 2" xfId="13420"/>
    <cellStyle name="40% - Accent4 10 2 5 2 2" xfId="13421"/>
    <cellStyle name="40% - Accent4 10 2 5 3" xfId="13422"/>
    <cellStyle name="40% - Accent4 10 2 5 3 2" xfId="13423"/>
    <cellStyle name="40% - Accent4 10 2 5 4" xfId="13424"/>
    <cellStyle name="40% - Accent4 10 2 5 5" xfId="13425"/>
    <cellStyle name="40% - Accent4 10 2 6" xfId="13426"/>
    <cellStyle name="40% - Accent4 10 2 6 2" xfId="13427"/>
    <cellStyle name="40% - Accent4 10 2 7" xfId="13428"/>
    <cellStyle name="40% - Accent4 10 2 7 2" xfId="13429"/>
    <cellStyle name="40% - Accent4 10 2 8" xfId="13430"/>
    <cellStyle name="40% - Accent4 10 2 9" xfId="13431"/>
    <cellStyle name="40% - Accent4 10 3" xfId="13432"/>
    <cellStyle name="40% - Accent4 10 3 2" xfId="13433"/>
    <cellStyle name="40% - Accent4 10 3 2 2" xfId="13434"/>
    <cellStyle name="40% - Accent4 10 3 3" xfId="13435"/>
    <cellStyle name="40% - Accent4 10 3 3 2" xfId="13436"/>
    <cellStyle name="40% - Accent4 10 3 4" xfId="13437"/>
    <cellStyle name="40% - Accent4 10 3 5" xfId="13438"/>
    <cellStyle name="40% - Accent4 10 4" xfId="13439"/>
    <cellStyle name="40% - Accent4 10 4 2" xfId="13440"/>
    <cellStyle name="40% - Accent4 10 4 2 2" xfId="13441"/>
    <cellStyle name="40% - Accent4 10 4 3" xfId="13442"/>
    <cellStyle name="40% - Accent4 10 4 3 2" xfId="13443"/>
    <cellStyle name="40% - Accent4 10 4 4" xfId="13444"/>
    <cellStyle name="40% - Accent4 10 4 5" xfId="13445"/>
    <cellStyle name="40% - Accent4 10 5" xfId="13446"/>
    <cellStyle name="40% - Accent4 10 5 2" xfId="13447"/>
    <cellStyle name="40% - Accent4 10 5 2 2" xfId="13448"/>
    <cellStyle name="40% - Accent4 10 5 3" xfId="13449"/>
    <cellStyle name="40% - Accent4 10 5 3 2" xfId="13450"/>
    <cellStyle name="40% - Accent4 10 5 4" xfId="13451"/>
    <cellStyle name="40% - Accent4 10 5 5" xfId="13452"/>
    <cellStyle name="40% - Accent4 10 6" xfId="13453"/>
    <cellStyle name="40% - Accent4 10 6 2" xfId="13454"/>
    <cellStyle name="40% - Accent4 10 6 2 2" xfId="13455"/>
    <cellStyle name="40% - Accent4 10 6 3" xfId="13456"/>
    <cellStyle name="40% - Accent4 10 6 3 2" xfId="13457"/>
    <cellStyle name="40% - Accent4 10 6 4" xfId="13458"/>
    <cellStyle name="40% - Accent4 10 6 5" xfId="13459"/>
    <cellStyle name="40% - Accent4 10 7" xfId="13460"/>
    <cellStyle name="40% - Accent4 10 7 2" xfId="13461"/>
    <cellStyle name="40% - Accent4 10 8" xfId="13462"/>
    <cellStyle name="40% - Accent4 10 8 2" xfId="13463"/>
    <cellStyle name="40% - Accent4 10 9" xfId="13464"/>
    <cellStyle name="40% - Accent4 11" xfId="13465"/>
    <cellStyle name="40% - Accent4 11 10" xfId="13466"/>
    <cellStyle name="40% - Accent4 11 2" xfId="13467"/>
    <cellStyle name="40% - Accent4 11 2 2" xfId="13468"/>
    <cellStyle name="40% - Accent4 11 2 2 2" xfId="13469"/>
    <cellStyle name="40% - Accent4 11 2 2 2 2" xfId="13470"/>
    <cellStyle name="40% - Accent4 11 2 2 3" xfId="13471"/>
    <cellStyle name="40% - Accent4 11 2 2 3 2" xfId="13472"/>
    <cellStyle name="40% - Accent4 11 2 2 4" xfId="13473"/>
    <cellStyle name="40% - Accent4 11 2 2 5" xfId="13474"/>
    <cellStyle name="40% - Accent4 11 2 3" xfId="13475"/>
    <cellStyle name="40% - Accent4 11 2 3 2" xfId="13476"/>
    <cellStyle name="40% - Accent4 11 2 3 2 2" xfId="13477"/>
    <cellStyle name="40% - Accent4 11 2 3 3" xfId="13478"/>
    <cellStyle name="40% - Accent4 11 2 3 3 2" xfId="13479"/>
    <cellStyle name="40% - Accent4 11 2 3 4" xfId="13480"/>
    <cellStyle name="40% - Accent4 11 2 3 5" xfId="13481"/>
    <cellStyle name="40% - Accent4 11 2 4" xfId="13482"/>
    <cellStyle name="40% - Accent4 11 2 4 2" xfId="13483"/>
    <cellStyle name="40% - Accent4 11 2 4 2 2" xfId="13484"/>
    <cellStyle name="40% - Accent4 11 2 4 3" xfId="13485"/>
    <cellStyle name="40% - Accent4 11 2 4 3 2" xfId="13486"/>
    <cellStyle name="40% - Accent4 11 2 4 4" xfId="13487"/>
    <cellStyle name="40% - Accent4 11 2 4 5" xfId="13488"/>
    <cellStyle name="40% - Accent4 11 2 5" xfId="13489"/>
    <cellStyle name="40% - Accent4 11 2 5 2" xfId="13490"/>
    <cellStyle name="40% - Accent4 11 2 5 2 2" xfId="13491"/>
    <cellStyle name="40% - Accent4 11 2 5 3" xfId="13492"/>
    <cellStyle name="40% - Accent4 11 2 5 3 2" xfId="13493"/>
    <cellStyle name="40% - Accent4 11 2 5 4" xfId="13494"/>
    <cellStyle name="40% - Accent4 11 2 5 5" xfId="13495"/>
    <cellStyle name="40% - Accent4 11 2 6" xfId="13496"/>
    <cellStyle name="40% - Accent4 11 2 6 2" xfId="13497"/>
    <cellStyle name="40% - Accent4 11 2 7" xfId="13498"/>
    <cellStyle name="40% - Accent4 11 2 7 2" xfId="13499"/>
    <cellStyle name="40% - Accent4 11 2 8" xfId="13500"/>
    <cellStyle name="40% - Accent4 11 2 9" xfId="13501"/>
    <cellStyle name="40% - Accent4 11 3" xfId="13502"/>
    <cellStyle name="40% - Accent4 11 3 2" xfId="13503"/>
    <cellStyle name="40% - Accent4 11 3 2 2" xfId="13504"/>
    <cellStyle name="40% - Accent4 11 3 3" xfId="13505"/>
    <cellStyle name="40% - Accent4 11 3 3 2" xfId="13506"/>
    <cellStyle name="40% - Accent4 11 3 4" xfId="13507"/>
    <cellStyle name="40% - Accent4 11 3 5" xfId="13508"/>
    <cellStyle name="40% - Accent4 11 4" xfId="13509"/>
    <cellStyle name="40% - Accent4 11 4 2" xfId="13510"/>
    <cellStyle name="40% - Accent4 11 4 2 2" xfId="13511"/>
    <cellStyle name="40% - Accent4 11 4 3" xfId="13512"/>
    <cellStyle name="40% - Accent4 11 4 3 2" xfId="13513"/>
    <cellStyle name="40% - Accent4 11 4 4" xfId="13514"/>
    <cellStyle name="40% - Accent4 11 4 5" xfId="13515"/>
    <cellStyle name="40% - Accent4 11 5" xfId="13516"/>
    <cellStyle name="40% - Accent4 11 5 2" xfId="13517"/>
    <cellStyle name="40% - Accent4 11 5 2 2" xfId="13518"/>
    <cellStyle name="40% - Accent4 11 5 3" xfId="13519"/>
    <cellStyle name="40% - Accent4 11 5 3 2" xfId="13520"/>
    <cellStyle name="40% - Accent4 11 5 4" xfId="13521"/>
    <cellStyle name="40% - Accent4 11 5 5" xfId="13522"/>
    <cellStyle name="40% - Accent4 11 6" xfId="13523"/>
    <cellStyle name="40% - Accent4 11 6 2" xfId="13524"/>
    <cellStyle name="40% - Accent4 11 6 2 2" xfId="13525"/>
    <cellStyle name="40% - Accent4 11 6 3" xfId="13526"/>
    <cellStyle name="40% - Accent4 11 6 3 2" xfId="13527"/>
    <cellStyle name="40% - Accent4 11 6 4" xfId="13528"/>
    <cellStyle name="40% - Accent4 11 6 5" xfId="13529"/>
    <cellStyle name="40% - Accent4 11 7" xfId="13530"/>
    <cellStyle name="40% - Accent4 11 7 2" xfId="13531"/>
    <cellStyle name="40% - Accent4 11 8" xfId="13532"/>
    <cellStyle name="40% - Accent4 11 8 2" xfId="13533"/>
    <cellStyle name="40% - Accent4 11 9" xfId="13534"/>
    <cellStyle name="40% - Accent4 12" xfId="13535"/>
    <cellStyle name="40% - Accent4 12 2" xfId="13536"/>
    <cellStyle name="40% - Accent4 12 2 2" xfId="13537"/>
    <cellStyle name="40% - Accent4 12 2 2 2" xfId="13538"/>
    <cellStyle name="40% - Accent4 12 2 2 2 2" xfId="13539"/>
    <cellStyle name="40% - Accent4 12 2 2 3" xfId="13540"/>
    <cellStyle name="40% - Accent4 12 2 2 3 2" xfId="13541"/>
    <cellStyle name="40% - Accent4 12 2 2 4" xfId="13542"/>
    <cellStyle name="40% - Accent4 12 2 2 5" xfId="13543"/>
    <cellStyle name="40% - Accent4 12 2 3" xfId="13544"/>
    <cellStyle name="40% - Accent4 12 2 3 2" xfId="13545"/>
    <cellStyle name="40% - Accent4 12 2 3 2 2" xfId="13546"/>
    <cellStyle name="40% - Accent4 12 2 3 3" xfId="13547"/>
    <cellStyle name="40% - Accent4 12 2 3 3 2" xfId="13548"/>
    <cellStyle name="40% - Accent4 12 2 3 4" xfId="13549"/>
    <cellStyle name="40% - Accent4 12 2 3 5" xfId="13550"/>
    <cellStyle name="40% - Accent4 12 2 4" xfId="13551"/>
    <cellStyle name="40% - Accent4 12 2 4 2" xfId="13552"/>
    <cellStyle name="40% - Accent4 12 2 4 2 2" xfId="13553"/>
    <cellStyle name="40% - Accent4 12 2 4 3" xfId="13554"/>
    <cellStyle name="40% - Accent4 12 2 4 3 2" xfId="13555"/>
    <cellStyle name="40% - Accent4 12 2 4 4" xfId="13556"/>
    <cellStyle name="40% - Accent4 12 2 4 5" xfId="13557"/>
    <cellStyle name="40% - Accent4 12 2 5" xfId="13558"/>
    <cellStyle name="40% - Accent4 12 2 5 2" xfId="13559"/>
    <cellStyle name="40% - Accent4 12 2 6" xfId="13560"/>
    <cellStyle name="40% - Accent4 12 2 6 2" xfId="13561"/>
    <cellStyle name="40% - Accent4 12 2 7" xfId="13562"/>
    <cellStyle name="40% - Accent4 12 2 8" xfId="13563"/>
    <cellStyle name="40% - Accent4 12 3" xfId="13564"/>
    <cellStyle name="40% - Accent4 12 3 2" xfId="13565"/>
    <cellStyle name="40% - Accent4 12 3 2 2" xfId="13566"/>
    <cellStyle name="40% - Accent4 12 3 3" xfId="13567"/>
    <cellStyle name="40% - Accent4 12 3 3 2" xfId="13568"/>
    <cellStyle name="40% - Accent4 12 3 4" xfId="13569"/>
    <cellStyle name="40% - Accent4 12 3 5" xfId="13570"/>
    <cellStyle name="40% - Accent4 12 4" xfId="13571"/>
    <cellStyle name="40% - Accent4 12 4 2" xfId="13572"/>
    <cellStyle name="40% - Accent4 12 4 2 2" xfId="13573"/>
    <cellStyle name="40% - Accent4 12 4 3" xfId="13574"/>
    <cellStyle name="40% - Accent4 12 4 3 2" xfId="13575"/>
    <cellStyle name="40% - Accent4 12 4 4" xfId="13576"/>
    <cellStyle name="40% - Accent4 12 4 5" xfId="13577"/>
    <cellStyle name="40% - Accent4 12 5" xfId="13578"/>
    <cellStyle name="40% - Accent4 12 5 2" xfId="13579"/>
    <cellStyle name="40% - Accent4 12 5 2 2" xfId="13580"/>
    <cellStyle name="40% - Accent4 12 5 3" xfId="13581"/>
    <cellStyle name="40% - Accent4 12 5 3 2" xfId="13582"/>
    <cellStyle name="40% - Accent4 12 5 4" xfId="13583"/>
    <cellStyle name="40% - Accent4 12 5 5" xfId="13584"/>
    <cellStyle name="40% - Accent4 12 6" xfId="13585"/>
    <cellStyle name="40% - Accent4 12 6 2" xfId="13586"/>
    <cellStyle name="40% - Accent4 12 7" xfId="13587"/>
    <cellStyle name="40% - Accent4 12 7 2" xfId="13588"/>
    <cellStyle name="40% - Accent4 12 8" xfId="13589"/>
    <cellStyle name="40% - Accent4 12 9" xfId="13590"/>
    <cellStyle name="40% - Accent4 13" xfId="13591"/>
    <cellStyle name="40% - Accent4 13 2" xfId="13592"/>
    <cellStyle name="40% - Accent4 13 2 2" xfId="13593"/>
    <cellStyle name="40% - Accent4 13 2 2 2" xfId="13594"/>
    <cellStyle name="40% - Accent4 13 2 2 2 2" xfId="13595"/>
    <cellStyle name="40% - Accent4 13 2 2 3" xfId="13596"/>
    <cellStyle name="40% - Accent4 13 2 2 3 2" xfId="13597"/>
    <cellStyle name="40% - Accent4 13 2 2 4" xfId="13598"/>
    <cellStyle name="40% - Accent4 13 2 2 5" xfId="13599"/>
    <cellStyle name="40% - Accent4 13 2 3" xfId="13600"/>
    <cellStyle name="40% - Accent4 13 2 3 2" xfId="13601"/>
    <cellStyle name="40% - Accent4 13 2 3 2 2" xfId="13602"/>
    <cellStyle name="40% - Accent4 13 2 3 3" xfId="13603"/>
    <cellStyle name="40% - Accent4 13 2 3 3 2" xfId="13604"/>
    <cellStyle name="40% - Accent4 13 2 3 4" xfId="13605"/>
    <cellStyle name="40% - Accent4 13 2 3 5" xfId="13606"/>
    <cellStyle name="40% - Accent4 13 2 4" xfId="13607"/>
    <cellStyle name="40% - Accent4 13 2 4 2" xfId="13608"/>
    <cellStyle name="40% - Accent4 13 2 4 2 2" xfId="13609"/>
    <cellStyle name="40% - Accent4 13 2 4 3" xfId="13610"/>
    <cellStyle name="40% - Accent4 13 2 4 3 2" xfId="13611"/>
    <cellStyle name="40% - Accent4 13 2 4 4" xfId="13612"/>
    <cellStyle name="40% - Accent4 13 2 4 5" xfId="13613"/>
    <cellStyle name="40% - Accent4 13 2 5" xfId="13614"/>
    <cellStyle name="40% - Accent4 13 2 5 2" xfId="13615"/>
    <cellStyle name="40% - Accent4 13 2 6" xfId="13616"/>
    <cellStyle name="40% - Accent4 13 2 6 2" xfId="13617"/>
    <cellStyle name="40% - Accent4 13 2 7" xfId="13618"/>
    <cellStyle name="40% - Accent4 13 2 8" xfId="13619"/>
    <cellStyle name="40% - Accent4 13 3" xfId="13620"/>
    <cellStyle name="40% - Accent4 13 3 2" xfId="13621"/>
    <cellStyle name="40% - Accent4 13 3 2 2" xfId="13622"/>
    <cellStyle name="40% - Accent4 13 3 3" xfId="13623"/>
    <cellStyle name="40% - Accent4 13 3 3 2" xfId="13624"/>
    <cellStyle name="40% - Accent4 13 3 4" xfId="13625"/>
    <cellStyle name="40% - Accent4 13 3 5" xfId="13626"/>
    <cellStyle name="40% - Accent4 13 4" xfId="13627"/>
    <cellStyle name="40% - Accent4 13 4 2" xfId="13628"/>
    <cellStyle name="40% - Accent4 13 4 2 2" xfId="13629"/>
    <cellStyle name="40% - Accent4 13 4 3" xfId="13630"/>
    <cellStyle name="40% - Accent4 13 4 3 2" xfId="13631"/>
    <cellStyle name="40% - Accent4 13 4 4" xfId="13632"/>
    <cellStyle name="40% - Accent4 13 4 5" xfId="13633"/>
    <cellStyle name="40% - Accent4 13 5" xfId="13634"/>
    <cellStyle name="40% - Accent4 13 5 2" xfId="13635"/>
    <cellStyle name="40% - Accent4 13 5 2 2" xfId="13636"/>
    <cellStyle name="40% - Accent4 13 5 3" xfId="13637"/>
    <cellStyle name="40% - Accent4 13 5 3 2" xfId="13638"/>
    <cellStyle name="40% - Accent4 13 5 4" xfId="13639"/>
    <cellStyle name="40% - Accent4 13 5 5" xfId="13640"/>
    <cellStyle name="40% - Accent4 13 6" xfId="13641"/>
    <cellStyle name="40% - Accent4 13 6 2" xfId="13642"/>
    <cellStyle name="40% - Accent4 13 7" xfId="13643"/>
    <cellStyle name="40% - Accent4 13 7 2" xfId="13644"/>
    <cellStyle name="40% - Accent4 13 8" xfId="13645"/>
    <cellStyle name="40% - Accent4 13 9" xfId="13646"/>
    <cellStyle name="40% - Accent4 14" xfId="13647"/>
    <cellStyle name="40% - Accent4 14 2" xfId="13648"/>
    <cellStyle name="40% - Accent4 14 2 2" xfId="13649"/>
    <cellStyle name="40% - Accent4 14 2 2 2" xfId="13650"/>
    <cellStyle name="40% - Accent4 14 2 2 2 2" xfId="13651"/>
    <cellStyle name="40% - Accent4 14 2 2 3" xfId="13652"/>
    <cellStyle name="40% - Accent4 14 2 2 3 2" xfId="13653"/>
    <cellStyle name="40% - Accent4 14 2 2 4" xfId="13654"/>
    <cellStyle name="40% - Accent4 14 2 2 5" xfId="13655"/>
    <cellStyle name="40% - Accent4 14 2 3" xfId="13656"/>
    <cellStyle name="40% - Accent4 14 2 3 2" xfId="13657"/>
    <cellStyle name="40% - Accent4 14 2 3 2 2" xfId="13658"/>
    <cellStyle name="40% - Accent4 14 2 3 3" xfId="13659"/>
    <cellStyle name="40% - Accent4 14 2 3 3 2" xfId="13660"/>
    <cellStyle name="40% - Accent4 14 2 3 4" xfId="13661"/>
    <cellStyle name="40% - Accent4 14 2 3 5" xfId="13662"/>
    <cellStyle name="40% - Accent4 14 2 4" xfId="13663"/>
    <cellStyle name="40% - Accent4 14 2 4 2" xfId="13664"/>
    <cellStyle name="40% - Accent4 14 2 5" xfId="13665"/>
    <cellStyle name="40% - Accent4 14 2 5 2" xfId="13666"/>
    <cellStyle name="40% - Accent4 14 2 6" xfId="13667"/>
    <cellStyle name="40% - Accent4 14 2 7" xfId="13668"/>
    <cellStyle name="40% - Accent4 14 3" xfId="13669"/>
    <cellStyle name="40% - Accent4 14 3 2" xfId="13670"/>
    <cellStyle name="40% - Accent4 14 3 2 2" xfId="13671"/>
    <cellStyle name="40% - Accent4 14 3 3" xfId="13672"/>
    <cellStyle name="40% - Accent4 14 3 3 2" xfId="13673"/>
    <cellStyle name="40% - Accent4 14 3 4" xfId="13674"/>
    <cellStyle name="40% - Accent4 14 3 5" xfId="13675"/>
    <cellStyle name="40% - Accent4 14 4" xfId="13676"/>
    <cellStyle name="40% - Accent4 14 4 2" xfId="13677"/>
    <cellStyle name="40% - Accent4 14 4 2 2" xfId="13678"/>
    <cellStyle name="40% - Accent4 14 4 3" xfId="13679"/>
    <cellStyle name="40% - Accent4 14 4 3 2" xfId="13680"/>
    <cellStyle name="40% - Accent4 14 4 4" xfId="13681"/>
    <cellStyle name="40% - Accent4 14 4 5" xfId="13682"/>
    <cellStyle name="40% - Accent4 14 5" xfId="13683"/>
    <cellStyle name="40% - Accent4 14 5 2" xfId="13684"/>
    <cellStyle name="40% - Accent4 14 6" xfId="13685"/>
    <cellStyle name="40% - Accent4 14 6 2" xfId="13686"/>
    <cellStyle name="40% - Accent4 14 7" xfId="13687"/>
    <cellStyle name="40% - Accent4 14 8" xfId="13688"/>
    <cellStyle name="40% - Accent4 15" xfId="13689"/>
    <cellStyle name="40% - Accent4 15 2" xfId="13690"/>
    <cellStyle name="40% - Accent4 15 2 2" xfId="13691"/>
    <cellStyle name="40% - Accent4 15 2 2 2" xfId="13692"/>
    <cellStyle name="40% - Accent4 15 2 2 2 2" xfId="13693"/>
    <cellStyle name="40% - Accent4 15 2 2 3" xfId="13694"/>
    <cellStyle name="40% - Accent4 15 2 2 3 2" xfId="13695"/>
    <cellStyle name="40% - Accent4 15 2 2 4" xfId="13696"/>
    <cellStyle name="40% - Accent4 15 2 2 5" xfId="13697"/>
    <cellStyle name="40% - Accent4 15 2 3" xfId="13698"/>
    <cellStyle name="40% - Accent4 15 2 3 2" xfId="13699"/>
    <cellStyle name="40% - Accent4 15 2 3 2 2" xfId="13700"/>
    <cellStyle name="40% - Accent4 15 2 3 3" xfId="13701"/>
    <cellStyle name="40% - Accent4 15 2 3 3 2" xfId="13702"/>
    <cellStyle name="40% - Accent4 15 2 3 4" xfId="13703"/>
    <cellStyle name="40% - Accent4 15 2 3 5" xfId="13704"/>
    <cellStyle name="40% - Accent4 15 2 4" xfId="13705"/>
    <cellStyle name="40% - Accent4 15 2 4 2" xfId="13706"/>
    <cellStyle name="40% - Accent4 15 2 5" xfId="13707"/>
    <cellStyle name="40% - Accent4 15 2 5 2" xfId="13708"/>
    <cellStyle name="40% - Accent4 15 2 6" xfId="13709"/>
    <cellStyle name="40% - Accent4 15 2 7" xfId="13710"/>
    <cellStyle name="40% - Accent4 15 3" xfId="13711"/>
    <cellStyle name="40% - Accent4 15 3 2" xfId="13712"/>
    <cellStyle name="40% - Accent4 15 3 2 2" xfId="13713"/>
    <cellStyle name="40% - Accent4 15 3 3" xfId="13714"/>
    <cellStyle name="40% - Accent4 15 3 3 2" xfId="13715"/>
    <cellStyle name="40% - Accent4 15 3 4" xfId="13716"/>
    <cellStyle name="40% - Accent4 15 3 5" xfId="13717"/>
    <cellStyle name="40% - Accent4 15 4" xfId="13718"/>
    <cellStyle name="40% - Accent4 15 4 2" xfId="13719"/>
    <cellStyle name="40% - Accent4 15 4 2 2" xfId="13720"/>
    <cellStyle name="40% - Accent4 15 4 3" xfId="13721"/>
    <cellStyle name="40% - Accent4 15 4 3 2" xfId="13722"/>
    <cellStyle name="40% - Accent4 15 4 4" xfId="13723"/>
    <cellStyle name="40% - Accent4 15 4 5" xfId="13724"/>
    <cellStyle name="40% - Accent4 15 5" xfId="13725"/>
    <cellStyle name="40% - Accent4 15 5 2" xfId="13726"/>
    <cellStyle name="40% - Accent4 15 6" xfId="13727"/>
    <cellStyle name="40% - Accent4 15 6 2" xfId="13728"/>
    <cellStyle name="40% - Accent4 15 7" xfId="13729"/>
    <cellStyle name="40% - Accent4 15 8" xfId="13730"/>
    <cellStyle name="40% - Accent4 16" xfId="13731"/>
    <cellStyle name="40% - Accent4 16 2" xfId="13732"/>
    <cellStyle name="40% - Accent4 16 2 2" xfId="13733"/>
    <cellStyle name="40% - Accent4 16 2 2 2" xfId="13734"/>
    <cellStyle name="40% - Accent4 16 2 3" xfId="13735"/>
    <cellStyle name="40% - Accent4 16 2 3 2" xfId="13736"/>
    <cellStyle name="40% - Accent4 16 2 4" xfId="13737"/>
    <cellStyle name="40% - Accent4 16 2 5" xfId="13738"/>
    <cellStyle name="40% - Accent4 16 3" xfId="13739"/>
    <cellStyle name="40% - Accent4 16 3 2" xfId="13740"/>
    <cellStyle name="40% - Accent4 16 3 2 2" xfId="13741"/>
    <cellStyle name="40% - Accent4 16 3 3" xfId="13742"/>
    <cellStyle name="40% - Accent4 16 3 3 2" xfId="13743"/>
    <cellStyle name="40% - Accent4 16 3 4" xfId="13744"/>
    <cellStyle name="40% - Accent4 16 3 5" xfId="13745"/>
    <cellStyle name="40% - Accent4 16 4" xfId="13746"/>
    <cellStyle name="40% - Accent4 16 4 2" xfId="13747"/>
    <cellStyle name="40% - Accent4 16 5" xfId="13748"/>
    <cellStyle name="40% - Accent4 16 5 2" xfId="13749"/>
    <cellStyle name="40% - Accent4 16 6" xfId="13750"/>
    <cellStyle name="40% - Accent4 16 7" xfId="13751"/>
    <cellStyle name="40% - Accent4 17" xfId="13752"/>
    <cellStyle name="40% - Accent4 17 2" xfId="13753"/>
    <cellStyle name="40% - Accent4 17 2 2" xfId="13754"/>
    <cellStyle name="40% - Accent4 17 2 2 2" xfId="13755"/>
    <cellStyle name="40% - Accent4 17 2 3" xfId="13756"/>
    <cellStyle name="40% - Accent4 17 2 3 2" xfId="13757"/>
    <cellStyle name="40% - Accent4 17 2 4" xfId="13758"/>
    <cellStyle name="40% - Accent4 17 2 5" xfId="13759"/>
    <cellStyle name="40% - Accent4 17 3" xfId="13760"/>
    <cellStyle name="40% - Accent4 17 3 2" xfId="13761"/>
    <cellStyle name="40% - Accent4 17 3 2 2" xfId="13762"/>
    <cellStyle name="40% - Accent4 17 3 3" xfId="13763"/>
    <cellStyle name="40% - Accent4 17 3 3 2" xfId="13764"/>
    <cellStyle name="40% - Accent4 17 3 4" xfId="13765"/>
    <cellStyle name="40% - Accent4 17 3 5" xfId="13766"/>
    <cellStyle name="40% - Accent4 17 4" xfId="13767"/>
    <cellStyle name="40% - Accent4 17 4 2" xfId="13768"/>
    <cellStyle name="40% - Accent4 17 5" xfId="13769"/>
    <cellStyle name="40% - Accent4 17 5 2" xfId="13770"/>
    <cellStyle name="40% - Accent4 17 6" xfId="13771"/>
    <cellStyle name="40% - Accent4 17 7" xfId="13772"/>
    <cellStyle name="40% - Accent4 18" xfId="13773"/>
    <cellStyle name="40% - Accent4 18 2" xfId="13774"/>
    <cellStyle name="40% - Accent4 18 2 2" xfId="13775"/>
    <cellStyle name="40% - Accent4 18 2 2 2" xfId="13776"/>
    <cellStyle name="40% - Accent4 18 2 3" xfId="13777"/>
    <cellStyle name="40% - Accent4 18 2 3 2" xfId="13778"/>
    <cellStyle name="40% - Accent4 18 2 4" xfId="13779"/>
    <cellStyle name="40% - Accent4 18 2 5" xfId="13780"/>
    <cellStyle name="40% - Accent4 18 3" xfId="13781"/>
    <cellStyle name="40% - Accent4 18 3 2" xfId="13782"/>
    <cellStyle name="40% - Accent4 18 4" xfId="13783"/>
    <cellStyle name="40% - Accent4 18 4 2" xfId="13784"/>
    <cellStyle name="40% - Accent4 18 5" xfId="13785"/>
    <cellStyle name="40% - Accent4 18 6" xfId="13786"/>
    <cellStyle name="40% - Accent4 19" xfId="13787"/>
    <cellStyle name="40% - Accent4 19 2" xfId="13788"/>
    <cellStyle name="40% - Accent4 19 2 2" xfId="13789"/>
    <cellStyle name="40% - Accent4 19 2 2 2" xfId="13790"/>
    <cellStyle name="40% - Accent4 19 2 3" xfId="13791"/>
    <cellStyle name="40% - Accent4 19 2 3 2" xfId="13792"/>
    <cellStyle name="40% - Accent4 19 2 4" xfId="13793"/>
    <cellStyle name="40% - Accent4 19 2 5" xfId="13794"/>
    <cellStyle name="40% - Accent4 19 3" xfId="13795"/>
    <cellStyle name="40% - Accent4 19 3 2" xfId="13796"/>
    <cellStyle name="40% - Accent4 19 4" xfId="13797"/>
    <cellStyle name="40% - Accent4 19 4 2" xfId="13798"/>
    <cellStyle name="40% - Accent4 19 5" xfId="13799"/>
    <cellStyle name="40% - Accent4 19 6" xfId="13800"/>
    <cellStyle name="40% - Accent4 2" xfId="41"/>
    <cellStyle name="40% - Accent4 2 10" xfId="13801"/>
    <cellStyle name="40% - Accent4 2 10 2" xfId="13802"/>
    <cellStyle name="40% - Accent4 2 11" xfId="13803"/>
    <cellStyle name="40% - Accent4 2 11 2" xfId="20317"/>
    <cellStyle name="40% - Accent4 2 12" xfId="13804"/>
    <cellStyle name="40% - Accent4 2 12 2" xfId="20318"/>
    <cellStyle name="40% - Accent4 2 13" xfId="20319"/>
    <cellStyle name="40% - Accent4 2 13 2" xfId="20320"/>
    <cellStyle name="40% - Accent4 2 14" xfId="20321"/>
    <cellStyle name="40% - Accent4 2 2" xfId="13805"/>
    <cellStyle name="40% - Accent4 2 2 10" xfId="13806"/>
    <cellStyle name="40% - Accent4 2 2 2" xfId="13807"/>
    <cellStyle name="40% - Accent4 2 2 2 2" xfId="13808"/>
    <cellStyle name="40% - Accent4 2 2 2 2 2" xfId="13809"/>
    <cellStyle name="40% - Accent4 2 2 2 2 2 2" xfId="13810"/>
    <cellStyle name="40% - Accent4 2 2 2 2 3" xfId="13811"/>
    <cellStyle name="40% - Accent4 2 2 2 2 3 2" xfId="13812"/>
    <cellStyle name="40% - Accent4 2 2 2 2 4" xfId="13813"/>
    <cellStyle name="40% - Accent4 2 2 2 2 5" xfId="13814"/>
    <cellStyle name="40% - Accent4 2 2 2 3" xfId="13815"/>
    <cellStyle name="40% - Accent4 2 2 2 3 2" xfId="13816"/>
    <cellStyle name="40% - Accent4 2 2 2 4" xfId="13817"/>
    <cellStyle name="40% - Accent4 2 2 2 4 2" xfId="13818"/>
    <cellStyle name="40% - Accent4 2 2 2 5" xfId="13819"/>
    <cellStyle name="40% - Accent4 2 2 2 6" xfId="13820"/>
    <cellStyle name="40% - Accent4 2 2 3" xfId="13821"/>
    <cellStyle name="40% - Accent4 2 2 3 2" xfId="13822"/>
    <cellStyle name="40% - Accent4 2 2 3 2 2" xfId="13823"/>
    <cellStyle name="40% - Accent4 2 2 3 3" xfId="13824"/>
    <cellStyle name="40% - Accent4 2 2 3 3 2" xfId="13825"/>
    <cellStyle name="40% - Accent4 2 2 3 4" xfId="13826"/>
    <cellStyle name="40% - Accent4 2 2 3 5" xfId="13827"/>
    <cellStyle name="40% - Accent4 2 2 4" xfId="13828"/>
    <cellStyle name="40% - Accent4 2 2 4 2" xfId="13829"/>
    <cellStyle name="40% - Accent4 2 2 4 2 2" xfId="13830"/>
    <cellStyle name="40% - Accent4 2 2 4 3" xfId="13831"/>
    <cellStyle name="40% - Accent4 2 2 4 3 2" xfId="13832"/>
    <cellStyle name="40% - Accent4 2 2 4 4" xfId="13833"/>
    <cellStyle name="40% - Accent4 2 2 4 5" xfId="13834"/>
    <cellStyle name="40% - Accent4 2 2 5" xfId="13835"/>
    <cellStyle name="40% - Accent4 2 2 5 2" xfId="13836"/>
    <cellStyle name="40% - Accent4 2 2 5 2 2" xfId="13837"/>
    <cellStyle name="40% - Accent4 2 2 5 3" xfId="13838"/>
    <cellStyle name="40% - Accent4 2 2 5 3 2" xfId="13839"/>
    <cellStyle name="40% - Accent4 2 2 5 4" xfId="13840"/>
    <cellStyle name="40% - Accent4 2 2 5 5" xfId="13841"/>
    <cellStyle name="40% - Accent4 2 2 6" xfId="13842"/>
    <cellStyle name="40% - Accent4 2 2 6 2" xfId="13843"/>
    <cellStyle name="40% - Accent4 2 2 6 2 2" xfId="13844"/>
    <cellStyle name="40% - Accent4 2 2 6 3" xfId="13845"/>
    <cellStyle name="40% - Accent4 2 2 6 3 2" xfId="13846"/>
    <cellStyle name="40% - Accent4 2 2 6 4" xfId="13847"/>
    <cellStyle name="40% - Accent4 2 2 6 5" xfId="13848"/>
    <cellStyle name="40% - Accent4 2 2 7" xfId="13849"/>
    <cellStyle name="40% - Accent4 2 2 7 2" xfId="13850"/>
    <cellStyle name="40% - Accent4 2 2 8" xfId="13851"/>
    <cellStyle name="40% - Accent4 2 2 8 2" xfId="13852"/>
    <cellStyle name="40% - Accent4 2 2 9" xfId="13853"/>
    <cellStyle name="40% - Accent4 2 3" xfId="13854"/>
    <cellStyle name="40% - Accent4 2 3 2" xfId="13855"/>
    <cellStyle name="40% - Accent4 2 3 2 2" xfId="13856"/>
    <cellStyle name="40% - Accent4 2 3 2 2 2" xfId="13857"/>
    <cellStyle name="40% - Accent4 2 3 2 2 2 2" xfId="13858"/>
    <cellStyle name="40% - Accent4 2 3 2 2 3" xfId="13859"/>
    <cellStyle name="40% - Accent4 2 3 2 2 3 2" xfId="13860"/>
    <cellStyle name="40% - Accent4 2 3 2 2 4" xfId="13861"/>
    <cellStyle name="40% - Accent4 2 3 2 2 5" xfId="13862"/>
    <cellStyle name="40% - Accent4 2 3 2 3" xfId="13863"/>
    <cellStyle name="40% - Accent4 2 3 2 3 2" xfId="13864"/>
    <cellStyle name="40% - Accent4 2 3 2 4" xfId="13865"/>
    <cellStyle name="40% - Accent4 2 3 2 4 2" xfId="13866"/>
    <cellStyle name="40% - Accent4 2 3 2 5" xfId="13867"/>
    <cellStyle name="40% - Accent4 2 3 2 6" xfId="13868"/>
    <cellStyle name="40% - Accent4 2 3 3" xfId="13869"/>
    <cellStyle name="40% - Accent4 2 3 3 2" xfId="13870"/>
    <cellStyle name="40% - Accent4 2 3 3 2 2" xfId="13871"/>
    <cellStyle name="40% - Accent4 2 3 3 3" xfId="13872"/>
    <cellStyle name="40% - Accent4 2 3 3 3 2" xfId="13873"/>
    <cellStyle name="40% - Accent4 2 3 3 4" xfId="13874"/>
    <cellStyle name="40% - Accent4 2 3 3 5" xfId="13875"/>
    <cellStyle name="40% - Accent4 2 3 4" xfId="13876"/>
    <cellStyle name="40% - Accent4 2 3 4 2" xfId="13877"/>
    <cellStyle name="40% - Accent4 2 3 5" xfId="13878"/>
    <cellStyle name="40% - Accent4 2 3 5 2" xfId="13879"/>
    <cellStyle name="40% - Accent4 2 3 6" xfId="13880"/>
    <cellStyle name="40% - Accent4 2 3 7" xfId="13881"/>
    <cellStyle name="40% - Accent4 2 4" xfId="13882"/>
    <cellStyle name="40% - Accent4 2 4 2" xfId="13883"/>
    <cellStyle name="40% - Accent4 2 4 2 2" xfId="13884"/>
    <cellStyle name="40% - Accent4 2 4 2 2 2" xfId="13885"/>
    <cellStyle name="40% - Accent4 2 4 2 3" xfId="13886"/>
    <cellStyle name="40% - Accent4 2 4 2 3 2" xfId="13887"/>
    <cellStyle name="40% - Accent4 2 4 2 4" xfId="13888"/>
    <cellStyle name="40% - Accent4 2 4 2 5" xfId="13889"/>
    <cellStyle name="40% - Accent4 2 4 3" xfId="13890"/>
    <cellStyle name="40% - Accent4 2 4 3 2" xfId="13891"/>
    <cellStyle name="40% - Accent4 2 4 4" xfId="13892"/>
    <cellStyle name="40% - Accent4 2 4 4 2" xfId="13893"/>
    <cellStyle name="40% - Accent4 2 4 5" xfId="13894"/>
    <cellStyle name="40% - Accent4 2 4 6" xfId="13895"/>
    <cellStyle name="40% - Accent4 2 5" xfId="13896"/>
    <cellStyle name="40% - Accent4 2 5 2" xfId="13897"/>
    <cellStyle name="40% - Accent4 2 5 2 2" xfId="13898"/>
    <cellStyle name="40% - Accent4 2 5 3" xfId="13899"/>
    <cellStyle name="40% - Accent4 2 5 3 2" xfId="13900"/>
    <cellStyle name="40% - Accent4 2 5 4" xfId="13901"/>
    <cellStyle name="40% - Accent4 2 5 5" xfId="13902"/>
    <cellStyle name="40% - Accent4 2 6" xfId="13903"/>
    <cellStyle name="40% - Accent4 2 6 2" xfId="13904"/>
    <cellStyle name="40% - Accent4 2 6 2 2" xfId="13905"/>
    <cellStyle name="40% - Accent4 2 6 3" xfId="13906"/>
    <cellStyle name="40% - Accent4 2 6 3 2" xfId="13907"/>
    <cellStyle name="40% - Accent4 2 6 4" xfId="13908"/>
    <cellStyle name="40% - Accent4 2 6 5" xfId="13909"/>
    <cellStyle name="40% - Accent4 2 7" xfId="13910"/>
    <cellStyle name="40% - Accent4 2 7 2" xfId="13911"/>
    <cellStyle name="40% - Accent4 2 7 2 2" xfId="13912"/>
    <cellStyle name="40% - Accent4 2 7 3" xfId="13913"/>
    <cellStyle name="40% - Accent4 2 7 3 2" xfId="13914"/>
    <cellStyle name="40% - Accent4 2 7 4" xfId="13915"/>
    <cellStyle name="40% - Accent4 2 7 5" xfId="13916"/>
    <cellStyle name="40% - Accent4 2 8" xfId="13917"/>
    <cellStyle name="40% - Accent4 2 8 2" xfId="13918"/>
    <cellStyle name="40% - Accent4 2 8 2 2" xfId="13919"/>
    <cellStyle name="40% - Accent4 2 8 3" xfId="13920"/>
    <cellStyle name="40% - Accent4 2 8 3 2" xfId="13921"/>
    <cellStyle name="40% - Accent4 2 8 4" xfId="13922"/>
    <cellStyle name="40% - Accent4 2 8 5" xfId="13923"/>
    <cellStyle name="40% - Accent4 2 9" xfId="13924"/>
    <cellStyle name="40% - Accent4 2 9 2" xfId="13925"/>
    <cellStyle name="40% - Accent4 20" xfId="13926"/>
    <cellStyle name="40% - Accent4 20 2" xfId="13927"/>
    <cellStyle name="40% - Accent4 20 2 2" xfId="13928"/>
    <cellStyle name="40% - Accent4 20 3" xfId="13929"/>
    <cellStyle name="40% - Accent4 20 3 2" xfId="13930"/>
    <cellStyle name="40% - Accent4 20 4" xfId="13931"/>
    <cellStyle name="40% - Accent4 20 5" xfId="13932"/>
    <cellStyle name="40% - Accent4 21" xfId="13933"/>
    <cellStyle name="40% - Accent4 21 2" xfId="13934"/>
    <cellStyle name="40% - Accent4 21 2 2" xfId="13935"/>
    <cellStyle name="40% - Accent4 21 3" xfId="13936"/>
    <cellStyle name="40% - Accent4 21 3 2" xfId="13937"/>
    <cellStyle name="40% - Accent4 21 4" xfId="13938"/>
    <cellStyle name="40% - Accent4 21 5" xfId="13939"/>
    <cellStyle name="40% - Accent4 3" xfId="13940"/>
    <cellStyle name="40% - Accent4 3 10" xfId="13941"/>
    <cellStyle name="40% - Accent4 3 10 2" xfId="13942"/>
    <cellStyle name="40% - Accent4 3 11" xfId="13943"/>
    <cellStyle name="40% - Accent4 3 12" xfId="13944"/>
    <cellStyle name="40% - Accent4 3 2" xfId="13945"/>
    <cellStyle name="40% - Accent4 3 2 10" xfId="13946"/>
    <cellStyle name="40% - Accent4 3 2 2" xfId="13947"/>
    <cellStyle name="40% - Accent4 3 2 2 2" xfId="13948"/>
    <cellStyle name="40% - Accent4 3 2 2 2 2" xfId="13949"/>
    <cellStyle name="40% - Accent4 3 2 2 2 2 2" xfId="13950"/>
    <cellStyle name="40% - Accent4 3 2 2 2 3" xfId="13951"/>
    <cellStyle name="40% - Accent4 3 2 2 2 3 2" xfId="13952"/>
    <cellStyle name="40% - Accent4 3 2 2 2 4" xfId="13953"/>
    <cellStyle name="40% - Accent4 3 2 2 2 5" xfId="13954"/>
    <cellStyle name="40% - Accent4 3 2 2 3" xfId="13955"/>
    <cellStyle name="40% - Accent4 3 2 2 3 2" xfId="13956"/>
    <cellStyle name="40% - Accent4 3 2 2 4" xfId="13957"/>
    <cellStyle name="40% - Accent4 3 2 2 4 2" xfId="13958"/>
    <cellStyle name="40% - Accent4 3 2 2 5" xfId="13959"/>
    <cellStyle name="40% - Accent4 3 2 2 6" xfId="13960"/>
    <cellStyle name="40% - Accent4 3 2 3" xfId="13961"/>
    <cellStyle name="40% - Accent4 3 2 3 2" xfId="13962"/>
    <cellStyle name="40% - Accent4 3 2 3 2 2" xfId="13963"/>
    <cellStyle name="40% - Accent4 3 2 3 3" xfId="13964"/>
    <cellStyle name="40% - Accent4 3 2 3 3 2" xfId="13965"/>
    <cellStyle name="40% - Accent4 3 2 3 4" xfId="13966"/>
    <cellStyle name="40% - Accent4 3 2 3 5" xfId="13967"/>
    <cellStyle name="40% - Accent4 3 2 4" xfId="13968"/>
    <cellStyle name="40% - Accent4 3 2 4 2" xfId="13969"/>
    <cellStyle name="40% - Accent4 3 2 4 2 2" xfId="13970"/>
    <cellStyle name="40% - Accent4 3 2 4 3" xfId="13971"/>
    <cellStyle name="40% - Accent4 3 2 4 3 2" xfId="13972"/>
    <cellStyle name="40% - Accent4 3 2 4 4" xfId="13973"/>
    <cellStyle name="40% - Accent4 3 2 4 5" xfId="13974"/>
    <cellStyle name="40% - Accent4 3 2 5" xfId="13975"/>
    <cellStyle name="40% - Accent4 3 2 5 2" xfId="13976"/>
    <cellStyle name="40% - Accent4 3 2 5 2 2" xfId="13977"/>
    <cellStyle name="40% - Accent4 3 2 5 3" xfId="13978"/>
    <cellStyle name="40% - Accent4 3 2 5 3 2" xfId="13979"/>
    <cellStyle name="40% - Accent4 3 2 5 4" xfId="13980"/>
    <cellStyle name="40% - Accent4 3 2 5 5" xfId="13981"/>
    <cellStyle name="40% - Accent4 3 2 6" xfId="13982"/>
    <cellStyle name="40% - Accent4 3 2 6 2" xfId="13983"/>
    <cellStyle name="40% - Accent4 3 2 6 2 2" xfId="13984"/>
    <cellStyle name="40% - Accent4 3 2 6 3" xfId="13985"/>
    <cellStyle name="40% - Accent4 3 2 6 3 2" xfId="13986"/>
    <cellStyle name="40% - Accent4 3 2 6 4" xfId="13987"/>
    <cellStyle name="40% - Accent4 3 2 6 5" xfId="13988"/>
    <cellStyle name="40% - Accent4 3 2 7" xfId="13989"/>
    <cellStyle name="40% - Accent4 3 2 7 2" xfId="13990"/>
    <cellStyle name="40% - Accent4 3 2 8" xfId="13991"/>
    <cellStyle name="40% - Accent4 3 2 8 2" xfId="13992"/>
    <cellStyle name="40% - Accent4 3 2 9" xfId="13993"/>
    <cellStyle name="40% - Accent4 3 3" xfId="13994"/>
    <cellStyle name="40% - Accent4 3 3 2" xfId="13995"/>
    <cellStyle name="40% - Accent4 3 3 2 2" xfId="13996"/>
    <cellStyle name="40% - Accent4 3 3 2 2 2" xfId="13997"/>
    <cellStyle name="40% - Accent4 3 3 2 2 2 2" xfId="13998"/>
    <cellStyle name="40% - Accent4 3 3 2 2 3" xfId="13999"/>
    <cellStyle name="40% - Accent4 3 3 2 2 3 2" xfId="14000"/>
    <cellStyle name="40% - Accent4 3 3 2 2 4" xfId="14001"/>
    <cellStyle name="40% - Accent4 3 3 2 2 5" xfId="14002"/>
    <cellStyle name="40% - Accent4 3 3 2 3" xfId="14003"/>
    <cellStyle name="40% - Accent4 3 3 2 3 2" xfId="14004"/>
    <cellStyle name="40% - Accent4 3 3 2 4" xfId="14005"/>
    <cellStyle name="40% - Accent4 3 3 2 4 2" xfId="14006"/>
    <cellStyle name="40% - Accent4 3 3 2 5" xfId="14007"/>
    <cellStyle name="40% - Accent4 3 3 2 6" xfId="14008"/>
    <cellStyle name="40% - Accent4 3 3 3" xfId="14009"/>
    <cellStyle name="40% - Accent4 3 3 3 2" xfId="14010"/>
    <cellStyle name="40% - Accent4 3 3 3 2 2" xfId="14011"/>
    <cellStyle name="40% - Accent4 3 3 3 3" xfId="14012"/>
    <cellStyle name="40% - Accent4 3 3 3 3 2" xfId="14013"/>
    <cellStyle name="40% - Accent4 3 3 3 4" xfId="14014"/>
    <cellStyle name="40% - Accent4 3 3 3 5" xfId="14015"/>
    <cellStyle name="40% - Accent4 3 3 4" xfId="14016"/>
    <cellStyle name="40% - Accent4 3 3 4 2" xfId="14017"/>
    <cellStyle name="40% - Accent4 3 3 5" xfId="14018"/>
    <cellStyle name="40% - Accent4 3 3 5 2" xfId="14019"/>
    <cellStyle name="40% - Accent4 3 3 6" xfId="14020"/>
    <cellStyle name="40% - Accent4 3 3 7" xfId="14021"/>
    <cellStyle name="40% - Accent4 3 4" xfId="14022"/>
    <cellStyle name="40% - Accent4 3 4 2" xfId="14023"/>
    <cellStyle name="40% - Accent4 3 4 2 2" xfId="14024"/>
    <cellStyle name="40% - Accent4 3 4 2 2 2" xfId="14025"/>
    <cellStyle name="40% - Accent4 3 4 2 3" xfId="14026"/>
    <cellStyle name="40% - Accent4 3 4 2 3 2" xfId="14027"/>
    <cellStyle name="40% - Accent4 3 4 2 4" xfId="14028"/>
    <cellStyle name="40% - Accent4 3 4 2 5" xfId="14029"/>
    <cellStyle name="40% - Accent4 3 4 3" xfId="14030"/>
    <cellStyle name="40% - Accent4 3 4 3 2" xfId="14031"/>
    <cellStyle name="40% - Accent4 3 4 4" xfId="14032"/>
    <cellStyle name="40% - Accent4 3 4 4 2" xfId="14033"/>
    <cellStyle name="40% - Accent4 3 4 5" xfId="14034"/>
    <cellStyle name="40% - Accent4 3 4 6" xfId="14035"/>
    <cellStyle name="40% - Accent4 3 5" xfId="14036"/>
    <cellStyle name="40% - Accent4 3 5 2" xfId="14037"/>
    <cellStyle name="40% - Accent4 3 5 2 2" xfId="14038"/>
    <cellStyle name="40% - Accent4 3 5 3" xfId="14039"/>
    <cellStyle name="40% - Accent4 3 5 3 2" xfId="14040"/>
    <cellStyle name="40% - Accent4 3 5 4" xfId="14041"/>
    <cellStyle name="40% - Accent4 3 5 5" xfId="14042"/>
    <cellStyle name="40% - Accent4 3 6" xfId="14043"/>
    <cellStyle name="40% - Accent4 3 6 2" xfId="14044"/>
    <cellStyle name="40% - Accent4 3 6 2 2" xfId="14045"/>
    <cellStyle name="40% - Accent4 3 6 3" xfId="14046"/>
    <cellStyle name="40% - Accent4 3 6 3 2" xfId="14047"/>
    <cellStyle name="40% - Accent4 3 6 4" xfId="14048"/>
    <cellStyle name="40% - Accent4 3 6 5" xfId="14049"/>
    <cellStyle name="40% - Accent4 3 7" xfId="14050"/>
    <cellStyle name="40% - Accent4 3 7 2" xfId="14051"/>
    <cellStyle name="40% - Accent4 3 7 2 2" xfId="14052"/>
    <cellStyle name="40% - Accent4 3 7 3" xfId="14053"/>
    <cellStyle name="40% - Accent4 3 7 3 2" xfId="14054"/>
    <cellStyle name="40% - Accent4 3 7 4" xfId="14055"/>
    <cellStyle name="40% - Accent4 3 7 5" xfId="14056"/>
    <cellStyle name="40% - Accent4 3 8" xfId="14057"/>
    <cellStyle name="40% - Accent4 3 8 2" xfId="14058"/>
    <cellStyle name="40% - Accent4 3 8 2 2" xfId="14059"/>
    <cellStyle name="40% - Accent4 3 8 3" xfId="14060"/>
    <cellStyle name="40% - Accent4 3 8 3 2" xfId="14061"/>
    <cellStyle name="40% - Accent4 3 8 4" xfId="14062"/>
    <cellStyle name="40% - Accent4 3 8 5" xfId="14063"/>
    <cellStyle name="40% - Accent4 3 9" xfId="14064"/>
    <cellStyle name="40% - Accent4 3 9 2" xfId="14065"/>
    <cellStyle name="40% - Accent4 4" xfId="14066"/>
    <cellStyle name="40% - Accent4 4 10" xfId="14067"/>
    <cellStyle name="40% - Accent4 4 10 2" xfId="14068"/>
    <cellStyle name="40% - Accent4 4 11" xfId="14069"/>
    <cellStyle name="40% - Accent4 4 12" xfId="14070"/>
    <cellStyle name="40% - Accent4 4 2" xfId="14071"/>
    <cellStyle name="40% - Accent4 4 2 10" xfId="14072"/>
    <cellStyle name="40% - Accent4 4 2 2" xfId="14073"/>
    <cellStyle name="40% - Accent4 4 2 2 2" xfId="14074"/>
    <cellStyle name="40% - Accent4 4 2 2 2 2" xfId="14075"/>
    <cellStyle name="40% - Accent4 4 2 2 2 2 2" xfId="14076"/>
    <cellStyle name="40% - Accent4 4 2 2 2 3" xfId="14077"/>
    <cellStyle name="40% - Accent4 4 2 2 2 3 2" xfId="14078"/>
    <cellStyle name="40% - Accent4 4 2 2 2 4" xfId="14079"/>
    <cellStyle name="40% - Accent4 4 2 2 2 5" xfId="14080"/>
    <cellStyle name="40% - Accent4 4 2 2 3" xfId="14081"/>
    <cellStyle name="40% - Accent4 4 2 2 3 2" xfId="14082"/>
    <cellStyle name="40% - Accent4 4 2 2 4" xfId="14083"/>
    <cellStyle name="40% - Accent4 4 2 2 4 2" xfId="14084"/>
    <cellStyle name="40% - Accent4 4 2 2 5" xfId="14085"/>
    <cellStyle name="40% - Accent4 4 2 2 6" xfId="14086"/>
    <cellStyle name="40% - Accent4 4 2 3" xfId="14087"/>
    <cellStyle name="40% - Accent4 4 2 3 2" xfId="14088"/>
    <cellStyle name="40% - Accent4 4 2 3 2 2" xfId="14089"/>
    <cellStyle name="40% - Accent4 4 2 3 3" xfId="14090"/>
    <cellStyle name="40% - Accent4 4 2 3 3 2" xfId="14091"/>
    <cellStyle name="40% - Accent4 4 2 3 4" xfId="14092"/>
    <cellStyle name="40% - Accent4 4 2 3 5" xfId="14093"/>
    <cellStyle name="40% - Accent4 4 2 4" xfId="14094"/>
    <cellStyle name="40% - Accent4 4 2 4 2" xfId="14095"/>
    <cellStyle name="40% - Accent4 4 2 4 2 2" xfId="14096"/>
    <cellStyle name="40% - Accent4 4 2 4 3" xfId="14097"/>
    <cellStyle name="40% - Accent4 4 2 4 3 2" xfId="14098"/>
    <cellStyle name="40% - Accent4 4 2 4 4" xfId="14099"/>
    <cellStyle name="40% - Accent4 4 2 4 5" xfId="14100"/>
    <cellStyle name="40% - Accent4 4 2 5" xfId="14101"/>
    <cellStyle name="40% - Accent4 4 2 5 2" xfId="14102"/>
    <cellStyle name="40% - Accent4 4 2 5 2 2" xfId="14103"/>
    <cellStyle name="40% - Accent4 4 2 5 3" xfId="14104"/>
    <cellStyle name="40% - Accent4 4 2 5 3 2" xfId="14105"/>
    <cellStyle name="40% - Accent4 4 2 5 4" xfId="14106"/>
    <cellStyle name="40% - Accent4 4 2 5 5" xfId="14107"/>
    <cellStyle name="40% - Accent4 4 2 6" xfId="14108"/>
    <cellStyle name="40% - Accent4 4 2 6 2" xfId="14109"/>
    <cellStyle name="40% - Accent4 4 2 6 2 2" xfId="14110"/>
    <cellStyle name="40% - Accent4 4 2 6 3" xfId="14111"/>
    <cellStyle name="40% - Accent4 4 2 6 3 2" xfId="14112"/>
    <cellStyle name="40% - Accent4 4 2 6 4" xfId="14113"/>
    <cellStyle name="40% - Accent4 4 2 6 5" xfId="14114"/>
    <cellStyle name="40% - Accent4 4 2 7" xfId="14115"/>
    <cellStyle name="40% - Accent4 4 2 7 2" xfId="14116"/>
    <cellStyle name="40% - Accent4 4 2 8" xfId="14117"/>
    <cellStyle name="40% - Accent4 4 2 8 2" xfId="14118"/>
    <cellStyle name="40% - Accent4 4 2 9" xfId="14119"/>
    <cellStyle name="40% - Accent4 4 3" xfId="14120"/>
    <cellStyle name="40% - Accent4 4 3 2" xfId="14121"/>
    <cellStyle name="40% - Accent4 4 3 2 2" xfId="14122"/>
    <cellStyle name="40% - Accent4 4 3 2 2 2" xfId="14123"/>
    <cellStyle name="40% - Accent4 4 3 2 2 2 2" xfId="14124"/>
    <cellStyle name="40% - Accent4 4 3 2 2 3" xfId="14125"/>
    <cellStyle name="40% - Accent4 4 3 2 2 3 2" xfId="14126"/>
    <cellStyle name="40% - Accent4 4 3 2 2 4" xfId="14127"/>
    <cellStyle name="40% - Accent4 4 3 2 2 5" xfId="14128"/>
    <cellStyle name="40% - Accent4 4 3 2 3" xfId="14129"/>
    <cellStyle name="40% - Accent4 4 3 2 3 2" xfId="14130"/>
    <cellStyle name="40% - Accent4 4 3 2 4" xfId="14131"/>
    <cellStyle name="40% - Accent4 4 3 2 4 2" xfId="14132"/>
    <cellStyle name="40% - Accent4 4 3 2 5" xfId="14133"/>
    <cellStyle name="40% - Accent4 4 3 2 6" xfId="14134"/>
    <cellStyle name="40% - Accent4 4 3 3" xfId="14135"/>
    <cellStyle name="40% - Accent4 4 3 3 2" xfId="14136"/>
    <cellStyle name="40% - Accent4 4 3 3 2 2" xfId="14137"/>
    <cellStyle name="40% - Accent4 4 3 3 3" xfId="14138"/>
    <cellStyle name="40% - Accent4 4 3 3 3 2" xfId="14139"/>
    <cellStyle name="40% - Accent4 4 3 3 4" xfId="14140"/>
    <cellStyle name="40% - Accent4 4 3 3 5" xfId="14141"/>
    <cellStyle name="40% - Accent4 4 3 4" xfId="14142"/>
    <cellStyle name="40% - Accent4 4 3 4 2" xfId="14143"/>
    <cellStyle name="40% - Accent4 4 3 5" xfId="14144"/>
    <cellStyle name="40% - Accent4 4 3 5 2" xfId="14145"/>
    <cellStyle name="40% - Accent4 4 3 6" xfId="14146"/>
    <cellStyle name="40% - Accent4 4 3 7" xfId="14147"/>
    <cellStyle name="40% - Accent4 4 4" xfId="14148"/>
    <cellStyle name="40% - Accent4 4 4 2" xfId="14149"/>
    <cellStyle name="40% - Accent4 4 4 2 2" xfId="14150"/>
    <cellStyle name="40% - Accent4 4 4 2 2 2" xfId="14151"/>
    <cellStyle name="40% - Accent4 4 4 2 3" xfId="14152"/>
    <cellStyle name="40% - Accent4 4 4 2 3 2" xfId="14153"/>
    <cellStyle name="40% - Accent4 4 4 2 4" xfId="14154"/>
    <cellStyle name="40% - Accent4 4 4 2 5" xfId="14155"/>
    <cellStyle name="40% - Accent4 4 4 3" xfId="14156"/>
    <cellStyle name="40% - Accent4 4 4 3 2" xfId="14157"/>
    <cellStyle name="40% - Accent4 4 4 4" xfId="14158"/>
    <cellStyle name="40% - Accent4 4 4 4 2" xfId="14159"/>
    <cellStyle name="40% - Accent4 4 4 5" xfId="14160"/>
    <cellStyle name="40% - Accent4 4 4 6" xfId="14161"/>
    <cellStyle name="40% - Accent4 4 5" xfId="14162"/>
    <cellStyle name="40% - Accent4 4 5 2" xfId="14163"/>
    <cellStyle name="40% - Accent4 4 5 2 2" xfId="14164"/>
    <cellStyle name="40% - Accent4 4 5 3" xfId="14165"/>
    <cellStyle name="40% - Accent4 4 5 3 2" xfId="14166"/>
    <cellStyle name="40% - Accent4 4 5 4" xfId="14167"/>
    <cellStyle name="40% - Accent4 4 5 5" xfId="14168"/>
    <cellStyle name="40% - Accent4 4 6" xfId="14169"/>
    <cellStyle name="40% - Accent4 4 6 2" xfId="14170"/>
    <cellStyle name="40% - Accent4 4 6 2 2" xfId="14171"/>
    <cellStyle name="40% - Accent4 4 6 3" xfId="14172"/>
    <cellStyle name="40% - Accent4 4 6 3 2" xfId="14173"/>
    <cellStyle name="40% - Accent4 4 6 4" xfId="14174"/>
    <cellStyle name="40% - Accent4 4 6 5" xfId="14175"/>
    <cellStyle name="40% - Accent4 4 7" xfId="14176"/>
    <cellStyle name="40% - Accent4 4 7 2" xfId="14177"/>
    <cellStyle name="40% - Accent4 4 7 2 2" xfId="14178"/>
    <cellStyle name="40% - Accent4 4 7 3" xfId="14179"/>
    <cellStyle name="40% - Accent4 4 7 3 2" xfId="14180"/>
    <cellStyle name="40% - Accent4 4 7 4" xfId="14181"/>
    <cellStyle name="40% - Accent4 4 7 5" xfId="14182"/>
    <cellStyle name="40% - Accent4 4 8" xfId="14183"/>
    <cellStyle name="40% - Accent4 4 8 2" xfId="14184"/>
    <cellStyle name="40% - Accent4 4 8 2 2" xfId="14185"/>
    <cellStyle name="40% - Accent4 4 8 3" xfId="14186"/>
    <cellStyle name="40% - Accent4 4 8 3 2" xfId="14187"/>
    <cellStyle name="40% - Accent4 4 8 4" xfId="14188"/>
    <cellStyle name="40% - Accent4 4 8 5" xfId="14189"/>
    <cellStyle name="40% - Accent4 4 9" xfId="14190"/>
    <cellStyle name="40% - Accent4 4 9 2" xfId="14191"/>
    <cellStyle name="40% - Accent4 5" xfId="14192"/>
    <cellStyle name="40% - Accent4 5 10" xfId="14193"/>
    <cellStyle name="40% - Accent4 5 11" xfId="14194"/>
    <cellStyle name="40% - Accent4 5 2" xfId="14195"/>
    <cellStyle name="40% - Accent4 5 2 10" xfId="14196"/>
    <cellStyle name="40% - Accent4 5 2 2" xfId="14197"/>
    <cellStyle name="40% - Accent4 5 2 2 2" xfId="14198"/>
    <cellStyle name="40% - Accent4 5 2 2 2 2" xfId="14199"/>
    <cellStyle name="40% - Accent4 5 2 2 2 2 2" xfId="14200"/>
    <cellStyle name="40% - Accent4 5 2 2 2 3" xfId="14201"/>
    <cellStyle name="40% - Accent4 5 2 2 2 3 2" xfId="14202"/>
    <cellStyle name="40% - Accent4 5 2 2 2 4" xfId="14203"/>
    <cellStyle name="40% - Accent4 5 2 2 2 5" xfId="14204"/>
    <cellStyle name="40% - Accent4 5 2 2 3" xfId="14205"/>
    <cellStyle name="40% - Accent4 5 2 2 3 2" xfId="14206"/>
    <cellStyle name="40% - Accent4 5 2 2 4" xfId="14207"/>
    <cellStyle name="40% - Accent4 5 2 2 4 2" xfId="14208"/>
    <cellStyle name="40% - Accent4 5 2 2 5" xfId="14209"/>
    <cellStyle name="40% - Accent4 5 2 2 6" xfId="14210"/>
    <cellStyle name="40% - Accent4 5 2 3" xfId="14211"/>
    <cellStyle name="40% - Accent4 5 2 3 2" xfId="14212"/>
    <cellStyle name="40% - Accent4 5 2 3 2 2" xfId="14213"/>
    <cellStyle name="40% - Accent4 5 2 3 3" xfId="14214"/>
    <cellStyle name="40% - Accent4 5 2 3 3 2" xfId="14215"/>
    <cellStyle name="40% - Accent4 5 2 3 4" xfId="14216"/>
    <cellStyle name="40% - Accent4 5 2 3 5" xfId="14217"/>
    <cellStyle name="40% - Accent4 5 2 4" xfId="14218"/>
    <cellStyle name="40% - Accent4 5 2 4 2" xfId="14219"/>
    <cellStyle name="40% - Accent4 5 2 4 2 2" xfId="14220"/>
    <cellStyle name="40% - Accent4 5 2 4 3" xfId="14221"/>
    <cellStyle name="40% - Accent4 5 2 4 3 2" xfId="14222"/>
    <cellStyle name="40% - Accent4 5 2 4 4" xfId="14223"/>
    <cellStyle name="40% - Accent4 5 2 4 5" xfId="14224"/>
    <cellStyle name="40% - Accent4 5 2 5" xfId="14225"/>
    <cellStyle name="40% - Accent4 5 2 5 2" xfId="14226"/>
    <cellStyle name="40% - Accent4 5 2 5 2 2" xfId="14227"/>
    <cellStyle name="40% - Accent4 5 2 5 3" xfId="14228"/>
    <cellStyle name="40% - Accent4 5 2 5 3 2" xfId="14229"/>
    <cellStyle name="40% - Accent4 5 2 5 4" xfId="14230"/>
    <cellStyle name="40% - Accent4 5 2 5 5" xfId="14231"/>
    <cellStyle name="40% - Accent4 5 2 6" xfId="14232"/>
    <cellStyle name="40% - Accent4 5 2 6 2" xfId="14233"/>
    <cellStyle name="40% - Accent4 5 2 6 2 2" xfId="14234"/>
    <cellStyle name="40% - Accent4 5 2 6 3" xfId="14235"/>
    <cellStyle name="40% - Accent4 5 2 6 3 2" xfId="14236"/>
    <cellStyle name="40% - Accent4 5 2 6 4" xfId="14237"/>
    <cellStyle name="40% - Accent4 5 2 6 5" xfId="14238"/>
    <cellStyle name="40% - Accent4 5 2 7" xfId="14239"/>
    <cellStyle name="40% - Accent4 5 2 7 2" xfId="14240"/>
    <cellStyle name="40% - Accent4 5 2 8" xfId="14241"/>
    <cellStyle name="40% - Accent4 5 2 8 2" xfId="14242"/>
    <cellStyle name="40% - Accent4 5 2 9" xfId="14243"/>
    <cellStyle name="40% - Accent4 5 3" xfId="14244"/>
    <cellStyle name="40% - Accent4 5 3 2" xfId="14245"/>
    <cellStyle name="40% - Accent4 5 3 2 2" xfId="14246"/>
    <cellStyle name="40% - Accent4 5 3 2 2 2" xfId="14247"/>
    <cellStyle name="40% - Accent4 5 3 2 3" xfId="14248"/>
    <cellStyle name="40% - Accent4 5 3 2 3 2" xfId="14249"/>
    <cellStyle name="40% - Accent4 5 3 2 4" xfId="14250"/>
    <cellStyle name="40% - Accent4 5 3 2 5" xfId="14251"/>
    <cellStyle name="40% - Accent4 5 3 3" xfId="14252"/>
    <cellStyle name="40% - Accent4 5 3 3 2" xfId="14253"/>
    <cellStyle name="40% - Accent4 5 3 4" xfId="14254"/>
    <cellStyle name="40% - Accent4 5 3 4 2" xfId="14255"/>
    <cellStyle name="40% - Accent4 5 3 5" xfId="14256"/>
    <cellStyle name="40% - Accent4 5 3 6" xfId="14257"/>
    <cellStyle name="40% - Accent4 5 4" xfId="14258"/>
    <cellStyle name="40% - Accent4 5 4 2" xfId="14259"/>
    <cellStyle name="40% - Accent4 5 4 2 2" xfId="14260"/>
    <cellStyle name="40% - Accent4 5 4 3" xfId="14261"/>
    <cellStyle name="40% - Accent4 5 4 3 2" xfId="14262"/>
    <cellStyle name="40% - Accent4 5 4 4" xfId="14263"/>
    <cellStyle name="40% - Accent4 5 4 5" xfId="14264"/>
    <cellStyle name="40% - Accent4 5 5" xfId="14265"/>
    <cellStyle name="40% - Accent4 5 5 2" xfId="14266"/>
    <cellStyle name="40% - Accent4 5 5 2 2" xfId="14267"/>
    <cellStyle name="40% - Accent4 5 5 3" xfId="14268"/>
    <cellStyle name="40% - Accent4 5 5 3 2" xfId="14269"/>
    <cellStyle name="40% - Accent4 5 5 4" xfId="14270"/>
    <cellStyle name="40% - Accent4 5 5 5" xfId="14271"/>
    <cellStyle name="40% - Accent4 5 6" xfId="14272"/>
    <cellStyle name="40% - Accent4 5 6 2" xfId="14273"/>
    <cellStyle name="40% - Accent4 5 6 2 2" xfId="14274"/>
    <cellStyle name="40% - Accent4 5 6 3" xfId="14275"/>
    <cellStyle name="40% - Accent4 5 6 3 2" xfId="14276"/>
    <cellStyle name="40% - Accent4 5 6 4" xfId="14277"/>
    <cellStyle name="40% - Accent4 5 6 5" xfId="14278"/>
    <cellStyle name="40% - Accent4 5 7" xfId="14279"/>
    <cellStyle name="40% - Accent4 5 7 2" xfId="14280"/>
    <cellStyle name="40% - Accent4 5 7 2 2" xfId="14281"/>
    <cellStyle name="40% - Accent4 5 7 3" xfId="14282"/>
    <cellStyle name="40% - Accent4 5 7 3 2" xfId="14283"/>
    <cellStyle name="40% - Accent4 5 7 4" xfId="14284"/>
    <cellStyle name="40% - Accent4 5 7 5" xfId="14285"/>
    <cellStyle name="40% - Accent4 5 8" xfId="14286"/>
    <cellStyle name="40% - Accent4 5 8 2" xfId="14287"/>
    <cellStyle name="40% - Accent4 5 9" xfId="14288"/>
    <cellStyle name="40% - Accent4 5 9 2" xfId="14289"/>
    <cellStyle name="40% - Accent4 6" xfId="14290"/>
    <cellStyle name="40% - Accent4 6 10" xfId="14291"/>
    <cellStyle name="40% - Accent4 6 11" xfId="14292"/>
    <cellStyle name="40% - Accent4 6 2" xfId="14293"/>
    <cellStyle name="40% - Accent4 6 2 10" xfId="14294"/>
    <cellStyle name="40% - Accent4 6 2 2" xfId="14295"/>
    <cellStyle name="40% - Accent4 6 2 2 2" xfId="14296"/>
    <cellStyle name="40% - Accent4 6 2 2 2 2" xfId="14297"/>
    <cellStyle name="40% - Accent4 6 2 2 2 2 2" xfId="14298"/>
    <cellStyle name="40% - Accent4 6 2 2 2 3" xfId="14299"/>
    <cellStyle name="40% - Accent4 6 2 2 2 3 2" xfId="14300"/>
    <cellStyle name="40% - Accent4 6 2 2 2 4" xfId="14301"/>
    <cellStyle name="40% - Accent4 6 2 2 2 5" xfId="14302"/>
    <cellStyle name="40% - Accent4 6 2 2 3" xfId="14303"/>
    <cellStyle name="40% - Accent4 6 2 2 3 2" xfId="14304"/>
    <cellStyle name="40% - Accent4 6 2 2 4" xfId="14305"/>
    <cellStyle name="40% - Accent4 6 2 2 4 2" xfId="14306"/>
    <cellStyle name="40% - Accent4 6 2 2 5" xfId="14307"/>
    <cellStyle name="40% - Accent4 6 2 2 6" xfId="14308"/>
    <cellStyle name="40% - Accent4 6 2 3" xfId="14309"/>
    <cellStyle name="40% - Accent4 6 2 3 2" xfId="14310"/>
    <cellStyle name="40% - Accent4 6 2 3 2 2" xfId="14311"/>
    <cellStyle name="40% - Accent4 6 2 3 3" xfId="14312"/>
    <cellStyle name="40% - Accent4 6 2 3 3 2" xfId="14313"/>
    <cellStyle name="40% - Accent4 6 2 3 4" xfId="14314"/>
    <cellStyle name="40% - Accent4 6 2 3 5" xfId="14315"/>
    <cellStyle name="40% - Accent4 6 2 4" xfId="14316"/>
    <cellStyle name="40% - Accent4 6 2 4 2" xfId="14317"/>
    <cellStyle name="40% - Accent4 6 2 4 2 2" xfId="14318"/>
    <cellStyle name="40% - Accent4 6 2 4 3" xfId="14319"/>
    <cellStyle name="40% - Accent4 6 2 4 3 2" xfId="14320"/>
    <cellStyle name="40% - Accent4 6 2 4 4" xfId="14321"/>
    <cellStyle name="40% - Accent4 6 2 4 5" xfId="14322"/>
    <cellStyle name="40% - Accent4 6 2 5" xfId="14323"/>
    <cellStyle name="40% - Accent4 6 2 5 2" xfId="14324"/>
    <cellStyle name="40% - Accent4 6 2 5 2 2" xfId="14325"/>
    <cellStyle name="40% - Accent4 6 2 5 3" xfId="14326"/>
    <cellStyle name="40% - Accent4 6 2 5 3 2" xfId="14327"/>
    <cellStyle name="40% - Accent4 6 2 5 4" xfId="14328"/>
    <cellStyle name="40% - Accent4 6 2 5 5" xfId="14329"/>
    <cellStyle name="40% - Accent4 6 2 6" xfId="14330"/>
    <cellStyle name="40% - Accent4 6 2 6 2" xfId="14331"/>
    <cellStyle name="40% - Accent4 6 2 6 2 2" xfId="14332"/>
    <cellStyle name="40% - Accent4 6 2 6 3" xfId="14333"/>
    <cellStyle name="40% - Accent4 6 2 6 3 2" xfId="14334"/>
    <cellStyle name="40% - Accent4 6 2 6 4" xfId="14335"/>
    <cellStyle name="40% - Accent4 6 2 6 5" xfId="14336"/>
    <cellStyle name="40% - Accent4 6 2 7" xfId="14337"/>
    <cellStyle name="40% - Accent4 6 2 7 2" xfId="14338"/>
    <cellStyle name="40% - Accent4 6 2 8" xfId="14339"/>
    <cellStyle name="40% - Accent4 6 2 8 2" xfId="14340"/>
    <cellStyle name="40% - Accent4 6 2 9" xfId="14341"/>
    <cellStyle name="40% - Accent4 6 3" xfId="14342"/>
    <cellStyle name="40% - Accent4 6 3 2" xfId="14343"/>
    <cellStyle name="40% - Accent4 6 3 2 2" xfId="14344"/>
    <cellStyle name="40% - Accent4 6 3 2 2 2" xfId="14345"/>
    <cellStyle name="40% - Accent4 6 3 2 3" xfId="14346"/>
    <cellStyle name="40% - Accent4 6 3 2 3 2" xfId="14347"/>
    <cellStyle name="40% - Accent4 6 3 2 4" xfId="14348"/>
    <cellStyle name="40% - Accent4 6 3 2 5" xfId="14349"/>
    <cellStyle name="40% - Accent4 6 3 3" xfId="14350"/>
    <cellStyle name="40% - Accent4 6 3 3 2" xfId="14351"/>
    <cellStyle name="40% - Accent4 6 3 4" xfId="14352"/>
    <cellStyle name="40% - Accent4 6 3 4 2" xfId="14353"/>
    <cellStyle name="40% - Accent4 6 3 5" xfId="14354"/>
    <cellStyle name="40% - Accent4 6 3 6" xfId="14355"/>
    <cellStyle name="40% - Accent4 6 4" xfId="14356"/>
    <cellStyle name="40% - Accent4 6 4 2" xfId="14357"/>
    <cellStyle name="40% - Accent4 6 4 2 2" xfId="14358"/>
    <cellStyle name="40% - Accent4 6 4 3" xfId="14359"/>
    <cellStyle name="40% - Accent4 6 4 3 2" xfId="14360"/>
    <cellStyle name="40% - Accent4 6 4 4" xfId="14361"/>
    <cellStyle name="40% - Accent4 6 4 5" xfId="14362"/>
    <cellStyle name="40% - Accent4 6 5" xfId="14363"/>
    <cellStyle name="40% - Accent4 6 5 2" xfId="14364"/>
    <cellStyle name="40% - Accent4 6 5 2 2" xfId="14365"/>
    <cellStyle name="40% - Accent4 6 5 3" xfId="14366"/>
    <cellStyle name="40% - Accent4 6 5 3 2" xfId="14367"/>
    <cellStyle name="40% - Accent4 6 5 4" xfId="14368"/>
    <cellStyle name="40% - Accent4 6 5 5" xfId="14369"/>
    <cellStyle name="40% - Accent4 6 6" xfId="14370"/>
    <cellStyle name="40% - Accent4 6 6 2" xfId="14371"/>
    <cellStyle name="40% - Accent4 6 6 2 2" xfId="14372"/>
    <cellStyle name="40% - Accent4 6 6 3" xfId="14373"/>
    <cellStyle name="40% - Accent4 6 6 3 2" xfId="14374"/>
    <cellStyle name="40% - Accent4 6 6 4" xfId="14375"/>
    <cellStyle name="40% - Accent4 6 6 5" xfId="14376"/>
    <cellStyle name="40% - Accent4 6 7" xfId="14377"/>
    <cellStyle name="40% - Accent4 6 7 2" xfId="14378"/>
    <cellStyle name="40% - Accent4 6 7 2 2" xfId="14379"/>
    <cellStyle name="40% - Accent4 6 7 3" xfId="14380"/>
    <cellStyle name="40% - Accent4 6 7 3 2" xfId="14381"/>
    <cellStyle name="40% - Accent4 6 7 4" xfId="14382"/>
    <cellStyle name="40% - Accent4 6 7 5" xfId="14383"/>
    <cellStyle name="40% - Accent4 6 8" xfId="14384"/>
    <cellStyle name="40% - Accent4 6 8 2" xfId="14385"/>
    <cellStyle name="40% - Accent4 6 9" xfId="14386"/>
    <cellStyle name="40% - Accent4 6 9 2" xfId="14387"/>
    <cellStyle name="40% - Accent4 7" xfId="14388"/>
    <cellStyle name="40% - Accent4 7 10" xfId="14389"/>
    <cellStyle name="40% - Accent4 7 11" xfId="14390"/>
    <cellStyle name="40% - Accent4 7 2" xfId="14391"/>
    <cellStyle name="40% - Accent4 7 2 10" xfId="14392"/>
    <cellStyle name="40% - Accent4 7 2 2" xfId="14393"/>
    <cellStyle name="40% - Accent4 7 2 2 2" xfId="14394"/>
    <cellStyle name="40% - Accent4 7 2 2 2 2" xfId="14395"/>
    <cellStyle name="40% - Accent4 7 2 2 2 2 2" xfId="14396"/>
    <cellStyle name="40% - Accent4 7 2 2 2 3" xfId="14397"/>
    <cellStyle name="40% - Accent4 7 2 2 2 3 2" xfId="14398"/>
    <cellStyle name="40% - Accent4 7 2 2 2 4" xfId="14399"/>
    <cellStyle name="40% - Accent4 7 2 2 2 5" xfId="14400"/>
    <cellStyle name="40% - Accent4 7 2 2 3" xfId="14401"/>
    <cellStyle name="40% - Accent4 7 2 2 3 2" xfId="14402"/>
    <cellStyle name="40% - Accent4 7 2 2 4" xfId="14403"/>
    <cellStyle name="40% - Accent4 7 2 2 4 2" xfId="14404"/>
    <cellStyle name="40% - Accent4 7 2 2 5" xfId="14405"/>
    <cellStyle name="40% - Accent4 7 2 2 6" xfId="14406"/>
    <cellStyle name="40% - Accent4 7 2 3" xfId="14407"/>
    <cellStyle name="40% - Accent4 7 2 3 2" xfId="14408"/>
    <cellStyle name="40% - Accent4 7 2 3 2 2" xfId="14409"/>
    <cellStyle name="40% - Accent4 7 2 3 3" xfId="14410"/>
    <cellStyle name="40% - Accent4 7 2 3 3 2" xfId="14411"/>
    <cellStyle name="40% - Accent4 7 2 3 4" xfId="14412"/>
    <cellStyle name="40% - Accent4 7 2 3 5" xfId="14413"/>
    <cellStyle name="40% - Accent4 7 2 4" xfId="14414"/>
    <cellStyle name="40% - Accent4 7 2 4 2" xfId="14415"/>
    <cellStyle name="40% - Accent4 7 2 4 2 2" xfId="14416"/>
    <cellStyle name="40% - Accent4 7 2 4 3" xfId="14417"/>
    <cellStyle name="40% - Accent4 7 2 4 3 2" xfId="14418"/>
    <cellStyle name="40% - Accent4 7 2 4 4" xfId="14419"/>
    <cellStyle name="40% - Accent4 7 2 4 5" xfId="14420"/>
    <cellStyle name="40% - Accent4 7 2 5" xfId="14421"/>
    <cellStyle name="40% - Accent4 7 2 5 2" xfId="14422"/>
    <cellStyle name="40% - Accent4 7 2 5 2 2" xfId="14423"/>
    <cellStyle name="40% - Accent4 7 2 5 3" xfId="14424"/>
    <cellStyle name="40% - Accent4 7 2 5 3 2" xfId="14425"/>
    <cellStyle name="40% - Accent4 7 2 5 4" xfId="14426"/>
    <cellStyle name="40% - Accent4 7 2 5 5" xfId="14427"/>
    <cellStyle name="40% - Accent4 7 2 6" xfId="14428"/>
    <cellStyle name="40% - Accent4 7 2 6 2" xfId="14429"/>
    <cellStyle name="40% - Accent4 7 2 6 2 2" xfId="14430"/>
    <cellStyle name="40% - Accent4 7 2 6 3" xfId="14431"/>
    <cellStyle name="40% - Accent4 7 2 6 3 2" xfId="14432"/>
    <cellStyle name="40% - Accent4 7 2 6 4" xfId="14433"/>
    <cellStyle name="40% - Accent4 7 2 6 5" xfId="14434"/>
    <cellStyle name="40% - Accent4 7 2 7" xfId="14435"/>
    <cellStyle name="40% - Accent4 7 2 7 2" xfId="14436"/>
    <cellStyle name="40% - Accent4 7 2 8" xfId="14437"/>
    <cellStyle name="40% - Accent4 7 2 8 2" xfId="14438"/>
    <cellStyle name="40% - Accent4 7 2 9" xfId="14439"/>
    <cellStyle name="40% - Accent4 7 3" xfId="14440"/>
    <cellStyle name="40% - Accent4 7 3 2" xfId="14441"/>
    <cellStyle name="40% - Accent4 7 3 2 2" xfId="14442"/>
    <cellStyle name="40% - Accent4 7 3 2 2 2" xfId="14443"/>
    <cellStyle name="40% - Accent4 7 3 2 3" xfId="14444"/>
    <cellStyle name="40% - Accent4 7 3 2 3 2" xfId="14445"/>
    <cellStyle name="40% - Accent4 7 3 2 4" xfId="14446"/>
    <cellStyle name="40% - Accent4 7 3 2 5" xfId="14447"/>
    <cellStyle name="40% - Accent4 7 3 3" xfId="14448"/>
    <cellStyle name="40% - Accent4 7 3 3 2" xfId="14449"/>
    <cellStyle name="40% - Accent4 7 3 4" xfId="14450"/>
    <cellStyle name="40% - Accent4 7 3 4 2" xfId="14451"/>
    <cellStyle name="40% - Accent4 7 3 5" xfId="14452"/>
    <cellStyle name="40% - Accent4 7 3 6" xfId="14453"/>
    <cellStyle name="40% - Accent4 7 4" xfId="14454"/>
    <cellStyle name="40% - Accent4 7 4 2" xfId="14455"/>
    <cellStyle name="40% - Accent4 7 4 2 2" xfId="14456"/>
    <cellStyle name="40% - Accent4 7 4 3" xfId="14457"/>
    <cellStyle name="40% - Accent4 7 4 3 2" xfId="14458"/>
    <cellStyle name="40% - Accent4 7 4 4" xfId="14459"/>
    <cellStyle name="40% - Accent4 7 4 5" xfId="14460"/>
    <cellStyle name="40% - Accent4 7 5" xfId="14461"/>
    <cellStyle name="40% - Accent4 7 5 2" xfId="14462"/>
    <cellStyle name="40% - Accent4 7 5 2 2" xfId="14463"/>
    <cellStyle name="40% - Accent4 7 5 3" xfId="14464"/>
    <cellStyle name="40% - Accent4 7 5 3 2" xfId="14465"/>
    <cellStyle name="40% - Accent4 7 5 4" xfId="14466"/>
    <cellStyle name="40% - Accent4 7 5 5" xfId="14467"/>
    <cellStyle name="40% - Accent4 7 6" xfId="14468"/>
    <cellStyle name="40% - Accent4 7 6 2" xfId="14469"/>
    <cellStyle name="40% - Accent4 7 6 2 2" xfId="14470"/>
    <cellStyle name="40% - Accent4 7 6 3" xfId="14471"/>
    <cellStyle name="40% - Accent4 7 6 3 2" xfId="14472"/>
    <cellStyle name="40% - Accent4 7 6 4" xfId="14473"/>
    <cellStyle name="40% - Accent4 7 6 5" xfId="14474"/>
    <cellStyle name="40% - Accent4 7 7" xfId="14475"/>
    <cellStyle name="40% - Accent4 7 7 2" xfId="14476"/>
    <cellStyle name="40% - Accent4 7 7 2 2" xfId="14477"/>
    <cellStyle name="40% - Accent4 7 7 3" xfId="14478"/>
    <cellStyle name="40% - Accent4 7 7 3 2" xfId="14479"/>
    <cellStyle name="40% - Accent4 7 7 4" xfId="14480"/>
    <cellStyle name="40% - Accent4 7 7 5" xfId="14481"/>
    <cellStyle name="40% - Accent4 7 8" xfId="14482"/>
    <cellStyle name="40% - Accent4 7 8 2" xfId="14483"/>
    <cellStyle name="40% - Accent4 7 9" xfId="14484"/>
    <cellStyle name="40% - Accent4 7 9 2" xfId="14485"/>
    <cellStyle name="40% - Accent4 8" xfId="14486"/>
    <cellStyle name="40% - Accent4 8 10" xfId="14487"/>
    <cellStyle name="40% - Accent4 8 11" xfId="14488"/>
    <cellStyle name="40% - Accent4 8 2" xfId="14489"/>
    <cellStyle name="40% - Accent4 8 2 10" xfId="14490"/>
    <cellStyle name="40% - Accent4 8 2 2" xfId="14491"/>
    <cellStyle name="40% - Accent4 8 2 2 2" xfId="14492"/>
    <cellStyle name="40% - Accent4 8 2 2 2 2" xfId="14493"/>
    <cellStyle name="40% - Accent4 8 2 2 2 2 2" xfId="14494"/>
    <cellStyle name="40% - Accent4 8 2 2 2 3" xfId="14495"/>
    <cellStyle name="40% - Accent4 8 2 2 2 3 2" xfId="14496"/>
    <cellStyle name="40% - Accent4 8 2 2 2 4" xfId="14497"/>
    <cellStyle name="40% - Accent4 8 2 2 2 5" xfId="14498"/>
    <cellStyle name="40% - Accent4 8 2 2 3" xfId="14499"/>
    <cellStyle name="40% - Accent4 8 2 2 3 2" xfId="14500"/>
    <cellStyle name="40% - Accent4 8 2 2 4" xfId="14501"/>
    <cellStyle name="40% - Accent4 8 2 2 4 2" xfId="14502"/>
    <cellStyle name="40% - Accent4 8 2 2 5" xfId="14503"/>
    <cellStyle name="40% - Accent4 8 2 2 6" xfId="14504"/>
    <cellStyle name="40% - Accent4 8 2 3" xfId="14505"/>
    <cellStyle name="40% - Accent4 8 2 3 2" xfId="14506"/>
    <cellStyle name="40% - Accent4 8 2 3 2 2" xfId="14507"/>
    <cellStyle name="40% - Accent4 8 2 3 3" xfId="14508"/>
    <cellStyle name="40% - Accent4 8 2 3 3 2" xfId="14509"/>
    <cellStyle name="40% - Accent4 8 2 3 4" xfId="14510"/>
    <cellStyle name="40% - Accent4 8 2 3 5" xfId="14511"/>
    <cellStyle name="40% - Accent4 8 2 4" xfId="14512"/>
    <cellStyle name="40% - Accent4 8 2 4 2" xfId="14513"/>
    <cellStyle name="40% - Accent4 8 2 4 2 2" xfId="14514"/>
    <cellStyle name="40% - Accent4 8 2 4 3" xfId="14515"/>
    <cellStyle name="40% - Accent4 8 2 4 3 2" xfId="14516"/>
    <cellStyle name="40% - Accent4 8 2 4 4" xfId="14517"/>
    <cellStyle name="40% - Accent4 8 2 4 5" xfId="14518"/>
    <cellStyle name="40% - Accent4 8 2 5" xfId="14519"/>
    <cellStyle name="40% - Accent4 8 2 5 2" xfId="14520"/>
    <cellStyle name="40% - Accent4 8 2 5 2 2" xfId="14521"/>
    <cellStyle name="40% - Accent4 8 2 5 3" xfId="14522"/>
    <cellStyle name="40% - Accent4 8 2 5 3 2" xfId="14523"/>
    <cellStyle name="40% - Accent4 8 2 5 4" xfId="14524"/>
    <cellStyle name="40% - Accent4 8 2 5 5" xfId="14525"/>
    <cellStyle name="40% - Accent4 8 2 6" xfId="14526"/>
    <cellStyle name="40% - Accent4 8 2 6 2" xfId="14527"/>
    <cellStyle name="40% - Accent4 8 2 6 2 2" xfId="14528"/>
    <cellStyle name="40% - Accent4 8 2 6 3" xfId="14529"/>
    <cellStyle name="40% - Accent4 8 2 6 3 2" xfId="14530"/>
    <cellStyle name="40% - Accent4 8 2 6 4" xfId="14531"/>
    <cellStyle name="40% - Accent4 8 2 6 5" xfId="14532"/>
    <cellStyle name="40% - Accent4 8 2 7" xfId="14533"/>
    <cellStyle name="40% - Accent4 8 2 7 2" xfId="14534"/>
    <cellStyle name="40% - Accent4 8 2 8" xfId="14535"/>
    <cellStyle name="40% - Accent4 8 2 8 2" xfId="14536"/>
    <cellStyle name="40% - Accent4 8 2 9" xfId="14537"/>
    <cellStyle name="40% - Accent4 8 3" xfId="14538"/>
    <cellStyle name="40% - Accent4 8 3 2" xfId="14539"/>
    <cellStyle name="40% - Accent4 8 3 2 2" xfId="14540"/>
    <cellStyle name="40% - Accent4 8 3 2 2 2" xfId="14541"/>
    <cellStyle name="40% - Accent4 8 3 2 3" xfId="14542"/>
    <cellStyle name="40% - Accent4 8 3 2 3 2" xfId="14543"/>
    <cellStyle name="40% - Accent4 8 3 2 4" xfId="14544"/>
    <cellStyle name="40% - Accent4 8 3 2 5" xfId="14545"/>
    <cellStyle name="40% - Accent4 8 3 3" xfId="14546"/>
    <cellStyle name="40% - Accent4 8 3 3 2" xfId="14547"/>
    <cellStyle name="40% - Accent4 8 3 4" xfId="14548"/>
    <cellStyle name="40% - Accent4 8 3 4 2" xfId="14549"/>
    <cellStyle name="40% - Accent4 8 3 5" xfId="14550"/>
    <cellStyle name="40% - Accent4 8 3 6" xfId="14551"/>
    <cellStyle name="40% - Accent4 8 4" xfId="14552"/>
    <cellStyle name="40% - Accent4 8 4 2" xfId="14553"/>
    <cellStyle name="40% - Accent4 8 4 2 2" xfId="14554"/>
    <cellStyle name="40% - Accent4 8 4 3" xfId="14555"/>
    <cellStyle name="40% - Accent4 8 4 3 2" xfId="14556"/>
    <cellStyle name="40% - Accent4 8 4 4" xfId="14557"/>
    <cellStyle name="40% - Accent4 8 4 5" xfId="14558"/>
    <cellStyle name="40% - Accent4 8 5" xfId="14559"/>
    <cellStyle name="40% - Accent4 8 5 2" xfId="14560"/>
    <cellStyle name="40% - Accent4 8 5 2 2" xfId="14561"/>
    <cellStyle name="40% - Accent4 8 5 3" xfId="14562"/>
    <cellStyle name="40% - Accent4 8 5 3 2" xfId="14563"/>
    <cellStyle name="40% - Accent4 8 5 4" xfId="14564"/>
    <cellStyle name="40% - Accent4 8 5 5" xfId="14565"/>
    <cellStyle name="40% - Accent4 8 6" xfId="14566"/>
    <cellStyle name="40% - Accent4 8 6 2" xfId="14567"/>
    <cellStyle name="40% - Accent4 8 6 2 2" xfId="14568"/>
    <cellStyle name="40% - Accent4 8 6 3" xfId="14569"/>
    <cellStyle name="40% - Accent4 8 6 3 2" xfId="14570"/>
    <cellStyle name="40% - Accent4 8 6 4" xfId="14571"/>
    <cellStyle name="40% - Accent4 8 6 5" xfId="14572"/>
    <cellStyle name="40% - Accent4 8 7" xfId="14573"/>
    <cellStyle name="40% - Accent4 8 7 2" xfId="14574"/>
    <cellStyle name="40% - Accent4 8 7 2 2" xfId="14575"/>
    <cellStyle name="40% - Accent4 8 7 3" xfId="14576"/>
    <cellStyle name="40% - Accent4 8 7 3 2" xfId="14577"/>
    <cellStyle name="40% - Accent4 8 7 4" xfId="14578"/>
    <cellStyle name="40% - Accent4 8 7 5" xfId="14579"/>
    <cellStyle name="40% - Accent4 8 8" xfId="14580"/>
    <cellStyle name="40% - Accent4 8 8 2" xfId="14581"/>
    <cellStyle name="40% - Accent4 8 9" xfId="14582"/>
    <cellStyle name="40% - Accent4 8 9 2" xfId="14583"/>
    <cellStyle name="40% - Accent4 9" xfId="14584"/>
    <cellStyle name="40% - Accent4 9 10" xfId="14585"/>
    <cellStyle name="40% - Accent4 9 11" xfId="14586"/>
    <cellStyle name="40% - Accent4 9 2" xfId="14587"/>
    <cellStyle name="40% - Accent4 9 2 10" xfId="14588"/>
    <cellStyle name="40% - Accent4 9 2 2" xfId="14589"/>
    <cellStyle name="40% - Accent4 9 2 2 2" xfId="14590"/>
    <cellStyle name="40% - Accent4 9 2 2 2 2" xfId="14591"/>
    <cellStyle name="40% - Accent4 9 2 2 2 2 2" xfId="14592"/>
    <cellStyle name="40% - Accent4 9 2 2 2 3" xfId="14593"/>
    <cellStyle name="40% - Accent4 9 2 2 2 3 2" xfId="14594"/>
    <cellStyle name="40% - Accent4 9 2 2 2 4" xfId="14595"/>
    <cellStyle name="40% - Accent4 9 2 2 2 5" xfId="14596"/>
    <cellStyle name="40% - Accent4 9 2 2 3" xfId="14597"/>
    <cellStyle name="40% - Accent4 9 2 2 3 2" xfId="14598"/>
    <cellStyle name="40% - Accent4 9 2 2 4" xfId="14599"/>
    <cellStyle name="40% - Accent4 9 2 2 4 2" xfId="14600"/>
    <cellStyle name="40% - Accent4 9 2 2 5" xfId="14601"/>
    <cellStyle name="40% - Accent4 9 2 2 6" xfId="14602"/>
    <cellStyle name="40% - Accent4 9 2 3" xfId="14603"/>
    <cellStyle name="40% - Accent4 9 2 3 2" xfId="14604"/>
    <cellStyle name="40% - Accent4 9 2 3 2 2" xfId="14605"/>
    <cellStyle name="40% - Accent4 9 2 3 3" xfId="14606"/>
    <cellStyle name="40% - Accent4 9 2 3 3 2" xfId="14607"/>
    <cellStyle name="40% - Accent4 9 2 3 4" xfId="14608"/>
    <cellStyle name="40% - Accent4 9 2 3 5" xfId="14609"/>
    <cellStyle name="40% - Accent4 9 2 4" xfId="14610"/>
    <cellStyle name="40% - Accent4 9 2 4 2" xfId="14611"/>
    <cellStyle name="40% - Accent4 9 2 4 2 2" xfId="14612"/>
    <cellStyle name="40% - Accent4 9 2 4 3" xfId="14613"/>
    <cellStyle name="40% - Accent4 9 2 4 3 2" xfId="14614"/>
    <cellStyle name="40% - Accent4 9 2 4 4" xfId="14615"/>
    <cellStyle name="40% - Accent4 9 2 4 5" xfId="14616"/>
    <cellStyle name="40% - Accent4 9 2 5" xfId="14617"/>
    <cellStyle name="40% - Accent4 9 2 5 2" xfId="14618"/>
    <cellStyle name="40% - Accent4 9 2 5 2 2" xfId="14619"/>
    <cellStyle name="40% - Accent4 9 2 5 3" xfId="14620"/>
    <cellStyle name="40% - Accent4 9 2 5 3 2" xfId="14621"/>
    <cellStyle name="40% - Accent4 9 2 5 4" xfId="14622"/>
    <cellStyle name="40% - Accent4 9 2 5 5" xfId="14623"/>
    <cellStyle name="40% - Accent4 9 2 6" xfId="14624"/>
    <cellStyle name="40% - Accent4 9 2 6 2" xfId="14625"/>
    <cellStyle name="40% - Accent4 9 2 6 2 2" xfId="14626"/>
    <cellStyle name="40% - Accent4 9 2 6 3" xfId="14627"/>
    <cellStyle name="40% - Accent4 9 2 6 3 2" xfId="14628"/>
    <cellStyle name="40% - Accent4 9 2 6 4" xfId="14629"/>
    <cellStyle name="40% - Accent4 9 2 6 5" xfId="14630"/>
    <cellStyle name="40% - Accent4 9 2 7" xfId="14631"/>
    <cellStyle name="40% - Accent4 9 2 7 2" xfId="14632"/>
    <cellStyle name="40% - Accent4 9 2 8" xfId="14633"/>
    <cellStyle name="40% - Accent4 9 2 8 2" xfId="14634"/>
    <cellStyle name="40% - Accent4 9 2 9" xfId="14635"/>
    <cellStyle name="40% - Accent4 9 3" xfId="14636"/>
    <cellStyle name="40% - Accent4 9 3 2" xfId="14637"/>
    <cellStyle name="40% - Accent4 9 3 2 2" xfId="14638"/>
    <cellStyle name="40% - Accent4 9 3 2 2 2" xfId="14639"/>
    <cellStyle name="40% - Accent4 9 3 2 3" xfId="14640"/>
    <cellStyle name="40% - Accent4 9 3 2 3 2" xfId="14641"/>
    <cellStyle name="40% - Accent4 9 3 2 4" xfId="14642"/>
    <cellStyle name="40% - Accent4 9 3 2 5" xfId="14643"/>
    <cellStyle name="40% - Accent4 9 3 3" xfId="14644"/>
    <cellStyle name="40% - Accent4 9 3 3 2" xfId="14645"/>
    <cellStyle name="40% - Accent4 9 3 4" xfId="14646"/>
    <cellStyle name="40% - Accent4 9 3 4 2" xfId="14647"/>
    <cellStyle name="40% - Accent4 9 3 5" xfId="14648"/>
    <cellStyle name="40% - Accent4 9 3 6" xfId="14649"/>
    <cellStyle name="40% - Accent4 9 4" xfId="14650"/>
    <cellStyle name="40% - Accent4 9 4 2" xfId="14651"/>
    <cellStyle name="40% - Accent4 9 4 2 2" xfId="14652"/>
    <cellStyle name="40% - Accent4 9 4 3" xfId="14653"/>
    <cellStyle name="40% - Accent4 9 4 3 2" xfId="14654"/>
    <cellStyle name="40% - Accent4 9 4 4" xfId="14655"/>
    <cellStyle name="40% - Accent4 9 4 5" xfId="14656"/>
    <cellStyle name="40% - Accent4 9 5" xfId="14657"/>
    <cellStyle name="40% - Accent4 9 5 2" xfId="14658"/>
    <cellStyle name="40% - Accent4 9 5 2 2" xfId="14659"/>
    <cellStyle name="40% - Accent4 9 5 3" xfId="14660"/>
    <cellStyle name="40% - Accent4 9 5 3 2" xfId="14661"/>
    <cellStyle name="40% - Accent4 9 5 4" xfId="14662"/>
    <cellStyle name="40% - Accent4 9 5 5" xfId="14663"/>
    <cellStyle name="40% - Accent4 9 6" xfId="14664"/>
    <cellStyle name="40% - Accent4 9 6 2" xfId="14665"/>
    <cellStyle name="40% - Accent4 9 6 2 2" xfId="14666"/>
    <cellStyle name="40% - Accent4 9 6 3" xfId="14667"/>
    <cellStyle name="40% - Accent4 9 6 3 2" xfId="14668"/>
    <cellStyle name="40% - Accent4 9 6 4" xfId="14669"/>
    <cellStyle name="40% - Accent4 9 6 5" xfId="14670"/>
    <cellStyle name="40% - Accent4 9 7" xfId="14671"/>
    <cellStyle name="40% - Accent4 9 7 2" xfId="14672"/>
    <cellStyle name="40% - Accent4 9 7 2 2" xfId="14673"/>
    <cellStyle name="40% - Accent4 9 7 3" xfId="14674"/>
    <cellStyle name="40% - Accent4 9 7 3 2" xfId="14675"/>
    <cellStyle name="40% - Accent4 9 7 4" xfId="14676"/>
    <cellStyle name="40% - Accent4 9 7 5" xfId="14677"/>
    <cellStyle name="40% - Accent4 9 8" xfId="14678"/>
    <cellStyle name="40% - Accent4 9 8 2" xfId="14679"/>
    <cellStyle name="40% - Accent4 9 9" xfId="14680"/>
    <cellStyle name="40% - Accent4 9 9 2" xfId="14681"/>
    <cellStyle name="40% - Accent5" xfId="42" builtinId="47" customBuiltin="1"/>
    <cellStyle name="40% - Accent5 10" xfId="14682"/>
    <cellStyle name="40% - Accent5 10 10" xfId="14683"/>
    <cellStyle name="40% - Accent5 10 2" xfId="14684"/>
    <cellStyle name="40% - Accent5 10 2 2" xfId="14685"/>
    <cellStyle name="40% - Accent5 10 2 2 2" xfId="14686"/>
    <cellStyle name="40% - Accent5 10 2 2 2 2" xfId="14687"/>
    <cellStyle name="40% - Accent5 10 2 2 3" xfId="14688"/>
    <cellStyle name="40% - Accent5 10 2 2 3 2" xfId="14689"/>
    <cellStyle name="40% - Accent5 10 2 2 4" xfId="14690"/>
    <cellStyle name="40% - Accent5 10 2 2 5" xfId="14691"/>
    <cellStyle name="40% - Accent5 10 2 3" xfId="14692"/>
    <cellStyle name="40% - Accent5 10 2 3 2" xfId="14693"/>
    <cellStyle name="40% - Accent5 10 2 3 2 2" xfId="14694"/>
    <cellStyle name="40% - Accent5 10 2 3 3" xfId="14695"/>
    <cellStyle name="40% - Accent5 10 2 3 3 2" xfId="14696"/>
    <cellStyle name="40% - Accent5 10 2 3 4" xfId="14697"/>
    <cellStyle name="40% - Accent5 10 2 3 5" xfId="14698"/>
    <cellStyle name="40% - Accent5 10 2 4" xfId="14699"/>
    <cellStyle name="40% - Accent5 10 2 4 2" xfId="14700"/>
    <cellStyle name="40% - Accent5 10 2 4 2 2" xfId="14701"/>
    <cellStyle name="40% - Accent5 10 2 4 3" xfId="14702"/>
    <cellStyle name="40% - Accent5 10 2 4 3 2" xfId="14703"/>
    <cellStyle name="40% - Accent5 10 2 4 4" xfId="14704"/>
    <cellStyle name="40% - Accent5 10 2 4 5" xfId="14705"/>
    <cellStyle name="40% - Accent5 10 2 5" xfId="14706"/>
    <cellStyle name="40% - Accent5 10 2 5 2" xfId="14707"/>
    <cellStyle name="40% - Accent5 10 2 5 2 2" xfId="14708"/>
    <cellStyle name="40% - Accent5 10 2 5 3" xfId="14709"/>
    <cellStyle name="40% - Accent5 10 2 5 3 2" xfId="14710"/>
    <cellStyle name="40% - Accent5 10 2 5 4" xfId="14711"/>
    <cellStyle name="40% - Accent5 10 2 5 5" xfId="14712"/>
    <cellStyle name="40% - Accent5 10 2 6" xfId="14713"/>
    <cellStyle name="40% - Accent5 10 2 6 2" xfId="14714"/>
    <cellStyle name="40% - Accent5 10 2 7" xfId="14715"/>
    <cellStyle name="40% - Accent5 10 2 7 2" xfId="14716"/>
    <cellStyle name="40% - Accent5 10 2 8" xfId="14717"/>
    <cellStyle name="40% - Accent5 10 2 9" xfId="14718"/>
    <cellStyle name="40% - Accent5 10 3" xfId="14719"/>
    <cellStyle name="40% - Accent5 10 3 2" xfId="14720"/>
    <cellStyle name="40% - Accent5 10 3 2 2" xfId="14721"/>
    <cellStyle name="40% - Accent5 10 3 3" xfId="14722"/>
    <cellStyle name="40% - Accent5 10 3 3 2" xfId="14723"/>
    <cellStyle name="40% - Accent5 10 3 4" xfId="14724"/>
    <cellStyle name="40% - Accent5 10 3 5" xfId="14725"/>
    <cellStyle name="40% - Accent5 10 4" xfId="14726"/>
    <cellStyle name="40% - Accent5 10 4 2" xfId="14727"/>
    <cellStyle name="40% - Accent5 10 4 2 2" xfId="14728"/>
    <cellStyle name="40% - Accent5 10 4 3" xfId="14729"/>
    <cellStyle name="40% - Accent5 10 4 3 2" xfId="14730"/>
    <cellStyle name="40% - Accent5 10 4 4" xfId="14731"/>
    <cellStyle name="40% - Accent5 10 4 5" xfId="14732"/>
    <cellStyle name="40% - Accent5 10 5" xfId="14733"/>
    <cellStyle name="40% - Accent5 10 5 2" xfId="14734"/>
    <cellStyle name="40% - Accent5 10 5 2 2" xfId="14735"/>
    <cellStyle name="40% - Accent5 10 5 3" xfId="14736"/>
    <cellStyle name="40% - Accent5 10 5 3 2" xfId="14737"/>
    <cellStyle name="40% - Accent5 10 5 4" xfId="14738"/>
    <cellStyle name="40% - Accent5 10 5 5" xfId="14739"/>
    <cellStyle name="40% - Accent5 10 6" xfId="14740"/>
    <cellStyle name="40% - Accent5 10 6 2" xfId="14741"/>
    <cellStyle name="40% - Accent5 10 6 2 2" xfId="14742"/>
    <cellStyle name="40% - Accent5 10 6 3" xfId="14743"/>
    <cellStyle name="40% - Accent5 10 6 3 2" xfId="14744"/>
    <cellStyle name="40% - Accent5 10 6 4" xfId="14745"/>
    <cellStyle name="40% - Accent5 10 6 5" xfId="14746"/>
    <cellStyle name="40% - Accent5 10 7" xfId="14747"/>
    <cellStyle name="40% - Accent5 10 7 2" xfId="14748"/>
    <cellStyle name="40% - Accent5 10 8" xfId="14749"/>
    <cellStyle name="40% - Accent5 10 8 2" xfId="14750"/>
    <cellStyle name="40% - Accent5 10 9" xfId="14751"/>
    <cellStyle name="40% - Accent5 11" xfId="14752"/>
    <cellStyle name="40% - Accent5 11 10" xfId="14753"/>
    <cellStyle name="40% - Accent5 11 2" xfId="14754"/>
    <cellStyle name="40% - Accent5 11 2 2" xfId="14755"/>
    <cellStyle name="40% - Accent5 11 2 2 2" xfId="14756"/>
    <cellStyle name="40% - Accent5 11 2 2 2 2" xfId="14757"/>
    <cellStyle name="40% - Accent5 11 2 2 3" xfId="14758"/>
    <cellStyle name="40% - Accent5 11 2 2 3 2" xfId="14759"/>
    <cellStyle name="40% - Accent5 11 2 2 4" xfId="14760"/>
    <cellStyle name="40% - Accent5 11 2 2 5" xfId="14761"/>
    <cellStyle name="40% - Accent5 11 2 3" xfId="14762"/>
    <cellStyle name="40% - Accent5 11 2 3 2" xfId="14763"/>
    <cellStyle name="40% - Accent5 11 2 3 2 2" xfId="14764"/>
    <cellStyle name="40% - Accent5 11 2 3 3" xfId="14765"/>
    <cellStyle name="40% - Accent5 11 2 3 3 2" xfId="14766"/>
    <cellStyle name="40% - Accent5 11 2 3 4" xfId="14767"/>
    <cellStyle name="40% - Accent5 11 2 3 5" xfId="14768"/>
    <cellStyle name="40% - Accent5 11 2 4" xfId="14769"/>
    <cellStyle name="40% - Accent5 11 2 4 2" xfId="14770"/>
    <cellStyle name="40% - Accent5 11 2 4 2 2" xfId="14771"/>
    <cellStyle name="40% - Accent5 11 2 4 3" xfId="14772"/>
    <cellStyle name="40% - Accent5 11 2 4 3 2" xfId="14773"/>
    <cellStyle name="40% - Accent5 11 2 4 4" xfId="14774"/>
    <cellStyle name="40% - Accent5 11 2 4 5" xfId="14775"/>
    <cellStyle name="40% - Accent5 11 2 5" xfId="14776"/>
    <cellStyle name="40% - Accent5 11 2 5 2" xfId="14777"/>
    <cellStyle name="40% - Accent5 11 2 5 2 2" xfId="14778"/>
    <cellStyle name="40% - Accent5 11 2 5 3" xfId="14779"/>
    <cellStyle name="40% - Accent5 11 2 5 3 2" xfId="14780"/>
    <cellStyle name="40% - Accent5 11 2 5 4" xfId="14781"/>
    <cellStyle name="40% - Accent5 11 2 5 5" xfId="14782"/>
    <cellStyle name="40% - Accent5 11 2 6" xfId="14783"/>
    <cellStyle name="40% - Accent5 11 2 6 2" xfId="14784"/>
    <cellStyle name="40% - Accent5 11 2 7" xfId="14785"/>
    <cellStyle name="40% - Accent5 11 2 7 2" xfId="14786"/>
    <cellStyle name="40% - Accent5 11 2 8" xfId="14787"/>
    <cellStyle name="40% - Accent5 11 2 9" xfId="14788"/>
    <cellStyle name="40% - Accent5 11 3" xfId="14789"/>
    <cellStyle name="40% - Accent5 11 3 2" xfId="14790"/>
    <cellStyle name="40% - Accent5 11 3 2 2" xfId="14791"/>
    <cellStyle name="40% - Accent5 11 3 3" xfId="14792"/>
    <cellStyle name="40% - Accent5 11 3 3 2" xfId="14793"/>
    <cellStyle name="40% - Accent5 11 3 4" xfId="14794"/>
    <cellStyle name="40% - Accent5 11 3 5" xfId="14795"/>
    <cellStyle name="40% - Accent5 11 4" xfId="14796"/>
    <cellStyle name="40% - Accent5 11 4 2" xfId="14797"/>
    <cellStyle name="40% - Accent5 11 4 2 2" xfId="14798"/>
    <cellStyle name="40% - Accent5 11 4 3" xfId="14799"/>
    <cellStyle name="40% - Accent5 11 4 3 2" xfId="14800"/>
    <cellStyle name="40% - Accent5 11 4 4" xfId="14801"/>
    <cellStyle name="40% - Accent5 11 4 5" xfId="14802"/>
    <cellStyle name="40% - Accent5 11 5" xfId="14803"/>
    <cellStyle name="40% - Accent5 11 5 2" xfId="14804"/>
    <cellStyle name="40% - Accent5 11 5 2 2" xfId="14805"/>
    <cellStyle name="40% - Accent5 11 5 3" xfId="14806"/>
    <cellStyle name="40% - Accent5 11 5 3 2" xfId="14807"/>
    <cellStyle name="40% - Accent5 11 5 4" xfId="14808"/>
    <cellStyle name="40% - Accent5 11 5 5" xfId="14809"/>
    <cellStyle name="40% - Accent5 11 6" xfId="14810"/>
    <cellStyle name="40% - Accent5 11 6 2" xfId="14811"/>
    <cellStyle name="40% - Accent5 11 6 2 2" xfId="14812"/>
    <cellStyle name="40% - Accent5 11 6 3" xfId="14813"/>
    <cellStyle name="40% - Accent5 11 6 3 2" xfId="14814"/>
    <cellStyle name="40% - Accent5 11 6 4" xfId="14815"/>
    <cellStyle name="40% - Accent5 11 6 5" xfId="14816"/>
    <cellStyle name="40% - Accent5 11 7" xfId="14817"/>
    <cellStyle name="40% - Accent5 11 7 2" xfId="14818"/>
    <cellStyle name="40% - Accent5 11 8" xfId="14819"/>
    <cellStyle name="40% - Accent5 11 8 2" xfId="14820"/>
    <cellStyle name="40% - Accent5 11 9" xfId="14821"/>
    <cellStyle name="40% - Accent5 12" xfId="14822"/>
    <cellStyle name="40% - Accent5 12 2" xfId="14823"/>
    <cellStyle name="40% - Accent5 12 2 2" xfId="14824"/>
    <cellStyle name="40% - Accent5 12 2 2 2" xfId="14825"/>
    <cellStyle name="40% - Accent5 12 2 2 2 2" xfId="14826"/>
    <cellStyle name="40% - Accent5 12 2 2 3" xfId="14827"/>
    <cellStyle name="40% - Accent5 12 2 2 3 2" xfId="14828"/>
    <cellStyle name="40% - Accent5 12 2 2 4" xfId="14829"/>
    <cellStyle name="40% - Accent5 12 2 2 5" xfId="14830"/>
    <cellStyle name="40% - Accent5 12 2 3" xfId="14831"/>
    <cellStyle name="40% - Accent5 12 2 3 2" xfId="14832"/>
    <cellStyle name="40% - Accent5 12 2 3 2 2" xfId="14833"/>
    <cellStyle name="40% - Accent5 12 2 3 3" xfId="14834"/>
    <cellStyle name="40% - Accent5 12 2 3 3 2" xfId="14835"/>
    <cellStyle name="40% - Accent5 12 2 3 4" xfId="14836"/>
    <cellStyle name="40% - Accent5 12 2 3 5" xfId="14837"/>
    <cellStyle name="40% - Accent5 12 2 4" xfId="14838"/>
    <cellStyle name="40% - Accent5 12 2 4 2" xfId="14839"/>
    <cellStyle name="40% - Accent5 12 2 4 2 2" xfId="14840"/>
    <cellStyle name="40% - Accent5 12 2 4 3" xfId="14841"/>
    <cellStyle name="40% - Accent5 12 2 4 3 2" xfId="14842"/>
    <cellStyle name="40% - Accent5 12 2 4 4" xfId="14843"/>
    <cellStyle name="40% - Accent5 12 2 4 5" xfId="14844"/>
    <cellStyle name="40% - Accent5 12 2 5" xfId="14845"/>
    <cellStyle name="40% - Accent5 12 2 5 2" xfId="14846"/>
    <cellStyle name="40% - Accent5 12 2 6" xfId="14847"/>
    <cellStyle name="40% - Accent5 12 2 6 2" xfId="14848"/>
    <cellStyle name="40% - Accent5 12 2 7" xfId="14849"/>
    <cellStyle name="40% - Accent5 12 2 8" xfId="14850"/>
    <cellStyle name="40% - Accent5 12 3" xfId="14851"/>
    <cellStyle name="40% - Accent5 12 3 2" xfId="14852"/>
    <cellStyle name="40% - Accent5 12 3 2 2" xfId="14853"/>
    <cellStyle name="40% - Accent5 12 3 3" xfId="14854"/>
    <cellStyle name="40% - Accent5 12 3 3 2" xfId="14855"/>
    <cellStyle name="40% - Accent5 12 3 4" xfId="14856"/>
    <cellStyle name="40% - Accent5 12 3 5" xfId="14857"/>
    <cellStyle name="40% - Accent5 12 4" xfId="14858"/>
    <cellStyle name="40% - Accent5 12 4 2" xfId="14859"/>
    <cellStyle name="40% - Accent5 12 4 2 2" xfId="14860"/>
    <cellStyle name="40% - Accent5 12 4 3" xfId="14861"/>
    <cellStyle name="40% - Accent5 12 4 3 2" xfId="14862"/>
    <cellStyle name="40% - Accent5 12 4 4" xfId="14863"/>
    <cellStyle name="40% - Accent5 12 4 5" xfId="14864"/>
    <cellStyle name="40% - Accent5 12 5" xfId="14865"/>
    <cellStyle name="40% - Accent5 12 5 2" xfId="14866"/>
    <cellStyle name="40% - Accent5 12 5 2 2" xfId="14867"/>
    <cellStyle name="40% - Accent5 12 5 3" xfId="14868"/>
    <cellStyle name="40% - Accent5 12 5 3 2" xfId="14869"/>
    <cellStyle name="40% - Accent5 12 5 4" xfId="14870"/>
    <cellStyle name="40% - Accent5 12 5 5" xfId="14871"/>
    <cellStyle name="40% - Accent5 12 6" xfId="14872"/>
    <cellStyle name="40% - Accent5 12 6 2" xfId="14873"/>
    <cellStyle name="40% - Accent5 12 7" xfId="14874"/>
    <cellStyle name="40% - Accent5 12 7 2" xfId="14875"/>
    <cellStyle name="40% - Accent5 12 8" xfId="14876"/>
    <cellStyle name="40% - Accent5 12 9" xfId="14877"/>
    <cellStyle name="40% - Accent5 13" xfId="14878"/>
    <cellStyle name="40% - Accent5 13 2" xfId="14879"/>
    <cellStyle name="40% - Accent5 13 2 2" xfId="14880"/>
    <cellStyle name="40% - Accent5 13 2 2 2" xfId="14881"/>
    <cellStyle name="40% - Accent5 13 2 2 2 2" xfId="14882"/>
    <cellStyle name="40% - Accent5 13 2 2 3" xfId="14883"/>
    <cellStyle name="40% - Accent5 13 2 2 3 2" xfId="14884"/>
    <cellStyle name="40% - Accent5 13 2 2 4" xfId="14885"/>
    <cellStyle name="40% - Accent5 13 2 2 5" xfId="14886"/>
    <cellStyle name="40% - Accent5 13 2 3" xfId="14887"/>
    <cellStyle name="40% - Accent5 13 2 3 2" xfId="14888"/>
    <cellStyle name="40% - Accent5 13 2 3 2 2" xfId="14889"/>
    <cellStyle name="40% - Accent5 13 2 3 3" xfId="14890"/>
    <cellStyle name="40% - Accent5 13 2 3 3 2" xfId="14891"/>
    <cellStyle name="40% - Accent5 13 2 3 4" xfId="14892"/>
    <cellStyle name="40% - Accent5 13 2 3 5" xfId="14893"/>
    <cellStyle name="40% - Accent5 13 2 4" xfId="14894"/>
    <cellStyle name="40% - Accent5 13 2 4 2" xfId="14895"/>
    <cellStyle name="40% - Accent5 13 2 4 2 2" xfId="14896"/>
    <cellStyle name="40% - Accent5 13 2 4 3" xfId="14897"/>
    <cellStyle name="40% - Accent5 13 2 4 3 2" xfId="14898"/>
    <cellStyle name="40% - Accent5 13 2 4 4" xfId="14899"/>
    <cellStyle name="40% - Accent5 13 2 4 5" xfId="14900"/>
    <cellStyle name="40% - Accent5 13 2 5" xfId="14901"/>
    <cellStyle name="40% - Accent5 13 2 5 2" xfId="14902"/>
    <cellStyle name="40% - Accent5 13 2 6" xfId="14903"/>
    <cellStyle name="40% - Accent5 13 2 6 2" xfId="14904"/>
    <cellStyle name="40% - Accent5 13 2 7" xfId="14905"/>
    <cellStyle name="40% - Accent5 13 2 8" xfId="14906"/>
    <cellStyle name="40% - Accent5 13 3" xfId="14907"/>
    <cellStyle name="40% - Accent5 13 3 2" xfId="14908"/>
    <cellStyle name="40% - Accent5 13 3 2 2" xfId="14909"/>
    <cellStyle name="40% - Accent5 13 3 3" xfId="14910"/>
    <cellStyle name="40% - Accent5 13 3 3 2" xfId="14911"/>
    <cellStyle name="40% - Accent5 13 3 4" xfId="14912"/>
    <cellStyle name="40% - Accent5 13 3 5" xfId="14913"/>
    <cellStyle name="40% - Accent5 13 4" xfId="14914"/>
    <cellStyle name="40% - Accent5 13 4 2" xfId="14915"/>
    <cellStyle name="40% - Accent5 13 4 2 2" xfId="14916"/>
    <cellStyle name="40% - Accent5 13 4 3" xfId="14917"/>
    <cellStyle name="40% - Accent5 13 4 3 2" xfId="14918"/>
    <cellStyle name="40% - Accent5 13 4 4" xfId="14919"/>
    <cellStyle name="40% - Accent5 13 4 5" xfId="14920"/>
    <cellStyle name="40% - Accent5 13 5" xfId="14921"/>
    <cellStyle name="40% - Accent5 13 5 2" xfId="14922"/>
    <cellStyle name="40% - Accent5 13 5 2 2" xfId="14923"/>
    <cellStyle name="40% - Accent5 13 5 3" xfId="14924"/>
    <cellStyle name="40% - Accent5 13 5 3 2" xfId="14925"/>
    <cellStyle name="40% - Accent5 13 5 4" xfId="14926"/>
    <cellStyle name="40% - Accent5 13 5 5" xfId="14927"/>
    <cellStyle name="40% - Accent5 13 6" xfId="14928"/>
    <cellStyle name="40% - Accent5 13 6 2" xfId="14929"/>
    <cellStyle name="40% - Accent5 13 7" xfId="14930"/>
    <cellStyle name="40% - Accent5 13 7 2" xfId="14931"/>
    <cellStyle name="40% - Accent5 13 8" xfId="14932"/>
    <cellStyle name="40% - Accent5 13 9" xfId="14933"/>
    <cellStyle name="40% - Accent5 14" xfId="14934"/>
    <cellStyle name="40% - Accent5 14 2" xfId="14935"/>
    <cellStyle name="40% - Accent5 14 2 2" xfId="14936"/>
    <cellStyle name="40% - Accent5 14 2 2 2" xfId="14937"/>
    <cellStyle name="40% - Accent5 14 2 2 2 2" xfId="14938"/>
    <cellStyle name="40% - Accent5 14 2 2 3" xfId="14939"/>
    <cellStyle name="40% - Accent5 14 2 2 3 2" xfId="14940"/>
    <cellStyle name="40% - Accent5 14 2 2 4" xfId="14941"/>
    <cellStyle name="40% - Accent5 14 2 2 5" xfId="14942"/>
    <cellStyle name="40% - Accent5 14 2 3" xfId="14943"/>
    <cellStyle name="40% - Accent5 14 2 3 2" xfId="14944"/>
    <cellStyle name="40% - Accent5 14 2 3 2 2" xfId="14945"/>
    <cellStyle name="40% - Accent5 14 2 3 3" xfId="14946"/>
    <cellStyle name="40% - Accent5 14 2 3 3 2" xfId="14947"/>
    <cellStyle name="40% - Accent5 14 2 3 4" xfId="14948"/>
    <cellStyle name="40% - Accent5 14 2 3 5" xfId="14949"/>
    <cellStyle name="40% - Accent5 14 2 4" xfId="14950"/>
    <cellStyle name="40% - Accent5 14 2 4 2" xfId="14951"/>
    <cellStyle name="40% - Accent5 14 2 5" xfId="14952"/>
    <cellStyle name="40% - Accent5 14 2 5 2" xfId="14953"/>
    <cellStyle name="40% - Accent5 14 2 6" xfId="14954"/>
    <cellStyle name="40% - Accent5 14 2 7" xfId="14955"/>
    <cellStyle name="40% - Accent5 14 3" xfId="14956"/>
    <cellStyle name="40% - Accent5 14 3 2" xfId="14957"/>
    <cellStyle name="40% - Accent5 14 3 2 2" xfId="14958"/>
    <cellStyle name="40% - Accent5 14 3 3" xfId="14959"/>
    <cellStyle name="40% - Accent5 14 3 3 2" xfId="14960"/>
    <cellStyle name="40% - Accent5 14 3 4" xfId="14961"/>
    <cellStyle name="40% - Accent5 14 3 5" xfId="14962"/>
    <cellStyle name="40% - Accent5 14 4" xfId="14963"/>
    <cellStyle name="40% - Accent5 14 4 2" xfId="14964"/>
    <cellStyle name="40% - Accent5 14 4 2 2" xfId="14965"/>
    <cellStyle name="40% - Accent5 14 4 3" xfId="14966"/>
    <cellStyle name="40% - Accent5 14 4 3 2" xfId="14967"/>
    <cellStyle name="40% - Accent5 14 4 4" xfId="14968"/>
    <cellStyle name="40% - Accent5 14 4 5" xfId="14969"/>
    <cellStyle name="40% - Accent5 14 5" xfId="14970"/>
    <cellStyle name="40% - Accent5 14 5 2" xfId="14971"/>
    <cellStyle name="40% - Accent5 14 6" xfId="14972"/>
    <cellStyle name="40% - Accent5 14 6 2" xfId="14973"/>
    <cellStyle name="40% - Accent5 14 7" xfId="14974"/>
    <cellStyle name="40% - Accent5 14 8" xfId="14975"/>
    <cellStyle name="40% - Accent5 15" xfId="14976"/>
    <cellStyle name="40% - Accent5 15 2" xfId="14977"/>
    <cellStyle name="40% - Accent5 15 2 2" xfId="14978"/>
    <cellStyle name="40% - Accent5 15 2 2 2" xfId="14979"/>
    <cellStyle name="40% - Accent5 15 2 2 2 2" xfId="14980"/>
    <cellStyle name="40% - Accent5 15 2 2 3" xfId="14981"/>
    <cellStyle name="40% - Accent5 15 2 2 3 2" xfId="14982"/>
    <cellStyle name="40% - Accent5 15 2 2 4" xfId="14983"/>
    <cellStyle name="40% - Accent5 15 2 2 5" xfId="14984"/>
    <cellStyle name="40% - Accent5 15 2 3" xfId="14985"/>
    <cellStyle name="40% - Accent5 15 2 3 2" xfId="14986"/>
    <cellStyle name="40% - Accent5 15 2 3 2 2" xfId="14987"/>
    <cellStyle name="40% - Accent5 15 2 3 3" xfId="14988"/>
    <cellStyle name="40% - Accent5 15 2 3 3 2" xfId="14989"/>
    <cellStyle name="40% - Accent5 15 2 3 4" xfId="14990"/>
    <cellStyle name="40% - Accent5 15 2 3 5" xfId="14991"/>
    <cellStyle name="40% - Accent5 15 2 4" xfId="14992"/>
    <cellStyle name="40% - Accent5 15 2 4 2" xfId="14993"/>
    <cellStyle name="40% - Accent5 15 2 5" xfId="14994"/>
    <cellStyle name="40% - Accent5 15 2 5 2" xfId="14995"/>
    <cellStyle name="40% - Accent5 15 2 6" xfId="14996"/>
    <cellStyle name="40% - Accent5 15 2 7" xfId="14997"/>
    <cellStyle name="40% - Accent5 15 3" xfId="14998"/>
    <cellStyle name="40% - Accent5 15 3 2" xfId="14999"/>
    <cellStyle name="40% - Accent5 15 3 2 2" xfId="15000"/>
    <cellStyle name="40% - Accent5 15 3 3" xfId="15001"/>
    <cellStyle name="40% - Accent5 15 3 3 2" xfId="15002"/>
    <cellStyle name="40% - Accent5 15 3 4" xfId="15003"/>
    <cellStyle name="40% - Accent5 15 3 5" xfId="15004"/>
    <cellStyle name="40% - Accent5 15 4" xfId="15005"/>
    <cellStyle name="40% - Accent5 15 4 2" xfId="15006"/>
    <cellStyle name="40% - Accent5 15 4 2 2" xfId="15007"/>
    <cellStyle name="40% - Accent5 15 4 3" xfId="15008"/>
    <cellStyle name="40% - Accent5 15 4 3 2" xfId="15009"/>
    <cellStyle name="40% - Accent5 15 4 4" xfId="15010"/>
    <cellStyle name="40% - Accent5 15 4 5" xfId="15011"/>
    <cellStyle name="40% - Accent5 15 5" xfId="15012"/>
    <cellStyle name="40% - Accent5 15 5 2" xfId="15013"/>
    <cellStyle name="40% - Accent5 15 6" xfId="15014"/>
    <cellStyle name="40% - Accent5 15 6 2" xfId="15015"/>
    <cellStyle name="40% - Accent5 15 7" xfId="15016"/>
    <cellStyle name="40% - Accent5 15 8" xfId="15017"/>
    <cellStyle name="40% - Accent5 16" xfId="15018"/>
    <cellStyle name="40% - Accent5 16 2" xfId="15019"/>
    <cellStyle name="40% - Accent5 16 2 2" xfId="15020"/>
    <cellStyle name="40% - Accent5 16 2 2 2" xfId="15021"/>
    <cellStyle name="40% - Accent5 16 2 3" xfId="15022"/>
    <cellStyle name="40% - Accent5 16 2 3 2" xfId="15023"/>
    <cellStyle name="40% - Accent5 16 2 4" xfId="15024"/>
    <cellStyle name="40% - Accent5 16 2 5" xfId="15025"/>
    <cellStyle name="40% - Accent5 16 3" xfId="15026"/>
    <cellStyle name="40% - Accent5 16 3 2" xfId="15027"/>
    <cellStyle name="40% - Accent5 16 3 2 2" xfId="15028"/>
    <cellStyle name="40% - Accent5 16 3 3" xfId="15029"/>
    <cellStyle name="40% - Accent5 16 3 3 2" xfId="15030"/>
    <cellStyle name="40% - Accent5 16 3 4" xfId="15031"/>
    <cellStyle name="40% - Accent5 16 3 5" xfId="15032"/>
    <cellStyle name="40% - Accent5 16 4" xfId="15033"/>
    <cellStyle name="40% - Accent5 16 4 2" xfId="15034"/>
    <cellStyle name="40% - Accent5 16 5" xfId="15035"/>
    <cellStyle name="40% - Accent5 16 5 2" xfId="15036"/>
    <cellStyle name="40% - Accent5 16 6" xfId="15037"/>
    <cellStyle name="40% - Accent5 16 7" xfId="15038"/>
    <cellStyle name="40% - Accent5 17" xfId="15039"/>
    <cellStyle name="40% - Accent5 17 2" xfId="15040"/>
    <cellStyle name="40% - Accent5 17 2 2" xfId="15041"/>
    <cellStyle name="40% - Accent5 17 2 2 2" xfId="15042"/>
    <cellStyle name="40% - Accent5 17 2 3" xfId="15043"/>
    <cellStyle name="40% - Accent5 17 2 3 2" xfId="15044"/>
    <cellStyle name="40% - Accent5 17 2 4" xfId="15045"/>
    <cellStyle name="40% - Accent5 17 2 5" xfId="15046"/>
    <cellStyle name="40% - Accent5 17 3" xfId="15047"/>
    <cellStyle name="40% - Accent5 17 3 2" xfId="15048"/>
    <cellStyle name="40% - Accent5 17 3 2 2" xfId="15049"/>
    <cellStyle name="40% - Accent5 17 3 3" xfId="15050"/>
    <cellStyle name="40% - Accent5 17 3 3 2" xfId="15051"/>
    <cellStyle name="40% - Accent5 17 3 4" xfId="15052"/>
    <cellStyle name="40% - Accent5 17 3 5" xfId="15053"/>
    <cellStyle name="40% - Accent5 17 4" xfId="15054"/>
    <cellStyle name="40% - Accent5 17 4 2" xfId="15055"/>
    <cellStyle name="40% - Accent5 17 5" xfId="15056"/>
    <cellStyle name="40% - Accent5 17 5 2" xfId="15057"/>
    <cellStyle name="40% - Accent5 17 6" xfId="15058"/>
    <cellStyle name="40% - Accent5 17 7" xfId="15059"/>
    <cellStyle name="40% - Accent5 18" xfId="15060"/>
    <cellStyle name="40% - Accent5 18 2" xfId="15061"/>
    <cellStyle name="40% - Accent5 18 2 2" xfId="15062"/>
    <cellStyle name="40% - Accent5 18 2 2 2" xfId="15063"/>
    <cellStyle name="40% - Accent5 18 2 3" xfId="15064"/>
    <cellStyle name="40% - Accent5 18 2 3 2" xfId="15065"/>
    <cellStyle name="40% - Accent5 18 2 4" xfId="15066"/>
    <cellStyle name="40% - Accent5 18 2 5" xfId="15067"/>
    <cellStyle name="40% - Accent5 18 3" xfId="15068"/>
    <cellStyle name="40% - Accent5 18 3 2" xfId="15069"/>
    <cellStyle name="40% - Accent5 18 4" xfId="15070"/>
    <cellStyle name="40% - Accent5 18 4 2" xfId="15071"/>
    <cellStyle name="40% - Accent5 18 5" xfId="15072"/>
    <cellStyle name="40% - Accent5 18 6" xfId="15073"/>
    <cellStyle name="40% - Accent5 19" xfId="15074"/>
    <cellStyle name="40% - Accent5 19 2" xfId="15075"/>
    <cellStyle name="40% - Accent5 19 2 2" xfId="15076"/>
    <cellStyle name="40% - Accent5 19 2 2 2" xfId="15077"/>
    <cellStyle name="40% - Accent5 19 2 3" xfId="15078"/>
    <cellStyle name="40% - Accent5 19 2 3 2" xfId="15079"/>
    <cellStyle name="40% - Accent5 19 2 4" xfId="15080"/>
    <cellStyle name="40% - Accent5 19 2 5" xfId="15081"/>
    <cellStyle name="40% - Accent5 19 3" xfId="15082"/>
    <cellStyle name="40% - Accent5 19 3 2" xfId="15083"/>
    <cellStyle name="40% - Accent5 19 4" xfId="15084"/>
    <cellStyle name="40% - Accent5 19 4 2" xfId="15085"/>
    <cellStyle name="40% - Accent5 19 5" xfId="15086"/>
    <cellStyle name="40% - Accent5 19 6" xfId="15087"/>
    <cellStyle name="40% - Accent5 2" xfId="43"/>
    <cellStyle name="40% - Accent5 2 10" xfId="15088"/>
    <cellStyle name="40% - Accent5 2 10 2" xfId="15089"/>
    <cellStyle name="40% - Accent5 2 11" xfId="15090"/>
    <cellStyle name="40% - Accent5 2 11 2" xfId="20322"/>
    <cellStyle name="40% - Accent5 2 12" xfId="15091"/>
    <cellStyle name="40% - Accent5 2 12 2" xfId="20323"/>
    <cellStyle name="40% - Accent5 2 13" xfId="20324"/>
    <cellStyle name="40% - Accent5 2 13 2" xfId="20325"/>
    <cellStyle name="40% - Accent5 2 14" xfId="20326"/>
    <cellStyle name="40% - Accent5 2 2" xfId="15092"/>
    <cellStyle name="40% - Accent5 2 2 10" xfId="15093"/>
    <cellStyle name="40% - Accent5 2 2 2" xfId="15094"/>
    <cellStyle name="40% - Accent5 2 2 2 2" xfId="15095"/>
    <cellStyle name="40% - Accent5 2 2 2 2 2" xfId="15096"/>
    <cellStyle name="40% - Accent5 2 2 2 2 2 2" xfId="15097"/>
    <cellStyle name="40% - Accent5 2 2 2 2 3" xfId="15098"/>
    <cellStyle name="40% - Accent5 2 2 2 2 3 2" xfId="15099"/>
    <cellStyle name="40% - Accent5 2 2 2 2 4" xfId="15100"/>
    <cellStyle name="40% - Accent5 2 2 2 2 5" xfId="15101"/>
    <cellStyle name="40% - Accent5 2 2 2 3" xfId="15102"/>
    <cellStyle name="40% - Accent5 2 2 2 3 2" xfId="15103"/>
    <cellStyle name="40% - Accent5 2 2 2 4" xfId="15104"/>
    <cellStyle name="40% - Accent5 2 2 2 4 2" xfId="15105"/>
    <cellStyle name="40% - Accent5 2 2 2 5" xfId="15106"/>
    <cellStyle name="40% - Accent5 2 2 2 6" xfId="15107"/>
    <cellStyle name="40% - Accent5 2 2 3" xfId="15108"/>
    <cellStyle name="40% - Accent5 2 2 3 2" xfId="15109"/>
    <cellStyle name="40% - Accent5 2 2 3 2 2" xfId="15110"/>
    <cellStyle name="40% - Accent5 2 2 3 3" xfId="15111"/>
    <cellStyle name="40% - Accent5 2 2 3 3 2" xfId="15112"/>
    <cellStyle name="40% - Accent5 2 2 3 4" xfId="15113"/>
    <cellStyle name="40% - Accent5 2 2 3 5" xfId="15114"/>
    <cellStyle name="40% - Accent5 2 2 4" xfId="15115"/>
    <cellStyle name="40% - Accent5 2 2 4 2" xfId="15116"/>
    <cellStyle name="40% - Accent5 2 2 4 2 2" xfId="15117"/>
    <cellStyle name="40% - Accent5 2 2 4 3" xfId="15118"/>
    <cellStyle name="40% - Accent5 2 2 4 3 2" xfId="15119"/>
    <cellStyle name="40% - Accent5 2 2 4 4" xfId="15120"/>
    <cellStyle name="40% - Accent5 2 2 4 5" xfId="15121"/>
    <cellStyle name="40% - Accent5 2 2 5" xfId="15122"/>
    <cellStyle name="40% - Accent5 2 2 5 2" xfId="15123"/>
    <cellStyle name="40% - Accent5 2 2 5 2 2" xfId="15124"/>
    <cellStyle name="40% - Accent5 2 2 5 3" xfId="15125"/>
    <cellStyle name="40% - Accent5 2 2 5 3 2" xfId="15126"/>
    <cellStyle name="40% - Accent5 2 2 5 4" xfId="15127"/>
    <cellStyle name="40% - Accent5 2 2 5 5" xfId="15128"/>
    <cellStyle name="40% - Accent5 2 2 6" xfId="15129"/>
    <cellStyle name="40% - Accent5 2 2 6 2" xfId="15130"/>
    <cellStyle name="40% - Accent5 2 2 6 2 2" xfId="15131"/>
    <cellStyle name="40% - Accent5 2 2 6 3" xfId="15132"/>
    <cellStyle name="40% - Accent5 2 2 6 3 2" xfId="15133"/>
    <cellStyle name="40% - Accent5 2 2 6 4" xfId="15134"/>
    <cellStyle name="40% - Accent5 2 2 6 5" xfId="15135"/>
    <cellStyle name="40% - Accent5 2 2 7" xfId="15136"/>
    <cellStyle name="40% - Accent5 2 2 7 2" xfId="15137"/>
    <cellStyle name="40% - Accent5 2 2 8" xfId="15138"/>
    <cellStyle name="40% - Accent5 2 2 8 2" xfId="15139"/>
    <cellStyle name="40% - Accent5 2 2 9" xfId="15140"/>
    <cellStyle name="40% - Accent5 2 3" xfId="15141"/>
    <cellStyle name="40% - Accent5 2 3 2" xfId="15142"/>
    <cellStyle name="40% - Accent5 2 3 2 2" xfId="15143"/>
    <cellStyle name="40% - Accent5 2 3 2 2 2" xfId="15144"/>
    <cellStyle name="40% - Accent5 2 3 2 2 2 2" xfId="15145"/>
    <cellStyle name="40% - Accent5 2 3 2 2 3" xfId="15146"/>
    <cellStyle name="40% - Accent5 2 3 2 2 3 2" xfId="15147"/>
    <cellStyle name="40% - Accent5 2 3 2 2 4" xfId="15148"/>
    <cellStyle name="40% - Accent5 2 3 2 2 5" xfId="15149"/>
    <cellStyle name="40% - Accent5 2 3 2 3" xfId="15150"/>
    <cellStyle name="40% - Accent5 2 3 2 3 2" xfId="15151"/>
    <cellStyle name="40% - Accent5 2 3 2 4" xfId="15152"/>
    <cellStyle name="40% - Accent5 2 3 2 4 2" xfId="15153"/>
    <cellStyle name="40% - Accent5 2 3 2 5" xfId="15154"/>
    <cellStyle name="40% - Accent5 2 3 2 6" xfId="15155"/>
    <cellStyle name="40% - Accent5 2 3 3" xfId="15156"/>
    <cellStyle name="40% - Accent5 2 3 3 2" xfId="15157"/>
    <cellStyle name="40% - Accent5 2 3 3 2 2" xfId="15158"/>
    <cellStyle name="40% - Accent5 2 3 3 3" xfId="15159"/>
    <cellStyle name="40% - Accent5 2 3 3 3 2" xfId="15160"/>
    <cellStyle name="40% - Accent5 2 3 3 4" xfId="15161"/>
    <cellStyle name="40% - Accent5 2 3 3 5" xfId="15162"/>
    <cellStyle name="40% - Accent5 2 3 4" xfId="15163"/>
    <cellStyle name="40% - Accent5 2 3 4 2" xfId="15164"/>
    <cellStyle name="40% - Accent5 2 3 5" xfId="15165"/>
    <cellStyle name="40% - Accent5 2 3 5 2" xfId="15166"/>
    <cellStyle name="40% - Accent5 2 3 6" xfId="15167"/>
    <cellStyle name="40% - Accent5 2 3 7" xfId="15168"/>
    <cellStyle name="40% - Accent5 2 4" xfId="15169"/>
    <cellStyle name="40% - Accent5 2 4 2" xfId="15170"/>
    <cellStyle name="40% - Accent5 2 4 2 2" xfId="15171"/>
    <cellStyle name="40% - Accent5 2 4 2 2 2" xfId="15172"/>
    <cellStyle name="40% - Accent5 2 4 2 3" xfId="15173"/>
    <cellStyle name="40% - Accent5 2 4 2 3 2" xfId="15174"/>
    <cellStyle name="40% - Accent5 2 4 2 4" xfId="15175"/>
    <cellStyle name="40% - Accent5 2 4 2 5" xfId="15176"/>
    <cellStyle name="40% - Accent5 2 4 3" xfId="15177"/>
    <cellStyle name="40% - Accent5 2 4 3 2" xfId="15178"/>
    <cellStyle name="40% - Accent5 2 4 4" xfId="15179"/>
    <cellStyle name="40% - Accent5 2 4 4 2" xfId="15180"/>
    <cellStyle name="40% - Accent5 2 4 5" xfId="15181"/>
    <cellStyle name="40% - Accent5 2 4 6" xfId="15182"/>
    <cellStyle name="40% - Accent5 2 5" xfId="15183"/>
    <cellStyle name="40% - Accent5 2 5 2" xfId="15184"/>
    <cellStyle name="40% - Accent5 2 5 2 2" xfId="15185"/>
    <cellStyle name="40% - Accent5 2 5 3" xfId="15186"/>
    <cellStyle name="40% - Accent5 2 5 3 2" xfId="15187"/>
    <cellStyle name="40% - Accent5 2 5 4" xfId="15188"/>
    <cellStyle name="40% - Accent5 2 5 5" xfId="15189"/>
    <cellStyle name="40% - Accent5 2 6" xfId="15190"/>
    <cellStyle name="40% - Accent5 2 6 2" xfId="15191"/>
    <cellStyle name="40% - Accent5 2 6 2 2" xfId="15192"/>
    <cellStyle name="40% - Accent5 2 6 3" xfId="15193"/>
    <cellStyle name="40% - Accent5 2 6 3 2" xfId="15194"/>
    <cellStyle name="40% - Accent5 2 6 4" xfId="15195"/>
    <cellStyle name="40% - Accent5 2 6 5" xfId="15196"/>
    <cellStyle name="40% - Accent5 2 7" xfId="15197"/>
    <cellStyle name="40% - Accent5 2 7 2" xfId="15198"/>
    <cellStyle name="40% - Accent5 2 7 2 2" xfId="15199"/>
    <cellStyle name="40% - Accent5 2 7 3" xfId="15200"/>
    <cellStyle name="40% - Accent5 2 7 3 2" xfId="15201"/>
    <cellStyle name="40% - Accent5 2 7 4" xfId="15202"/>
    <cellStyle name="40% - Accent5 2 7 5" xfId="15203"/>
    <cellStyle name="40% - Accent5 2 8" xfId="15204"/>
    <cellStyle name="40% - Accent5 2 8 2" xfId="15205"/>
    <cellStyle name="40% - Accent5 2 8 2 2" xfId="15206"/>
    <cellStyle name="40% - Accent5 2 8 3" xfId="15207"/>
    <cellStyle name="40% - Accent5 2 8 3 2" xfId="15208"/>
    <cellStyle name="40% - Accent5 2 8 4" xfId="15209"/>
    <cellStyle name="40% - Accent5 2 8 5" xfId="15210"/>
    <cellStyle name="40% - Accent5 2 9" xfId="15211"/>
    <cellStyle name="40% - Accent5 2 9 2" xfId="15212"/>
    <cellStyle name="40% - Accent5 20" xfId="15213"/>
    <cellStyle name="40% - Accent5 20 2" xfId="15214"/>
    <cellStyle name="40% - Accent5 20 2 2" xfId="15215"/>
    <cellStyle name="40% - Accent5 20 3" xfId="15216"/>
    <cellStyle name="40% - Accent5 20 3 2" xfId="15217"/>
    <cellStyle name="40% - Accent5 20 4" xfId="15218"/>
    <cellStyle name="40% - Accent5 20 5" xfId="15219"/>
    <cellStyle name="40% - Accent5 21" xfId="15220"/>
    <cellStyle name="40% - Accent5 21 2" xfId="15221"/>
    <cellStyle name="40% - Accent5 21 2 2" xfId="15222"/>
    <cellStyle name="40% - Accent5 21 3" xfId="15223"/>
    <cellStyle name="40% - Accent5 21 3 2" xfId="15224"/>
    <cellStyle name="40% - Accent5 21 4" xfId="15225"/>
    <cellStyle name="40% - Accent5 21 5" xfId="15226"/>
    <cellStyle name="40% - Accent5 3" xfId="15227"/>
    <cellStyle name="40% - Accent5 3 10" xfId="15228"/>
    <cellStyle name="40% - Accent5 3 10 2" xfId="15229"/>
    <cellStyle name="40% - Accent5 3 11" xfId="15230"/>
    <cellStyle name="40% - Accent5 3 12" xfId="15231"/>
    <cellStyle name="40% - Accent5 3 2" xfId="15232"/>
    <cellStyle name="40% - Accent5 3 2 10" xfId="15233"/>
    <cellStyle name="40% - Accent5 3 2 2" xfId="15234"/>
    <cellStyle name="40% - Accent5 3 2 2 2" xfId="15235"/>
    <cellStyle name="40% - Accent5 3 2 2 2 2" xfId="15236"/>
    <cellStyle name="40% - Accent5 3 2 2 2 2 2" xfId="15237"/>
    <cellStyle name="40% - Accent5 3 2 2 2 3" xfId="15238"/>
    <cellStyle name="40% - Accent5 3 2 2 2 3 2" xfId="15239"/>
    <cellStyle name="40% - Accent5 3 2 2 2 4" xfId="15240"/>
    <cellStyle name="40% - Accent5 3 2 2 2 5" xfId="15241"/>
    <cellStyle name="40% - Accent5 3 2 2 3" xfId="15242"/>
    <cellStyle name="40% - Accent5 3 2 2 3 2" xfId="15243"/>
    <cellStyle name="40% - Accent5 3 2 2 4" xfId="15244"/>
    <cellStyle name="40% - Accent5 3 2 2 4 2" xfId="15245"/>
    <cellStyle name="40% - Accent5 3 2 2 5" xfId="15246"/>
    <cellStyle name="40% - Accent5 3 2 2 6" xfId="15247"/>
    <cellStyle name="40% - Accent5 3 2 3" xfId="15248"/>
    <cellStyle name="40% - Accent5 3 2 3 2" xfId="15249"/>
    <cellStyle name="40% - Accent5 3 2 3 2 2" xfId="15250"/>
    <cellStyle name="40% - Accent5 3 2 3 3" xfId="15251"/>
    <cellStyle name="40% - Accent5 3 2 3 3 2" xfId="15252"/>
    <cellStyle name="40% - Accent5 3 2 3 4" xfId="15253"/>
    <cellStyle name="40% - Accent5 3 2 3 5" xfId="15254"/>
    <cellStyle name="40% - Accent5 3 2 4" xfId="15255"/>
    <cellStyle name="40% - Accent5 3 2 4 2" xfId="15256"/>
    <cellStyle name="40% - Accent5 3 2 4 2 2" xfId="15257"/>
    <cellStyle name="40% - Accent5 3 2 4 3" xfId="15258"/>
    <cellStyle name="40% - Accent5 3 2 4 3 2" xfId="15259"/>
    <cellStyle name="40% - Accent5 3 2 4 4" xfId="15260"/>
    <cellStyle name="40% - Accent5 3 2 4 5" xfId="15261"/>
    <cellStyle name="40% - Accent5 3 2 5" xfId="15262"/>
    <cellStyle name="40% - Accent5 3 2 5 2" xfId="15263"/>
    <cellStyle name="40% - Accent5 3 2 5 2 2" xfId="15264"/>
    <cellStyle name="40% - Accent5 3 2 5 3" xfId="15265"/>
    <cellStyle name="40% - Accent5 3 2 5 3 2" xfId="15266"/>
    <cellStyle name="40% - Accent5 3 2 5 4" xfId="15267"/>
    <cellStyle name="40% - Accent5 3 2 5 5" xfId="15268"/>
    <cellStyle name="40% - Accent5 3 2 6" xfId="15269"/>
    <cellStyle name="40% - Accent5 3 2 6 2" xfId="15270"/>
    <cellStyle name="40% - Accent5 3 2 6 2 2" xfId="15271"/>
    <cellStyle name="40% - Accent5 3 2 6 3" xfId="15272"/>
    <cellStyle name="40% - Accent5 3 2 6 3 2" xfId="15273"/>
    <cellStyle name="40% - Accent5 3 2 6 4" xfId="15274"/>
    <cellStyle name="40% - Accent5 3 2 6 5" xfId="15275"/>
    <cellStyle name="40% - Accent5 3 2 7" xfId="15276"/>
    <cellStyle name="40% - Accent5 3 2 7 2" xfId="15277"/>
    <cellStyle name="40% - Accent5 3 2 8" xfId="15278"/>
    <cellStyle name="40% - Accent5 3 2 8 2" xfId="15279"/>
    <cellStyle name="40% - Accent5 3 2 9" xfId="15280"/>
    <cellStyle name="40% - Accent5 3 3" xfId="15281"/>
    <cellStyle name="40% - Accent5 3 3 2" xfId="15282"/>
    <cellStyle name="40% - Accent5 3 3 2 2" xfId="15283"/>
    <cellStyle name="40% - Accent5 3 3 2 2 2" xfId="15284"/>
    <cellStyle name="40% - Accent5 3 3 2 2 2 2" xfId="15285"/>
    <cellStyle name="40% - Accent5 3 3 2 2 3" xfId="15286"/>
    <cellStyle name="40% - Accent5 3 3 2 2 3 2" xfId="15287"/>
    <cellStyle name="40% - Accent5 3 3 2 2 4" xfId="15288"/>
    <cellStyle name="40% - Accent5 3 3 2 2 5" xfId="15289"/>
    <cellStyle name="40% - Accent5 3 3 2 3" xfId="15290"/>
    <cellStyle name="40% - Accent5 3 3 2 3 2" xfId="15291"/>
    <cellStyle name="40% - Accent5 3 3 2 4" xfId="15292"/>
    <cellStyle name="40% - Accent5 3 3 2 4 2" xfId="15293"/>
    <cellStyle name="40% - Accent5 3 3 2 5" xfId="15294"/>
    <cellStyle name="40% - Accent5 3 3 2 6" xfId="15295"/>
    <cellStyle name="40% - Accent5 3 3 3" xfId="15296"/>
    <cellStyle name="40% - Accent5 3 3 3 2" xfId="15297"/>
    <cellStyle name="40% - Accent5 3 3 3 2 2" xfId="15298"/>
    <cellStyle name="40% - Accent5 3 3 3 3" xfId="15299"/>
    <cellStyle name="40% - Accent5 3 3 3 3 2" xfId="15300"/>
    <cellStyle name="40% - Accent5 3 3 3 4" xfId="15301"/>
    <cellStyle name="40% - Accent5 3 3 3 5" xfId="15302"/>
    <cellStyle name="40% - Accent5 3 3 4" xfId="15303"/>
    <cellStyle name="40% - Accent5 3 3 4 2" xfId="15304"/>
    <cellStyle name="40% - Accent5 3 3 5" xfId="15305"/>
    <cellStyle name="40% - Accent5 3 3 5 2" xfId="15306"/>
    <cellStyle name="40% - Accent5 3 3 6" xfId="15307"/>
    <cellStyle name="40% - Accent5 3 3 7" xfId="15308"/>
    <cellStyle name="40% - Accent5 3 4" xfId="15309"/>
    <cellStyle name="40% - Accent5 3 4 2" xfId="15310"/>
    <cellStyle name="40% - Accent5 3 4 2 2" xfId="15311"/>
    <cellStyle name="40% - Accent5 3 4 2 2 2" xfId="15312"/>
    <cellStyle name="40% - Accent5 3 4 2 3" xfId="15313"/>
    <cellStyle name="40% - Accent5 3 4 2 3 2" xfId="15314"/>
    <cellStyle name="40% - Accent5 3 4 2 4" xfId="15315"/>
    <cellStyle name="40% - Accent5 3 4 2 5" xfId="15316"/>
    <cellStyle name="40% - Accent5 3 4 3" xfId="15317"/>
    <cellStyle name="40% - Accent5 3 4 3 2" xfId="15318"/>
    <cellStyle name="40% - Accent5 3 4 4" xfId="15319"/>
    <cellStyle name="40% - Accent5 3 4 4 2" xfId="15320"/>
    <cellStyle name="40% - Accent5 3 4 5" xfId="15321"/>
    <cellStyle name="40% - Accent5 3 4 6" xfId="15322"/>
    <cellStyle name="40% - Accent5 3 5" xfId="15323"/>
    <cellStyle name="40% - Accent5 3 5 2" xfId="15324"/>
    <cellStyle name="40% - Accent5 3 5 2 2" xfId="15325"/>
    <cellStyle name="40% - Accent5 3 5 3" xfId="15326"/>
    <cellStyle name="40% - Accent5 3 5 3 2" xfId="15327"/>
    <cellStyle name="40% - Accent5 3 5 4" xfId="15328"/>
    <cellStyle name="40% - Accent5 3 5 5" xfId="15329"/>
    <cellStyle name="40% - Accent5 3 6" xfId="15330"/>
    <cellStyle name="40% - Accent5 3 6 2" xfId="15331"/>
    <cellStyle name="40% - Accent5 3 6 2 2" xfId="15332"/>
    <cellStyle name="40% - Accent5 3 6 3" xfId="15333"/>
    <cellStyle name="40% - Accent5 3 6 3 2" xfId="15334"/>
    <cellStyle name="40% - Accent5 3 6 4" xfId="15335"/>
    <cellStyle name="40% - Accent5 3 6 5" xfId="15336"/>
    <cellStyle name="40% - Accent5 3 7" xfId="15337"/>
    <cellStyle name="40% - Accent5 3 7 2" xfId="15338"/>
    <cellStyle name="40% - Accent5 3 7 2 2" xfId="15339"/>
    <cellStyle name="40% - Accent5 3 7 3" xfId="15340"/>
    <cellStyle name="40% - Accent5 3 7 3 2" xfId="15341"/>
    <cellStyle name="40% - Accent5 3 7 4" xfId="15342"/>
    <cellStyle name="40% - Accent5 3 7 5" xfId="15343"/>
    <cellStyle name="40% - Accent5 3 8" xfId="15344"/>
    <cellStyle name="40% - Accent5 3 8 2" xfId="15345"/>
    <cellStyle name="40% - Accent5 3 8 2 2" xfId="15346"/>
    <cellStyle name="40% - Accent5 3 8 3" xfId="15347"/>
    <cellStyle name="40% - Accent5 3 8 3 2" xfId="15348"/>
    <cellStyle name="40% - Accent5 3 8 4" xfId="15349"/>
    <cellStyle name="40% - Accent5 3 8 5" xfId="15350"/>
    <cellStyle name="40% - Accent5 3 9" xfId="15351"/>
    <cellStyle name="40% - Accent5 3 9 2" xfId="15352"/>
    <cellStyle name="40% - Accent5 4" xfId="15353"/>
    <cellStyle name="40% - Accent5 4 10" xfId="15354"/>
    <cellStyle name="40% - Accent5 4 10 2" xfId="15355"/>
    <cellStyle name="40% - Accent5 4 11" xfId="15356"/>
    <cellStyle name="40% - Accent5 4 12" xfId="15357"/>
    <cellStyle name="40% - Accent5 4 2" xfId="15358"/>
    <cellStyle name="40% - Accent5 4 2 10" xfId="15359"/>
    <cellStyle name="40% - Accent5 4 2 2" xfId="15360"/>
    <cellStyle name="40% - Accent5 4 2 2 2" xfId="15361"/>
    <cellStyle name="40% - Accent5 4 2 2 2 2" xfId="15362"/>
    <cellStyle name="40% - Accent5 4 2 2 2 2 2" xfId="15363"/>
    <cellStyle name="40% - Accent5 4 2 2 2 3" xfId="15364"/>
    <cellStyle name="40% - Accent5 4 2 2 2 3 2" xfId="15365"/>
    <cellStyle name="40% - Accent5 4 2 2 2 4" xfId="15366"/>
    <cellStyle name="40% - Accent5 4 2 2 2 5" xfId="15367"/>
    <cellStyle name="40% - Accent5 4 2 2 3" xfId="15368"/>
    <cellStyle name="40% - Accent5 4 2 2 3 2" xfId="15369"/>
    <cellStyle name="40% - Accent5 4 2 2 4" xfId="15370"/>
    <cellStyle name="40% - Accent5 4 2 2 4 2" xfId="15371"/>
    <cellStyle name="40% - Accent5 4 2 2 5" xfId="15372"/>
    <cellStyle name="40% - Accent5 4 2 2 6" xfId="15373"/>
    <cellStyle name="40% - Accent5 4 2 3" xfId="15374"/>
    <cellStyle name="40% - Accent5 4 2 3 2" xfId="15375"/>
    <cellStyle name="40% - Accent5 4 2 3 2 2" xfId="15376"/>
    <cellStyle name="40% - Accent5 4 2 3 3" xfId="15377"/>
    <cellStyle name="40% - Accent5 4 2 3 3 2" xfId="15378"/>
    <cellStyle name="40% - Accent5 4 2 3 4" xfId="15379"/>
    <cellStyle name="40% - Accent5 4 2 3 5" xfId="15380"/>
    <cellStyle name="40% - Accent5 4 2 4" xfId="15381"/>
    <cellStyle name="40% - Accent5 4 2 4 2" xfId="15382"/>
    <cellStyle name="40% - Accent5 4 2 4 2 2" xfId="15383"/>
    <cellStyle name="40% - Accent5 4 2 4 3" xfId="15384"/>
    <cellStyle name="40% - Accent5 4 2 4 3 2" xfId="15385"/>
    <cellStyle name="40% - Accent5 4 2 4 4" xfId="15386"/>
    <cellStyle name="40% - Accent5 4 2 4 5" xfId="15387"/>
    <cellStyle name="40% - Accent5 4 2 5" xfId="15388"/>
    <cellStyle name="40% - Accent5 4 2 5 2" xfId="15389"/>
    <cellStyle name="40% - Accent5 4 2 5 2 2" xfId="15390"/>
    <cellStyle name="40% - Accent5 4 2 5 3" xfId="15391"/>
    <cellStyle name="40% - Accent5 4 2 5 3 2" xfId="15392"/>
    <cellStyle name="40% - Accent5 4 2 5 4" xfId="15393"/>
    <cellStyle name="40% - Accent5 4 2 5 5" xfId="15394"/>
    <cellStyle name="40% - Accent5 4 2 6" xfId="15395"/>
    <cellStyle name="40% - Accent5 4 2 6 2" xfId="15396"/>
    <cellStyle name="40% - Accent5 4 2 6 2 2" xfId="15397"/>
    <cellStyle name="40% - Accent5 4 2 6 3" xfId="15398"/>
    <cellStyle name="40% - Accent5 4 2 6 3 2" xfId="15399"/>
    <cellStyle name="40% - Accent5 4 2 6 4" xfId="15400"/>
    <cellStyle name="40% - Accent5 4 2 6 5" xfId="15401"/>
    <cellStyle name="40% - Accent5 4 2 7" xfId="15402"/>
    <cellStyle name="40% - Accent5 4 2 7 2" xfId="15403"/>
    <cellStyle name="40% - Accent5 4 2 8" xfId="15404"/>
    <cellStyle name="40% - Accent5 4 2 8 2" xfId="15405"/>
    <cellStyle name="40% - Accent5 4 2 9" xfId="15406"/>
    <cellStyle name="40% - Accent5 4 3" xfId="15407"/>
    <cellStyle name="40% - Accent5 4 3 2" xfId="15408"/>
    <cellStyle name="40% - Accent5 4 3 2 2" xfId="15409"/>
    <cellStyle name="40% - Accent5 4 3 2 2 2" xfId="15410"/>
    <cellStyle name="40% - Accent5 4 3 2 2 2 2" xfId="15411"/>
    <cellStyle name="40% - Accent5 4 3 2 2 3" xfId="15412"/>
    <cellStyle name="40% - Accent5 4 3 2 2 3 2" xfId="15413"/>
    <cellStyle name="40% - Accent5 4 3 2 2 4" xfId="15414"/>
    <cellStyle name="40% - Accent5 4 3 2 2 5" xfId="15415"/>
    <cellStyle name="40% - Accent5 4 3 2 3" xfId="15416"/>
    <cellStyle name="40% - Accent5 4 3 2 3 2" xfId="15417"/>
    <cellStyle name="40% - Accent5 4 3 2 4" xfId="15418"/>
    <cellStyle name="40% - Accent5 4 3 2 4 2" xfId="15419"/>
    <cellStyle name="40% - Accent5 4 3 2 5" xfId="15420"/>
    <cellStyle name="40% - Accent5 4 3 2 6" xfId="15421"/>
    <cellStyle name="40% - Accent5 4 3 3" xfId="15422"/>
    <cellStyle name="40% - Accent5 4 3 3 2" xfId="15423"/>
    <cellStyle name="40% - Accent5 4 3 3 2 2" xfId="15424"/>
    <cellStyle name="40% - Accent5 4 3 3 3" xfId="15425"/>
    <cellStyle name="40% - Accent5 4 3 3 3 2" xfId="15426"/>
    <cellStyle name="40% - Accent5 4 3 3 4" xfId="15427"/>
    <cellStyle name="40% - Accent5 4 3 3 5" xfId="15428"/>
    <cellStyle name="40% - Accent5 4 3 4" xfId="15429"/>
    <cellStyle name="40% - Accent5 4 3 4 2" xfId="15430"/>
    <cellStyle name="40% - Accent5 4 3 5" xfId="15431"/>
    <cellStyle name="40% - Accent5 4 3 5 2" xfId="15432"/>
    <cellStyle name="40% - Accent5 4 3 6" xfId="15433"/>
    <cellStyle name="40% - Accent5 4 3 7" xfId="15434"/>
    <cellStyle name="40% - Accent5 4 4" xfId="15435"/>
    <cellStyle name="40% - Accent5 4 4 2" xfId="15436"/>
    <cellStyle name="40% - Accent5 4 4 2 2" xfId="15437"/>
    <cellStyle name="40% - Accent5 4 4 2 2 2" xfId="15438"/>
    <cellStyle name="40% - Accent5 4 4 2 3" xfId="15439"/>
    <cellStyle name="40% - Accent5 4 4 2 3 2" xfId="15440"/>
    <cellStyle name="40% - Accent5 4 4 2 4" xfId="15441"/>
    <cellStyle name="40% - Accent5 4 4 2 5" xfId="15442"/>
    <cellStyle name="40% - Accent5 4 4 3" xfId="15443"/>
    <cellStyle name="40% - Accent5 4 4 3 2" xfId="15444"/>
    <cellStyle name="40% - Accent5 4 4 4" xfId="15445"/>
    <cellStyle name="40% - Accent5 4 4 4 2" xfId="15446"/>
    <cellStyle name="40% - Accent5 4 4 5" xfId="15447"/>
    <cellStyle name="40% - Accent5 4 4 6" xfId="15448"/>
    <cellStyle name="40% - Accent5 4 5" xfId="15449"/>
    <cellStyle name="40% - Accent5 4 5 2" xfId="15450"/>
    <cellStyle name="40% - Accent5 4 5 2 2" xfId="15451"/>
    <cellStyle name="40% - Accent5 4 5 3" xfId="15452"/>
    <cellStyle name="40% - Accent5 4 5 3 2" xfId="15453"/>
    <cellStyle name="40% - Accent5 4 5 4" xfId="15454"/>
    <cellStyle name="40% - Accent5 4 5 5" xfId="15455"/>
    <cellStyle name="40% - Accent5 4 6" xfId="15456"/>
    <cellStyle name="40% - Accent5 4 6 2" xfId="15457"/>
    <cellStyle name="40% - Accent5 4 6 2 2" xfId="15458"/>
    <cellStyle name="40% - Accent5 4 6 3" xfId="15459"/>
    <cellStyle name="40% - Accent5 4 6 3 2" xfId="15460"/>
    <cellStyle name="40% - Accent5 4 6 4" xfId="15461"/>
    <cellStyle name="40% - Accent5 4 6 5" xfId="15462"/>
    <cellStyle name="40% - Accent5 4 7" xfId="15463"/>
    <cellStyle name="40% - Accent5 4 7 2" xfId="15464"/>
    <cellStyle name="40% - Accent5 4 7 2 2" xfId="15465"/>
    <cellStyle name="40% - Accent5 4 7 3" xfId="15466"/>
    <cellStyle name="40% - Accent5 4 7 3 2" xfId="15467"/>
    <cellStyle name="40% - Accent5 4 7 4" xfId="15468"/>
    <cellStyle name="40% - Accent5 4 7 5" xfId="15469"/>
    <cellStyle name="40% - Accent5 4 8" xfId="15470"/>
    <cellStyle name="40% - Accent5 4 8 2" xfId="15471"/>
    <cellStyle name="40% - Accent5 4 8 2 2" xfId="15472"/>
    <cellStyle name="40% - Accent5 4 8 3" xfId="15473"/>
    <cellStyle name="40% - Accent5 4 8 3 2" xfId="15474"/>
    <cellStyle name="40% - Accent5 4 8 4" xfId="15475"/>
    <cellStyle name="40% - Accent5 4 8 5" xfId="15476"/>
    <cellStyle name="40% - Accent5 4 9" xfId="15477"/>
    <cellStyle name="40% - Accent5 4 9 2" xfId="15478"/>
    <cellStyle name="40% - Accent5 5" xfId="15479"/>
    <cellStyle name="40% - Accent5 5 10" xfId="15480"/>
    <cellStyle name="40% - Accent5 5 11" xfId="15481"/>
    <cellStyle name="40% - Accent5 5 2" xfId="15482"/>
    <cellStyle name="40% - Accent5 5 2 10" xfId="15483"/>
    <cellStyle name="40% - Accent5 5 2 2" xfId="15484"/>
    <cellStyle name="40% - Accent5 5 2 2 2" xfId="15485"/>
    <cellStyle name="40% - Accent5 5 2 2 2 2" xfId="15486"/>
    <cellStyle name="40% - Accent5 5 2 2 2 2 2" xfId="15487"/>
    <cellStyle name="40% - Accent5 5 2 2 2 3" xfId="15488"/>
    <cellStyle name="40% - Accent5 5 2 2 2 3 2" xfId="15489"/>
    <cellStyle name="40% - Accent5 5 2 2 2 4" xfId="15490"/>
    <cellStyle name="40% - Accent5 5 2 2 2 5" xfId="15491"/>
    <cellStyle name="40% - Accent5 5 2 2 3" xfId="15492"/>
    <cellStyle name="40% - Accent5 5 2 2 3 2" xfId="15493"/>
    <cellStyle name="40% - Accent5 5 2 2 4" xfId="15494"/>
    <cellStyle name="40% - Accent5 5 2 2 4 2" xfId="15495"/>
    <cellStyle name="40% - Accent5 5 2 2 5" xfId="15496"/>
    <cellStyle name="40% - Accent5 5 2 2 6" xfId="15497"/>
    <cellStyle name="40% - Accent5 5 2 3" xfId="15498"/>
    <cellStyle name="40% - Accent5 5 2 3 2" xfId="15499"/>
    <cellStyle name="40% - Accent5 5 2 3 2 2" xfId="15500"/>
    <cellStyle name="40% - Accent5 5 2 3 3" xfId="15501"/>
    <cellStyle name="40% - Accent5 5 2 3 3 2" xfId="15502"/>
    <cellStyle name="40% - Accent5 5 2 3 4" xfId="15503"/>
    <cellStyle name="40% - Accent5 5 2 3 5" xfId="15504"/>
    <cellStyle name="40% - Accent5 5 2 4" xfId="15505"/>
    <cellStyle name="40% - Accent5 5 2 4 2" xfId="15506"/>
    <cellStyle name="40% - Accent5 5 2 4 2 2" xfId="15507"/>
    <cellStyle name="40% - Accent5 5 2 4 3" xfId="15508"/>
    <cellStyle name="40% - Accent5 5 2 4 3 2" xfId="15509"/>
    <cellStyle name="40% - Accent5 5 2 4 4" xfId="15510"/>
    <cellStyle name="40% - Accent5 5 2 4 5" xfId="15511"/>
    <cellStyle name="40% - Accent5 5 2 5" xfId="15512"/>
    <cellStyle name="40% - Accent5 5 2 5 2" xfId="15513"/>
    <cellStyle name="40% - Accent5 5 2 5 2 2" xfId="15514"/>
    <cellStyle name="40% - Accent5 5 2 5 3" xfId="15515"/>
    <cellStyle name="40% - Accent5 5 2 5 3 2" xfId="15516"/>
    <cellStyle name="40% - Accent5 5 2 5 4" xfId="15517"/>
    <cellStyle name="40% - Accent5 5 2 5 5" xfId="15518"/>
    <cellStyle name="40% - Accent5 5 2 6" xfId="15519"/>
    <cellStyle name="40% - Accent5 5 2 6 2" xfId="15520"/>
    <cellStyle name="40% - Accent5 5 2 6 2 2" xfId="15521"/>
    <cellStyle name="40% - Accent5 5 2 6 3" xfId="15522"/>
    <cellStyle name="40% - Accent5 5 2 6 3 2" xfId="15523"/>
    <cellStyle name="40% - Accent5 5 2 6 4" xfId="15524"/>
    <cellStyle name="40% - Accent5 5 2 6 5" xfId="15525"/>
    <cellStyle name="40% - Accent5 5 2 7" xfId="15526"/>
    <cellStyle name="40% - Accent5 5 2 7 2" xfId="15527"/>
    <cellStyle name="40% - Accent5 5 2 8" xfId="15528"/>
    <cellStyle name="40% - Accent5 5 2 8 2" xfId="15529"/>
    <cellStyle name="40% - Accent5 5 2 9" xfId="15530"/>
    <cellStyle name="40% - Accent5 5 3" xfId="15531"/>
    <cellStyle name="40% - Accent5 5 3 2" xfId="15532"/>
    <cellStyle name="40% - Accent5 5 3 2 2" xfId="15533"/>
    <cellStyle name="40% - Accent5 5 3 2 2 2" xfId="15534"/>
    <cellStyle name="40% - Accent5 5 3 2 3" xfId="15535"/>
    <cellStyle name="40% - Accent5 5 3 2 3 2" xfId="15536"/>
    <cellStyle name="40% - Accent5 5 3 2 4" xfId="15537"/>
    <cellStyle name="40% - Accent5 5 3 2 5" xfId="15538"/>
    <cellStyle name="40% - Accent5 5 3 3" xfId="15539"/>
    <cellStyle name="40% - Accent5 5 3 3 2" xfId="15540"/>
    <cellStyle name="40% - Accent5 5 3 4" xfId="15541"/>
    <cellStyle name="40% - Accent5 5 3 4 2" xfId="15542"/>
    <cellStyle name="40% - Accent5 5 3 5" xfId="15543"/>
    <cellStyle name="40% - Accent5 5 3 6" xfId="15544"/>
    <cellStyle name="40% - Accent5 5 4" xfId="15545"/>
    <cellStyle name="40% - Accent5 5 4 2" xfId="15546"/>
    <cellStyle name="40% - Accent5 5 4 2 2" xfId="15547"/>
    <cellStyle name="40% - Accent5 5 4 3" xfId="15548"/>
    <cellStyle name="40% - Accent5 5 4 3 2" xfId="15549"/>
    <cellStyle name="40% - Accent5 5 4 4" xfId="15550"/>
    <cellStyle name="40% - Accent5 5 4 5" xfId="15551"/>
    <cellStyle name="40% - Accent5 5 5" xfId="15552"/>
    <cellStyle name="40% - Accent5 5 5 2" xfId="15553"/>
    <cellStyle name="40% - Accent5 5 5 2 2" xfId="15554"/>
    <cellStyle name="40% - Accent5 5 5 3" xfId="15555"/>
    <cellStyle name="40% - Accent5 5 5 3 2" xfId="15556"/>
    <cellStyle name="40% - Accent5 5 5 4" xfId="15557"/>
    <cellStyle name="40% - Accent5 5 5 5" xfId="15558"/>
    <cellStyle name="40% - Accent5 5 6" xfId="15559"/>
    <cellStyle name="40% - Accent5 5 6 2" xfId="15560"/>
    <cellStyle name="40% - Accent5 5 6 2 2" xfId="15561"/>
    <cellStyle name="40% - Accent5 5 6 3" xfId="15562"/>
    <cellStyle name="40% - Accent5 5 6 3 2" xfId="15563"/>
    <cellStyle name="40% - Accent5 5 6 4" xfId="15564"/>
    <cellStyle name="40% - Accent5 5 6 5" xfId="15565"/>
    <cellStyle name="40% - Accent5 5 7" xfId="15566"/>
    <cellStyle name="40% - Accent5 5 7 2" xfId="15567"/>
    <cellStyle name="40% - Accent5 5 7 2 2" xfId="15568"/>
    <cellStyle name="40% - Accent5 5 7 3" xfId="15569"/>
    <cellStyle name="40% - Accent5 5 7 3 2" xfId="15570"/>
    <cellStyle name="40% - Accent5 5 7 4" xfId="15571"/>
    <cellStyle name="40% - Accent5 5 7 5" xfId="15572"/>
    <cellStyle name="40% - Accent5 5 8" xfId="15573"/>
    <cellStyle name="40% - Accent5 5 8 2" xfId="15574"/>
    <cellStyle name="40% - Accent5 5 9" xfId="15575"/>
    <cellStyle name="40% - Accent5 5 9 2" xfId="15576"/>
    <cellStyle name="40% - Accent5 6" xfId="15577"/>
    <cellStyle name="40% - Accent5 6 10" xfId="15578"/>
    <cellStyle name="40% - Accent5 6 11" xfId="15579"/>
    <cellStyle name="40% - Accent5 6 2" xfId="15580"/>
    <cellStyle name="40% - Accent5 6 2 10" xfId="15581"/>
    <cellStyle name="40% - Accent5 6 2 2" xfId="15582"/>
    <cellStyle name="40% - Accent5 6 2 2 2" xfId="15583"/>
    <cellStyle name="40% - Accent5 6 2 2 2 2" xfId="15584"/>
    <cellStyle name="40% - Accent5 6 2 2 2 2 2" xfId="15585"/>
    <cellStyle name="40% - Accent5 6 2 2 2 3" xfId="15586"/>
    <cellStyle name="40% - Accent5 6 2 2 2 3 2" xfId="15587"/>
    <cellStyle name="40% - Accent5 6 2 2 2 4" xfId="15588"/>
    <cellStyle name="40% - Accent5 6 2 2 2 5" xfId="15589"/>
    <cellStyle name="40% - Accent5 6 2 2 3" xfId="15590"/>
    <cellStyle name="40% - Accent5 6 2 2 3 2" xfId="15591"/>
    <cellStyle name="40% - Accent5 6 2 2 4" xfId="15592"/>
    <cellStyle name="40% - Accent5 6 2 2 4 2" xfId="15593"/>
    <cellStyle name="40% - Accent5 6 2 2 5" xfId="15594"/>
    <cellStyle name="40% - Accent5 6 2 2 6" xfId="15595"/>
    <cellStyle name="40% - Accent5 6 2 3" xfId="15596"/>
    <cellStyle name="40% - Accent5 6 2 3 2" xfId="15597"/>
    <cellStyle name="40% - Accent5 6 2 3 2 2" xfId="15598"/>
    <cellStyle name="40% - Accent5 6 2 3 3" xfId="15599"/>
    <cellStyle name="40% - Accent5 6 2 3 3 2" xfId="15600"/>
    <cellStyle name="40% - Accent5 6 2 3 4" xfId="15601"/>
    <cellStyle name="40% - Accent5 6 2 3 5" xfId="15602"/>
    <cellStyle name="40% - Accent5 6 2 4" xfId="15603"/>
    <cellStyle name="40% - Accent5 6 2 4 2" xfId="15604"/>
    <cellStyle name="40% - Accent5 6 2 4 2 2" xfId="15605"/>
    <cellStyle name="40% - Accent5 6 2 4 3" xfId="15606"/>
    <cellStyle name="40% - Accent5 6 2 4 3 2" xfId="15607"/>
    <cellStyle name="40% - Accent5 6 2 4 4" xfId="15608"/>
    <cellStyle name="40% - Accent5 6 2 4 5" xfId="15609"/>
    <cellStyle name="40% - Accent5 6 2 5" xfId="15610"/>
    <cellStyle name="40% - Accent5 6 2 5 2" xfId="15611"/>
    <cellStyle name="40% - Accent5 6 2 5 2 2" xfId="15612"/>
    <cellStyle name="40% - Accent5 6 2 5 3" xfId="15613"/>
    <cellStyle name="40% - Accent5 6 2 5 3 2" xfId="15614"/>
    <cellStyle name="40% - Accent5 6 2 5 4" xfId="15615"/>
    <cellStyle name="40% - Accent5 6 2 5 5" xfId="15616"/>
    <cellStyle name="40% - Accent5 6 2 6" xfId="15617"/>
    <cellStyle name="40% - Accent5 6 2 6 2" xfId="15618"/>
    <cellStyle name="40% - Accent5 6 2 6 2 2" xfId="15619"/>
    <cellStyle name="40% - Accent5 6 2 6 3" xfId="15620"/>
    <cellStyle name="40% - Accent5 6 2 6 3 2" xfId="15621"/>
    <cellStyle name="40% - Accent5 6 2 6 4" xfId="15622"/>
    <cellStyle name="40% - Accent5 6 2 6 5" xfId="15623"/>
    <cellStyle name="40% - Accent5 6 2 7" xfId="15624"/>
    <cellStyle name="40% - Accent5 6 2 7 2" xfId="15625"/>
    <cellStyle name="40% - Accent5 6 2 8" xfId="15626"/>
    <cellStyle name="40% - Accent5 6 2 8 2" xfId="15627"/>
    <cellStyle name="40% - Accent5 6 2 9" xfId="15628"/>
    <cellStyle name="40% - Accent5 6 3" xfId="15629"/>
    <cellStyle name="40% - Accent5 6 3 2" xfId="15630"/>
    <cellStyle name="40% - Accent5 6 3 2 2" xfId="15631"/>
    <cellStyle name="40% - Accent5 6 3 2 2 2" xfId="15632"/>
    <cellStyle name="40% - Accent5 6 3 2 3" xfId="15633"/>
    <cellStyle name="40% - Accent5 6 3 2 3 2" xfId="15634"/>
    <cellStyle name="40% - Accent5 6 3 2 4" xfId="15635"/>
    <cellStyle name="40% - Accent5 6 3 2 5" xfId="15636"/>
    <cellStyle name="40% - Accent5 6 3 3" xfId="15637"/>
    <cellStyle name="40% - Accent5 6 3 3 2" xfId="15638"/>
    <cellStyle name="40% - Accent5 6 3 4" xfId="15639"/>
    <cellStyle name="40% - Accent5 6 3 4 2" xfId="15640"/>
    <cellStyle name="40% - Accent5 6 3 5" xfId="15641"/>
    <cellStyle name="40% - Accent5 6 3 6" xfId="15642"/>
    <cellStyle name="40% - Accent5 6 4" xfId="15643"/>
    <cellStyle name="40% - Accent5 6 4 2" xfId="15644"/>
    <cellStyle name="40% - Accent5 6 4 2 2" xfId="15645"/>
    <cellStyle name="40% - Accent5 6 4 3" xfId="15646"/>
    <cellStyle name="40% - Accent5 6 4 3 2" xfId="15647"/>
    <cellStyle name="40% - Accent5 6 4 4" xfId="15648"/>
    <cellStyle name="40% - Accent5 6 4 5" xfId="15649"/>
    <cellStyle name="40% - Accent5 6 5" xfId="15650"/>
    <cellStyle name="40% - Accent5 6 5 2" xfId="15651"/>
    <cellStyle name="40% - Accent5 6 5 2 2" xfId="15652"/>
    <cellStyle name="40% - Accent5 6 5 3" xfId="15653"/>
    <cellStyle name="40% - Accent5 6 5 3 2" xfId="15654"/>
    <cellStyle name="40% - Accent5 6 5 4" xfId="15655"/>
    <cellStyle name="40% - Accent5 6 5 5" xfId="15656"/>
    <cellStyle name="40% - Accent5 6 6" xfId="15657"/>
    <cellStyle name="40% - Accent5 6 6 2" xfId="15658"/>
    <cellStyle name="40% - Accent5 6 6 2 2" xfId="15659"/>
    <cellStyle name="40% - Accent5 6 6 3" xfId="15660"/>
    <cellStyle name="40% - Accent5 6 6 3 2" xfId="15661"/>
    <cellStyle name="40% - Accent5 6 6 4" xfId="15662"/>
    <cellStyle name="40% - Accent5 6 6 5" xfId="15663"/>
    <cellStyle name="40% - Accent5 6 7" xfId="15664"/>
    <cellStyle name="40% - Accent5 6 7 2" xfId="15665"/>
    <cellStyle name="40% - Accent5 6 7 2 2" xfId="15666"/>
    <cellStyle name="40% - Accent5 6 7 3" xfId="15667"/>
    <cellStyle name="40% - Accent5 6 7 3 2" xfId="15668"/>
    <cellStyle name="40% - Accent5 6 7 4" xfId="15669"/>
    <cellStyle name="40% - Accent5 6 7 5" xfId="15670"/>
    <cellStyle name="40% - Accent5 6 8" xfId="15671"/>
    <cellStyle name="40% - Accent5 6 8 2" xfId="15672"/>
    <cellStyle name="40% - Accent5 6 9" xfId="15673"/>
    <cellStyle name="40% - Accent5 6 9 2" xfId="15674"/>
    <cellStyle name="40% - Accent5 7" xfId="15675"/>
    <cellStyle name="40% - Accent5 7 10" xfId="15676"/>
    <cellStyle name="40% - Accent5 7 11" xfId="15677"/>
    <cellStyle name="40% - Accent5 7 2" xfId="15678"/>
    <cellStyle name="40% - Accent5 7 2 10" xfId="15679"/>
    <cellStyle name="40% - Accent5 7 2 2" xfId="15680"/>
    <cellStyle name="40% - Accent5 7 2 2 2" xfId="15681"/>
    <cellStyle name="40% - Accent5 7 2 2 2 2" xfId="15682"/>
    <cellStyle name="40% - Accent5 7 2 2 2 2 2" xfId="15683"/>
    <cellStyle name="40% - Accent5 7 2 2 2 3" xfId="15684"/>
    <cellStyle name="40% - Accent5 7 2 2 2 3 2" xfId="15685"/>
    <cellStyle name="40% - Accent5 7 2 2 2 4" xfId="15686"/>
    <cellStyle name="40% - Accent5 7 2 2 2 5" xfId="15687"/>
    <cellStyle name="40% - Accent5 7 2 2 3" xfId="15688"/>
    <cellStyle name="40% - Accent5 7 2 2 3 2" xfId="15689"/>
    <cellStyle name="40% - Accent5 7 2 2 4" xfId="15690"/>
    <cellStyle name="40% - Accent5 7 2 2 4 2" xfId="15691"/>
    <cellStyle name="40% - Accent5 7 2 2 5" xfId="15692"/>
    <cellStyle name="40% - Accent5 7 2 2 6" xfId="15693"/>
    <cellStyle name="40% - Accent5 7 2 3" xfId="15694"/>
    <cellStyle name="40% - Accent5 7 2 3 2" xfId="15695"/>
    <cellStyle name="40% - Accent5 7 2 3 2 2" xfId="15696"/>
    <cellStyle name="40% - Accent5 7 2 3 3" xfId="15697"/>
    <cellStyle name="40% - Accent5 7 2 3 3 2" xfId="15698"/>
    <cellStyle name="40% - Accent5 7 2 3 4" xfId="15699"/>
    <cellStyle name="40% - Accent5 7 2 3 5" xfId="15700"/>
    <cellStyle name="40% - Accent5 7 2 4" xfId="15701"/>
    <cellStyle name="40% - Accent5 7 2 4 2" xfId="15702"/>
    <cellStyle name="40% - Accent5 7 2 4 2 2" xfId="15703"/>
    <cellStyle name="40% - Accent5 7 2 4 3" xfId="15704"/>
    <cellStyle name="40% - Accent5 7 2 4 3 2" xfId="15705"/>
    <cellStyle name="40% - Accent5 7 2 4 4" xfId="15706"/>
    <cellStyle name="40% - Accent5 7 2 4 5" xfId="15707"/>
    <cellStyle name="40% - Accent5 7 2 5" xfId="15708"/>
    <cellStyle name="40% - Accent5 7 2 5 2" xfId="15709"/>
    <cellStyle name="40% - Accent5 7 2 5 2 2" xfId="15710"/>
    <cellStyle name="40% - Accent5 7 2 5 3" xfId="15711"/>
    <cellStyle name="40% - Accent5 7 2 5 3 2" xfId="15712"/>
    <cellStyle name="40% - Accent5 7 2 5 4" xfId="15713"/>
    <cellStyle name="40% - Accent5 7 2 5 5" xfId="15714"/>
    <cellStyle name="40% - Accent5 7 2 6" xfId="15715"/>
    <cellStyle name="40% - Accent5 7 2 6 2" xfId="15716"/>
    <cellStyle name="40% - Accent5 7 2 6 2 2" xfId="15717"/>
    <cellStyle name="40% - Accent5 7 2 6 3" xfId="15718"/>
    <cellStyle name="40% - Accent5 7 2 6 3 2" xfId="15719"/>
    <cellStyle name="40% - Accent5 7 2 6 4" xfId="15720"/>
    <cellStyle name="40% - Accent5 7 2 6 5" xfId="15721"/>
    <cellStyle name="40% - Accent5 7 2 7" xfId="15722"/>
    <cellStyle name="40% - Accent5 7 2 7 2" xfId="15723"/>
    <cellStyle name="40% - Accent5 7 2 8" xfId="15724"/>
    <cellStyle name="40% - Accent5 7 2 8 2" xfId="15725"/>
    <cellStyle name="40% - Accent5 7 2 9" xfId="15726"/>
    <cellStyle name="40% - Accent5 7 3" xfId="15727"/>
    <cellStyle name="40% - Accent5 7 3 2" xfId="15728"/>
    <cellStyle name="40% - Accent5 7 3 2 2" xfId="15729"/>
    <cellStyle name="40% - Accent5 7 3 2 2 2" xfId="15730"/>
    <cellStyle name="40% - Accent5 7 3 2 3" xfId="15731"/>
    <cellStyle name="40% - Accent5 7 3 2 3 2" xfId="15732"/>
    <cellStyle name="40% - Accent5 7 3 2 4" xfId="15733"/>
    <cellStyle name="40% - Accent5 7 3 2 5" xfId="15734"/>
    <cellStyle name="40% - Accent5 7 3 3" xfId="15735"/>
    <cellStyle name="40% - Accent5 7 3 3 2" xfId="15736"/>
    <cellStyle name="40% - Accent5 7 3 4" xfId="15737"/>
    <cellStyle name="40% - Accent5 7 3 4 2" xfId="15738"/>
    <cellStyle name="40% - Accent5 7 3 5" xfId="15739"/>
    <cellStyle name="40% - Accent5 7 3 6" xfId="15740"/>
    <cellStyle name="40% - Accent5 7 4" xfId="15741"/>
    <cellStyle name="40% - Accent5 7 4 2" xfId="15742"/>
    <cellStyle name="40% - Accent5 7 4 2 2" xfId="15743"/>
    <cellStyle name="40% - Accent5 7 4 3" xfId="15744"/>
    <cellStyle name="40% - Accent5 7 4 3 2" xfId="15745"/>
    <cellStyle name="40% - Accent5 7 4 4" xfId="15746"/>
    <cellStyle name="40% - Accent5 7 4 5" xfId="15747"/>
    <cellStyle name="40% - Accent5 7 5" xfId="15748"/>
    <cellStyle name="40% - Accent5 7 5 2" xfId="15749"/>
    <cellStyle name="40% - Accent5 7 5 2 2" xfId="15750"/>
    <cellStyle name="40% - Accent5 7 5 3" xfId="15751"/>
    <cellStyle name="40% - Accent5 7 5 3 2" xfId="15752"/>
    <cellStyle name="40% - Accent5 7 5 4" xfId="15753"/>
    <cellStyle name="40% - Accent5 7 5 5" xfId="15754"/>
    <cellStyle name="40% - Accent5 7 6" xfId="15755"/>
    <cellStyle name="40% - Accent5 7 6 2" xfId="15756"/>
    <cellStyle name="40% - Accent5 7 6 2 2" xfId="15757"/>
    <cellStyle name="40% - Accent5 7 6 3" xfId="15758"/>
    <cellStyle name="40% - Accent5 7 6 3 2" xfId="15759"/>
    <cellStyle name="40% - Accent5 7 6 4" xfId="15760"/>
    <cellStyle name="40% - Accent5 7 6 5" xfId="15761"/>
    <cellStyle name="40% - Accent5 7 7" xfId="15762"/>
    <cellStyle name="40% - Accent5 7 7 2" xfId="15763"/>
    <cellStyle name="40% - Accent5 7 7 2 2" xfId="15764"/>
    <cellStyle name="40% - Accent5 7 7 3" xfId="15765"/>
    <cellStyle name="40% - Accent5 7 7 3 2" xfId="15766"/>
    <cellStyle name="40% - Accent5 7 7 4" xfId="15767"/>
    <cellStyle name="40% - Accent5 7 7 5" xfId="15768"/>
    <cellStyle name="40% - Accent5 7 8" xfId="15769"/>
    <cellStyle name="40% - Accent5 7 8 2" xfId="15770"/>
    <cellStyle name="40% - Accent5 7 9" xfId="15771"/>
    <cellStyle name="40% - Accent5 7 9 2" xfId="15772"/>
    <cellStyle name="40% - Accent5 8" xfId="15773"/>
    <cellStyle name="40% - Accent5 8 10" xfId="15774"/>
    <cellStyle name="40% - Accent5 8 11" xfId="15775"/>
    <cellStyle name="40% - Accent5 8 2" xfId="15776"/>
    <cellStyle name="40% - Accent5 8 2 10" xfId="15777"/>
    <cellStyle name="40% - Accent5 8 2 2" xfId="15778"/>
    <cellStyle name="40% - Accent5 8 2 2 2" xfId="15779"/>
    <cellStyle name="40% - Accent5 8 2 2 2 2" xfId="15780"/>
    <cellStyle name="40% - Accent5 8 2 2 2 2 2" xfId="15781"/>
    <cellStyle name="40% - Accent5 8 2 2 2 3" xfId="15782"/>
    <cellStyle name="40% - Accent5 8 2 2 2 3 2" xfId="15783"/>
    <cellStyle name="40% - Accent5 8 2 2 2 4" xfId="15784"/>
    <cellStyle name="40% - Accent5 8 2 2 2 5" xfId="15785"/>
    <cellStyle name="40% - Accent5 8 2 2 3" xfId="15786"/>
    <cellStyle name="40% - Accent5 8 2 2 3 2" xfId="15787"/>
    <cellStyle name="40% - Accent5 8 2 2 4" xfId="15788"/>
    <cellStyle name="40% - Accent5 8 2 2 4 2" xfId="15789"/>
    <cellStyle name="40% - Accent5 8 2 2 5" xfId="15790"/>
    <cellStyle name="40% - Accent5 8 2 2 6" xfId="15791"/>
    <cellStyle name="40% - Accent5 8 2 3" xfId="15792"/>
    <cellStyle name="40% - Accent5 8 2 3 2" xfId="15793"/>
    <cellStyle name="40% - Accent5 8 2 3 2 2" xfId="15794"/>
    <cellStyle name="40% - Accent5 8 2 3 3" xfId="15795"/>
    <cellStyle name="40% - Accent5 8 2 3 3 2" xfId="15796"/>
    <cellStyle name="40% - Accent5 8 2 3 4" xfId="15797"/>
    <cellStyle name="40% - Accent5 8 2 3 5" xfId="15798"/>
    <cellStyle name="40% - Accent5 8 2 4" xfId="15799"/>
    <cellStyle name="40% - Accent5 8 2 4 2" xfId="15800"/>
    <cellStyle name="40% - Accent5 8 2 4 2 2" xfId="15801"/>
    <cellStyle name="40% - Accent5 8 2 4 3" xfId="15802"/>
    <cellStyle name="40% - Accent5 8 2 4 3 2" xfId="15803"/>
    <cellStyle name="40% - Accent5 8 2 4 4" xfId="15804"/>
    <cellStyle name="40% - Accent5 8 2 4 5" xfId="15805"/>
    <cellStyle name="40% - Accent5 8 2 5" xfId="15806"/>
    <cellStyle name="40% - Accent5 8 2 5 2" xfId="15807"/>
    <cellStyle name="40% - Accent5 8 2 5 2 2" xfId="15808"/>
    <cellStyle name="40% - Accent5 8 2 5 3" xfId="15809"/>
    <cellStyle name="40% - Accent5 8 2 5 3 2" xfId="15810"/>
    <cellStyle name="40% - Accent5 8 2 5 4" xfId="15811"/>
    <cellStyle name="40% - Accent5 8 2 5 5" xfId="15812"/>
    <cellStyle name="40% - Accent5 8 2 6" xfId="15813"/>
    <cellStyle name="40% - Accent5 8 2 6 2" xfId="15814"/>
    <cellStyle name="40% - Accent5 8 2 6 2 2" xfId="15815"/>
    <cellStyle name="40% - Accent5 8 2 6 3" xfId="15816"/>
    <cellStyle name="40% - Accent5 8 2 6 3 2" xfId="15817"/>
    <cellStyle name="40% - Accent5 8 2 6 4" xfId="15818"/>
    <cellStyle name="40% - Accent5 8 2 6 5" xfId="15819"/>
    <cellStyle name="40% - Accent5 8 2 7" xfId="15820"/>
    <cellStyle name="40% - Accent5 8 2 7 2" xfId="15821"/>
    <cellStyle name="40% - Accent5 8 2 8" xfId="15822"/>
    <cellStyle name="40% - Accent5 8 2 8 2" xfId="15823"/>
    <cellStyle name="40% - Accent5 8 2 9" xfId="15824"/>
    <cellStyle name="40% - Accent5 8 3" xfId="15825"/>
    <cellStyle name="40% - Accent5 8 3 2" xfId="15826"/>
    <cellStyle name="40% - Accent5 8 3 2 2" xfId="15827"/>
    <cellStyle name="40% - Accent5 8 3 2 2 2" xfId="15828"/>
    <cellStyle name="40% - Accent5 8 3 2 3" xfId="15829"/>
    <cellStyle name="40% - Accent5 8 3 2 3 2" xfId="15830"/>
    <cellStyle name="40% - Accent5 8 3 2 4" xfId="15831"/>
    <cellStyle name="40% - Accent5 8 3 2 5" xfId="15832"/>
    <cellStyle name="40% - Accent5 8 3 3" xfId="15833"/>
    <cellStyle name="40% - Accent5 8 3 3 2" xfId="15834"/>
    <cellStyle name="40% - Accent5 8 3 4" xfId="15835"/>
    <cellStyle name="40% - Accent5 8 3 4 2" xfId="15836"/>
    <cellStyle name="40% - Accent5 8 3 5" xfId="15837"/>
    <cellStyle name="40% - Accent5 8 3 6" xfId="15838"/>
    <cellStyle name="40% - Accent5 8 4" xfId="15839"/>
    <cellStyle name="40% - Accent5 8 4 2" xfId="15840"/>
    <cellStyle name="40% - Accent5 8 4 2 2" xfId="15841"/>
    <cellStyle name="40% - Accent5 8 4 3" xfId="15842"/>
    <cellStyle name="40% - Accent5 8 4 3 2" xfId="15843"/>
    <cellStyle name="40% - Accent5 8 4 4" xfId="15844"/>
    <cellStyle name="40% - Accent5 8 4 5" xfId="15845"/>
    <cellStyle name="40% - Accent5 8 5" xfId="15846"/>
    <cellStyle name="40% - Accent5 8 5 2" xfId="15847"/>
    <cellStyle name="40% - Accent5 8 5 2 2" xfId="15848"/>
    <cellStyle name="40% - Accent5 8 5 3" xfId="15849"/>
    <cellStyle name="40% - Accent5 8 5 3 2" xfId="15850"/>
    <cellStyle name="40% - Accent5 8 5 4" xfId="15851"/>
    <cellStyle name="40% - Accent5 8 5 5" xfId="15852"/>
    <cellStyle name="40% - Accent5 8 6" xfId="15853"/>
    <cellStyle name="40% - Accent5 8 6 2" xfId="15854"/>
    <cellStyle name="40% - Accent5 8 6 2 2" xfId="15855"/>
    <cellStyle name="40% - Accent5 8 6 3" xfId="15856"/>
    <cellStyle name="40% - Accent5 8 6 3 2" xfId="15857"/>
    <cellStyle name="40% - Accent5 8 6 4" xfId="15858"/>
    <cellStyle name="40% - Accent5 8 6 5" xfId="15859"/>
    <cellStyle name="40% - Accent5 8 7" xfId="15860"/>
    <cellStyle name="40% - Accent5 8 7 2" xfId="15861"/>
    <cellStyle name="40% - Accent5 8 7 2 2" xfId="15862"/>
    <cellStyle name="40% - Accent5 8 7 3" xfId="15863"/>
    <cellStyle name="40% - Accent5 8 7 3 2" xfId="15864"/>
    <cellStyle name="40% - Accent5 8 7 4" xfId="15865"/>
    <cellStyle name="40% - Accent5 8 7 5" xfId="15866"/>
    <cellStyle name="40% - Accent5 8 8" xfId="15867"/>
    <cellStyle name="40% - Accent5 8 8 2" xfId="15868"/>
    <cellStyle name="40% - Accent5 8 9" xfId="15869"/>
    <cellStyle name="40% - Accent5 8 9 2" xfId="15870"/>
    <cellStyle name="40% - Accent5 9" xfId="15871"/>
    <cellStyle name="40% - Accent5 9 10" xfId="15872"/>
    <cellStyle name="40% - Accent5 9 11" xfId="15873"/>
    <cellStyle name="40% - Accent5 9 2" xfId="15874"/>
    <cellStyle name="40% - Accent5 9 2 10" xfId="15875"/>
    <cellStyle name="40% - Accent5 9 2 2" xfId="15876"/>
    <cellStyle name="40% - Accent5 9 2 2 2" xfId="15877"/>
    <cellStyle name="40% - Accent5 9 2 2 2 2" xfId="15878"/>
    <cellStyle name="40% - Accent5 9 2 2 2 2 2" xfId="15879"/>
    <cellStyle name="40% - Accent5 9 2 2 2 3" xfId="15880"/>
    <cellStyle name="40% - Accent5 9 2 2 2 3 2" xfId="15881"/>
    <cellStyle name="40% - Accent5 9 2 2 2 4" xfId="15882"/>
    <cellStyle name="40% - Accent5 9 2 2 2 5" xfId="15883"/>
    <cellStyle name="40% - Accent5 9 2 2 3" xfId="15884"/>
    <cellStyle name="40% - Accent5 9 2 2 3 2" xfId="15885"/>
    <cellStyle name="40% - Accent5 9 2 2 4" xfId="15886"/>
    <cellStyle name="40% - Accent5 9 2 2 4 2" xfId="15887"/>
    <cellStyle name="40% - Accent5 9 2 2 5" xfId="15888"/>
    <cellStyle name="40% - Accent5 9 2 2 6" xfId="15889"/>
    <cellStyle name="40% - Accent5 9 2 3" xfId="15890"/>
    <cellStyle name="40% - Accent5 9 2 3 2" xfId="15891"/>
    <cellStyle name="40% - Accent5 9 2 3 2 2" xfId="15892"/>
    <cellStyle name="40% - Accent5 9 2 3 3" xfId="15893"/>
    <cellStyle name="40% - Accent5 9 2 3 3 2" xfId="15894"/>
    <cellStyle name="40% - Accent5 9 2 3 4" xfId="15895"/>
    <cellStyle name="40% - Accent5 9 2 3 5" xfId="15896"/>
    <cellStyle name="40% - Accent5 9 2 4" xfId="15897"/>
    <cellStyle name="40% - Accent5 9 2 4 2" xfId="15898"/>
    <cellStyle name="40% - Accent5 9 2 4 2 2" xfId="15899"/>
    <cellStyle name="40% - Accent5 9 2 4 3" xfId="15900"/>
    <cellStyle name="40% - Accent5 9 2 4 3 2" xfId="15901"/>
    <cellStyle name="40% - Accent5 9 2 4 4" xfId="15902"/>
    <cellStyle name="40% - Accent5 9 2 4 5" xfId="15903"/>
    <cellStyle name="40% - Accent5 9 2 5" xfId="15904"/>
    <cellStyle name="40% - Accent5 9 2 5 2" xfId="15905"/>
    <cellStyle name="40% - Accent5 9 2 5 2 2" xfId="15906"/>
    <cellStyle name="40% - Accent5 9 2 5 3" xfId="15907"/>
    <cellStyle name="40% - Accent5 9 2 5 3 2" xfId="15908"/>
    <cellStyle name="40% - Accent5 9 2 5 4" xfId="15909"/>
    <cellStyle name="40% - Accent5 9 2 5 5" xfId="15910"/>
    <cellStyle name="40% - Accent5 9 2 6" xfId="15911"/>
    <cellStyle name="40% - Accent5 9 2 6 2" xfId="15912"/>
    <cellStyle name="40% - Accent5 9 2 6 2 2" xfId="15913"/>
    <cellStyle name="40% - Accent5 9 2 6 3" xfId="15914"/>
    <cellStyle name="40% - Accent5 9 2 6 3 2" xfId="15915"/>
    <cellStyle name="40% - Accent5 9 2 6 4" xfId="15916"/>
    <cellStyle name="40% - Accent5 9 2 6 5" xfId="15917"/>
    <cellStyle name="40% - Accent5 9 2 7" xfId="15918"/>
    <cellStyle name="40% - Accent5 9 2 7 2" xfId="15919"/>
    <cellStyle name="40% - Accent5 9 2 8" xfId="15920"/>
    <cellStyle name="40% - Accent5 9 2 8 2" xfId="15921"/>
    <cellStyle name="40% - Accent5 9 2 9" xfId="15922"/>
    <cellStyle name="40% - Accent5 9 3" xfId="15923"/>
    <cellStyle name="40% - Accent5 9 3 2" xfId="15924"/>
    <cellStyle name="40% - Accent5 9 3 2 2" xfId="15925"/>
    <cellStyle name="40% - Accent5 9 3 2 2 2" xfId="15926"/>
    <cellStyle name="40% - Accent5 9 3 2 3" xfId="15927"/>
    <cellStyle name="40% - Accent5 9 3 2 3 2" xfId="15928"/>
    <cellStyle name="40% - Accent5 9 3 2 4" xfId="15929"/>
    <cellStyle name="40% - Accent5 9 3 2 5" xfId="15930"/>
    <cellStyle name="40% - Accent5 9 3 3" xfId="15931"/>
    <cellStyle name="40% - Accent5 9 3 3 2" xfId="15932"/>
    <cellStyle name="40% - Accent5 9 3 4" xfId="15933"/>
    <cellStyle name="40% - Accent5 9 3 4 2" xfId="15934"/>
    <cellStyle name="40% - Accent5 9 3 5" xfId="15935"/>
    <cellStyle name="40% - Accent5 9 3 6" xfId="15936"/>
    <cellStyle name="40% - Accent5 9 4" xfId="15937"/>
    <cellStyle name="40% - Accent5 9 4 2" xfId="15938"/>
    <cellStyle name="40% - Accent5 9 4 2 2" xfId="15939"/>
    <cellStyle name="40% - Accent5 9 4 3" xfId="15940"/>
    <cellStyle name="40% - Accent5 9 4 3 2" xfId="15941"/>
    <cellStyle name="40% - Accent5 9 4 4" xfId="15942"/>
    <cellStyle name="40% - Accent5 9 4 5" xfId="15943"/>
    <cellStyle name="40% - Accent5 9 5" xfId="15944"/>
    <cellStyle name="40% - Accent5 9 5 2" xfId="15945"/>
    <cellStyle name="40% - Accent5 9 5 2 2" xfId="15946"/>
    <cellStyle name="40% - Accent5 9 5 3" xfId="15947"/>
    <cellStyle name="40% - Accent5 9 5 3 2" xfId="15948"/>
    <cellStyle name="40% - Accent5 9 5 4" xfId="15949"/>
    <cellStyle name="40% - Accent5 9 5 5" xfId="15950"/>
    <cellStyle name="40% - Accent5 9 6" xfId="15951"/>
    <cellStyle name="40% - Accent5 9 6 2" xfId="15952"/>
    <cellStyle name="40% - Accent5 9 6 2 2" xfId="15953"/>
    <cellStyle name="40% - Accent5 9 6 3" xfId="15954"/>
    <cellStyle name="40% - Accent5 9 6 3 2" xfId="15955"/>
    <cellStyle name="40% - Accent5 9 6 4" xfId="15956"/>
    <cellStyle name="40% - Accent5 9 6 5" xfId="15957"/>
    <cellStyle name="40% - Accent5 9 7" xfId="15958"/>
    <cellStyle name="40% - Accent5 9 7 2" xfId="15959"/>
    <cellStyle name="40% - Accent5 9 7 2 2" xfId="15960"/>
    <cellStyle name="40% - Accent5 9 7 3" xfId="15961"/>
    <cellStyle name="40% - Accent5 9 7 3 2" xfId="15962"/>
    <cellStyle name="40% - Accent5 9 7 4" xfId="15963"/>
    <cellStyle name="40% - Accent5 9 7 5" xfId="15964"/>
    <cellStyle name="40% - Accent5 9 8" xfId="15965"/>
    <cellStyle name="40% - Accent5 9 8 2" xfId="15966"/>
    <cellStyle name="40% - Accent5 9 9" xfId="15967"/>
    <cellStyle name="40% - Accent5 9 9 2" xfId="15968"/>
    <cellStyle name="40% - Accent6" xfId="44" builtinId="51" customBuiltin="1"/>
    <cellStyle name="40% - Accent6 10" xfId="15969"/>
    <cellStyle name="40% - Accent6 10 10" xfId="15970"/>
    <cellStyle name="40% - Accent6 10 2" xfId="15971"/>
    <cellStyle name="40% - Accent6 10 2 2" xfId="15972"/>
    <cellStyle name="40% - Accent6 10 2 2 2" xfId="15973"/>
    <cellStyle name="40% - Accent6 10 2 2 2 2" xfId="15974"/>
    <cellStyle name="40% - Accent6 10 2 2 3" xfId="15975"/>
    <cellStyle name="40% - Accent6 10 2 2 3 2" xfId="15976"/>
    <cellStyle name="40% - Accent6 10 2 2 4" xfId="15977"/>
    <cellStyle name="40% - Accent6 10 2 2 5" xfId="15978"/>
    <cellStyle name="40% - Accent6 10 2 3" xfId="15979"/>
    <cellStyle name="40% - Accent6 10 2 3 2" xfId="15980"/>
    <cellStyle name="40% - Accent6 10 2 3 2 2" xfId="15981"/>
    <cellStyle name="40% - Accent6 10 2 3 3" xfId="15982"/>
    <cellStyle name="40% - Accent6 10 2 3 3 2" xfId="15983"/>
    <cellStyle name="40% - Accent6 10 2 3 4" xfId="15984"/>
    <cellStyle name="40% - Accent6 10 2 3 5" xfId="15985"/>
    <cellStyle name="40% - Accent6 10 2 4" xfId="15986"/>
    <cellStyle name="40% - Accent6 10 2 4 2" xfId="15987"/>
    <cellStyle name="40% - Accent6 10 2 4 2 2" xfId="15988"/>
    <cellStyle name="40% - Accent6 10 2 4 3" xfId="15989"/>
    <cellStyle name="40% - Accent6 10 2 4 3 2" xfId="15990"/>
    <cellStyle name="40% - Accent6 10 2 4 4" xfId="15991"/>
    <cellStyle name="40% - Accent6 10 2 4 5" xfId="15992"/>
    <cellStyle name="40% - Accent6 10 2 5" xfId="15993"/>
    <cellStyle name="40% - Accent6 10 2 5 2" xfId="15994"/>
    <cellStyle name="40% - Accent6 10 2 5 2 2" xfId="15995"/>
    <cellStyle name="40% - Accent6 10 2 5 3" xfId="15996"/>
    <cellStyle name="40% - Accent6 10 2 5 3 2" xfId="15997"/>
    <cellStyle name="40% - Accent6 10 2 5 4" xfId="15998"/>
    <cellStyle name="40% - Accent6 10 2 5 5" xfId="15999"/>
    <cellStyle name="40% - Accent6 10 2 6" xfId="16000"/>
    <cellStyle name="40% - Accent6 10 2 6 2" xfId="16001"/>
    <cellStyle name="40% - Accent6 10 2 7" xfId="16002"/>
    <cellStyle name="40% - Accent6 10 2 7 2" xfId="16003"/>
    <cellStyle name="40% - Accent6 10 2 8" xfId="16004"/>
    <cellStyle name="40% - Accent6 10 2 9" xfId="16005"/>
    <cellStyle name="40% - Accent6 10 3" xfId="16006"/>
    <cellStyle name="40% - Accent6 10 3 2" xfId="16007"/>
    <cellStyle name="40% - Accent6 10 3 2 2" xfId="16008"/>
    <cellStyle name="40% - Accent6 10 3 3" xfId="16009"/>
    <cellStyle name="40% - Accent6 10 3 3 2" xfId="16010"/>
    <cellStyle name="40% - Accent6 10 3 4" xfId="16011"/>
    <cellStyle name="40% - Accent6 10 3 5" xfId="16012"/>
    <cellStyle name="40% - Accent6 10 4" xfId="16013"/>
    <cellStyle name="40% - Accent6 10 4 2" xfId="16014"/>
    <cellStyle name="40% - Accent6 10 4 2 2" xfId="16015"/>
    <cellStyle name="40% - Accent6 10 4 3" xfId="16016"/>
    <cellStyle name="40% - Accent6 10 4 3 2" xfId="16017"/>
    <cellStyle name="40% - Accent6 10 4 4" xfId="16018"/>
    <cellStyle name="40% - Accent6 10 4 5" xfId="16019"/>
    <cellStyle name="40% - Accent6 10 5" xfId="16020"/>
    <cellStyle name="40% - Accent6 10 5 2" xfId="16021"/>
    <cellStyle name="40% - Accent6 10 5 2 2" xfId="16022"/>
    <cellStyle name="40% - Accent6 10 5 3" xfId="16023"/>
    <cellStyle name="40% - Accent6 10 5 3 2" xfId="16024"/>
    <cellStyle name="40% - Accent6 10 5 4" xfId="16025"/>
    <cellStyle name="40% - Accent6 10 5 5" xfId="16026"/>
    <cellStyle name="40% - Accent6 10 6" xfId="16027"/>
    <cellStyle name="40% - Accent6 10 6 2" xfId="16028"/>
    <cellStyle name="40% - Accent6 10 6 2 2" xfId="16029"/>
    <cellStyle name="40% - Accent6 10 6 3" xfId="16030"/>
    <cellStyle name="40% - Accent6 10 6 3 2" xfId="16031"/>
    <cellStyle name="40% - Accent6 10 6 4" xfId="16032"/>
    <cellStyle name="40% - Accent6 10 6 5" xfId="16033"/>
    <cellStyle name="40% - Accent6 10 7" xfId="16034"/>
    <cellStyle name="40% - Accent6 10 7 2" xfId="16035"/>
    <cellStyle name="40% - Accent6 10 8" xfId="16036"/>
    <cellStyle name="40% - Accent6 10 8 2" xfId="16037"/>
    <cellStyle name="40% - Accent6 10 9" xfId="16038"/>
    <cellStyle name="40% - Accent6 11" xfId="16039"/>
    <cellStyle name="40% - Accent6 11 10" xfId="16040"/>
    <cellStyle name="40% - Accent6 11 2" xfId="16041"/>
    <cellStyle name="40% - Accent6 11 2 2" xfId="16042"/>
    <cellStyle name="40% - Accent6 11 2 2 2" xfId="16043"/>
    <cellStyle name="40% - Accent6 11 2 2 2 2" xfId="16044"/>
    <cellStyle name="40% - Accent6 11 2 2 3" xfId="16045"/>
    <cellStyle name="40% - Accent6 11 2 2 3 2" xfId="16046"/>
    <cellStyle name="40% - Accent6 11 2 2 4" xfId="16047"/>
    <cellStyle name="40% - Accent6 11 2 2 5" xfId="16048"/>
    <cellStyle name="40% - Accent6 11 2 3" xfId="16049"/>
    <cellStyle name="40% - Accent6 11 2 3 2" xfId="16050"/>
    <cellStyle name="40% - Accent6 11 2 3 2 2" xfId="16051"/>
    <cellStyle name="40% - Accent6 11 2 3 3" xfId="16052"/>
    <cellStyle name="40% - Accent6 11 2 3 3 2" xfId="16053"/>
    <cellStyle name="40% - Accent6 11 2 3 4" xfId="16054"/>
    <cellStyle name="40% - Accent6 11 2 3 5" xfId="16055"/>
    <cellStyle name="40% - Accent6 11 2 4" xfId="16056"/>
    <cellStyle name="40% - Accent6 11 2 4 2" xfId="16057"/>
    <cellStyle name="40% - Accent6 11 2 4 2 2" xfId="16058"/>
    <cellStyle name="40% - Accent6 11 2 4 3" xfId="16059"/>
    <cellStyle name="40% - Accent6 11 2 4 3 2" xfId="16060"/>
    <cellStyle name="40% - Accent6 11 2 4 4" xfId="16061"/>
    <cellStyle name="40% - Accent6 11 2 4 5" xfId="16062"/>
    <cellStyle name="40% - Accent6 11 2 5" xfId="16063"/>
    <cellStyle name="40% - Accent6 11 2 5 2" xfId="16064"/>
    <cellStyle name="40% - Accent6 11 2 5 2 2" xfId="16065"/>
    <cellStyle name="40% - Accent6 11 2 5 3" xfId="16066"/>
    <cellStyle name="40% - Accent6 11 2 5 3 2" xfId="16067"/>
    <cellStyle name="40% - Accent6 11 2 5 4" xfId="16068"/>
    <cellStyle name="40% - Accent6 11 2 5 5" xfId="16069"/>
    <cellStyle name="40% - Accent6 11 2 6" xfId="16070"/>
    <cellStyle name="40% - Accent6 11 2 6 2" xfId="16071"/>
    <cellStyle name="40% - Accent6 11 2 7" xfId="16072"/>
    <cellStyle name="40% - Accent6 11 2 7 2" xfId="16073"/>
    <cellStyle name="40% - Accent6 11 2 8" xfId="16074"/>
    <cellStyle name="40% - Accent6 11 2 9" xfId="16075"/>
    <cellStyle name="40% - Accent6 11 3" xfId="16076"/>
    <cellStyle name="40% - Accent6 11 3 2" xfId="16077"/>
    <cellStyle name="40% - Accent6 11 3 2 2" xfId="16078"/>
    <cellStyle name="40% - Accent6 11 3 3" xfId="16079"/>
    <cellStyle name="40% - Accent6 11 3 3 2" xfId="16080"/>
    <cellStyle name="40% - Accent6 11 3 4" xfId="16081"/>
    <cellStyle name="40% - Accent6 11 3 5" xfId="16082"/>
    <cellStyle name="40% - Accent6 11 4" xfId="16083"/>
    <cellStyle name="40% - Accent6 11 4 2" xfId="16084"/>
    <cellStyle name="40% - Accent6 11 4 2 2" xfId="16085"/>
    <cellStyle name="40% - Accent6 11 4 3" xfId="16086"/>
    <cellStyle name="40% - Accent6 11 4 3 2" xfId="16087"/>
    <cellStyle name="40% - Accent6 11 4 4" xfId="16088"/>
    <cellStyle name="40% - Accent6 11 4 5" xfId="16089"/>
    <cellStyle name="40% - Accent6 11 5" xfId="16090"/>
    <cellStyle name="40% - Accent6 11 5 2" xfId="16091"/>
    <cellStyle name="40% - Accent6 11 5 2 2" xfId="16092"/>
    <cellStyle name="40% - Accent6 11 5 3" xfId="16093"/>
    <cellStyle name="40% - Accent6 11 5 3 2" xfId="16094"/>
    <cellStyle name="40% - Accent6 11 5 4" xfId="16095"/>
    <cellStyle name="40% - Accent6 11 5 5" xfId="16096"/>
    <cellStyle name="40% - Accent6 11 6" xfId="16097"/>
    <cellStyle name="40% - Accent6 11 6 2" xfId="16098"/>
    <cellStyle name="40% - Accent6 11 6 2 2" xfId="16099"/>
    <cellStyle name="40% - Accent6 11 6 3" xfId="16100"/>
    <cellStyle name="40% - Accent6 11 6 3 2" xfId="16101"/>
    <cellStyle name="40% - Accent6 11 6 4" xfId="16102"/>
    <cellStyle name="40% - Accent6 11 6 5" xfId="16103"/>
    <cellStyle name="40% - Accent6 11 7" xfId="16104"/>
    <cellStyle name="40% - Accent6 11 7 2" xfId="16105"/>
    <cellStyle name="40% - Accent6 11 8" xfId="16106"/>
    <cellStyle name="40% - Accent6 11 8 2" xfId="16107"/>
    <cellStyle name="40% - Accent6 11 9" xfId="16108"/>
    <cellStyle name="40% - Accent6 12" xfId="16109"/>
    <cellStyle name="40% - Accent6 12 2" xfId="16110"/>
    <cellStyle name="40% - Accent6 12 2 2" xfId="16111"/>
    <cellStyle name="40% - Accent6 12 2 2 2" xfId="16112"/>
    <cellStyle name="40% - Accent6 12 2 2 2 2" xfId="16113"/>
    <cellStyle name="40% - Accent6 12 2 2 3" xfId="16114"/>
    <cellStyle name="40% - Accent6 12 2 2 3 2" xfId="16115"/>
    <cellStyle name="40% - Accent6 12 2 2 4" xfId="16116"/>
    <cellStyle name="40% - Accent6 12 2 2 5" xfId="16117"/>
    <cellStyle name="40% - Accent6 12 2 3" xfId="16118"/>
    <cellStyle name="40% - Accent6 12 2 3 2" xfId="16119"/>
    <cellStyle name="40% - Accent6 12 2 3 2 2" xfId="16120"/>
    <cellStyle name="40% - Accent6 12 2 3 3" xfId="16121"/>
    <cellStyle name="40% - Accent6 12 2 3 3 2" xfId="16122"/>
    <cellStyle name="40% - Accent6 12 2 3 4" xfId="16123"/>
    <cellStyle name="40% - Accent6 12 2 3 5" xfId="16124"/>
    <cellStyle name="40% - Accent6 12 2 4" xfId="16125"/>
    <cellStyle name="40% - Accent6 12 2 4 2" xfId="16126"/>
    <cellStyle name="40% - Accent6 12 2 4 2 2" xfId="16127"/>
    <cellStyle name="40% - Accent6 12 2 4 3" xfId="16128"/>
    <cellStyle name="40% - Accent6 12 2 4 3 2" xfId="16129"/>
    <cellStyle name="40% - Accent6 12 2 4 4" xfId="16130"/>
    <cellStyle name="40% - Accent6 12 2 4 5" xfId="16131"/>
    <cellStyle name="40% - Accent6 12 2 5" xfId="16132"/>
    <cellStyle name="40% - Accent6 12 2 5 2" xfId="16133"/>
    <cellStyle name="40% - Accent6 12 2 6" xfId="16134"/>
    <cellStyle name="40% - Accent6 12 2 6 2" xfId="16135"/>
    <cellStyle name="40% - Accent6 12 2 7" xfId="16136"/>
    <cellStyle name="40% - Accent6 12 2 8" xfId="16137"/>
    <cellStyle name="40% - Accent6 12 3" xfId="16138"/>
    <cellStyle name="40% - Accent6 12 3 2" xfId="16139"/>
    <cellStyle name="40% - Accent6 12 3 2 2" xfId="16140"/>
    <cellStyle name="40% - Accent6 12 3 3" xfId="16141"/>
    <cellStyle name="40% - Accent6 12 3 3 2" xfId="16142"/>
    <cellStyle name="40% - Accent6 12 3 4" xfId="16143"/>
    <cellStyle name="40% - Accent6 12 3 5" xfId="16144"/>
    <cellStyle name="40% - Accent6 12 4" xfId="16145"/>
    <cellStyle name="40% - Accent6 12 4 2" xfId="16146"/>
    <cellStyle name="40% - Accent6 12 4 2 2" xfId="16147"/>
    <cellStyle name="40% - Accent6 12 4 3" xfId="16148"/>
    <cellStyle name="40% - Accent6 12 4 3 2" xfId="16149"/>
    <cellStyle name="40% - Accent6 12 4 4" xfId="16150"/>
    <cellStyle name="40% - Accent6 12 4 5" xfId="16151"/>
    <cellStyle name="40% - Accent6 12 5" xfId="16152"/>
    <cellStyle name="40% - Accent6 12 5 2" xfId="16153"/>
    <cellStyle name="40% - Accent6 12 5 2 2" xfId="16154"/>
    <cellStyle name="40% - Accent6 12 5 3" xfId="16155"/>
    <cellStyle name="40% - Accent6 12 5 3 2" xfId="16156"/>
    <cellStyle name="40% - Accent6 12 5 4" xfId="16157"/>
    <cellStyle name="40% - Accent6 12 5 5" xfId="16158"/>
    <cellStyle name="40% - Accent6 12 6" xfId="16159"/>
    <cellStyle name="40% - Accent6 12 6 2" xfId="16160"/>
    <cellStyle name="40% - Accent6 12 7" xfId="16161"/>
    <cellStyle name="40% - Accent6 12 7 2" xfId="16162"/>
    <cellStyle name="40% - Accent6 12 8" xfId="16163"/>
    <cellStyle name="40% - Accent6 12 9" xfId="16164"/>
    <cellStyle name="40% - Accent6 13" xfId="16165"/>
    <cellStyle name="40% - Accent6 13 2" xfId="16166"/>
    <cellStyle name="40% - Accent6 13 2 2" xfId="16167"/>
    <cellStyle name="40% - Accent6 13 2 2 2" xfId="16168"/>
    <cellStyle name="40% - Accent6 13 2 2 2 2" xfId="16169"/>
    <cellStyle name="40% - Accent6 13 2 2 3" xfId="16170"/>
    <cellStyle name="40% - Accent6 13 2 2 3 2" xfId="16171"/>
    <cellStyle name="40% - Accent6 13 2 2 4" xfId="16172"/>
    <cellStyle name="40% - Accent6 13 2 2 5" xfId="16173"/>
    <cellStyle name="40% - Accent6 13 2 3" xfId="16174"/>
    <cellStyle name="40% - Accent6 13 2 3 2" xfId="16175"/>
    <cellStyle name="40% - Accent6 13 2 3 2 2" xfId="16176"/>
    <cellStyle name="40% - Accent6 13 2 3 3" xfId="16177"/>
    <cellStyle name="40% - Accent6 13 2 3 3 2" xfId="16178"/>
    <cellStyle name="40% - Accent6 13 2 3 4" xfId="16179"/>
    <cellStyle name="40% - Accent6 13 2 3 5" xfId="16180"/>
    <cellStyle name="40% - Accent6 13 2 4" xfId="16181"/>
    <cellStyle name="40% - Accent6 13 2 4 2" xfId="16182"/>
    <cellStyle name="40% - Accent6 13 2 4 2 2" xfId="16183"/>
    <cellStyle name="40% - Accent6 13 2 4 3" xfId="16184"/>
    <cellStyle name="40% - Accent6 13 2 4 3 2" xfId="16185"/>
    <cellStyle name="40% - Accent6 13 2 4 4" xfId="16186"/>
    <cellStyle name="40% - Accent6 13 2 4 5" xfId="16187"/>
    <cellStyle name="40% - Accent6 13 2 5" xfId="16188"/>
    <cellStyle name="40% - Accent6 13 2 5 2" xfId="16189"/>
    <cellStyle name="40% - Accent6 13 2 6" xfId="16190"/>
    <cellStyle name="40% - Accent6 13 2 6 2" xfId="16191"/>
    <cellStyle name="40% - Accent6 13 2 7" xfId="16192"/>
    <cellStyle name="40% - Accent6 13 2 8" xfId="16193"/>
    <cellStyle name="40% - Accent6 13 3" xfId="16194"/>
    <cellStyle name="40% - Accent6 13 3 2" xfId="16195"/>
    <cellStyle name="40% - Accent6 13 3 2 2" xfId="16196"/>
    <cellStyle name="40% - Accent6 13 3 3" xfId="16197"/>
    <cellStyle name="40% - Accent6 13 3 3 2" xfId="16198"/>
    <cellStyle name="40% - Accent6 13 3 4" xfId="16199"/>
    <cellStyle name="40% - Accent6 13 3 5" xfId="16200"/>
    <cellStyle name="40% - Accent6 13 4" xfId="16201"/>
    <cellStyle name="40% - Accent6 13 4 2" xfId="16202"/>
    <cellStyle name="40% - Accent6 13 4 2 2" xfId="16203"/>
    <cellStyle name="40% - Accent6 13 4 3" xfId="16204"/>
    <cellStyle name="40% - Accent6 13 4 3 2" xfId="16205"/>
    <cellStyle name="40% - Accent6 13 4 4" xfId="16206"/>
    <cellStyle name="40% - Accent6 13 4 5" xfId="16207"/>
    <cellStyle name="40% - Accent6 13 5" xfId="16208"/>
    <cellStyle name="40% - Accent6 13 5 2" xfId="16209"/>
    <cellStyle name="40% - Accent6 13 5 2 2" xfId="16210"/>
    <cellStyle name="40% - Accent6 13 5 3" xfId="16211"/>
    <cellStyle name="40% - Accent6 13 5 3 2" xfId="16212"/>
    <cellStyle name="40% - Accent6 13 5 4" xfId="16213"/>
    <cellStyle name="40% - Accent6 13 5 5" xfId="16214"/>
    <cellStyle name="40% - Accent6 13 6" xfId="16215"/>
    <cellStyle name="40% - Accent6 13 6 2" xfId="16216"/>
    <cellStyle name="40% - Accent6 13 7" xfId="16217"/>
    <cellStyle name="40% - Accent6 13 7 2" xfId="16218"/>
    <cellStyle name="40% - Accent6 13 8" xfId="16219"/>
    <cellStyle name="40% - Accent6 13 9" xfId="16220"/>
    <cellStyle name="40% - Accent6 14" xfId="16221"/>
    <cellStyle name="40% - Accent6 14 2" xfId="16222"/>
    <cellStyle name="40% - Accent6 14 2 2" xfId="16223"/>
    <cellStyle name="40% - Accent6 14 2 2 2" xfId="16224"/>
    <cellStyle name="40% - Accent6 14 2 2 2 2" xfId="16225"/>
    <cellStyle name="40% - Accent6 14 2 2 3" xfId="16226"/>
    <cellStyle name="40% - Accent6 14 2 2 3 2" xfId="16227"/>
    <cellStyle name="40% - Accent6 14 2 2 4" xfId="16228"/>
    <cellStyle name="40% - Accent6 14 2 2 5" xfId="16229"/>
    <cellStyle name="40% - Accent6 14 2 3" xfId="16230"/>
    <cellStyle name="40% - Accent6 14 2 3 2" xfId="16231"/>
    <cellStyle name="40% - Accent6 14 2 3 2 2" xfId="16232"/>
    <cellStyle name="40% - Accent6 14 2 3 3" xfId="16233"/>
    <cellStyle name="40% - Accent6 14 2 3 3 2" xfId="16234"/>
    <cellStyle name="40% - Accent6 14 2 3 4" xfId="16235"/>
    <cellStyle name="40% - Accent6 14 2 3 5" xfId="16236"/>
    <cellStyle name="40% - Accent6 14 2 4" xfId="16237"/>
    <cellStyle name="40% - Accent6 14 2 4 2" xfId="16238"/>
    <cellStyle name="40% - Accent6 14 2 5" xfId="16239"/>
    <cellStyle name="40% - Accent6 14 2 5 2" xfId="16240"/>
    <cellStyle name="40% - Accent6 14 2 6" xfId="16241"/>
    <cellStyle name="40% - Accent6 14 2 7" xfId="16242"/>
    <cellStyle name="40% - Accent6 14 3" xfId="16243"/>
    <cellStyle name="40% - Accent6 14 3 2" xfId="16244"/>
    <cellStyle name="40% - Accent6 14 3 2 2" xfId="16245"/>
    <cellStyle name="40% - Accent6 14 3 3" xfId="16246"/>
    <cellStyle name="40% - Accent6 14 3 3 2" xfId="16247"/>
    <cellStyle name="40% - Accent6 14 3 4" xfId="16248"/>
    <cellStyle name="40% - Accent6 14 3 5" xfId="16249"/>
    <cellStyle name="40% - Accent6 14 4" xfId="16250"/>
    <cellStyle name="40% - Accent6 14 4 2" xfId="16251"/>
    <cellStyle name="40% - Accent6 14 4 2 2" xfId="16252"/>
    <cellStyle name="40% - Accent6 14 4 3" xfId="16253"/>
    <cellStyle name="40% - Accent6 14 4 3 2" xfId="16254"/>
    <cellStyle name="40% - Accent6 14 4 4" xfId="16255"/>
    <cellStyle name="40% - Accent6 14 4 5" xfId="16256"/>
    <cellStyle name="40% - Accent6 14 5" xfId="16257"/>
    <cellStyle name="40% - Accent6 14 5 2" xfId="16258"/>
    <cellStyle name="40% - Accent6 14 6" xfId="16259"/>
    <cellStyle name="40% - Accent6 14 6 2" xfId="16260"/>
    <cellStyle name="40% - Accent6 14 7" xfId="16261"/>
    <cellStyle name="40% - Accent6 14 8" xfId="16262"/>
    <cellStyle name="40% - Accent6 15" xfId="16263"/>
    <cellStyle name="40% - Accent6 15 2" xfId="16264"/>
    <cellStyle name="40% - Accent6 15 2 2" xfId="16265"/>
    <cellStyle name="40% - Accent6 15 2 2 2" xfId="16266"/>
    <cellStyle name="40% - Accent6 15 2 2 2 2" xfId="16267"/>
    <cellStyle name="40% - Accent6 15 2 2 3" xfId="16268"/>
    <cellStyle name="40% - Accent6 15 2 2 3 2" xfId="16269"/>
    <cellStyle name="40% - Accent6 15 2 2 4" xfId="16270"/>
    <cellStyle name="40% - Accent6 15 2 2 5" xfId="16271"/>
    <cellStyle name="40% - Accent6 15 2 3" xfId="16272"/>
    <cellStyle name="40% - Accent6 15 2 3 2" xfId="16273"/>
    <cellStyle name="40% - Accent6 15 2 3 2 2" xfId="16274"/>
    <cellStyle name="40% - Accent6 15 2 3 3" xfId="16275"/>
    <cellStyle name="40% - Accent6 15 2 3 3 2" xfId="16276"/>
    <cellStyle name="40% - Accent6 15 2 3 4" xfId="16277"/>
    <cellStyle name="40% - Accent6 15 2 3 5" xfId="16278"/>
    <cellStyle name="40% - Accent6 15 2 4" xfId="16279"/>
    <cellStyle name="40% - Accent6 15 2 4 2" xfId="16280"/>
    <cellStyle name="40% - Accent6 15 2 5" xfId="16281"/>
    <cellStyle name="40% - Accent6 15 2 5 2" xfId="16282"/>
    <cellStyle name="40% - Accent6 15 2 6" xfId="16283"/>
    <cellStyle name="40% - Accent6 15 2 7" xfId="16284"/>
    <cellStyle name="40% - Accent6 15 3" xfId="16285"/>
    <cellStyle name="40% - Accent6 15 3 2" xfId="16286"/>
    <cellStyle name="40% - Accent6 15 3 2 2" xfId="16287"/>
    <cellStyle name="40% - Accent6 15 3 3" xfId="16288"/>
    <cellStyle name="40% - Accent6 15 3 3 2" xfId="16289"/>
    <cellStyle name="40% - Accent6 15 3 4" xfId="16290"/>
    <cellStyle name="40% - Accent6 15 3 5" xfId="16291"/>
    <cellStyle name="40% - Accent6 15 4" xfId="16292"/>
    <cellStyle name="40% - Accent6 15 4 2" xfId="16293"/>
    <cellStyle name="40% - Accent6 15 4 2 2" xfId="16294"/>
    <cellStyle name="40% - Accent6 15 4 3" xfId="16295"/>
    <cellStyle name="40% - Accent6 15 4 3 2" xfId="16296"/>
    <cellStyle name="40% - Accent6 15 4 4" xfId="16297"/>
    <cellStyle name="40% - Accent6 15 4 5" xfId="16298"/>
    <cellStyle name="40% - Accent6 15 5" xfId="16299"/>
    <cellStyle name="40% - Accent6 15 5 2" xfId="16300"/>
    <cellStyle name="40% - Accent6 15 6" xfId="16301"/>
    <cellStyle name="40% - Accent6 15 6 2" xfId="16302"/>
    <cellStyle name="40% - Accent6 15 7" xfId="16303"/>
    <cellStyle name="40% - Accent6 15 8" xfId="16304"/>
    <cellStyle name="40% - Accent6 16" xfId="16305"/>
    <cellStyle name="40% - Accent6 16 2" xfId="16306"/>
    <cellStyle name="40% - Accent6 16 2 2" xfId="16307"/>
    <cellStyle name="40% - Accent6 16 2 2 2" xfId="16308"/>
    <cellStyle name="40% - Accent6 16 2 3" xfId="16309"/>
    <cellStyle name="40% - Accent6 16 2 3 2" xfId="16310"/>
    <cellStyle name="40% - Accent6 16 2 4" xfId="16311"/>
    <cellStyle name="40% - Accent6 16 2 5" xfId="16312"/>
    <cellStyle name="40% - Accent6 16 3" xfId="16313"/>
    <cellStyle name="40% - Accent6 16 3 2" xfId="16314"/>
    <cellStyle name="40% - Accent6 16 3 2 2" xfId="16315"/>
    <cellStyle name="40% - Accent6 16 3 3" xfId="16316"/>
    <cellStyle name="40% - Accent6 16 3 3 2" xfId="16317"/>
    <cellStyle name="40% - Accent6 16 3 4" xfId="16318"/>
    <cellStyle name="40% - Accent6 16 3 5" xfId="16319"/>
    <cellStyle name="40% - Accent6 16 4" xfId="16320"/>
    <cellStyle name="40% - Accent6 16 4 2" xfId="16321"/>
    <cellStyle name="40% - Accent6 16 5" xfId="16322"/>
    <cellStyle name="40% - Accent6 16 5 2" xfId="16323"/>
    <cellStyle name="40% - Accent6 16 6" xfId="16324"/>
    <cellStyle name="40% - Accent6 16 7" xfId="16325"/>
    <cellStyle name="40% - Accent6 17" xfId="16326"/>
    <cellStyle name="40% - Accent6 17 2" xfId="16327"/>
    <cellStyle name="40% - Accent6 17 2 2" xfId="16328"/>
    <cellStyle name="40% - Accent6 17 2 2 2" xfId="16329"/>
    <cellStyle name="40% - Accent6 17 2 3" xfId="16330"/>
    <cellStyle name="40% - Accent6 17 2 3 2" xfId="16331"/>
    <cellStyle name="40% - Accent6 17 2 4" xfId="16332"/>
    <cellStyle name="40% - Accent6 17 2 5" xfId="16333"/>
    <cellStyle name="40% - Accent6 17 3" xfId="16334"/>
    <cellStyle name="40% - Accent6 17 3 2" xfId="16335"/>
    <cellStyle name="40% - Accent6 17 3 2 2" xfId="16336"/>
    <cellStyle name="40% - Accent6 17 3 3" xfId="16337"/>
    <cellStyle name="40% - Accent6 17 3 3 2" xfId="16338"/>
    <cellStyle name="40% - Accent6 17 3 4" xfId="16339"/>
    <cellStyle name="40% - Accent6 17 3 5" xfId="16340"/>
    <cellStyle name="40% - Accent6 17 4" xfId="16341"/>
    <cellStyle name="40% - Accent6 17 4 2" xfId="16342"/>
    <cellStyle name="40% - Accent6 17 5" xfId="16343"/>
    <cellStyle name="40% - Accent6 17 5 2" xfId="16344"/>
    <cellStyle name="40% - Accent6 17 6" xfId="16345"/>
    <cellStyle name="40% - Accent6 17 7" xfId="16346"/>
    <cellStyle name="40% - Accent6 18" xfId="16347"/>
    <cellStyle name="40% - Accent6 18 2" xfId="16348"/>
    <cellStyle name="40% - Accent6 18 2 2" xfId="16349"/>
    <cellStyle name="40% - Accent6 18 2 2 2" xfId="16350"/>
    <cellStyle name="40% - Accent6 18 2 3" xfId="16351"/>
    <cellStyle name="40% - Accent6 18 2 3 2" xfId="16352"/>
    <cellStyle name="40% - Accent6 18 2 4" xfId="16353"/>
    <cellStyle name="40% - Accent6 18 2 5" xfId="16354"/>
    <cellStyle name="40% - Accent6 18 3" xfId="16355"/>
    <cellStyle name="40% - Accent6 18 3 2" xfId="16356"/>
    <cellStyle name="40% - Accent6 18 4" xfId="16357"/>
    <cellStyle name="40% - Accent6 18 4 2" xfId="16358"/>
    <cellStyle name="40% - Accent6 18 5" xfId="16359"/>
    <cellStyle name="40% - Accent6 18 6" xfId="16360"/>
    <cellStyle name="40% - Accent6 19" xfId="16361"/>
    <cellStyle name="40% - Accent6 19 2" xfId="16362"/>
    <cellStyle name="40% - Accent6 19 2 2" xfId="16363"/>
    <cellStyle name="40% - Accent6 19 2 2 2" xfId="16364"/>
    <cellStyle name="40% - Accent6 19 2 3" xfId="16365"/>
    <cellStyle name="40% - Accent6 19 2 3 2" xfId="16366"/>
    <cellStyle name="40% - Accent6 19 2 4" xfId="16367"/>
    <cellStyle name="40% - Accent6 19 2 5" xfId="16368"/>
    <cellStyle name="40% - Accent6 19 3" xfId="16369"/>
    <cellStyle name="40% - Accent6 19 3 2" xfId="16370"/>
    <cellStyle name="40% - Accent6 19 4" xfId="16371"/>
    <cellStyle name="40% - Accent6 19 4 2" xfId="16372"/>
    <cellStyle name="40% - Accent6 19 5" xfId="16373"/>
    <cellStyle name="40% - Accent6 19 6" xfId="16374"/>
    <cellStyle name="40% - Accent6 2" xfId="45"/>
    <cellStyle name="40% - Accent6 2 10" xfId="16375"/>
    <cellStyle name="40% - Accent6 2 10 2" xfId="16376"/>
    <cellStyle name="40% - Accent6 2 11" xfId="16377"/>
    <cellStyle name="40% - Accent6 2 11 2" xfId="20327"/>
    <cellStyle name="40% - Accent6 2 12" xfId="16378"/>
    <cellStyle name="40% - Accent6 2 12 2" xfId="20328"/>
    <cellStyle name="40% - Accent6 2 13" xfId="20329"/>
    <cellStyle name="40% - Accent6 2 13 2" xfId="20330"/>
    <cellStyle name="40% - Accent6 2 14" xfId="20331"/>
    <cellStyle name="40% - Accent6 2 2" xfId="16379"/>
    <cellStyle name="40% - Accent6 2 2 10" xfId="16380"/>
    <cellStyle name="40% - Accent6 2 2 2" xfId="16381"/>
    <cellStyle name="40% - Accent6 2 2 2 2" xfId="16382"/>
    <cellStyle name="40% - Accent6 2 2 2 2 2" xfId="16383"/>
    <cellStyle name="40% - Accent6 2 2 2 2 2 2" xfId="16384"/>
    <cellStyle name="40% - Accent6 2 2 2 2 3" xfId="16385"/>
    <cellStyle name="40% - Accent6 2 2 2 2 3 2" xfId="16386"/>
    <cellStyle name="40% - Accent6 2 2 2 2 4" xfId="16387"/>
    <cellStyle name="40% - Accent6 2 2 2 2 5" xfId="16388"/>
    <cellStyle name="40% - Accent6 2 2 2 3" xfId="16389"/>
    <cellStyle name="40% - Accent6 2 2 2 3 2" xfId="16390"/>
    <cellStyle name="40% - Accent6 2 2 2 4" xfId="16391"/>
    <cellStyle name="40% - Accent6 2 2 2 4 2" xfId="16392"/>
    <cellStyle name="40% - Accent6 2 2 2 5" xfId="16393"/>
    <cellStyle name="40% - Accent6 2 2 2 6" xfId="16394"/>
    <cellStyle name="40% - Accent6 2 2 3" xfId="16395"/>
    <cellStyle name="40% - Accent6 2 2 3 2" xfId="16396"/>
    <cellStyle name="40% - Accent6 2 2 3 2 2" xfId="16397"/>
    <cellStyle name="40% - Accent6 2 2 3 3" xfId="16398"/>
    <cellStyle name="40% - Accent6 2 2 3 3 2" xfId="16399"/>
    <cellStyle name="40% - Accent6 2 2 3 4" xfId="16400"/>
    <cellStyle name="40% - Accent6 2 2 3 5" xfId="16401"/>
    <cellStyle name="40% - Accent6 2 2 4" xfId="16402"/>
    <cellStyle name="40% - Accent6 2 2 4 2" xfId="16403"/>
    <cellStyle name="40% - Accent6 2 2 4 2 2" xfId="16404"/>
    <cellStyle name="40% - Accent6 2 2 4 3" xfId="16405"/>
    <cellStyle name="40% - Accent6 2 2 4 3 2" xfId="16406"/>
    <cellStyle name="40% - Accent6 2 2 4 4" xfId="16407"/>
    <cellStyle name="40% - Accent6 2 2 4 5" xfId="16408"/>
    <cellStyle name="40% - Accent6 2 2 5" xfId="16409"/>
    <cellStyle name="40% - Accent6 2 2 5 2" xfId="16410"/>
    <cellStyle name="40% - Accent6 2 2 5 2 2" xfId="16411"/>
    <cellStyle name="40% - Accent6 2 2 5 3" xfId="16412"/>
    <cellStyle name="40% - Accent6 2 2 5 3 2" xfId="16413"/>
    <cellStyle name="40% - Accent6 2 2 5 4" xfId="16414"/>
    <cellStyle name="40% - Accent6 2 2 5 5" xfId="16415"/>
    <cellStyle name="40% - Accent6 2 2 6" xfId="16416"/>
    <cellStyle name="40% - Accent6 2 2 6 2" xfId="16417"/>
    <cellStyle name="40% - Accent6 2 2 6 2 2" xfId="16418"/>
    <cellStyle name="40% - Accent6 2 2 6 3" xfId="16419"/>
    <cellStyle name="40% - Accent6 2 2 6 3 2" xfId="16420"/>
    <cellStyle name="40% - Accent6 2 2 6 4" xfId="16421"/>
    <cellStyle name="40% - Accent6 2 2 6 5" xfId="16422"/>
    <cellStyle name="40% - Accent6 2 2 7" xfId="16423"/>
    <cellStyle name="40% - Accent6 2 2 7 2" xfId="16424"/>
    <cellStyle name="40% - Accent6 2 2 8" xfId="16425"/>
    <cellStyle name="40% - Accent6 2 2 8 2" xfId="16426"/>
    <cellStyle name="40% - Accent6 2 2 9" xfId="16427"/>
    <cellStyle name="40% - Accent6 2 3" xfId="16428"/>
    <cellStyle name="40% - Accent6 2 3 2" xfId="16429"/>
    <cellStyle name="40% - Accent6 2 3 2 2" xfId="16430"/>
    <cellStyle name="40% - Accent6 2 3 2 2 2" xfId="16431"/>
    <cellStyle name="40% - Accent6 2 3 2 2 2 2" xfId="16432"/>
    <cellStyle name="40% - Accent6 2 3 2 2 3" xfId="16433"/>
    <cellStyle name="40% - Accent6 2 3 2 2 3 2" xfId="16434"/>
    <cellStyle name="40% - Accent6 2 3 2 2 4" xfId="16435"/>
    <cellStyle name="40% - Accent6 2 3 2 2 5" xfId="16436"/>
    <cellStyle name="40% - Accent6 2 3 2 3" xfId="16437"/>
    <cellStyle name="40% - Accent6 2 3 2 3 2" xfId="16438"/>
    <cellStyle name="40% - Accent6 2 3 2 4" xfId="16439"/>
    <cellStyle name="40% - Accent6 2 3 2 4 2" xfId="16440"/>
    <cellStyle name="40% - Accent6 2 3 2 5" xfId="16441"/>
    <cellStyle name="40% - Accent6 2 3 2 6" xfId="16442"/>
    <cellStyle name="40% - Accent6 2 3 3" xfId="16443"/>
    <cellStyle name="40% - Accent6 2 3 3 2" xfId="16444"/>
    <cellStyle name="40% - Accent6 2 3 3 2 2" xfId="16445"/>
    <cellStyle name="40% - Accent6 2 3 3 3" xfId="16446"/>
    <cellStyle name="40% - Accent6 2 3 3 3 2" xfId="16447"/>
    <cellStyle name="40% - Accent6 2 3 3 4" xfId="16448"/>
    <cellStyle name="40% - Accent6 2 3 3 5" xfId="16449"/>
    <cellStyle name="40% - Accent6 2 3 4" xfId="16450"/>
    <cellStyle name="40% - Accent6 2 3 4 2" xfId="16451"/>
    <cellStyle name="40% - Accent6 2 3 5" xfId="16452"/>
    <cellStyle name="40% - Accent6 2 3 5 2" xfId="16453"/>
    <cellStyle name="40% - Accent6 2 3 6" xfId="16454"/>
    <cellStyle name="40% - Accent6 2 3 7" xfId="16455"/>
    <cellStyle name="40% - Accent6 2 4" xfId="16456"/>
    <cellStyle name="40% - Accent6 2 4 2" xfId="16457"/>
    <cellStyle name="40% - Accent6 2 4 2 2" xfId="16458"/>
    <cellStyle name="40% - Accent6 2 4 2 2 2" xfId="16459"/>
    <cellStyle name="40% - Accent6 2 4 2 3" xfId="16460"/>
    <cellStyle name="40% - Accent6 2 4 2 3 2" xfId="16461"/>
    <cellStyle name="40% - Accent6 2 4 2 4" xfId="16462"/>
    <cellStyle name="40% - Accent6 2 4 2 5" xfId="16463"/>
    <cellStyle name="40% - Accent6 2 4 3" xfId="16464"/>
    <cellStyle name="40% - Accent6 2 4 3 2" xfId="16465"/>
    <cellStyle name="40% - Accent6 2 4 4" xfId="16466"/>
    <cellStyle name="40% - Accent6 2 4 4 2" xfId="16467"/>
    <cellStyle name="40% - Accent6 2 4 5" xfId="16468"/>
    <cellStyle name="40% - Accent6 2 4 6" xfId="16469"/>
    <cellStyle name="40% - Accent6 2 5" xfId="16470"/>
    <cellStyle name="40% - Accent6 2 5 2" xfId="16471"/>
    <cellStyle name="40% - Accent6 2 5 2 2" xfId="16472"/>
    <cellStyle name="40% - Accent6 2 5 3" xfId="16473"/>
    <cellStyle name="40% - Accent6 2 5 3 2" xfId="16474"/>
    <cellStyle name="40% - Accent6 2 5 4" xfId="16475"/>
    <cellStyle name="40% - Accent6 2 5 5" xfId="16476"/>
    <cellStyle name="40% - Accent6 2 6" xfId="16477"/>
    <cellStyle name="40% - Accent6 2 6 2" xfId="16478"/>
    <cellStyle name="40% - Accent6 2 6 2 2" xfId="16479"/>
    <cellStyle name="40% - Accent6 2 6 3" xfId="16480"/>
    <cellStyle name="40% - Accent6 2 6 3 2" xfId="16481"/>
    <cellStyle name="40% - Accent6 2 6 4" xfId="16482"/>
    <cellStyle name="40% - Accent6 2 6 5" xfId="16483"/>
    <cellStyle name="40% - Accent6 2 7" xfId="16484"/>
    <cellStyle name="40% - Accent6 2 7 2" xfId="16485"/>
    <cellStyle name="40% - Accent6 2 7 2 2" xfId="16486"/>
    <cellStyle name="40% - Accent6 2 7 3" xfId="16487"/>
    <cellStyle name="40% - Accent6 2 7 3 2" xfId="16488"/>
    <cellStyle name="40% - Accent6 2 7 4" xfId="16489"/>
    <cellStyle name="40% - Accent6 2 7 5" xfId="16490"/>
    <cellStyle name="40% - Accent6 2 8" xfId="16491"/>
    <cellStyle name="40% - Accent6 2 8 2" xfId="16492"/>
    <cellStyle name="40% - Accent6 2 8 2 2" xfId="16493"/>
    <cellStyle name="40% - Accent6 2 8 3" xfId="16494"/>
    <cellStyle name="40% - Accent6 2 8 3 2" xfId="16495"/>
    <cellStyle name="40% - Accent6 2 8 4" xfId="16496"/>
    <cellStyle name="40% - Accent6 2 8 5" xfId="16497"/>
    <cellStyle name="40% - Accent6 2 9" xfId="16498"/>
    <cellStyle name="40% - Accent6 2 9 2" xfId="16499"/>
    <cellStyle name="40% - Accent6 20" xfId="16500"/>
    <cellStyle name="40% - Accent6 20 2" xfId="16501"/>
    <cellStyle name="40% - Accent6 20 2 2" xfId="16502"/>
    <cellStyle name="40% - Accent6 20 3" xfId="16503"/>
    <cellStyle name="40% - Accent6 20 3 2" xfId="16504"/>
    <cellStyle name="40% - Accent6 20 4" xfId="16505"/>
    <cellStyle name="40% - Accent6 20 5" xfId="16506"/>
    <cellStyle name="40% - Accent6 21" xfId="16507"/>
    <cellStyle name="40% - Accent6 21 2" xfId="16508"/>
    <cellStyle name="40% - Accent6 21 2 2" xfId="16509"/>
    <cellStyle name="40% - Accent6 21 3" xfId="16510"/>
    <cellStyle name="40% - Accent6 21 3 2" xfId="16511"/>
    <cellStyle name="40% - Accent6 21 4" xfId="16512"/>
    <cellStyle name="40% - Accent6 21 5" xfId="16513"/>
    <cellStyle name="40% - Accent6 3" xfId="16514"/>
    <cellStyle name="40% - Accent6 3 10" xfId="16515"/>
    <cellStyle name="40% - Accent6 3 10 2" xfId="16516"/>
    <cellStyle name="40% - Accent6 3 11" xfId="16517"/>
    <cellStyle name="40% - Accent6 3 12" xfId="16518"/>
    <cellStyle name="40% - Accent6 3 2" xfId="16519"/>
    <cellStyle name="40% - Accent6 3 2 10" xfId="16520"/>
    <cellStyle name="40% - Accent6 3 2 2" xfId="16521"/>
    <cellStyle name="40% - Accent6 3 2 2 2" xfId="16522"/>
    <cellStyle name="40% - Accent6 3 2 2 2 2" xfId="16523"/>
    <cellStyle name="40% - Accent6 3 2 2 2 2 2" xfId="16524"/>
    <cellStyle name="40% - Accent6 3 2 2 2 3" xfId="16525"/>
    <cellStyle name="40% - Accent6 3 2 2 2 3 2" xfId="16526"/>
    <cellStyle name="40% - Accent6 3 2 2 2 4" xfId="16527"/>
    <cellStyle name="40% - Accent6 3 2 2 2 5" xfId="16528"/>
    <cellStyle name="40% - Accent6 3 2 2 3" xfId="16529"/>
    <cellStyle name="40% - Accent6 3 2 2 3 2" xfId="16530"/>
    <cellStyle name="40% - Accent6 3 2 2 4" xfId="16531"/>
    <cellStyle name="40% - Accent6 3 2 2 4 2" xfId="16532"/>
    <cellStyle name="40% - Accent6 3 2 2 5" xfId="16533"/>
    <cellStyle name="40% - Accent6 3 2 2 6" xfId="16534"/>
    <cellStyle name="40% - Accent6 3 2 3" xfId="16535"/>
    <cellStyle name="40% - Accent6 3 2 3 2" xfId="16536"/>
    <cellStyle name="40% - Accent6 3 2 3 2 2" xfId="16537"/>
    <cellStyle name="40% - Accent6 3 2 3 3" xfId="16538"/>
    <cellStyle name="40% - Accent6 3 2 3 3 2" xfId="16539"/>
    <cellStyle name="40% - Accent6 3 2 3 4" xfId="16540"/>
    <cellStyle name="40% - Accent6 3 2 3 5" xfId="16541"/>
    <cellStyle name="40% - Accent6 3 2 4" xfId="16542"/>
    <cellStyle name="40% - Accent6 3 2 4 2" xfId="16543"/>
    <cellStyle name="40% - Accent6 3 2 4 2 2" xfId="16544"/>
    <cellStyle name="40% - Accent6 3 2 4 3" xfId="16545"/>
    <cellStyle name="40% - Accent6 3 2 4 3 2" xfId="16546"/>
    <cellStyle name="40% - Accent6 3 2 4 4" xfId="16547"/>
    <cellStyle name="40% - Accent6 3 2 4 5" xfId="16548"/>
    <cellStyle name="40% - Accent6 3 2 5" xfId="16549"/>
    <cellStyle name="40% - Accent6 3 2 5 2" xfId="16550"/>
    <cellStyle name="40% - Accent6 3 2 5 2 2" xfId="16551"/>
    <cellStyle name="40% - Accent6 3 2 5 3" xfId="16552"/>
    <cellStyle name="40% - Accent6 3 2 5 3 2" xfId="16553"/>
    <cellStyle name="40% - Accent6 3 2 5 4" xfId="16554"/>
    <cellStyle name="40% - Accent6 3 2 5 5" xfId="16555"/>
    <cellStyle name="40% - Accent6 3 2 6" xfId="16556"/>
    <cellStyle name="40% - Accent6 3 2 6 2" xfId="16557"/>
    <cellStyle name="40% - Accent6 3 2 6 2 2" xfId="16558"/>
    <cellStyle name="40% - Accent6 3 2 6 3" xfId="16559"/>
    <cellStyle name="40% - Accent6 3 2 6 3 2" xfId="16560"/>
    <cellStyle name="40% - Accent6 3 2 6 4" xfId="16561"/>
    <cellStyle name="40% - Accent6 3 2 6 5" xfId="16562"/>
    <cellStyle name="40% - Accent6 3 2 7" xfId="16563"/>
    <cellStyle name="40% - Accent6 3 2 7 2" xfId="16564"/>
    <cellStyle name="40% - Accent6 3 2 8" xfId="16565"/>
    <cellStyle name="40% - Accent6 3 2 8 2" xfId="16566"/>
    <cellStyle name="40% - Accent6 3 2 9" xfId="16567"/>
    <cellStyle name="40% - Accent6 3 3" xfId="16568"/>
    <cellStyle name="40% - Accent6 3 3 2" xfId="16569"/>
    <cellStyle name="40% - Accent6 3 3 2 2" xfId="16570"/>
    <cellStyle name="40% - Accent6 3 3 2 2 2" xfId="16571"/>
    <cellStyle name="40% - Accent6 3 3 2 2 2 2" xfId="16572"/>
    <cellStyle name="40% - Accent6 3 3 2 2 3" xfId="16573"/>
    <cellStyle name="40% - Accent6 3 3 2 2 3 2" xfId="16574"/>
    <cellStyle name="40% - Accent6 3 3 2 2 4" xfId="16575"/>
    <cellStyle name="40% - Accent6 3 3 2 2 5" xfId="16576"/>
    <cellStyle name="40% - Accent6 3 3 2 3" xfId="16577"/>
    <cellStyle name="40% - Accent6 3 3 2 3 2" xfId="16578"/>
    <cellStyle name="40% - Accent6 3 3 2 4" xfId="16579"/>
    <cellStyle name="40% - Accent6 3 3 2 4 2" xfId="16580"/>
    <cellStyle name="40% - Accent6 3 3 2 5" xfId="16581"/>
    <cellStyle name="40% - Accent6 3 3 2 6" xfId="16582"/>
    <cellStyle name="40% - Accent6 3 3 3" xfId="16583"/>
    <cellStyle name="40% - Accent6 3 3 3 2" xfId="16584"/>
    <cellStyle name="40% - Accent6 3 3 3 2 2" xfId="16585"/>
    <cellStyle name="40% - Accent6 3 3 3 3" xfId="16586"/>
    <cellStyle name="40% - Accent6 3 3 3 3 2" xfId="16587"/>
    <cellStyle name="40% - Accent6 3 3 3 4" xfId="16588"/>
    <cellStyle name="40% - Accent6 3 3 3 5" xfId="16589"/>
    <cellStyle name="40% - Accent6 3 3 4" xfId="16590"/>
    <cellStyle name="40% - Accent6 3 3 4 2" xfId="16591"/>
    <cellStyle name="40% - Accent6 3 3 5" xfId="16592"/>
    <cellStyle name="40% - Accent6 3 3 5 2" xfId="16593"/>
    <cellStyle name="40% - Accent6 3 3 6" xfId="16594"/>
    <cellStyle name="40% - Accent6 3 3 7" xfId="16595"/>
    <cellStyle name="40% - Accent6 3 4" xfId="16596"/>
    <cellStyle name="40% - Accent6 3 4 2" xfId="16597"/>
    <cellStyle name="40% - Accent6 3 4 2 2" xfId="16598"/>
    <cellStyle name="40% - Accent6 3 4 2 2 2" xfId="16599"/>
    <cellStyle name="40% - Accent6 3 4 2 3" xfId="16600"/>
    <cellStyle name="40% - Accent6 3 4 2 3 2" xfId="16601"/>
    <cellStyle name="40% - Accent6 3 4 2 4" xfId="16602"/>
    <cellStyle name="40% - Accent6 3 4 2 5" xfId="16603"/>
    <cellStyle name="40% - Accent6 3 4 3" xfId="16604"/>
    <cellStyle name="40% - Accent6 3 4 3 2" xfId="16605"/>
    <cellStyle name="40% - Accent6 3 4 4" xfId="16606"/>
    <cellStyle name="40% - Accent6 3 4 4 2" xfId="16607"/>
    <cellStyle name="40% - Accent6 3 4 5" xfId="16608"/>
    <cellStyle name="40% - Accent6 3 4 6" xfId="16609"/>
    <cellStyle name="40% - Accent6 3 5" xfId="16610"/>
    <cellStyle name="40% - Accent6 3 5 2" xfId="16611"/>
    <cellStyle name="40% - Accent6 3 5 2 2" xfId="16612"/>
    <cellStyle name="40% - Accent6 3 5 3" xfId="16613"/>
    <cellStyle name="40% - Accent6 3 5 3 2" xfId="16614"/>
    <cellStyle name="40% - Accent6 3 5 4" xfId="16615"/>
    <cellStyle name="40% - Accent6 3 5 5" xfId="16616"/>
    <cellStyle name="40% - Accent6 3 6" xfId="16617"/>
    <cellStyle name="40% - Accent6 3 6 2" xfId="16618"/>
    <cellStyle name="40% - Accent6 3 6 2 2" xfId="16619"/>
    <cellStyle name="40% - Accent6 3 6 3" xfId="16620"/>
    <cellStyle name="40% - Accent6 3 6 3 2" xfId="16621"/>
    <cellStyle name="40% - Accent6 3 6 4" xfId="16622"/>
    <cellStyle name="40% - Accent6 3 6 5" xfId="16623"/>
    <cellStyle name="40% - Accent6 3 7" xfId="16624"/>
    <cellStyle name="40% - Accent6 3 7 2" xfId="16625"/>
    <cellStyle name="40% - Accent6 3 7 2 2" xfId="16626"/>
    <cellStyle name="40% - Accent6 3 7 3" xfId="16627"/>
    <cellStyle name="40% - Accent6 3 7 3 2" xfId="16628"/>
    <cellStyle name="40% - Accent6 3 7 4" xfId="16629"/>
    <cellStyle name="40% - Accent6 3 7 5" xfId="16630"/>
    <cellStyle name="40% - Accent6 3 8" xfId="16631"/>
    <cellStyle name="40% - Accent6 3 8 2" xfId="16632"/>
    <cellStyle name="40% - Accent6 3 8 2 2" xfId="16633"/>
    <cellStyle name="40% - Accent6 3 8 3" xfId="16634"/>
    <cellStyle name="40% - Accent6 3 8 3 2" xfId="16635"/>
    <cellStyle name="40% - Accent6 3 8 4" xfId="16636"/>
    <cellStyle name="40% - Accent6 3 8 5" xfId="16637"/>
    <cellStyle name="40% - Accent6 3 9" xfId="16638"/>
    <cellStyle name="40% - Accent6 3 9 2" xfId="16639"/>
    <cellStyle name="40% - Accent6 4" xfId="16640"/>
    <cellStyle name="40% - Accent6 4 10" xfId="16641"/>
    <cellStyle name="40% - Accent6 4 10 2" xfId="16642"/>
    <cellStyle name="40% - Accent6 4 11" xfId="16643"/>
    <cellStyle name="40% - Accent6 4 12" xfId="16644"/>
    <cellStyle name="40% - Accent6 4 2" xfId="16645"/>
    <cellStyle name="40% - Accent6 4 2 10" xfId="16646"/>
    <cellStyle name="40% - Accent6 4 2 2" xfId="16647"/>
    <cellStyle name="40% - Accent6 4 2 2 2" xfId="16648"/>
    <cellStyle name="40% - Accent6 4 2 2 2 2" xfId="16649"/>
    <cellStyle name="40% - Accent6 4 2 2 2 2 2" xfId="16650"/>
    <cellStyle name="40% - Accent6 4 2 2 2 3" xfId="16651"/>
    <cellStyle name="40% - Accent6 4 2 2 2 3 2" xfId="16652"/>
    <cellStyle name="40% - Accent6 4 2 2 2 4" xfId="16653"/>
    <cellStyle name="40% - Accent6 4 2 2 2 5" xfId="16654"/>
    <cellStyle name="40% - Accent6 4 2 2 3" xfId="16655"/>
    <cellStyle name="40% - Accent6 4 2 2 3 2" xfId="16656"/>
    <cellStyle name="40% - Accent6 4 2 2 4" xfId="16657"/>
    <cellStyle name="40% - Accent6 4 2 2 4 2" xfId="16658"/>
    <cellStyle name="40% - Accent6 4 2 2 5" xfId="16659"/>
    <cellStyle name="40% - Accent6 4 2 2 6" xfId="16660"/>
    <cellStyle name="40% - Accent6 4 2 3" xfId="16661"/>
    <cellStyle name="40% - Accent6 4 2 3 2" xfId="16662"/>
    <cellStyle name="40% - Accent6 4 2 3 2 2" xfId="16663"/>
    <cellStyle name="40% - Accent6 4 2 3 3" xfId="16664"/>
    <cellStyle name="40% - Accent6 4 2 3 3 2" xfId="16665"/>
    <cellStyle name="40% - Accent6 4 2 3 4" xfId="16666"/>
    <cellStyle name="40% - Accent6 4 2 3 5" xfId="16667"/>
    <cellStyle name="40% - Accent6 4 2 4" xfId="16668"/>
    <cellStyle name="40% - Accent6 4 2 4 2" xfId="16669"/>
    <cellStyle name="40% - Accent6 4 2 4 2 2" xfId="16670"/>
    <cellStyle name="40% - Accent6 4 2 4 3" xfId="16671"/>
    <cellStyle name="40% - Accent6 4 2 4 3 2" xfId="16672"/>
    <cellStyle name="40% - Accent6 4 2 4 4" xfId="16673"/>
    <cellStyle name="40% - Accent6 4 2 4 5" xfId="16674"/>
    <cellStyle name="40% - Accent6 4 2 5" xfId="16675"/>
    <cellStyle name="40% - Accent6 4 2 5 2" xfId="16676"/>
    <cellStyle name="40% - Accent6 4 2 5 2 2" xfId="16677"/>
    <cellStyle name="40% - Accent6 4 2 5 3" xfId="16678"/>
    <cellStyle name="40% - Accent6 4 2 5 3 2" xfId="16679"/>
    <cellStyle name="40% - Accent6 4 2 5 4" xfId="16680"/>
    <cellStyle name="40% - Accent6 4 2 5 5" xfId="16681"/>
    <cellStyle name="40% - Accent6 4 2 6" xfId="16682"/>
    <cellStyle name="40% - Accent6 4 2 6 2" xfId="16683"/>
    <cellStyle name="40% - Accent6 4 2 6 2 2" xfId="16684"/>
    <cellStyle name="40% - Accent6 4 2 6 3" xfId="16685"/>
    <cellStyle name="40% - Accent6 4 2 6 3 2" xfId="16686"/>
    <cellStyle name="40% - Accent6 4 2 6 4" xfId="16687"/>
    <cellStyle name="40% - Accent6 4 2 6 5" xfId="16688"/>
    <cellStyle name="40% - Accent6 4 2 7" xfId="16689"/>
    <cellStyle name="40% - Accent6 4 2 7 2" xfId="16690"/>
    <cellStyle name="40% - Accent6 4 2 8" xfId="16691"/>
    <cellStyle name="40% - Accent6 4 2 8 2" xfId="16692"/>
    <cellStyle name="40% - Accent6 4 2 9" xfId="16693"/>
    <cellStyle name="40% - Accent6 4 3" xfId="16694"/>
    <cellStyle name="40% - Accent6 4 3 2" xfId="16695"/>
    <cellStyle name="40% - Accent6 4 3 2 2" xfId="16696"/>
    <cellStyle name="40% - Accent6 4 3 2 2 2" xfId="16697"/>
    <cellStyle name="40% - Accent6 4 3 2 2 2 2" xfId="16698"/>
    <cellStyle name="40% - Accent6 4 3 2 2 3" xfId="16699"/>
    <cellStyle name="40% - Accent6 4 3 2 2 3 2" xfId="16700"/>
    <cellStyle name="40% - Accent6 4 3 2 2 4" xfId="16701"/>
    <cellStyle name="40% - Accent6 4 3 2 2 5" xfId="16702"/>
    <cellStyle name="40% - Accent6 4 3 2 3" xfId="16703"/>
    <cellStyle name="40% - Accent6 4 3 2 3 2" xfId="16704"/>
    <cellStyle name="40% - Accent6 4 3 2 4" xfId="16705"/>
    <cellStyle name="40% - Accent6 4 3 2 4 2" xfId="16706"/>
    <cellStyle name="40% - Accent6 4 3 2 5" xfId="16707"/>
    <cellStyle name="40% - Accent6 4 3 2 6" xfId="16708"/>
    <cellStyle name="40% - Accent6 4 3 3" xfId="16709"/>
    <cellStyle name="40% - Accent6 4 3 3 2" xfId="16710"/>
    <cellStyle name="40% - Accent6 4 3 3 2 2" xfId="16711"/>
    <cellStyle name="40% - Accent6 4 3 3 3" xfId="16712"/>
    <cellStyle name="40% - Accent6 4 3 3 3 2" xfId="16713"/>
    <cellStyle name="40% - Accent6 4 3 3 4" xfId="16714"/>
    <cellStyle name="40% - Accent6 4 3 3 5" xfId="16715"/>
    <cellStyle name="40% - Accent6 4 3 4" xfId="16716"/>
    <cellStyle name="40% - Accent6 4 3 4 2" xfId="16717"/>
    <cellStyle name="40% - Accent6 4 3 5" xfId="16718"/>
    <cellStyle name="40% - Accent6 4 3 5 2" xfId="16719"/>
    <cellStyle name="40% - Accent6 4 3 6" xfId="16720"/>
    <cellStyle name="40% - Accent6 4 3 7" xfId="16721"/>
    <cellStyle name="40% - Accent6 4 4" xfId="16722"/>
    <cellStyle name="40% - Accent6 4 4 2" xfId="16723"/>
    <cellStyle name="40% - Accent6 4 4 2 2" xfId="16724"/>
    <cellStyle name="40% - Accent6 4 4 2 2 2" xfId="16725"/>
    <cellStyle name="40% - Accent6 4 4 2 3" xfId="16726"/>
    <cellStyle name="40% - Accent6 4 4 2 3 2" xfId="16727"/>
    <cellStyle name="40% - Accent6 4 4 2 4" xfId="16728"/>
    <cellStyle name="40% - Accent6 4 4 2 5" xfId="16729"/>
    <cellStyle name="40% - Accent6 4 4 3" xfId="16730"/>
    <cellStyle name="40% - Accent6 4 4 3 2" xfId="16731"/>
    <cellStyle name="40% - Accent6 4 4 4" xfId="16732"/>
    <cellStyle name="40% - Accent6 4 4 4 2" xfId="16733"/>
    <cellStyle name="40% - Accent6 4 4 5" xfId="16734"/>
    <cellStyle name="40% - Accent6 4 4 6" xfId="16735"/>
    <cellStyle name="40% - Accent6 4 5" xfId="16736"/>
    <cellStyle name="40% - Accent6 4 5 2" xfId="16737"/>
    <cellStyle name="40% - Accent6 4 5 2 2" xfId="16738"/>
    <cellStyle name="40% - Accent6 4 5 3" xfId="16739"/>
    <cellStyle name="40% - Accent6 4 5 3 2" xfId="16740"/>
    <cellStyle name="40% - Accent6 4 5 4" xfId="16741"/>
    <cellStyle name="40% - Accent6 4 5 5" xfId="16742"/>
    <cellStyle name="40% - Accent6 4 6" xfId="16743"/>
    <cellStyle name="40% - Accent6 4 6 2" xfId="16744"/>
    <cellStyle name="40% - Accent6 4 6 2 2" xfId="16745"/>
    <cellStyle name="40% - Accent6 4 6 3" xfId="16746"/>
    <cellStyle name="40% - Accent6 4 6 3 2" xfId="16747"/>
    <cellStyle name="40% - Accent6 4 6 4" xfId="16748"/>
    <cellStyle name="40% - Accent6 4 6 5" xfId="16749"/>
    <cellStyle name="40% - Accent6 4 7" xfId="16750"/>
    <cellStyle name="40% - Accent6 4 7 2" xfId="16751"/>
    <cellStyle name="40% - Accent6 4 7 2 2" xfId="16752"/>
    <cellStyle name="40% - Accent6 4 7 3" xfId="16753"/>
    <cellStyle name="40% - Accent6 4 7 3 2" xfId="16754"/>
    <cellStyle name="40% - Accent6 4 7 4" xfId="16755"/>
    <cellStyle name="40% - Accent6 4 7 5" xfId="16756"/>
    <cellStyle name="40% - Accent6 4 8" xfId="16757"/>
    <cellStyle name="40% - Accent6 4 8 2" xfId="16758"/>
    <cellStyle name="40% - Accent6 4 8 2 2" xfId="16759"/>
    <cellStyle name="40% - Accent6 4 8 3" xfId="16760"/>
    <cellStyle name="40% - Accent6 4 8 3 2" xfId="16761"/>
    <cellStyle name="40% - Accent6 4 8 4" xfId="16762"/>
    <cellStyle name="40% - Accent6 4 8 5" xfId="16763"/>
    <cellStyle name="40% - Accent6 4 9" xfId="16764"/>
    <cellStyle name="40% - Accent6 4 9 2" xfId="16765"/>
    <cellStyle name="40% - Accent6 5" xfId="16766"/>
    <cellStyle name="40% - Accent6 5 10" xfId="16767"/>
    <cellStyle name="40% - Accent6 5 11" xfId="16768"/>
    <cellStyle name="40% - Accent6 5 2" xfId="16769"/>
    <cellStyle name="40% - Accent6 5 2 10" xfId="16770"/>
    <cellStyle name="40% - Accent6 5 2 2" xfId="16771"/>
    <cellStyle name="40% - Accent6 5 2 2 2" xfId="16772"/>
    <cellStyle name="40% - Accent6 5 2 2 2 2" xfId="16773"/>
    <cellStyle name="40% - Accent6 5 2 2 2 2 2" xfId="16774"/>
    <cellStyle name="40% - Accent6 5 2 2 2 3" xfId="16775"/>
    <cellStyle name="40% - Accent6 5 2 2 2 3 2" xfId="16776"/>
    <cellStyle name="40% - Accent6 5 2 2 2 4" xfId="16777"/>
    <cellStyle name="40% - Accent6 5 2 2 2 5" xfId="16778"/>
    <cellStyle name="40% - Accent6 5 2 2 3" xfId="16779"/>
    <cellStyle name="40% - Accent6 5 2 2 3 2" xfId="16780"/>
    <cellStyle name="40% - Accent6 5 2 2 4" xfId="16781"/>
    <cellStyle name="40% - Accent6 5 2 2 4 2" xfId="16782"/>
    <cellStyle name="40% - Accent6 5 2 2 5" xfId="16783"/>
    <cellStyle name="40% - Accent6 5 2 2 6" xfId="16784"/>
    <cellStyle name="40% - Accent6 5 2 3" xfId="16785"/>
    <cellStyle name="40% - Accent6 5 2 3 2" xfId="16786"/>
    <cellStyle name="40% - Accent6 5 2 3 2 2" xfId="16787"/>
    <cellStyle name="40% - Accent6 5 2 3 3" xfId="16788"/>
    <cellStyle name="40% - Accent6 5 2 3 3 2" xfId="16789"/>
    <cellStyle name="40% - Accent6 5 2 3 4" xfId="16790"/>
    <cellStyle name="40% - Accent6 5 2 3 5" xfId="16791"/>
    <cellStyle name="40% - Accent6 5 2 4" xfId="16792"/>
    <cellStyle name="40% - Accent6 5 2 4 2" xfId="16793"/>
    <cellStyle name="40% - Accent6 5 2 4 2 2" xfId="16794"/>
    <cellStyle name="40% - Accent6 5 2 4 3" xfId="16795"/>
    <cellStyle name="40% - Accent6 5 2 4 3 2" xfId="16796"/>
    <cellStyle name="40% - Accent6 5 2 4 4" xfId="16797"/>
    <cellStyle name="40% - Accent6 5 2 4 5" xfId="16798"/>
    <cellStyle name="40% - Accent6 5 2 5" xfId="16799"/>
    <cellStyle name="40% - Accent6 5 2 5 2" xfId="16800"/>
    <cellStyle name="40% - Accent6 5 2 5 2 2" xfId="16801"/>
    <cellStyle name="40% - Accent6 5 2 5 3" xfId="16802"/>
    <cellStyle name="40% - Accent6 5 2 5 3 2" xfId="16803"/>
    <cellStyle name="40% - Accent6 5 2 5 4" xfId="16804"/>
    <cellStyle name="40% - Accent6 5 2 5 5" xfId="16805"/>
    <cellStyle name="40% - Accent6 5 2 6" xfId="16806"/>
    <cellStyle name="40% - Accent6 5 2 6 2" xfId="16807"/>
    <cellStyle name="40% - Accent6 5 2 6 2 2" xfId="16808"/>
    <cellStyle name="40% - Accent6 5 2 6 3" xfId="16809"/>
    <cellStyle name="40% - Accent6 5 2 6 3 2" xfId="16810"/>
    <cellStyle name="40% - Accent6 5 2 6 4" xfId="16811"/>
    <cellStyle name="40% - Accent6 5 2 6 5" xfId="16812"/>
    <cellStyle name="40% - Accent6 5 2 7" xfId="16813"/>
    <cellStyle name="40% - Accent6 5 2 7 2" xfId="16814"/>
    <cellStyle name="40% - Accent6 5 2 8" xfId="16815"/>
    <cellStyle name="40% - Accent6 5 2 8 2" xfId="16816"/>
    <cellStyle name="40% - Accent6 5 2 9" xfId="16817"/>
    <cellStyle name="40% - Accent6 5 3" xfId="16818"/>
    <cellStyle name="40% - Accent6 5 3 2" xfId="16819"/>
    <cellStyle name="40% - Accent6 5 3 2 2" xfId="16820"/>
    <cellStyle name="40% - Accent6 5 3 2 2 2" xfId="16821"/>
    <cellStyle name="40% - Accent6 5 3 2 3" xfId="16822"/>
    <cellStyle name="40% - Accent6 5 3 2 3 2" xfId="16823"/>
    <cellStyle name="40% - Accent6 5 3 2 4" xfId="16824"/>
    <cellStyle name="40% - Accent6 5 3 2 5" xfId="16825"/>
    <cellStyle name="40% - Accent6 5 3 3" xfId="16826"/>
    <cellStyle name="40% - Accent6 5 3 3 2" xfId="16827"/>
    <cellStyle name="40% - Accent6 5 3 4" xfId="16828"/>
    <cellStyle name="40% - Accent6 5 3 4 2" xfId="16829"/>
    <cellStyle name="40% - Accent6 5 3 5" xfId="16830"/>
    <cellStyle name="40% - Accent6 5 3 6" xfId="16831"/>
    <cellStyle name="40% - Accent6 5 4" xfId="16832"/>
    <cellStyle name="40% - Accent6 5 4 2" xfId="16833"/>
    <cellStyle name="40% - Accent6 5 4 2 2" xfId="16834"/>
    <cellStyle name="40% - Accent6 5 4 3" xfId="16835"/>
    <cellStyle name="40% - Accent6 5 4 3 2" xfId="16836"/>
    <cellStyle name="40% - Accent6 5 4 4" xfId="16837"/>
    <cellStyle name="40% - Accent6 5 4 5" xfId="16838"/>
    <cellStyle name="40% - Accent6 5 5" xfId="16839"/>
    <cellStyle name="40% - Accent6 5 5 2" xfId="16840"/>
    <cellStyle name="40% - Accent6 5 5 2 2" xfId="16841"/>
    <cellStyle name="40% - Accent6 5 5 3" xfId="16842"/>
    <cellStyle name="40% - Accent6 5 5 3 2" xfId="16843"/>
    <cellStyle name="40% - Accent6 5 5 4" xfId="16844"/>
    <cellStyle name="40% - Accent6 5 5 5" xfId="16845"/>
    <cellStyle name="40% - Accent6 5 6" xfId="16846"/>
    <cellStyle name="40% - Accent6 5 6 2" xfId="16847"/>
    <cellStyle name="40% - Accent6 5 6 2 2" xfId="16848"/>
    <cellStyle name="40% - Accent6 5 6 3" xfId="16849"/>
    <cellStyle name="40% - Accent6 5 6 3 2" xfId="16850"/>
    <cellStyle name="40% - Accent6 5 6 4" xfId="16851"/>
    <cellStyle name="40% - Accent6 5 6 5" xfId="16852"/>
    <cellStyle name="40% - Accent6 5 7" xfId="16853"/>
    <cellStyle name="40% - Accent6 5 7 2" xfId="16854"/>
    <cellStyle name="40% - Accent6 5 7 2 2" xfId="16855"/>
    <cellStyle name="40% - Accent6 5 7 3" xfId="16856"/>
    <cellStyle name="40% - Accent6 5 7 3 2" xfId="16857"/>
    <cellStyle name="40% - Accent6 5 7 4" xfId="16858"/>
    <cellStyle name="40% - Accent6 5 7 5" xfId="16859"/>
    <cellStyle name="40% - Accent6 5 8" xfId="16860"/>
    <cellStyle name="40% - Accent6 5 8 2" xfId="16861"/>
    <cellStyle name="40% - Accent6 5 9" xfId="16862"/>
    <cellStyle name="40% - Accent6 5 9 2" xfId="16863"/>
    <cellStyle name="40% - Accent6 6" xfId="16864"/>
    <cellStyle name="40% - Accent6 6 10" xfId="16865"/>
    <cellStyle name="40% - Accent6 6 11" xfId="16866"/>
    <cellStyle name="40% - Accent6 6 2" xfId="16867"/>
    <cellStyle name="40% - Accent6 6 2 10" xfId="16868"/>
    <cellStyle name="40% - Accent6 6 2 2" xfId="16869"/>
    <cellStyle name="40% - Accent6 6 2 2 2" xfId="16870"/>
    <cellStyle name="40% - Accent6 6 2 2 2 2" xfId="16871"/>
    <cellStyle name="40% - Accent6 6 2 2 2 2 2" xfId="16872"/>
    <cellStyle name="40% - Accent6 6 2 2 2 3" xfId="16873"/>
    <cellStyle name="40% - Accent6 6 2 2 2 3 2" xfId="16874"/>
    <cellStyle name="40% - Accent6 6 2 2 2 4" xfId="16875"/>
    <cellStyle name="40% - Accent6 6 2 2 2 5" xfId="16876"/>
    <cellStyle name="40% - Accent6 6 2 2 3" xfId="16877"/>
    <cellStyle name="40% - Accent6 6 2 2 3 2" xfId="16878"/>
    <cellStyle name="40% - Accent6 6 2 2 4" xfId="16879"/>
    <cellStyle name="40% - Accent6 6 2 2 4 2" xfId="16880"/>
    <cellStyle name="40% - Accent6 6 2 2 5" xfId="16881"/>
    <cellStyle name="40% - Accent6 6 2 2 6" xfId="16882"/>
    <cellStyle name="40% - Accent6 6 2 3" xfId="16883"/>
    <cellStyle name="40% - Accent6 6 2 3 2" xfId="16884"/>
    <cellStyle name="40% - Accent6 6 2 3 2 2" xfId="16885"/>
    <cellStyle name="40% - Accent6 6 2 3 3" xfId="16886"/>
    <cellStyle name="40% - Accent6 6 2 3 3 2" xfId="16887"/>
    <cellStyle name="40% - Accent6 6 2 3 4" xfId="16888"/>
    <cellStyle name="40% - Accent6 6 2 3 5" xfId="16889"/>
    <cellStyle name="40% - Accent6 6 2 4" xfId="16890"/>
    <cellStyle name="40% - Accent6 6 2 4 2" xfId="16891"/>
    <cellStyle name="40% - Accent6 6 2 4 2 2" xfId="16892"/>
    <cellStyle name="40% - Accent6 6 2 4 3" xfId="16893"/>
    <cellStyle name="40% - Accent6 6 2 4 3 2" xfId="16894"/>
    <cellStyle name="40% - Accent6 6 2 4 4" xfId="16895"/>
    <cellStyle name="40% - Accent6 6 2 4 5" xfId="16896"/>
    <cellStyle name="40% - Accent6 6 2 5" xfId="16897"/>
    <cellStyle name="40% - Accent6 6 2 5 2" xfId="16898"/>
    <cellStyle name="40% - Accent6 6 2 5 2 2" xfId="16899"/>
    <cellStyle name="40% - Accent6 6 2 5 3" xfId="16900"/>
    <cellStyle name="40% - Accent6 6 2 5 3 2" xfId="16901"/>
    <cellStyle name="40% - Accent6 6 2 5 4" xfId="16902"/>
    <cellStyle name="40% - Accent6 6 2 5 5" xfId="16903"/>
    <cellStyle name="40% - Accent6 6 2 6" xfId="16904"/>
    <cellStyle name="40% - Accent6 6 2 6 2" xfId="16905"/>
    <cellStyle name="40% - Accent6 6 2 6 2 2" xfId="16906"/>
    <cellStyle name="40% - Accent6 6 2 6 3" xfId="16907"/>
    <cellStyle name="40% - Accent6 6 2 6 3 2" xfId="16908"/>
    <cellStyle name="40% - Accent6 6 2 6 4" xfId="16909"/>
    <cellStyle name="40% - Accent6 6 2 6 5" xfId="16910"/>
    <cellStyle name="40% - Accent6 6 2 7" xfId="16911"/>
    <cellStyle name="40% - Accent6 6 2 7 2" xfId="16912"/>
    <cellStyle name="40% - Accent6 6 2 8" xfId="16913"/>
    <cellStyle name="40% - Accent6 6 2 8 2" xfId="16914"/>
    <cellStyle name="40% - Accent6 6 2 9" xfId="16915"/>
    <cellStyle name="40% - Accent6 6 3" xfId="16916"/>
    <cellStyle name="40% - Accent6 6 3 2" xfId="16917"/>
    <cellStyle name="40% - Accent6 6 3 2 2" xfId="16918"/>
    <cellStyle name="40% - Accent6 6 3 2 2 2" xfId="16919"/>
    <cellStyle name="40% - Accent6 6 3 2 3" xfId="16920"/>
    <cellStyle name="40% - Accent6 6 3 2 3 2" xfId="16921"/>
    <cellStyle name="40% - Accent6 6 3 2 4" xfId="16922"/>
    <cellStyle name="40% - Accent6 6 3 2 5" xfId="16923"/>
    <cellStyle name="40% - Accent6 6 3 3" xfId="16924"/>
    <cellStyle name="40% - Accent6 6 3 3 2" xfId="16925"/>
    <cellStyle name="40% - Accent6 6 3 4" xfId="16926"/>
    <cellStyle name="40% - Accent6 6 3 4 2" xfId="16927"/>
    <cellStyle name="40% - Accent6 6 3 5" xfId="16928"/>
    <cellStyle name="40% - Accent6 6 3 6" xfId="16929"/>
    <cellStyle name="40% - Accent6 6 4" xfId="16930"/>
    <cellStyle name="40% - Accent6 6 4 2" xfId="16931"/>
    <cellStyle name="40% - Accent6 6 4 2 2" xfId="16932"/>
    <cellStyle name="40% - Accent6 6 4 3" xfId="16933"/>
    <cellStyle name="40% - Accent6 6 4 3 2" xfId="16934"/>
    <cellStyle name="40% - Accent6 6 4 4" xfId="16935"/>
    <cellStyle name="40% - Accent6 6 4 5" xfId="16936"/>
    <cellStyle name="40% - Accent6 6 5" xfId="16937"/>
    <cellStyle name="40% - Accent6 6 5 2" xfId="16938"/>
    <cellStyle name="40% - Accent6 6 5 2 2" xfId="16939"/>
    <cellStyle name="40% - Accent6 6 5 3" xfId="16940"/>
    <cellStyle name="40% - Accent6 6 5 3 2" xfId="16941"/>
    <cellStyle name="40% - Accent6 6 5 4" xfId="16942"/>
    <cellStyle name="40% - Accent6 6 5 5" xfId="16943"/>
    <cellStyle name="40% - Accent6 6 6" xfId="16944"/>
    <cellStyle name="40% - Accent6 6 6 2" xfId="16945"/>
    <cellStyle name="40% - Accent6 6 6 2 2" xfId="16946"/>
    <cellStyle name="40% - Accent6 6 6 3" xfId="16947"/>
    <cellStyle name="40% - Accent6 6 6 3 2" xfId="16948"/>
    <cellStyle name="40% - Accent6 6 6 4" xfId="16949"/>
    <cellStyle name="40% - Accent6 6 6 5" xfId="16950"/>
    <cellStyle name="40% - Accent6 6 7" xfId="16951"/>
    <cellStyle name="40% - Accent6 6 7 2" xfId="16952"/>
    <cellStyle name="40% - Accent6 6 7 2 2" xfId="16953"/>
    <cellStyle name="40% - Accent6 6 7 3" xfId="16954"/>
    <cellStyle name="40% - Accent6 6 7 3 2" xfId="16955"/>
    <cellStyle name="40% - Accent6 6 7 4" xfId="16956"/>
    <cellStyle name="40% - Accent6 6 7 5" xfId="16957"/>
    <cellStyle name="40% - Accent6 6 8" xfId="16958"/>
    <cellStyle name="40% - Accent6 6 8 2" xfId="16959"/>
    <cellStyle name="40% - Accent6 6 9" xfId="16960"/>
    <cellStyle name="40% - Accent6 6 9 2" xfId="16961"/>
    <cellStyle name="40% - Accent6 7" xfId="16962"/>
    <cellStyle name="40% - Accent6 7 10" xfId="16963"/>
    <cellStyle name="40% - Accent6 7 11" xfId="16964"/>
    <cellStyle name="40% - Accent6 7 2" xfId="16965"/>
    <cellStyle name="40% - Accent6 7 2 10" xfId="16966"/>
    <cellStyle name="40% - Accent6 7 2 2" xfId="16967"/>
    <cellStyle name="40% - Accent6 7 2 2 2" xfId="16968"/>
    <cellStyle name="40% - Accent6 7 2 2 2 2" xfId="16969"/>
    <cellStyle name="40% - Accent6 7 2 2 2 2 2" xfId="16970"/>
    <cellStyle name="40% - Accent6 7 2 2 2 3" xfId="16971"/>
    <cellStyle name="40% - Accent6 7 2 2 2 3 2" xfId="16972"/>
    <cellStyle name="40% - Accent6 7 2 2 2 4" xfId="16973"/>
    <cellStyle name="40% - Accent6 7 2 2 2 5" xfId="16974"/>
    <cellStyle name="40% - Accent6 7 2 2 3" xfId="16975"/>
    <cellStyle name="40% - Accent6 7 2 2 3 2" xfId="16976"/>
    <cellStyle name="40% - Accent6 7 2 2 4" xfId="16977"/>
    <cellStyle name="40% - Accent6 7 2 2 4 2" xfId="16978"/>
    <cellStyle name="40% - Accent6 7 2 2 5" xfId="16979"/>
    <cellStyle name="40% - Accent6 7 2 2 6" xfId="16980"/>
    <cellStyle name="40% - Accent6 7 2 3" xfId="16981"/>
    <cellStyle name="40% - Accent6 7 2 3 2" xfId="16982"/>
    <cellStyle name="40% - Accent6 7 2 3 2 2" xfId="16983"/>
    <cellStyle name="40% - Accent6 7 2 3 3" xfId="16984"/>
    <cellStyle name="40% - Accent6 7 2 3 3 2" xfId="16985"/>
    <cellStyle name="40% - Accent6 7 2 3 4" xfId="16986"/>
    <cellStyle name="40% - Accent6 7 2 3 5" xfId="16987"/>
    <cellStyle name="40% - Accent6 7 2 4" xfId="16988"/>
    <cellStyle name="40% - Accent6 7 2 4 2" xfId="16989"/>
    <cellStyle name="40% - Accent6 7 2 4 2 2" xfId="16990"/>
    <cellStyle name="40% - Accent6 7 2 4 3" xfId="16991"/>
    <cellStyle name="40% - Accent6 7 2 4 3 2" xfId="16992"/>
    <cellStyle name="40% - Accent6 7 2 4 4" xfId="16993"/>
    <cellStyle name="40% - Accent6 7 2 4 5" xfId="16994"/>
    <cellStyle name="40% - Accent6 7 2 5" xfId="16995"/>
    <cellStyle name="40% - Accent6 7 2 5 2" xfId="16996"/>
    <cellStyle name="40% - Accent6 7 2 5 2 2" xfId="16997"/>
    <cellStyle name="40% - Accent6 7 2 5 3" xfId="16998"/>
    <cellStyle name="40% - Accent6 7 2 5 3 2" xfId="16999"/>
    <cellStyle name="40% - Accent6 7 2 5 4" xfId="17000"/>
    <cellStyle name="40% - Accent6 7 2 5 5" xfId="17001"/>
    <cellStyle name="40% - Accent6 7 2 6" xfId="17002"/>
    <cellStyle name="40% - Accent6 7 2 6 2" xfId="17003"/>
    <cellStyle name="40% - Accent6 7 2 6 2 2" xfId="17004"/>
    <cellStyle name="40% - Accent6 7 2 6 3" xfId="17005"/>
    <cellStyle name="40% - Accent6 7 2 6 3 2" xfId="17006"/>
    <cellStyle name="40% - Accent6 7 2 6 4" xfId="17007"/>
    <cellStyle name="40% - Accent6 7 2 6 5" xfId="17008"/>
    <cellStyle name="40% - Accent6 7 2 7" xfId="17009"/>
    <cellStyle name="40% - Accent6 7 2 7 2" xfId="17010"/>
    <cellStyle name="40% - Accent6 7 2 8" xfId="17011"/>
    <cellStyle name="40% - Accent6 7 2 8 2" xfId="17012"/>
    <cellStyle name="40% - Accent6 7 2 9" xfId="17013"/>
    <cellStyle name="40% - Accent6 7 3" xfId="17014"/>
    <cellStyle name="40% - Accent6 7 3 2" xfId="17015"/>
    <cellStyle name="40% - Accent6 7 3 2 2" xfId="17016"/>
    <cellStyle name="40% - Accent6 7 3 2 2 2" xfId="17017"/>
    <cellStyle name="40% - Accent6 7 3 2 3" xfId="17018"/>
    <cellStyle name="40% - Accent6 7 3 2 3 2" xfId="17019"/>
    <cellStyle name="40% - Accent6 7 3 2 4" xfId="17020"/>
    <cellStyle name="40% - Accent6 7 3 2 5" xfId="17021"/>
    <cellStyle name="40% - Accent6 7 3 3" xfId="17022"/>
    <cellStyle name="40% - Accent6 7 3 3 2" xfId="17023"/>
    <cellStyle name="40% - Accent6 7 3 4" xfId="17024"/>
    <cellStyle name="40% - Accent6 7 3 4 2" xfId="17025"/>
    <cellStyle name="40% - Accent6 7 3 5" xfId="17026"/>
    <cellStyle name="40% - Accent6 7 3 6" xfId="17027"/>
    <cellStyle name="40% - Accent6 7 4" xfId="17028"/>
    <cellStyle name="40% - Accent6 7 4 2" xfId="17029"/>
    <cellStyle name="40% - Accent6 7 4 2 2" xfId="17030"/>
    <cellStyle name="40% - Accent6 7 4 3" xfId="17031"/>
    <cellStyle name="40% - Accent6 7 4 3 2" xfId="17032"/>
    <cellStyle name="40% - Accent6 7 4 4" xfId="17033"/>
    <cellStyle name="40% - Accent6 7 4 5" xfId="17034"/>
    <cellStyle name="40% - Accent6 7 5" xfId="17035"/>
    <cellStyle name="40% - Accent6 7 5 2" xfId="17036"/>
    <cellStyle name="40% - Accent6 7 5 2 2" xfId="17037"/>
    <cellStyle name="40% - Accent6 7 5 3" xfId="17038"/>
    <cellStyle name="40% - Accent6 7 5 3 2" xfId="17039"/>
    <cellStyle name="40% - Accent6 7 5 4" xfId="17040"/>
    <cellStyle name="40% - Accent6 7 5 5" xfId="17041"/>
    <cellStyle name="40% - Accent6 7 6" xfId="17042"/>
    <cellStyle name="40% - Accent6 7 6 2" xfId="17043"/>
    <cellStyle name="40% - Accent6 7 6 2 2" xfId="17044"/>
    <cellStyle name="40% - Accent6 7 6 3" xfId="17045"/>
    <cellStyle name="40% - Accent6 7 6 3 2" xfId="17046"/>
    <cellStyle name="40% - Accent6 7 6 4" xfId="17047"/>
    <cellStyle name="40% - Accent6 7 6 5" xfId="17048"/>
    <cellStyle name="40% - Accent6 7 7" xfId="17049"/>
    <cellStyle name="40% - Accent6 7 7 2" xfId="17050"/>
    <cellStyle name="40% - Accent6 7 7 2 2" xfId="17051"/>
    <cellStyle name="40% - Accent6 7 7 3" xfId="17052"/>
    <cellStyle name="40% - Accent6 7 7 3 2" xfId="17053"/>
    <cellStyle name="40% - Accent6 7 7 4" xfId="17054"/>
    <cellStyle name="40% - Accent6 7 7 5" xfId="17055"/>
    <cellStyle name="40% - Accent6 7 8" xfId="17056"/>
    <cellStyle name="40% - Accent6 7 8 2" xfId="17057"/>
    <cellStyle name="40% - Accent6 7 9" xfId="17058"/>
    <cellStyle name="40% - Accent6 7 9 2" xfId="17059"/>
    <cellStyle name="40% - Accent6 8" xfId="17060"/>
    <cellStyle name="40% - Accent6 8 10" xfId="17061"/>
    <cellStyle name="40% - Accent6 8 11" xfId="17062"/>
    <cellStyle name="40% - Accent6 8 2" xfId="17063"/>
    <cellStyle name="40% - Accent6 8 2 10" xfId="17064"/>
    <cellStyle name="40% - Accent6 8 2 2" xfId="17065"/>
    <cellStyle name="40% - Accent6 8 2 2 2" xfId="17066"/>
    <cellStyle name="40% - Accent6 8 2 2 2 2" xfId="17067"/>
    <cellStyle name="40% - Accent6 8 2 2 2 2 2" xfId="17068"/>
    <cellStyle name="40% - Accent6 8 2 2 2 3" xfId="17069"/>
    <cellStyle name="40% - Accent6 8 2 2 2 3 2" xfId="17070"/>
    <cellStyle name="40% - Accent6 8 2 2 2 4" xfId="17071"/>
    <cellStyle name="40% - Accent6 8 2 2 2 5" xfId="17072"/>
    <cellStyle name="40% - Accent6 8 2 2 3" xfId="17073"/>
    <cellStyle name="40% - Accent6 8 2 2 3 2" xfId="17074"/>
    <cellStyle name="40% - Accent6 8 2 2 4" xfId="17075"/>
    <cellStyle name="40% - Accent6 8 2 2 4 2" xfId="17076"/>
    <cellStyle name="40% - Accent6 8 2 2 5" xfId="17077"/>
    <cellStyle name="40% - Accent6 8 2 2 6" xfId="17078"/>
    <cellStyle name="40% - Accent6 8 2 3" xfId="17079"/>
    <cellStyle name="40% - Accent6 8 2 3 2" xfId="17080"/>
    <cellStyle name="40% - Accent6 8 2 3 2 2" xfId="17081"/>
    <cellStyle name="40% - Accent6 8 2 3 3" xfId="17082"/>
    <cellStyle name="40% - Accent6 8 2 3 3 2" xfId="17083"/>
    <cellStyle name="40% - Accent6 8 2 3 4" xfId="17084"/>
    <cellStyle name="40% - Accent6 8 2 3 5" xfId="17085"/>
    <cellStyle name="40% - Accent6 8 2 4" xfId="17086"/>
    <cellStyle name="40% - Accent6 8 2 4 2" xfId="17087"/>
    <cellStyle name="40% - Accent6 8 2 4 2 2" xfId="17088"/>
    <cellStyle name="40% - Accent6 8 2 4 3" xfId="17089"/>
    <cellStyle name="40% - Accent6 8 2 4 3 2" xfId="17090"/>
    <cellStyle name="40% - Accent6 8 2 4 4" xfId="17091"/>
    <cellStyle name="40% - Accent6 8 2 4 5" xfId="17092"/>
    <cellStyle name="40% - Accent6 8 2 5" xfId="17093"/>
    <cellStyle name="40% - Accent6 8 2 5 2" xfId="17094"/>
    <cellStyle name="40% - Accent6 8 2 5 2 2" xfId="17095"/>
    <cellStyle name="40% - Accent6 8 2 5 3" xfId="17096"/>
    <cellStyle name="40% - Accent6 8 2 5 3 2" xfId="17097"/>
    <cellStyle name="40% - Accent6 8 2 5 4" xfId="17098"/>
    <cellStyle name="40% - Accent6 8 2 5 5" xfId="17099"/>
    <cellStyle name="40% - Accent6 8 2 6" xfId="17100"/>
    <cellStyle name="40% - Accent6 8 2 6 2" xfId="17101"/>
    <cellStyle name="40% - Accent6 8 2 6 2 2" xfId="17102"/>
    <cellStyle name="40% - Accent6 8 2 6 3" xfId="17103"/>
    <cellStyle name="40% - Accent6 8 2 6 3 2" xfId="17104"/>
    <cellStyle name="40% - Accent6 8 2 6 4" xfId="17105"/>
    <cellStyle name="40% - Accent6 8 2 6 5" xfId="17106"/>
    <cellStyle name="40% - Accent6 8 2 7" xfId="17107"/>
    <cellStyle name="40% - Accent6 8 2 7 2" xfId="17108"/>
    <cellStyle name="40% - Accent6 8 2 8" xfId="17109"/>
    <cellStyle name="40% - Accent6 8 2 8 2" xfId="17110"/>
    <cellStyle name="40% - Accent6 8 2 9" xfId="17111"/>
    <cellStyle name="40% - Accent6 8 3" xfId="17112"/>
    <cellStyle name="40% - Accent6 8 3 2" xfId="17113"/>
    <cellStyle name="40% - Accent6 8 3 2 2" xfId="17114"/>
    <cellStyle name="40% - Accent6 8 3 2 2 2" xfId="17115"/>
    <cellStyle name="40% - Accent6 8 3 2 3" xfId="17116"/>
    <cellStyle name="40% - Accent6 8 3 2 3 2" xfId="17117"/>
    <cellStyle name="40% - Accent6 8 3 2 4" xfId="17118"/>
    <cellStyle name="40% - Accent6 8 3 2 5" xfId="17119"/>
    <cellStyle name="40% - Accent6 8 3 3" xfId="17120"/>
    <cellStyle name="40% - Accent6 8 3 3 2" xfId="17121"/>
    <cellStyle name="40% - Accent6 8 3 4" xfId="17122"/>
    <cellStyle name="40% - Accent6 8 3 4 2" xfId="17123"/>
    <cellStyle name="40% - Accent6 8 3 5" xfId="17124"/>
    <cellStyle name="40% - Accent6 8 3 6" xfId="17125"/>
    <cellStyle name="40% - Accent6 8 4" xfId="17126"/>
    <cellStyle name="40% - Accent6 8 4 2" xfId="17127"/>
    <cellStyle name="40% - Accent6 8 4 2 2" xfId="17128"/>
    <cellStyle name="40% - Accent6 8 4 3" xfId="17129"/>
    <cellStyle name="40% - Accent6 8 4 3 2" xfId="17130"/>
    <cellStyle name="40% - Accent6 8 4 4" xfId="17131"/>
    <cellStyle name="40% - Accent6 8 4 5" xfId="17132"/>
    <cellStyle name="40% - Accent6 8 5" xfId="17133"/>
    <cellStyle name="40% - Accent6 8 5 2" xfId="17134"/>
    <cellStyle name="40% - Accent6 8 5 2 2" xfId="17135"/>
    <cellStyle name="40% - Accent6 8 5 3" xfId="17136"/>
    <cellStyle name="40% - Accent6 8 5 3 2" xfId="17137"/>
    <cellStyle name="40% - Accent6 8 5 4" xfId="17138"/>
    <cellStyle name="40% - Accent6 8 5 5" xfId="17139"/>
    <cellStyle name="40% - Accent6 8 6" xfId="17140"/>
    <cellStyle name="40% - Accent6 8 6 2" xfId="17141"/>
    <cellStyle name="40% - Accent6 8 6 2 2" xfId="17142"/>
    <cellStyle name="40% - Accent6 8 6 3" xfId="17143"/>
    <cellStyle name="40% - Accent6 8 6 3 2" xfId="17144"/>
    <cellStyle name="40% - Accent6 8 6 4" xfId="17145"/>
    <cellStyle name="40% - Accent6 8 6 5" xfId="17146"/>
    <cellStyle name="40% - Accent6 8 7" xfId="17147"/>
    <cellStyle name="40% - Accent6 8 7 2" xfId="17148"/>
    <cellStyle name="40% - Accent6 8 7 2 2" xfId="17149"/>
    <cellStyle name="40% - Accent6 8 7 3" xfId="17150"/>
    <cellStyle name="40% - Accent6 8 7 3 2" xfId="17151"/>
    <cellStyle name="40% - Accent6 8 7 4" xfId="17152"/>
    <cellStyle name="40% - Accent6 8 7 5" xfId="17153"/>
    <cellStyle name="40% - Accent6 8 8" xfId="17154"/>
    <cellStyle name="40% - Accent6 8 8 2" xfId="17155"/>
    <cellStyle name="40% - Accent6 8 9" xfId="17156"/>
    <cellStyle name="40% - Accent6 8 9 2" xfId="17157"/>
    <cellStyle name="40% - Accent6 9" xfId="17158"/>
    <cellStyle name="40% - Accent6 9 10" xfId="17159"/>
    <cellStyle name="40% - Accent6 9 11" xfId="17160"/>
    <cellStyle name="40% - Accent6 9 2" xfId="17161"/>
    <cellStyle name="40% - Accent6 9 2 10" xfId="17162"/>
    <cellStyle name="40% - Accent6 9 2 2" xfId="17163"/>
    <cellStyle name="40% - Accent6 9 2 2 2" xfId="17164"/>
    <cellStyle name="40% - Accent6 9 2 2 2 2" xfId="17165"/>
    <cellStyle name="40% - Accent6 9 2 2 2 2 2" xfId="17166"/>
    <cellStyle name="40% - Accent6 9 2 2 2 3" xfId="17167"/>
    <cellStyle name="40% - Accent6 9 2 2 2 3 2" xfId="17168"/>
    <cellStyle name="40% - Accent6 9 2 2 2 4" xfId="17169"/>
    <cellStyle name="40% - Accent6 9 2 2 2 5" xfId="17170"/>
    <cellStyle name="40% - Accent6 9 2 2 3" xfId="17171"/>
    <cellStyle name="40% - Accent6 9 2 2 3 2" xfId="17172"/>
    <cellStyle name="40% - Accent6 9 2 2 4" xfId="17173"/>
    <cellStyle name="40% - Accent6 9 2 2 4 2" xfId="17174"/>
    <cellStyle name="40% - Accent6 9 2 2 5" xfId="17175"/>
    <cellStyle name="40% - Accent6 9 2 2 6" xfId="17176"/>
    <cellStyle name="40% - Accent6 9 2 3" xfId="17177"/>
    <cellStyle name="40% - Accent6 9 2 3 2" xfId="17178"/>
    <cellStyle name="40% - Accent6 9 2 3 2 2" xfId="17179"/>
    <cellStyle name="40% - Accent6 9 2 3 3" xfId="17180"/>
    <cellStyle name="40% - Accent6 9 2 3 3 2" xfId="17181"/>
    <cellStyle name="40% - Accent6 9 2 3 4" xfId="17182"/>
    <cellStyle name="40% - Accent6 9 2 3 5" xfId="17183"/>
    <cellStyle name="40% - Accent6 9 2 4" xfId="17184"/>
    <cellStyle name="40% - Accent6 9 2 4 2" xfId="17185"/>
    <cellStyle name="40% - Accent6 9 2 4 2 2" xfId="17186"/>
    <cellStyle name="40% - Accent6 9 2 4 3" xfId="17187"/>
    <cellStyle name="40% - Accent6 9 2 4 3 2" xfId="17188"/>
    <cellStyle name="40% - Accent6 9 2 4 4" xfId="17189"/>
    <cellStyle name="40% - Accent6 9 2 4 5" xfId="17190"/>
    <cellStyle name="40% - Accent6 9 2 5" xfId="17191"/>
    <cellStyle name="40% - Accent6 9 2 5 2" xfId="17192"/>
    <cellStyle name="40% - Accent6 9 2 5 2 2" xfId="17193"/>
    <cellStyle name="40% - Accent6 9 2 5 3" xfId="17194"/>
    <cellStyle name="40% - Accent6 9 2 5 3 2" xfId="17195"/>
    <cellStyle name="40% - Accent6 9 2 5 4" xfId="17196"/>
    <cellStyle name="40% - Accent6 9 2 5 5" xfId="17197"/>
    <cellStyle name="40% - Accent6 9 2 6" xfId="17198"/>
    <cellStyle name="40% - Accent6 9 2 6 2" xfId="17199"/>
    <cellStyle name="40% - Accent6 9 2 6 2 2" xfId="17200"/>
    <cellStyle name="40% - Accent6 9 2 6 3" xfId="17201"/>
    <cellStyle name="40% - Accent6 9 2 6 3 2" xfId="17202"/>
    <cellStyle name="40% - Accent6 9 2 6 4" xfId="17203"/>
    <cellStyle name="40% - Accent6 9 2 6 5" xfId="17204"/>
    <cellStyle name="40% - Accent6 9 2 7" xfId="17205"/>
    <cellStyle name="40% - Accent6 9 2 7 2" xfId="17206"/>
    <cellStyle name="40% - Accent6 9 2 8" xfId="17207"/>
    <cellStyle name="40% - Accent6 9 2 8 2" xfId="17208"/>
    <cellStyle name="40% - Accent6 9 2 9" xfId="17209"/>
    <cellStyle name="40% - Accent6 9 3" xfId="17210"/>
    <cellStyle name="40% - Accent6 9 3 2" xfId="17211"/>
    <cellStyle name="40% - Accent6 9 3 2 2" xfId="17212"/>
    <cellStyle name="40% - Accent6 9 3 2 2 2" xfId="17213"/>
    <cellStyle name="40% - Accent6 9 3 2 3" xfId="17214"/>
    <cellStyle name="40% - Accent6 9 3 2 3 2" xfId="17215"/>
    <cellStyle name="40% - Accent6 9 3 2 4" xfId="17216"/>
    <cellStyle name="40% - Accent6 9 3 2 5" xfId="17217"/>
    <cellStyle name="40% - Accent6 9 3 3" xfId="17218"/>
    <cellStyle name="40% - Accent6 9 3 3 2" xfId="17219"/>
    <cellStyle name="40% - Accent6 9 3 4" xfId="17220"/>
    <cellStyle name="40% - Accent6 9 3 4 2" xfId="17221"/>
    <cellStyle name="40% - Accent6 9 3 5" xfId="17222"/>
    <cellStyle name="40% - Accent6 9 3 6" xfId="17223"/>
    <cellStyle name="40% - Accent6 9 4" xfId="17224"/>
    <cellStyle name="40% - Accent6 9 4 2" xfId="17225"/>
    <cellStyle name="40% - Accent6 9 4 2 2" xfId="17226"/>
    <cellStyle name="40% - Accent6 9 4 3" xfId="17227"/>
    <cellStyle name="40% - Accent6 9 4 3 2" xfId="17228"/>
    <cellStyle name="40% - Accent6 9 4 4" xfId="17229"/>
    <cellStyle name="40% - Accent6 9 4 5" xfId="17230"/>
    <cellStyle name="40% - Accent6 9 5" xfId="17231"/>
    <cellStyle name="40% - Accent6 9 5 2" xfId="17232"/>
    <cellStyle name="40% - Accent6 9 5 2 2" xfId="17233"/>
    <cellStyle name="40% - Accent6 9 5 3" xfId="17234"/>
    <cellStyle name="40% - Accent6 9 5 3 2" xfId="17235"/>
    <cellStyle name="40% - Accent6 9 5 4" xfId="17236"/>
    <cellStyle name="40% - Accent6 9 5 5" xfId="17237"/>
    <cellStyle name="40% - Accent6 9 6" xfId="17238"/>
    <cellStyle name="40% - Accent6 9 6 2" xfId="17239"/>
    <cellStyle name="40% - Accent6 9 6 2 2" xfId="17240"/>
    <cellStyle name="40% - Accent6 9 6 3" xfId="17241"/>
    <cellStyle name="40% - Accent6 9 6 3 2" xfId="17242"/>
    <cellStyle name="40% - Accent6 9 6 4" xfId="17243"/>
    <cellStyle name="40% - Accent6 9 6 5" xfId="17244"/>
    <cellStyle name="40% - Accent6 9 7" xfId="17245"/>
    <cellStyle name="40% - Accent6 9 7 2" xfId="17246"/>
    <cellStyle name="40% - Accent6 9 7 2 2" xfId="17247"/>
    <cellStyle name="40% - Accent6 9 7 3" xfId="17248"/>
    <cellStyle name="40% - Accent6 9 7 3 2" xfId="17249"/>
    <cellStyle name="40% - Accent6 9 7 4" xfId="17250"/>
    <cellStyle name="40% - Accent6 9 7 5" xfId="17251"/>
    <cellStyle name="40% - Accent6 9 8" xfId="17252"/>
    <cellStyle name="40% - Accent6 9 8 2" xfId="17253"/>
    <cellStyle name="40% - Accent6 9 9" xfId="17254"/>
    <cellStyle name="40% - Accent6 9 9 2" xfId="17255"/>
    <cellStyle name="40% - akcent 1" xfId="17256"/>
    <cellStyle name="40% - akcent 1 2" xfId="17257"/>
    <cellStyle name="40% - akcent 2" xfId="17258"/>
    <cellStyle name="40% - akcent 2 2" xfId="17259"/>
    <cellStyle name="40% - akcent 3" xfId="17260"/>
    <cellStyle name="40% - akcent 3 2" xfId="17261"/>
    <cellStyle name="40% - akcent 4" xfId="17262"/>
    <cellStyle name="40% - akcent 4 2" xfId="17263"/>
    <cellStyle name="40% - akcent 5" xfId="17264"/>
    <cellStyle name="40% - akcent 5 2" xfId="17265"/>
    <cellStyle name="40% - akcent 6" xfId="17266"/>
    <cellStyle name="40% - akcent 6 2" xfId="17267"/>
    <cellStyle name="4dp" xfId="20332"/>
    <cellStyle name="60% - Accent1" xfId="46" builtinId="32" customBuiltin="1"/>
    <cellStyle name="60% - Accent1 10" xfId="20333"/>
    <cellStyle name="60% - Accent1 10 2" xfId="20334"/>
    <cellStyle name="60% - Accent1 11" xfId="20335"/>
    <cellStyle name="60% - Accent1 11 2" xfId="20336"/>
    <cellStyle name="60% - Accent1 2" xfId="47"/>
    <cellStyle name="60% - Accent1 2 10" xfId="20337"/>
    <cellStyle name="60% - Accent1 2 10 2" xfId="20338"/>
    <cellStyle name="60% - Accent1 2 11" xfId="20339"/>
    <cellStyle name="60% - Accent1 2 11 2" xfId="20340"/>
    <cellStyle name="60% - Accent1 2 12" xfId="20341"/>
    <cellStyle name="60% - Accent1 2 2" xfId="20342"/>
    <cellStyle name="60% - Accent1 2 2 2" xfId="20343"/>
    <cellStyle name="60% - Accent1 2 3" xfId="20344"/>
    <cellStyle name="60% - Accent1 2 3 2" xfId="20345"/>
    <cellStyle name="60% - Accent1 2 4" xfId="20346"/>
    <cellStyle name="60% - Accent1 2 4 2" xfId="20347"/>
    <cellStyle name="60% - Accent1 2 5" xfId="20348"/>
    <cellStyle name="60% - Accent1 2 5 2" xfId="20349"/>
    <cellStyle name="60% - Accent1 2 6" xfId="20350"/>
    <cellStyle name="60% - Accent1 2 6 2" xfId="20351"/>
    <cellStyle name="60% - Accent1 2 7" xfId="20352"/>
    <cellStyle name="60% - Accent1 2 7 2" xfId="20353"/>
    <cellStyle name="60% - Accent1 2 8" xfId="20354"/>
    <cellStyle name="60% - Accent1 2 8 2" xfId="20355"/>
    <cellStyle name="60% - Accent1 2 9" xfId="20356"/>
    <cellStyle name="60% - Accent1 2 9 2" xfId="20357"/>
    <cellStyle name="60% - Accent1 3" xfId="17268"/>
    <cellStyle name="60% - Accent1 3 2" xfId="20358"/>
    <cellStyle name="60% - Accent1 4" xfId="17269"/>
    <cellStyle name="60% - Accent1 4 2" xfId="20359"/>
    <cellStyle name="60% - Accent1 5" xfId="20360"/>
    <cellStyle name="60% - Accent1 5 2" xfId="20361"/>
    <cellStyle name="60% - Accent1 6" xfId="20362"/>
    <cellStyle name="60% - Accent1 6 2" xfId="20363"/>
    <cellStyle name="60% - Accent1 7" xfId="20364"/>
    <cellStyle name="60% - Accent1 7 2" xfId="20365"/>
    <cellStyle name="60% - Accent1 8" xfId="20366"/>
    <cellStyle name="60% - Accent1 8 2" xfId="20367"/>
    <cellStyle name="60% - Accent1 9" xfId="20368"/>
    <cellStyle name="60% - Accent1 9 2" xfId="20369"/>
    <cellStyle name="60% - Accent2" xfId="48" builtinId="36" customBuiltin="1"/>
    <cellStyle name="60% - Accent2 10" xfId="20370"/>
    <cellStyle name="60% - Accent2 10 2" xfId="20371"/>
    <cellStyle name="60% - Accent2 11" xfId="20372"/>
    <cellStyle name="60% - Accent2 11 2" xfId="20373"/>
    <cellStyle name="60% - Accent2 2" xfId="49"/>
    <cellStyle name="60% - Accent2 2 10" xfId="20374"/>
    <cellStyle name="60% - Accent2 2 10 2" xfId="20375"/>
    <cellStyle name="60% - Accent2 2 11" xfId="20376"/>
    <cellStyle name="60% - Accent2 2 11 2" xfId="20377"/>
    <cellStyle name="60% - Accent2 2 12" xfId="20378"/>
    <cellStyle name="60% - Accent2 2 2" xfId="20379"/>
    <cellStyle name="60% - Accent2 2 2 2" xfId="20380"/>
    <cellStyle name="60% - Accent2 2 3" xfId="20381"/>
    <cellStyle name="60% - Accent2 2 3 2" xfId="20382"/>
    <cellStyle name="60% - Accent2 2 4" xfId="20383"/>
    <cellStyle name="60% - Accent2 2 4 2" xfId="20384"/>
    <cellStyle name="60% - Accent2 2 5" xfId="20385"/>
    <cellStyle name="60% - Accent2 2 5 2" xfId="20386"/>
    <cellStyle name="60% - Accent2 2 6" xfId="20387"/>
    <cellStyle name="60% - Accent2 2 6 2" xfId="20388"/>
    <cellStyle name="60% - Accent2 2 7" xfId="20389"/>
    <cellStyle name="60% - Accent2 2 7 2" xfId="20390"/>
    <cellStyle name="60% - Accent2 2 8" xfId="20391"/>
    <cellStyle name="60% - Accent2 2 8 2" xfId="20392"/>
    <cellStyle name="60% - Accent2 2 9" xfId="20393"/>
    <cellStyle name="60% - Accent2 2 9 2" xfId="20394"/>
    <cellStyle name="60% - Accent2 3" xfId="17270"/>
    <cellStyle name="60% - Accent2 3 2" xfId="20395"/>
    <cellStyle name="60% - Accent2 4" xfId="17271"/>
    <cellStyle name="60% - Accent2 4 2" xfId="20396"/>
    <cellStyle name="60% - Accent2 5" xfId="20397"/>
    <cellStyle name="60% - Accent2 5 2" xfId="20398"/>
    <cellStyle name="60% - Accent2 6" xfId="20399"/>
    <cellStyle name="60% - Accent2 6 2" xfId="20400"/>
    <cellStyle name="60% - Accent2 7" xfId="20401"/>
    <cellStyle name="60% - Accent2 7 2" xfId="20402"/>
    <cellStyle name="60% - Accent2 8" xfId="20403"/>
    <cellStyle name="60% - Accent2 8 2" xfId="20404"/>
    <cellStyle name="60% - Accent2 9" xfId="20405"/>
    <cellStyle name="60% - Accent2 9 2" xfId="20406"/>
    <cellStyle name="60% - Accent3" xfId="50" builtinId="40" customBuiltin="1"/>
    <cellStyle name="60% - Accent3 10" xfId="20407"/>
    <cellStyle name="60% - Accent3 10 2" xfId="20408"/>
    <cellStyle name="60% - Accent3 11" xfId="20409"/>
    <cellStyle name="60% - Accent3 11 2" xfId="20410"/>
    <cellStyle name="60% - Accent3 2" xfId="51"/>
    <cellStyle name="60% - Accent3 2 10" xfId="20411"/>
    <cellStyle name="60% - Accent3 2 10 2" xfId="20412"/>
    <cellStyle name="60% - Accent3 2 11" xfId="20413"/>
    <cellStyle name="60% - Accent3 2 11 2" xfId="20414"/>
    <cellStyle name="60% - Accent3 2 12" xfId="20415"/>
    <cellStyle name="60% - Accent3 2 2" xfId="20416"/>
    <cellStyle name="60% - Accent3 2 2 2" xfId="20417"/>
    <cellStyle name="60% - Accent3 2 3" xfId="20418"/>
    <cellStyle name="60% - Accent3 2 3 2" xfId="20419"/>
    <cellStyle name="60% - Accent3 2 4" xfId="20420"/>
    <cellStyle name="60% - Accent3 2 4 2" xfId="20421"/>
    <cellStyle name="60% - Accent3 2 5" xfId="20422"/>
    <cellStyle name="60% - Accent3 2 5 2" xfId="20423"/>
    <cellStyle name="60% - Accent3 2 6" xfId="20424"/>
    <cellStyle name="60% - Accent3 2 6 2" xfId="20425"/>
    <cellStyle name="60% - Accent3 2 7" xfId="20426"/>
    <cellStyle name="60% - Accent3 2 7 2" xfId="20427"/>
    <cellStyle name="60% - Accent3 2 8" xfId="20428"/>
    <cellStyle name="60% - Accent3 2 8 2" xfId="20429"/>
    <cellStyle name="60% - Accent3 2 9" xfId="20430"/>
    <cellStyle name="60% - Accent3 2 9 2" xfId="20431"/>
    <cellStyle name="60% - Accent3 3" xfId="17272"/>
    <cellStyle name="60% - Accent3 3 2" xfId="20432"/>
    <cellStyle name="60% - Accent3 4" xfId="17273"/>
    <cellStyle name="60% - Accent3 4 2" xfId="20433"/>
    <cellStyle name="60% - Accent3 5" xfId="20434"/>
    <cellStyle name="60% - Accent3 5 2" xfId="20435"/>
    <cellStyle name="60% - Accent3 6" xfId="20436"/>
    <cellStyle name="60% - Accent3 6 2" xfId="20437"/>
    <cellStyle name="60% - Accent3 7" xfId="20438"/>
    <cellStyle name="60% - Accent3 7 2" xfId="20439"/>
    <cellStyle name="60% - Accent3 8" xfId="20440"/>
    <cellStyle name="60% - Accent3 8 2" xfId="20441"/>
    <cellStyle name="60% - Accent3 9" xfId="20442"/>
    <cellStyle name="60% - Accent3 9 2" xfId="20443"/>
    <cellStyle name="60% - Accent4" xfId="52" builtinId="44" customBuiltin="1"/>
    <cellStyle name="60% - Accent4 10" xfId="20444"/>
    <cellStyle name="60% - Accent4 10 2" xfId="20445"/>
    <cellStyle name="60% - Accent4 11" xfId="20446"/>
    <cellStyle name="60% - Accent4 11 2" xfId="20447"/>
    <cellStyle name="60% - Accent4 2" xfId="53"/>
    <cellStyle name="60% - Accent4 2 10" xfId="20448"/>
    <cellStyle name="60% - Accent4 2 10 2" xfId="20449"/>
    <cellStyle name="60% - Accent4 2 11" xfId="20450"/>
    <cellStyle name="60% - Accent4 2 11 2" xfId="20451"/>
    <cellStyle name="60% - Accent4 2 12" xfId="20452"/>
    <cellStyle name="60% - Accent4 2 2" xfId="20453"/>
    <cellStyle name="60% - Accent4 2 2 2" xfId="20454"/>
    <cellStyle name="60% - Accent4 2 3" xfId="20455"/>
    <cellStyle name="60% - Accent4 2 3 2" xfId="20456"/>
    <cellStyle name="60% - Accent4 2 4" xfId="20457"/>
    <cellStyle name="60% - Accent4 2 4 2" xfId="20458"/>
    <cellStyle name="60% - Accent4 2 5" xfId="20459"/>
    <cellStyle name="60% - Accent4 2 5 2" xfId="20460"/>
    <cellStyle name="60% - Accent4 2 6" xfId="20461"/>
    <cellStyle name="60% - Accent4 2 6 2" xfId="20462"/>
    <cellStyle name="60% - Accent4 2 7" xfId="20463"/>
    <cellStyle name="60% - Accent4 2 7 2" xfId="20464"/>
    <cellStyle name="60% - Accent4 2 8" xfId="20465"/>
    <cellStyle name="60% - Accent4 2 8 2" xfId="20466"/>
    <cellStyle name="60% - Accent4 2 9" xfId="20467"/>
    <cellStyle name="60% - Accent4 2 9 2" xfId="20468"/>
    <cellStyle name="60% - Accent4 3" xfId="17274"/>
    <cellStyle name="60% - Accent4 3 2" xfId="20469"/>
    <cellStyle name="60% - Accent4 4" xfId="17275"/>
    <cellStyle name="60% - Accent4 4 2" xfId="20470"/>
    <cellStyle name="60% - Accent4 5" xfId="20471"/>
    <cellStyle name="60% - Accent4 5 2" xfId="20472"/>
    <cellStyle name="60% - Accent4 6" xfId="20473"/>
    <cellStyle name="60% - Accent4 6 2" xfId="20474"/>
    <cellStyle name="60% - Accent4 7" xfId="20475"/>
    <cellStyle name="60% - Accent4 7 2" xfId="20476"/>
    <cellStyle name="60% - Accent4 8" xfId="20477"/>
    <cellStyle name="60% - Accent4 8 2" xfId="20478"/>
    <cellStyle name="60% - Accent4 9" xfId="20479"/>
    <cellStyle name="60% - Accent4 9 2" xfId="20480"/>
    <cellStyle name="60% - Accent5" xfId="54" builtinId="48" customBuiltin="1"/>
    <cellStyle name="60% - Accent5 10" xfId="20481"/>
    <cellStyle name="60% - Accent5 10 2" xfId="20482"/>
    <cellStyle name="60% - Accent5 11" xfId="20483"/>
    <cellStyle name="60% - Accent5 11 2" xfId="20484"/>
    <cellStyle name="60% - Accent5 2" xfId="55"/>
    <cellStyle name="60% - Accent5 2 10" xfId="20485"/>
    <cellStyle name="60% - Accent5 2 10 2" xfId="20486"/>
    <cellStyle name="60% - Accent5 2 11" xfId="20487"/>
    <cellStyle name="60% - Accent5 2 11 2" xfId="20488"/>
    <cellStyle name="60% - Accent5 2 12" xfId="20489"/>
    <cellStyle name="60% - Accent5 2 2" xfId="20490"/>
    <cellStyle name="60% - Accent5 2 2 2" xfId="20491"/>
    <cellStyle name="60% - Accent5 2 3" xfId="20492"/>
    <cellStyle name="60% - Accent5 2 3 2" xfId="20493"/>
    <cellStyle name="60% - Accent5 2 4" xfId="20494"/>
    <cellStyle name="60% - Accent5 2 4 2" xfId="20495"/>
    <cellStyle name="60% - Accent5 2 5" xfId="20496"/>
    <cellStyle name="60% - Accent5 2 5 2" xfId="20497"/>
    <cellStyle name="60% - Accent5 2 6" xfId="20498"/>
    <cellStyle name="60% - Accent5 2 6 2" xfId="20499"/>
    <cellStyle name="60% - Accent5 2 7" xfId="20500"/>
    <cellStyle name="60% - Accent5 2 7 2" xfId="20501"/>
    <cellStyle name="60% - Accent5 2 8" xfId="20502"/>
    <cellStyle name="60% - Accent5 2 8 2" xfId="20503"/>
    <cellStyle name="60% - Accent5 2 9" xfId="20504"/>
    <cellStyle name="60% - Accent5 2 9 2" xfId="20505"/>
    <cellStyle name="60% - Accent5 3" xfId="17276"/>
    <cellStyle name="60% - Accent5 3 2" xfId="20506"/>
    <cellStyle name="60% - Accent5 4" xfId="17277"/>
    <cellStyle name="60% - Accent5 4 2" xfId="20507"/>
    <cellStyle name="60% - Accent5 5" xfId="20508"/>
    <cellStyle name="60% - Accent5 5 2" xfId="20509"/>
    <cellStyle name="60% - Accent5 6" xfId="20510"/>
    <cellStyle name="60% - Accent5 6 2" xfId="20511"/>
    <cellStyle name="60% - Accent5 7" xfId="20512"/>
    <cellStyle name="60% - Accent5 7 2" xfId="20513"/>
    <cellStyle name="60% - Accent5 8" xfId="20514"/>
    <cellStyle name="60% - Accent5 8 2" xfId="20515"/>
    <cellStyle name="60% - Accent5 9" xfId="20516"/>
    <cellStyle name="60% - Accent5 9 2" xfId="20517"/>
    <cellStyle name="60% - Accent6" xfId="56" builtinId="52" customBuiltin="1"/>
    <cellStyle name="60% - Accent6 10" xfId="20518"/>
    <cellStyle name="60% - Accent6 10 2" xfId="20519"/>
    <cellStyle name="60% - Accent6 11" xfId="20520"/>
    <cellStyle name="60% - Accent6 11 2" xfId="20521"/>
    <cellStyle name="60% - Accent6 2" xfId="57"/>
    <cellStyle name="60% - Accent6 2 10" xfId="20522"/>
    <cellStyle name="60% - Accent6 2 10 2" xfId="20523"/>
    <cellStyle name="60% - Accent6 2 11" xfId="20524"/>
    <cellStyle name="60% - Accent6 2 11 2" xfId="20525"/>
    <cellStyle name="60% - Accent6 2 12" xfId="20526"/>
    <cellStyle name="60% - Accent6 2 2" xfId="20527"/>
    <cellStyle name="60% - Accent6 2 2 2" xfId="20528"/>
    <cellStyle name="60% - Accent6 2 3" xfId="20529"/>
    <cellStyle name="60% - Accent6 2 3 2" xfId="20530"/>
    <cellStyle name="60% - Accent6 2 4" xfId="20531"/>
    <cellStyle name="60% - Accent6 2 4 2" xfId="20532"/>
    <cellStyle name="60% - Accent6 2 5" xfId="20533"/>
    <cellStyle name="60% - Accent6 2 5 2" xfId="20534"/>
    <cellStyle name="60% - Accent6 2 6" xfId="20535"/>
    <cellStyle name="60% - Accent6 2 6 2" xfId="20536"/>
    <cellStyle name="60% - Accent6 2 7" xfId="20537"/>
    <cellStyle name="60% - Accent6 2 7 2" xfId="20538"/>
    <cellStyle name="60% - Accent6 2 8" xfId="20539"/>
    <cellStyle name="60% - Accent6 2 8 2" xfId="20540"/>
    <cellStyle name="60% - Accent6 2 9" xfId="20541"/>
    <cellStyle name="60% - Accent6 2 9 2" xfId="20542"/>
    <cellStyle name="60% - Accent6 3" xfId="17278"/>
    <cellStyle name="60% - Accent6 3 2" xfId="20543"/>
    <cellStyle name="60% - Accent6 4" xfId="17279"/>
    <cellStyle name="60% - Accent6 4 2" xfId="20544"/>
    <cellStyle name="60% - Accent6 5" xfId="20545"/>
    <cellStyle name="60% - Accent6 5 2" xfId="20546"/>
    <cellStyle name="60% - Accent6 6" xfId="20547"/>
    <cellStyle name="60% - Accent6 6 2" xfId="20548"/>
    <cellStyle name="60% - Accent6 7" xfId="20549"/>
    <cellStyle name="60% - Accent6 7 2" xfId="20550"/>
    <cellStyle name="60% - Accent6 8" xfId="20551"/>
    <cellStyle name="60% - Accent6 8 2" xfId="20552"/>
    <cellStyle name="60% - Accent6 9" xfId="20553"/>
    <cellStyle name="60% - Accent6 9 2" xfId="20554"/>
    <cellStyle name="60% - akcent 1" xfId="17280"/>
    <cellStyle name="60% - akcent 2" xfId="17281"/>
    <cellStyle name="60% - akcent 3" xfId="17282"/>
    <cellStyle name="60% - akcent 4" xfId="17283"/>
    <cellStyle name="60% - akcent 5" xfId="17284"/>
    <cellStyle name="60% - akcent 6" xfId="17285"/>
    <cellStyle name="aaa" xfId="20555"/>
    <cellStyle name="Accent1" xfId="58" builtinId="29" customBuiltin="1"/>
    <cellStyle name="Accent1 10" xfId="20556"/>
    <cellStyle name="Accent1 10 2" xfId="20557"/>
    <cellStyle name="Accent1 11" xfId="20558"/>
    <cellStyle name="Accent1 11 2" xfId="20559"/>
    <cellStyle name="Accent1 2" xfId="59"/>
    <cellStyle name="Accent1 2 10" xfId="20560"/>
    <cellStyle name="Accent1 2 10 2" xfId="20561"/>
    <cellStyle name="Accent1 2 11" xfId="20562"/>
    <cellStyle name="Accent1 2 11 2" xfId="20563"/>
    <cellStyle name="Accent1 2 12" xfId="20564"/>
    <cellStyle name="Accent1 2 2" xfId="20565"/>
    <cellStyle name="Accent1 2 2 2" xfId="20566"/>
    <cellStyle name="Accent1 2 3" xfId="20567"/>
    <cellStyle name="Accent1 2 3 2" xfId="20568"/>
    <cellStyle name="Accent1 2 4" xfId="20569"/>
    <cellStyle name="Accent1 2 4 2" xfId="20570"/>
    <cellStyle name="Accent1 2 5" xfId="20571"/>
    <cellStyle name="Accent1 2 5 2" xfId="20572"/>
    <cellStyle name="Accent1 2 6" xfId="20573"/>
    <cellStyle name="Accent1 2 6 2" xfId="20574"/>
    <cellStyle name="Accent1 2 7" xfId="20575"/>
    <cellStyle name="Accent1 2 7 2" xfId="20576"/>
    <cellStyle name="Accent1 2 8" xfId="20577"/>
    <cellStyle name="Accent1 2 8 2" xfId="20578"/>
    <cellStyle name="Accent1 2 9" xfId="20579"/>
    <cellStyle name="Accent1 2 9 2" xfId="20580"/>
    <cellStyle name="Accent1 3" xfId="17286"/>
    <cellStyle name="Accent1 3 2" xfId="20581"/>
    <cellStyle name="Accent1 4" xfId="17287"/>
    <cellStyle name="Accent1 4 2" xfId="20582"/>
    <cellStyle name="Accent1 5" xfId="20583"/>
    <cellStyle name="Accent1 5 2" xfId="20584"/>
    <cellStyle name="Accent1 6" xfId="20585"/>
    <cellStyle name="Accent1 6 2" xfId="20586"/>
    <cellStyle name="Accent1 7" xfId="20587"/>
    <cellStyle name="Accent1 7 2" xfId="20588"/>
    <cellStyle name="Accent1 8" xfId="20589"/>
    <cellStyle name="Accent1 8 2" xfId="20590"/>
    <cellStyle name="Accent1 9" xfId="20591"/>
    <cellStyle name="Accent1 9 2" xfId="20592"/>
    <cellStyle name="Accent2" xfId="60" builtinId="33" customBuiltin="1"/>
    <cellStyle name="Accent2 10" xfId="20593"/>
    <cellStyle name="Accent2 10 2" xfId="20594"/>
    <cellStyle name="Accent2 11" xfId="20595"/>
    <cellStyle name="Accent2 11 2" xfId="20596"/>
    <cellStyle name="Accent2 2" xfId="61"/>
    <cellStyle name="Accent2 2 10" xfId="20597"/>
    <cellStyle name="Accent2 2 10 2" xfId="20598"/>
    <cellStyle name="Accent2 2 11" xfId="20599"/>
    <cellStyle name="Accent2 2 11 2" xfId="20600"/>
    <cellStyle name="Accent2 2 12" xfId="20601"/>
    <cellStyle name="Accent2 2 2" xfId="20602"/>
    <cellStyle name="Accent2 2 2 2" xfId="20603"/>
    <cellStyle name="Accent2 2 3" xfId="20604"/>
    <cellStyle name="Accent2 2 3 2" xfId="20605"/>
    <cellStyle name="Accent2 2 4" xfId="20606"/>
    <cellStyle name="Accent2 2 4 2" xfId="20607"/>
    <cellStyle name="Accent2 2 5" xfId="20608"/>
    <cellStyle name="Accent2 2 5 2" xfId="20609"/>
    <cellStyle name="Accent2 2 6" xfId="20610"/>
    <cellStyle name="Accent2 2 6 2" xfId="20611"/>
    <cellStyle name="Accent2 2 7" xfId="20612"/>
    <cellStyle name="Accent2 2 7 2" xfId="20613"/>
    <cellStyle name="Accent2 2 8" xfId="20614"/>
    <cellStyle name="Accent2 2 8 2" xfId="20615"/>
    <cellStyle name="Accent2 2 9" xfId="20616"/>
    <cellStyle name="Accent2 2 9 2" xfId="20617"/>
    <cellStyle name="Accent2 3" xfId="17288"/>
    <cellStyle name="Accent2 3 2" xfId="20618"/>
    <cellStyle name="Accent2 4" xfId="17289"/>
    <cellStyle name="Accent2 4 2" xfId="20619"/>
    <cellStyle name="Accent2 5" xfId="20620"/>
    <cellStyle name="Accent2 5 2" xfId="20621"/>
    <cellStyle name="Accent2 6" xfId="20622"/>
    <cellStyle name="Accent2 6 2" xfId="20623"/>
    <cellStyle name="Accent2 7" xfId="20624"/>
    <cellStyle name="Accent2 7 2" xfId="20625"/>
    <cellStyle name="Accent2 8" xfId="20626"/>
    <cellStyle name="Accent2 8 2" xfId="20627"/>
    <cellStyle name="Accent2 9" xfId="20628"/>
    <cellStyle name="Accent2 9 2" xfId="20629"/>
    <cellStyle name="Accent3" xfId="62" builtinId="37" customBuiltin="1"/>
    <cellStyle name="Accent3 10" xfId="20630"/>
    <cellStyle name="Accent3 10 2" xfId="20631"/>
    <cellStyle name="Accent3 11" xfId="20632"/>
    <cellStyle name="Accent3 11 2" xfId="20633"/>
    <cellStyle name="Accent3 2" xfId="63"/>
    <cellStyle name="Accent3 2 10" xfId="20634"/>
    <cellStyle name="Accent3 2 10 2" xfId="20635"/>
    <cellStyle name="Accent3 2 11" xfId="20636"/>
    <cellStyle name="Accent3 2 11 2" xfId="20637"/>
    <cellStyle name="Accent3 2 12" xfId="20638"/>
    <cellStyle name="Accent3 2 2" xfId="20639"/>
    <cellStyle name="Accent3 2 2 2" xfId="20640"/>
    <cellStyle name="Accent3 2 3" xfId="20641"/>
    <cellStyle name="Accent3 2 3 2" xfId="20642"/>
    <cellStyle name="Accent3 2 4" xfId="20643"/>
    <cellStyle name="Accent3 2 4 2" xfId="20644"/>
    <cellStyle name="Accent3 2 5" xfId="20645"/>
    <cellStyle name="Accent3 2 5 2" xfId="20646"/>
    <cellStyle name="Accent3 2 6" xfId="20647"/>
    <cellStyle name="Accent3 2 6 2" xfId="20648"/>
    <cellStyle name="Accent3 2 7" xfId="20649"/>
    <cellStyle name="Accent3 2 7 2" xfId="20650"/>
    <cellStyle name="Accent3 2 8" xfId="20651"/>
    <cellStyle name="Accent3 2 8 2" xfId="20652"/>
    <cellStyle name="Accent3 2 9" xfId="20653"/>
    <cellStyle name="Accent3 2 9 2" xfId="20654"/>
    <cellStyle name="Accent3 3" xfId="17290"/>
    <cellStyle name="Accent3 3 2" xfId="20655"/>
    <cellStyle name="Accent3 4" xfId="17291"/>
    <cellStyle name="Accent3 4 2" xfId="20656"/>
    <cellStyle name="Accent3 5" xfId="20657"/>
    <cellStyle name="Accent3 5 2" xfId="20658"/>
    <cellStyle name="Accent3 6" xfId="20659"/>
    <cellStyle name="Accent3 6 2" xfId="20660"/>
    <cellStyle name="Accent3 7" xfId="20661"/>
    <cellStyle name="Accent3 7 2" xfId="20662"/>
    <cellStyle name="Accent3 8" xfId="20663"/>
    <cellStyle name="Accent3 8 2" xfId="20664"/>
    <cellStyle name="Accent3 9" xfId="20665"/>
    <cellStyle name="Accent3 9 2" xfId="20666"/>
    <cellStyle name="Accent4" xfId="64" builtinId="41" customBuiltin="1"/>
    <cellStyle name="Accent4 10" xfId="20667"/>
    <cellStyle name="Accent4 10 2" xfId="20668"/>
    <cellStyle name="Accent4 11" xfId="20669"/>
    <cellStyle name="Accent4 11 2" xfId="20670"/>
    <cellStyle name="Accent4 2" xfId="65"/>
    <cellStyle name="Accent4 2 10" xfId="20671"/>
    <cellStyle name="Accent4 2 10 2" xfId="20672"/>
    <cellStyle name="Accent4 2 11" xfId="20673"/>
    <cellStyle name="Accent4 2 11 2" xfId="20674"/>
    <cellStyle name="Accent4 2 12" xfId="20675"/>
    <cellStyle name="Accent4 2 2" xfId="20676"/>
    <cellStyle name="Accent4 2 2 2" xfId="20677"/>
    <cellStyle name="Accent4 2 3" xfId="20678"/>
    <cellStyle name="Accent4 2 3 2" xfId="20679"/>
    <cellStyle name="Accent4 2 4" xfId="20680"/>
    <cellStyle name="Accent4 2 4 2" xfId="20681"/>
    <cellStyle name="Accent4 2 5" xfId="20682"/>
    <cellStyle name="Accent4 2 5 2" xfId="20683"/>
    <cellStyle name="Accent4 2 6" xfId="20684"/>
    <cellStyle name="Accent4 2 6 2" xfId="20685"/>
    <cellStyle name="Accent4 2 7" xfId="20686"/>
    <cellStyle name="Accent4 2 7 2" xfId="20687"/>
    <cellStyle name="Accent4 2 8" xfId="20688"/>
    <cellStyle name="Accent4 2 8 2" xfId="20689"/>
    <cellStyle name="Accent4 2 9" xfId="20690"/>
    <cellStyle name="Accent4 2 9 2" xfId="20691"/>
    <cellStyle name="Accent4 3" xfId="17292"/>
    <cellStyle name="Accent4 3 2" xfId="20692"/>
    <cellStyle name="Accent4 4" xfId="17293"/>
    <cellStyle name="Accent4 4 2" xfId="20693"/>
    <cellStyle name="Accent4 5" xfId="20694"/>
    <cellStyle name="Accent4 5 2" xfId="20695"/>
    <cellStyle name="Accent4 6" xfId="20696"/>
    <cellStyle name="Accent4 6 2" xfId="20697"/>
    <cellStyle name="Accent4 7" xfId="20698"/>
    <cellStyle name="Accent4 7 2" xfId="20699"/>
    <cellStyle name="Accent4 8" xfId="20700"/>
    <cellStyle name="Accent4 8 2" xfId="20701"/>
    <cellStyle name="Accent4 9" xfId="20702"/>
    <cellStyle name="Accent4 9 2" xfId="20703"/>
    <cellStyle name="Accent5" xfId="66" builtinId="45" customBuiltin="1"/>
    <cellStyle name="Accent5 10" xfId="20704"/>
    <cellStyle name="Accent5 10 2" xfId="20705"/>
    <cellStyle name="Accent5 11" xfId="20706"/>
    <cellStyle name="Accent5 11 2" xfId="20707"/>
    <cellStyle name="Accent5 2" xfId="67"/>
    <cellStyle name="Accent5 2 10" xfId="20708"/>
    <cellStyle name="Accent5 2 10 2" xfId="20709"/>
    <cellStyle name="Accent5 2 11" xfId="20710"/>
    <cellStyle name="Accent5 2 11 2" xfId="20711"/>
    <cellStyle name="Accent5 2 12" xfId="20712"/>
    <cellStyle name="Accent5 2 2" xfId="20713"/>
    <cellStyle name="Accent5 2 2 2" xfId="20714"/>
    <cellStyle name="Accent5 2 3" xfId="20715"/>
    <cellStyle name="Accent5 2 3 2" xfId="20716"/>
    <cellStyle name="Accent5 2 4" xfId="20717"/>
    <cellStyle name="Accent5 2 4 2" xfId="20718"/>
    <cellStyle name="Accent5 2 5" xfId="20719"/>
    <cellStyle name="Accent5 2 5 2" xfId="20720"/>
    <cellStyle name="Accent5 2 6" xfId="20721"/>
    <cellStyle name="Accent5 2 6 2" xfId="20722"/>
    <cellStyle name="Accent5 2 7" xfId="20723"/>
    <cellStyle name="Accent5 2 7 2" xfId="20724"/>
    <cellStyle name="Accent5 2 8" xfId="20725"/>
    <cellStyle name="Accent5 2 8 2" xfId="20726"/>
    <cellStyle name="Accent5 2 9" xfId="20727"/>
    <cellStyle name="Accent5 2 9 2" xfId="20728"/>
    <cellStyle name="Accent5 3" xfId="17294"/>
    <cellStyle name="Accent5 3 2" xfId="20729"/>
    <cellStyle name="Accent5 4" xfId="17295"/>
    <cellStyle name="Accent5 4 2" xfId="20730"/>
    <cellStyle name="Accent5 5" xfId="20731"/>
    <cellStyle name="Accent5 5 2" xfId="20732"/>
    <cellStyle name="Accent5 6" xfId="20733"/>
    <cellStyle name="Accent5 6 2" xfId="20734"/>
    <cellStyle name="Accent5 7" xfId="20735"/>
    <cellStyle name="Accent5 7 2" xfId="20736"/>
    <cellStyle name="Accent5 8" xfId="20737"/>
    <cellStyle name="Accent5 8 2" xfId="20738"/>
    <cellStyle name="Accent5 9" xfId="20739"/>
    <cellStyle name="Accent5 9 2" xfId="20740"/>
    <cellStyle name="Accent6" xfId="68" builtinId="49" customBuiltin="1"/>
    <cellStyle name="Accent6 10" xfId="20741"/>
    <cellStyle name="Accent6 10 2" xfId="20742"/>
    <cellStyle name="Accent6 11" xfId="20743"/>
    <cellStyle name="Accent6 11 2" xfId="20744"/>
    <cellStyle name="Accent6 2" xfId="69"/>
    <cellStyle name="Accent6 2 10" xfId="20745"/>
    <cellStyle name="Accent6 2 10 2" xfId="20746"/>
    <cellStyle name="Accent6 2 11" xfId="20747"/>
    <cellStyle name="Accent6 2 11 2" xfId="20748"/>
    <cellStyle name="Accent6 2 12" xfId="20749"/>
    <cellStyle name="Accent6 2 2" xfId="20750"/>
    <cellStyle name="Accent6 2 2 2" xfId="20751"/>
    <cellStyle name="Accent6 2 3" xfId="20752"/>
    <cellStyle name="Accent6 2 3 2" xfId="20753"/>
    <cellStyle name="Accent6 2 4" xfId="20754"/>
    <cellStyle name="Accent6 2 4 2" xfId="20755"/>
    <cellStyle name="Accent6 2 5" xfId="20756"/>
    <cellStyle name="Accent6 2 5 2" xfId="20757"/>
    <cellStyle name="Accent6 2 6" xfId="20758"/>
    <cellStyle name="Accent6 2 6 2" xfId="20759"/>
    <cellStyle name="Accent6 2 7" xfId="20760"/>
    <cellStyle name="Accent6 2 7 2" xfId="20761"/>
    <cellStyle name="Accent6 2 8" xfId="20762"/>
    <cellStyle name="Accent6 2 8 2" xfId="20763"/>
    <cellStyle name="Accent6 2 9" xfId="20764"/>
    <cellStyle name="Accent6 2 9 2" xfId="20765"/>
    <cellStyle name="Accent6 3" xfId="17296"/>
    <cellStyle name="Accent6 3 2" xfId="20766"/>
    <cellStyle name="Accent6 4" xfId="17297"/>
    <cellStyle name="Accent6 4 2" xfId="20767"/>
    <cellStyle name="Accent6 5" xfId="20768"/>
    <cellStyle name="Accent6 5 2" xfId="20769"/>
    <cellStyle name="Accent6 6" xfId="20770"/>
    <cellStyle name="Accent6 6 2" xfId="20771"/>
    <cellStyle name="Accent6 7" xfId="20772"/>
    <cellStyle name="Accent6 7 2" xfId="20773"/>
    <cellStyle name="Accent6 8" xfId="20774"/>
    <cellStyle name="Accent6 8 2" xfId="20775"/>
    <cellStyle name="Accent6 9" xfId="20776"/>
    <cellStyle name="Accent6 9 2" xfId="20777"/>
    <cellStyle name="Akcent 1" xfId="17298"/>
    <cellStyle name="Akcent 2" xfId="17299"/>
    <cellStyle name="Akcent 3" xfId="17300"/>
    <cellStyle name="Akcent 4" xfId="17301"/>
    <cellStyle name="Akcent 5" xfId="17302"/>
    <cellStyle name="Akcent 6" xfId="17303"/>
    <cellStyle name="AutoFormat-Optionen" xfId="20778"/>
    <cellStyle name="AxeHor" xfId="20779"/>
    <cellStyle name="Bad" xfId="70" builtinId="27" customBuiltin="1"/>
    <cellStyle name="Bad 10" xfId="20780"/>
    <cellStyle name="Bad 10 2" xfId="20781"/>
    <cellStyle name="Bad 11" xfId="20782"/>
    <cellStyle name="Bad 11 2" xfId="20783"/>
    <cellStyle name="Bad 2" xfId="71"/>
    <cellStyle name="Bad 2 10" xfId="20784"/>
    <cellStyle name="Bad 2 10 2" xfId="20785"/>
    <cellStyle name="Bad 2 11" xfId="20786"/>
    <cellStyle name="Bad 2 11 2" xfId="20787"/>
    <cellStyle name="Bad 2 12" xfId="20788"/>
    <cellStyle name="Bad 2 2" xfId="20789"/>
    <cellStyle name="Bad 2 2 2" xfId="20790"/>
    <cellStyle name="Bad 2 3" xfId="20791"/>
    <cellStyle name="Bad 2 3 2" xfId="20792"/>
    <cellStyle name="Bad 2 4" xfId="20793"/>
    <cellStyle name="Bad 2 4 2" xfId="20794"/>
    <cellStyle name="Bad 2 5" xfId="20795"/>
    <cellStyle name="Bad 2 5 2" xfId="20796"/>
    <cellStyle name="Bad 2 6" xfId="20797"/>
    <cellStyle name="Bad 2 6 2" xfId="20798"/>
    <cellStyle name="Bad 2 7" xfId="20799"/>
    <cellStyle name="Bad 2 7 2" xfId="20800"/>
    <cellStyle name="Bad 2 8" xfId="20801"/>
    <cellStyle name="Bad 2 8 2" xfId="20802"/>
    <cellStyle name="Bad 2 9" xfId="20803"/>
    <cellStyle name="Bad 2 9 2" xfId="20804"/>
    <cellStyle name="Bad 3" xfId="17304"/>
    <cellStyle name="Bad 3 2" xfId="20805"/>
    <cellStyle name="Bad 4" xfId="17305"/>
    <cellStyle name="Bad 4 2" xfId="20806"/>
    <cellStyle name="Bad 5" xfId="20807"/>
    <cellStyle name="Bad 5 2" xfId="20808"/>
    <cellStyle name="Bad 6" xfId="20809"/>
    <cellStyle name="Bad 6 2" xfId="20810"/>
    <cellStyle name="Bad 7" xfId="20811"/>
    <cellStyle name="Bad 7 2" xfId="20812"/>
    <cellStyle name="Bad 8" xfId="20813"/>
    <cellStyle name="Bad 8 2" xfId="20814"/>
    <cellStyle name="Bad 9" xfId="20815"/>
    <cellStyle name="Bad 9 2" xfId="20816"/>
    <cellStyle name="BlankCellReferred" xfId="72"/>
    <cellStyle name="BlankCellReferred 2" xfId="73"/>
    <cellStyle name="BlankCellReferred 2 2" xfId="74"/>
    <cellStyle name="BlankCellReferred 3" xfId="75"/>
    <cellStyle name="BlankCellReferred 3 2" xfId="76"/>
    <cellStyle name="Calc - Amount" xfId="77"/>
    <cellStyle name="Calc - AmountTotS" xfId="78"/>
    <cellStyle name="Calc - AmountTotS 2" xfId="54585"/>
    <cellStyle name="Calc - AmountTotS 3" xfId="54614"/>
    <cellStyle name="Calc - AmountTotS 4" xfId="54646"/>
    <cellStyle name="CALC Amount" xfId="20817"/>
    <cellStyle name="CALC Amount [1]" xfId="20818"/>
    <cellStyle name="CALC Amount [2]" xfId="20819"/>
    <cellStyle name="CALC Amount Total" xfId="20820"/>
    <cellStyle name="CALC Amount Total [1]" xfId="20821"/>
    <cellStyle name="CALC Amount Total [1] 10" xfId="20822"/>
    <cellStyle name="CALC Amount Total [1] 10 2" xfId="20823"/>
    <cellStyle name="CALC Amount Total [1] 10 2 2" xfId="20824"/>
    <cellStyle name="CALC Amount Total [1] 10 2 2 2" xfId="20825"/>
    <cellStyle name="CALC Amount Total [1] 10 2 3" xfId="20826"/>
    <cellStyle name="CALC Amount Total [1] 10 2 3 2" xfId="20827"/>
    <cellStyle name="CALC Amount Total [1] 10 2 4" xfId="20828"/>
    <cellStyle name="CALC Amount Total [1] 10 2 4 2" xfId="20829"/>
    <cellStyle name="CALC Amount Total [1] 10 2 5" xfId="20830"/>
    <cellStyle name="CALC Amount Total [1] 10 3" xfId="20831"/>
    <cellStyle name="CALC Amount Total [1] 10 3 2" xfId="20832"/>
    <cellStyle name="CALC Amount Total [1] 10 4" xfId="20833"/>
    <cellStyle name="CALC Amount Total [1] 10 4 2" xfId="20834"/>
    <cellStyle name="CALC Amount Total [1] 10 5" xfId="20835"/>
    <cellStyle name="CALC Amount Total [1] 10 5 2" xfId="20836"/>
    <cellStyle name="CALC Amount Total [1] 10 6" xfId="20837"/>
    <cellStyle name="CALC Amount Total [1] 10 7" xfId="20838"/>
    <cellStyle name="CALC Amount Total [1] 11" xfId="20839"/>
    <cellStyle name="CALC Amount Total [1] 11 2" xfId="20840"/>
    <cellStyle name="CALC Amount Total [1] 11 2 2" xfId="20841"/>
    <cellStyle name="CALC Amount Total [1] 11 2 2 2" xfId="20842"/>
    <cellStyle name="CALC Amount Total [1] 11 2 3" xfId="20843"/>
    <cellStyle name="CALC Amount Total [1] 11 2 3 2" xfId="20844"/>
    <cellStyle name="CALC Amount Total [1] 11 2 4" xfId="20845"/>
    <cellStyle name="CALC Amount Total [1] 11 2 4 2" xfId="20846"/>
    <cellStyle name="CALC Amount Total [1] 11 2 5" xfId="20847"/>
    <cellStyle name="CALC Amount Total [1] 11 3" xfId="20848"/>
    <cellStyle name="CALC Amount Total [1] 11 3 2" xfId="20849"/>
    <cellStyle name="CALC Amount Total [1] 11 4" xfId="20850"/>
    <cellStyle name="CALC Amount Total [1] 11 4 2" xfId="20851"/>
    <cellStyle name="CALC Amount Total [1] 11 5" xfId="20852"/>
    <cellStyle name="CALC Amount Total [1] 11 5 2" xfId="20853"/>
    <cellStyle name="CALC Amount Total [1] 11 6" xfId="20854"/>
    <cellStyle name="CALC Amount Total [1] 11 7" xfId="20855"/>
    <cellStyle name="CALC Amount Total [1] 12" xfId="20856"/>
    <cellStyle name="CALC Amount Total [1] 12 2" xfId="20857"/>
    <cellStyle name="CALC Amount Total [1] 12 2 2" xfId="20858"/>
    <cellStyle name="CALC Amount Total [1] 12 2 2 2" xfId="20859"/>
    <cellStyle name="CALC Amount Total [1] 12 2 3" xfId="20860"/>
    <cellStyle name="CALC Amount Total [1] 12 2 3 2" xfId="20861"/>
    <cellStyle name="CALC Amount Total [1] 12 2 4" xfId="20862"/>
    <cellStyle name="CALC Amount Total [1] 12 2 4 2" xfId="20863"/>
    <cellStyle name="CALC Amount Total [1] 12 2 5" xfId="20864"/>
    <cellStyle name="CALC Amount Total [1] 12 3" xfId="20865"/>
    <cellStyle name="CALC Amount Total [1] 12 3 2" xfId="20866"/>
    <cellStyle name="CALC Amount Total [1] 12 4" xfId="20867"/>
    <cellStyle name="CALC Amount Total [1] 12 4 2" xfId="20868"/>
    <cellStyle name="CALC Amount Total [1] 12 5" xfId="20869"/>
    <cellStyle name="CALC Amount Total [1] 12 5 2" xfId="20870"/>
    <cellStyle name="CALC Amount Total [1] 12 6" xfId="20871"/>
    <cellStyle name="CALC Amount Total [1] 12 7" xfId="20872"/>
    <cellStyle name="CALC Amount Total [1] 13" xfId="20873"/>
    <cellStyle name="CALC Amount Total [1] 13 2" xfId="20874"/>
    <cellStyle name="CALC Amount Total [1] 13 2 2" xfId="20875"/>
    <cellStyle name="CALC Amount Total [1] 13 2 2 2" xfId="20876"/>
    <cellStyle name="CALC Amount Total [1] 13 2 3" xfId="20877"/>
    <cellStyle name="CALC Amount Total [1] 13 2 3 2" xfId="20878"/>
    <cellStyle name="CALC Amount Total [1] 13 2 4" xfId="20879"/>
    <cellStyle name="CALC Amount Total [1] 13 2 4 2" xfId="20880"/>
    <cellStyle name="CALC Amount Total [1] 13 2 5" xfId="20881"/>
    <cellStyle name="CALC Amount Total [1] 13 3" xfId="20882"/>
    <cellStyle name="CALC Amount Total [1] 13 3 2" xfId="20883"/>
    <cellStyle name="CALC Amount Total [1] 13 4" xfId="20884"/>
    <cellStyle name="CALC Amount Total [1] 13 4 2" xfId="20885"/>
    <cellStyle name="CALC Amount Total [1] 13 5" xfId="20886"/>
    <cellStyle name="CALC Amount Total [1] 13 5 2" xfId="20887"/>
    <cellStyle name="CALC Amount Total [1] 13 6" xfId="20888"/>
    <cellStyle name="CALC Amount Total [1] 13 7" xfId="20889"/>
    <cellStyle name="CALC Amount Total [1] 14" xfId="20890"/>
    <cellStyle name="CALC Amount Total [1] 14 2" xfId="20891"/>
    <cellStyle name="CALC Amount Total [1] 14 2 2" xfId="20892"/>
    <cellStyle name="CALC Amount Total [1] 14 2 2 2" xfId="20893"/>
    <cellStyle name="CALC Amount Total [1] 14 2 3" xfId="20894"/>
    <cellStyle name="CALC Amount Total [1] 14 2 3 2" xfId="20895"/>
    <cellStyle name="CALC Amount Total [1] 14 2 4" xfId="20896"/>
    <cellStyle name="CALC Amount Total [1] 14 2 4 2" xfId="20897"/>
    <cellStyle name="CALC Amount Total [1] 14 2 5" xfId="20898"/>
    <cellStyle name="CALC Amount Total [1] 14 3" xfId="20899"/>
    <cellStyle name="CALC Amount Total [1] 14 3 2" xfId="20900"/>
    <cellStyle name="CALC Amount Total [1] 14 4" xfId="20901"/>
    <cellStyle name="CALC Amount Total [1] 14 4 2" xfId="20902"/>
    <cellStyle name="CALC Amount Total [1] 14 5" xfId="20903"/>
    <cellStyle name="CALC Amount Total [1] 14 5 2" xfId="20904"/>
    <cellStyle name="CALC Amount Total [1] 14 6" xfId="20905"/>
    <cellStyle name="CALC Amount Total [1] 14 7" xfId="20906"/>
    <cellStyle name="CALC Amount Total [1] 15" xfId="20907"/>
    <cellStyle name="CALC Amount Total [1] 15 2" xfId="20908"/>
    <cellStyle name="CALC Amount Total [1] 15 2 2" xfId="20909"/>
    <cellStyle name="CALC Amount Total [1] 15 2 2 2" xfId="20910"/>
    <cellStyle name="CALC Amount Total [1] 15 2 3" xfId="20911"/>
    <cellStyle name="CALC Amount Total [1] 15 2 3 2" xfId="20912"/>
    <cellStyle name="CALC Amount Total [1] 15 2 4" xfId="20913"/>
    <cellStyle name="CALC Amount Total [1] 15 2 4 2" xfId="20914"/>
    <cellStyle name="CALC Amount Total [1] 15 2 5" xfId="20915"/>
    <cellStyle name="CALC Amount Total [1] 15 3" xfId="20916"/>
    <cellStyle name="CALC Amount Total [1] 15 3 2" xfId="20917"/>
    <cellStyle name="CALC Amount Total [1] 15 4" xfId="20918"/>
    <cellStyle name="CALC Amount Total [1] 15 4 2" xfId="20919"/>
    <cellStyle name="CALC Amount Total [1] 15 5" xfId="20920"/>
    <cellStyle name="CALC Amount Total [1] 15 5 2" xfId="20921"/>
    <cellStyle name="CALC Amount Total [1] 15 6" xfId="20922"/>
    <cellStyle name="CALC Amount Total [1] 15 7" xfId="20923"/>
    <cellStyle name="CALC Amount Total [1] 16" xfId="20924"/>
    <cellStyle name="CALC Amount Total [1] 16 2" xfId="20925"/>
    <cellStyle name="CALC Amount Total [1] 16 2 2" xfId="20926"/>
    <cellStyle name="CALC Amount Total [1] 16 3" xfId="20927"/>
    <cellStyle name="CALC Amount Total [1] 16 3 2" xfId="20928"/>
    <cellStyle name="CALC Amount Total [1] 16 4" xfId="20929"/>
    <cellStyle name="CALC Amount Total [1] 16 4 2" xfId="20930"/>
    <cellStyle name="CALC Amount Total [1] 16 5" xfId="20931"/>
    <cellStyle name="CALC Amount Total [1] 17" xfId="20932"/>
    <cellStyle name="CALC Amount Total [1] 17 2" xfId="20933"/>
    <cellStyle name="CALC Amount Total [1] 18" xfId="20934"/>
    <cellStyle name="CALC Amount Total [1] 18 2" xfId="20935"/>
    <cellStyle name="CALC Amount Total [1] 19" xfId="20936"/>
    <cellStyle name="CALC Amount Total [1] 2" xfId="20937"/>
    <cellStyle name="CALC Amount Total [1] 2 2" xfId="20938"/>
    <cellStyle name="CALC Amount Total [1] 2 2 2" xfId="20939"/>
    <cellStyle name="CALC Amount Total [1] 2 2 2 2" xfId="20940"/>
    <cellStyle name="CALC Amount Total [1] 2 2 3" xfId="20941"/>
    <cellStyle name="CALC Amount Total [1] 2 2 3 2" xfId="20942"/>
    <cellStyle name="CALC Amount Total [1] 2 2 4" xfId="20943"/>
    <cellStyle name="CALC Amount Total [1] 2 2 4 2" xfId="20944"/>
    <cellStyle name="CALC Amount Total [1] 2 2 5" xfId="20945"/>
    <cellStyle name="CALC Amount Total [1] 2 2 6" xfId="20946"/>
    <cellStyle name="CALC Amount Total [1] 2 3" xfId="20947"/>
    <cellStyle name="CALC Amount Total [1] 2 3 2" xfId="20948"/>
    <cellStyle name="CALC Amount Total [1] 2 4" xfId="20949"/>
    <cellStyle name="CALC Amount Total [1] 2 4 2" xfId="20950"/>
    <cellStyle name="CALC Amount Total [1] 2 5" xfId="20951"/>
    <cellStyle name="CALC Amount Total [1] 2 6" xfId="20952"/>
    <cellStyle name="CALC Amount Total [1] 2 7" xfId="20953"/>
    <cellStyle name="CALC Amount Total [1] 20" xfId="20954"/>
    <cellStyle name="CALC Amount Total [1] 21" xfId="20955"/>
    <cellStyle name="CALC Amount Total [1] 22" xfId="20956"/>
    <cellStyle name="CALC Amount Total [1] 23" xfId="20957"/>
    <cellStyle name="CALC Amount Total [1] 3" xfId="20958"/>
    <cellStyle name="CALC Amount Total [1] 3 2" xfId="20959"/>
    <cellStyle name="CALC Amount Total [1] 3 2 2" xfId="20960"/>
    <cellStyle name="CALC Amount Total [1] 3 2 2 2" xfId="20961"/>
    <cellStyle name="CALC Amount Total [1] 3 2 3" xfId="20962"/>
    <cellStyle name="CALC Amount Total [1] 3 2 3 2" xfId="20963"/>
    <cellStyle name="CALC Amount Total [1] 3 2 4" xfId="20964"/>
    <cellStyle name="CALC Amount Total [1] 3 2 4 2" xfId="20965"/>
    <cellStyle name="CALC Amount Total [1] 3 2 5" xfId="20966"/>
    <cellStyle name="CALC Amount Total [1] 3 2 6" xfId="20967"/>
    <cellStyle name="CALC Amount Total [1] 3 3" xfId="20968"/>
    <cellStyle name="CALC Amount Total [1] 3 3 2" xfId="20969"/>
    <cellStyle name="CALC Amount Total [1] 3 4" xfId="20970"/>
    <cellStyle name="CALC Amount Total [1] 3 4 2" xfId="20971"/>
    <cellStyle name="CALC Amount Total [1] 3 5" xfId="20972"/>
    <cellStyle name="CALC Amount Total [1] 3 6" xfId="20973"/>
    <cellStyle name="CALC Amount Total [1] 3 7" xfId="20974"/>
    <cellStyle name="CALC Amount Total [1] 4" xfId="20975"/>
    <cellStyle name="CALC Amount Total [1] 4 2" xfId="20976"/>
    <cellStyle name="CALC Amount Total [1] 4 2 2" xfId="20977"/>
    <cellStyle name="CALC Amount Total [1] 4 2 2 2" xfId="20978"/>
    <cellStyle name="CALC Amount Total [1] 4 2 3" xfId="20979"/>
    <cellStyle name="CALC Amount Total [1] 4 2 3 2" xfId="20980"/>
    <cellStyle name="CALC Amount Total [1] 4 2 4" xfId="20981"/>
    <cellStyle name="CALC Amount Total [1] 4 2 4 2" xfId="20982"/>
    <cellStyle name="CALC Amount Total [1] 4 2 5" xfId="20983"/>
    <cellStyle name="CALC Amount Total [1] 4 3" xfId="20984"/>
    <cellStyle name="CALC Amount Total [1] 4 3 2" xfId="20985"/>
    <cellStyle name="CALC Amount Total [1] 4 4" xfId="20986"/>
    <cellStyle name="CALC Amount Total [1] 4 4 2" xfId="20987"/>
    <cellStyle name="CALC Amount Total [1] 4 5" xfId="20988"/>
    <cellStyle name="CALC Amount Total [1] 4 5 2" xfId="20989"/>
    <cellStyle name="CALC Amount Total [1] 4 6" xfId="20990"/>
    <cellStyle name="CALC Amount Total [1] 4 7" xfId="20991"/>
    <cellStyle name="CALC Amount Total [1] 5" xfId="20992"/>
    <cellStyle name="CALC Amount Total [1] 5 2" xfId="20993"/>
    <cellStyle name="CALC Amount Total [1] 5 2 2" xfId="20994"/>
    <cellStyle name="CALC Amount Total [1] 5 2 2 2" xfId="20995"/>
    <cellStyle name="CALC Amount Total [1] 5 2 3" xfId="20996"/>
    <cellStyle name="CALC Amount Total [1] 5 2 3 2" xfId="20997"/>
    <cellStyle name="CALC Amount Total [1] 5 2 4" xfId="20998"/>
    <cellStyle name="CALC Amount Total [1] 5 2 4 2" xfId="20999"/>
    <cellStyle name="CALC Amount Total [1] 5 2 5" xfId="21000"/>
    <cellStyle name="CALC Amount Total [1] 5 3" xfId="21001"/>
    <cellStyle name="CALC Amount Total [1] 5 3 2" xfId="21002"/>
    <cellStyle name="CALC Amount Total [1] 5 4" xfId="21003"/>
    <cellStyle name="CALC Amount Total [1] 5 4 2" xfId="21004"/>
    <cellStyle name="CALC Amount Total [1] 5 5" xfId="21005"/>
    <cellStyle name="CALC Amount Total [1] 5 5 2" xfId="21006"/>
    <cellStyle name="CALC Amount Total [1] 5 6" xfId="21007"/>
    <cellStyle name="CALC Amount Total [1] 5 7" xfId="21008"/>
    <cellStyle name="CALC Amount Total [1] 6" xfId="21009"/>
    <cellStyle name="CALC Amount Total [1] 6 2" xfId="21010"/>
    <cellStyle name="CALC Amount Total [1] 6 2 2" xfId="21011"/>
    <cellStyle name="CALC Amount Total [1] 6 2 2 2" xfId="21012"/>
    <cellStyle name="CALC Amount Total [1] 6 2 3" xfId="21013"/>
    <cellStyle name="CALC Amount Total [1] 6 2 3 2" xfId="21014"/>
    <cellStyle name="CALC Amount Total [1] 6 2 4" xfId="21015"/>
    <cellStyle name="CALC Amount Total [1] 6 2 4 2" xfId="21016"/>
    <cellStyle name="CALC Amount Total [1] 6 2 5" xfId="21017"/>
    <cellStyle name="CALC Amount Total [1] 6 3" xfId="21018"/>
    <cellStyle name="CALC Amount Total [1] 6 3 2" xfId="21019"/>
    <cellStyle name="CALC Amount Total [1] 6 4" xfId="21020"/>
    <cellStyle name="CALC Amount Total [1] 6 4 2" xfId="21021"/>
    <cellStyle name="CALC Amount Total [1] 6 5" xfId="21022"/>
    <cellStyle name="CALC Amount Total [1] 6 5 2" xfId="21023"/>
    <cellStyle name="CALC Amount Total [1] 6 6" xfId="21024"/>
    <cellStyle name="CALC Amount Total [1] 6 7" xfId="21025"/>
    <cellStyle name="CALC Amount Total [1] 7" xfId="21026"/>
    <cellStyle name="CALC Amount Total [1] 7 2" xfId="21027"/>
    <cellStyle name="CALC Amount Total [1] 7 2 2" xfId="21028"/>
    <cellStyle name="CALC Amount Total [1] 7 2 2 2" xfId="21029"/>
    <cellStyle name="CALC Amount Total [1] 7 2 3" xfId="21030"/>
    <cellStyle name="CALC Amount Total [1] 7 2 3 2" xfId="21031"/>
    <cellStyle name="CALC Amount Total [1] 7 2 4" xfId="21032"/>
    <cellStyle name="CALC Amount Total [1] 7 2 4 2" xfId="21033"/>
    <cellStyle name="CALC Amount Total [1] 7 2 5" xfId="21034"/>
    <cellStyle name="CALC Amount Total [1] 7 3" xfId="21035"/>
    <cellStyle name="CALC Amount Total [1] 7 3 2" xfId="21036"/>
    <cellStyle name="CALC Amount Total [1] 7 4" xfId="21037"/>
    <cellStyle name="CALC Amount Total [1] 7 4 2" xfId="21038"/>
    <cellStyle name="CALC Amount Total [1] 7 5" xfId="21039"/>
    <cellStyle name="CALC Amount Total [1] 7 5 2" xfId="21040"/>
    <cellStyle name="CALC Amount Total [1] 7 6" xfId="21041"/>
    <cellStyle name="CALC Amount Total [1] 7 7" xfId="21042"/>
    <cellStyle name="CALC Amount Total [1] 8" xfId="21043"/>
    <cellStyle name="CALC Amount Total [1] 8 2" xfId="21044"/>
    <cellStyle name="CALC Amount Total [1] 8 2 2" xfId="21045"/>
    <cellStyle name="CALC Amount Total [1] 8 2 2 2" xfId="21046"/>
    <cellStyle name="CALC Amount Total [1] 8 2 3" xfId="21047"/>
    <cellStyle name="CALC Amount Total [1] 8 2 3 2" xfId="21048"/>
    <cellStyle name="CALC Amount Total [1] 8 2 4" xfId="21049"/>
    <cellStyle name="CALC Amount Total [1] 8 2 4 2" xfId="21050"/>
    <cellStyle name="CALC Amount Total [1] 8 2 5" xfId="21051"/>
    <cellStyle name="CALC Amount Total [1] 8 3" xfId="21052"/>
    <cellStyle name="CALC Amount Total [1] 8 3 2" xfId="21053"/>
    <cellStyle name="CALC Amount Total [1] 8 4" xfId="21054"/>
    <cellStyle name="CALC Amount Total [1] 8 4 2" xfId="21055"/>
    <cellStyle name="CALC Amount Total [1] 8 5" xfId="21056"/>
    <cellStyle name="CALC Amount Total [1] 8 5 2" xfId="21057"/>
    <cellStyle name="CALC Amount Total [1] 8 6" xfId="21058"/>
    <cellStyle name="CALC Amount Total [1] 8 7" xfId="21059"/>
    <cellStyle name="CALC Amount Total [1] 9" xfId="21060"/>
    <cellStyle name="CALC Amount Total [1] 9 2" xfId="21061"/>
    <cellStyle name="CALC Amount Total [1] 9 2 2" xfId="21062"/>
    <cellStyle name="CALC Amount Total [1] 9 2 2 2" xfId="21063"/>
    <cellStyle name="CALC Amount Total [1] 9 2 3" xfId="21064"/>
    <cellStyle name="CALC Amount Total [1] 9 2 3 2" xfId="21065"/>
    <cellStyle name="CALC Amount Total [1] 9 2 4" xfId="21066"/>
    <cellStyle name="CALC Amount Total [1] 9 2 4 2" xfId="21067"/>
    <cellStyle name="CALC Amount Total [1] 9 2 5" xfId="21068"/>
    <cellStyle name="CALC Amount Total [1] 9 3" xfId="21069"/>
    <cellStyle name="CALC Amount Total [1] 9 3 2" xfId="21070"/>
    <cellStyle name="CALC Amount Total [1] 9 4" xfId="21071"/>
    <cellStyle name="CALC Amount Total [1] 9 4 2" xfId="21072"/>
    <cellStyle name="CALC Amount Total [1] 9 5" xfId="21073"/>
    <cellStyle name="CALC Amount Total [1] 9 5 2" xfId="21074"/>
    <cellStyle name="CALC Amount Total [1] 9 6" xfId="21075"/>
    <cellStyle name="CALC Amount Total [1] 9 7" xfId="21076"/>
    <cellStyle name="CALC Amount Total [2]" xfId="21077"/>
    <cellStyle name="CALC Amount Total [2] 10" xfId="21078"/>
    <cellStyle name="CALC Amount Total [2] 10 2" xfId="21079"/>
    <cellStyle name="CALC Amount Total [2] 10 2 2" xfId="21080"/>
    <cellStyle name="CALC Amount Total [2] 10 2 2 2" xfId="21081"/>
    <cellStyle name="CALC Amount Total [2] 10 2 3" xfId="21082"/>
    <cellStyle name="CALC Amount Total [2] 10 2 3 2" xfId="21083"/>
    <cellStyle name="CALC Amount Total [2] 10 2 4" xfId="21084"/>
    <cellStyle name="CALC Amount Total [2] 10 2 4 2" xfId="21085"/>
    <cellStyle name="CALC Amount Total [2] 10 2 5" xfId="21086"/>
    <cellStyle name="CALC Amount Total [2] 10 3" xfId="21087"/>
    <cellStyle name="CALC Amount Total [2] 10 3 2" xfId="21088"/>
    <cellStyle name="CALC Amount Total [2] 10 4" xfId="21089"/>
    <cellStyle name="CALC Amount Total [2] 10 4 2" xfId="21090"/>
    <cellStyle name="CALC Amount Total [2] 10 5" xfId="21091"/>
    <cellStyle name="CALC Amount Total [2] 10 5 2" xfId="21092"/>
    <cellStyle name="CALC Amount Total [2] 10 6" xfId="21093"/>
    <cellStyle name="CALC Amount Total [2] 10 7" xfId="21094"/>
    <cellStyle name="CALC Amount Total [2] 11" xfId="21095"/>
    <cellStyle name="CALC Amount Total [2] 11 2" xfId="21096"/>
    <cellStyle name="CALC Amount Total [2] 11 2 2" xfId="21097"/>
    <cellStyle name="CALC Amount Total [2] 11 2 2 2" xfId="21098"/>
    <cellStyle name="CALC Amount Total [2] 11 2 3" xfId="21099"/>
    <cellStyle name="CALC Amount Total [2] 11 2 3 2" xfId="21100"/>
    <cellStyle name="CALC Amount Total [2] 11 2 4" xfId="21101"/>
    <cellStyle name="CALC Amount Total [2] 11 2 4 2" xfId="21102"/>
    <cellStyle name="CALC Amount Total [2] 11 2 5" xfId="21103"/>
    <cellStyle name="CALC Amount Total [2] 11 3" xfId="21104"/>
    <cellStyle name="CALC Amount Total [2] 11 3 2" xfId="21105"/>
    <cellStyle name="CALC Amount Total [2] 11 4" xfId="21106"/>
    <cellStyle name="CALC Amount Total [2] 11 4 2" xfId="21107"/>
    <cellStyle name="CALC Amount Total [2] 11 5" xfId="21108"/>
    <cellStyle name="CALC Amount Total [2] 11 5 2" xfId="21109"/>
    <cellStyle name="CALC Amount Total [2] 11 6" xfId="21110"/>
    <cellStyle name="CALC Amount Total [2] 11 7" xfId="21111"/>
    <cellStyle name="CALC Amount Total [2] 12" xfId="21112"/>
    <cellStyle name="CALC Amount Total [2] 12 2" xfId="21113"/>
    <cellStyle name="CALC Amount Total [2] 12 2 2" xfId="21114"/>
    <cellStyle name="CALC Amount Total [2] 12 2 2 2" xfId="21115"/>
    <cellStyle name="CALC Amount Total [2] 12 2 3" xfId="21116"/>
    <cellStyle name="CALC Amount Total [2] 12 2 3 2" xfId="21117"/>
    <cellStyle name="CALC Amount Total [2] 12 2 4" xfId="21118"/>
    <cellStyle name="CALC Amount Total [2] 12 2 4 2" xfId="21119"/>
    <cellStyle name="CALC Amount Total [2] 12 2 5" xfId="21120"/>
    <cellStyle name="CALC Amount Total [2] 12 3" xfId="21121"/>
    <cellStyle name="CALC Amount Total [2] 12 3 2" xfId="21122"/>
    <cellStyle name="CALC Amount Total [2] 12 4" xfId="21123"/>
    <cellStyle name="CALC Amount Total [2] 12 4 2" xfId="21124"/>
    <cellStyle name="CALC Amount Total [2] 12 5" xfId="21125"/>
    <cellStyle name="CALC Amount Total [2] 12 5 2" xfId="21126"/>
    <cellStyle name="CALC Amount Total [2] 12 6" xfId="21127"/>
    <cellStyle name="CALC Amount Total [2] 12 7" xfId="21128"/>
    <cellStyle name="CALC Amount Total [2] 13" xfId="21129"/>
    <cellStyle name="CALC Amount Total [2] 13 2" xfId="21130"/>
    <cellStyle name="CALC Amount Total [2] 13 2 2" xfId="21131"/>
    <cellStyle name="CALC Amount Total [2] 13 2 2 2" xfId="21132"/>
    <cellStyle name="CALC Amount Total [2] 13 2 3" xfId="21133"/>
    <cellStyle name="CALC Amount Total [2] 13 2 3 2" xfId="21134"/>
    <cellStyle name="CALC Amount Total [2] 13 2 4" xfId="21135"/>
    <cellStyle name="CALC Amount Total [2] 13 2 4 2" xfId="21136"/>
    <cellStyle name="CALC Amount Total [2] 13 2 5" xfId="21137"/>
    <cellStyle name="CALC Amount Total [2] 13 3" xfId="21138"/>
    <cellStyle name="CALC Amount Total [2] 13 3 2" xfId="21139"/>
    <cellStyle name="CALC Amount Total [2] 13 4" xfId="21140"/>
    <cellStyle name="CALC Amount Total [2] 13 4 2" xfId="21141"/>
    <cellStyle name="CALC Amount Total [2] 13 5" xfId="21142"/>
    <cellStyle name="CALC Amount Total [2] 13 5 2" xfId="21143"/>
    <cellStyle name="CALC Amount Total [2] 13 6" xfId="21144"/>
    <cellStyle name="CALC Amount Total [2] 13 7" xfId="21145"/>
    <cellStyle name="CALC Amount Total [2] 14" xfId="21146"/>
    <cellStyle name="CALC Amount Total [2] 14 2" xfId="21147"/>
    <cellStyle name="CALC Amount Total [2] 14 2 2" xfId="21148"/>
    <cellStyle name="CALC Amount Total [2] 14 2 2 2" xfId="21149"/>
    <cellStyle name="CALC Amount Total [2] 14 2 3" xfId="21150"/>
    <cellStyle name="CALC Amount Total [2] 14 2 3 2" xfId="21151"/>
    <cellStyle name="CALC Amount Total [2] 14 2 4" xfId="21152"/>
    <cellStyle name="CALC Amount Total [2] 14 2 4 2" xfId="21153"/>
    <cellStyle name="CALC Amount Total [2] 14 2 5" xfId="21154"/>
    <cellStyle name="CALC Amount Total [2] 14 3" xfId="21155"/>
    <cellStyle name="CALC Amount Total [2] 14 3 2" xfId="21156"/>
    <cellStyle name="CALC Amount Total [2] 14 4" xfId="21157"/>
    <cellStyle name="CALC Amount Total [2] 14 4 2" xfId="21158"/>
    <cellStyle name="CALC Amount Total [2] 14 5" xfId="21159"/>
    <cellStyle name="CALC Amount Total [2] 14 5 2" xfId="21160"/>
    <cellStyle name="CALC Amount Total [2] 14 6" xfId="21161"/>
    <cellStyle name="CALC Amount Total [2] 14 7" xfId="21162"/>
    <cellStyle name="CALC Amount Total [2] 15" xfId="21163"/>
    <cellStyle name="CALC Amount Total [2] 15 2" xfId="21164"/>
    <cellStyle name="CALC Amount Total [2] 15 2 2" xfId="21165"/>
    <cellStyle name="CALC Amount Total [2] 15 2 2 2" xfId="21166"/>
    <cellStyle name="CALC Amount Total [2] 15 2 3" xfId="21167"/>
    <cellStyle name="CALC Amount Total [2] 15 2 3 2" xfId="21168"/>
    <cellStyle name="CALC Amount Total [2] 15 2 4" xfId="21169"/>
    <cellStyle name="CALC Amount Total [2] 15 2 4 2" xfId="21170"/>
    <cellStyle name="CALC Amount Total [2] 15 2 5" xfId="21171"/>
    <cellStyle name="CALC Amount Total [2] 15 3" xfId="21172"/>
    <cellStyle name="CALC Amount Total [2] 15 3 2" xfId="21173"/>
    <cellStyle name="CALC Amount Total [2] 15 4" xfId="21174"/>
    <cellStyle name="CALC Amount Total [2] 15 4 2" xfId="21175"/>
    <cellStyle name="CALC Amount Total [2] 15 5" xfId="21176"/>
    <cellStyle name="CALC Amount Total [2] 15 5 2" xfId="21177"/>
    <cellStyle name="CALC Amount Total [2] 15 6" xfId="21178"/>
    <cellStyle name="CALC Amount Total [2] 15 7" xfId="21179"/>
    <cellStyle name="CALC Amount Total [2] 16" xfId="21180"/>
    <cellStyle name="CALC Amount Total [2] 16 2" xfId="21181"/>
    <cellStyle name="CALC Amount Total [2] 16 2 2" xfId="21182"/>
    <cellStyle name="CALC Amount Total [2] 16 3" xfId="21183"/>
    <cellStyle name="CALC Amount Total [2] 16 3 2" xfId="21184"/>
    <cellStyle name="CALC Amount Total [2] 16 4" xfId="21185"/>
    <cellStyle name="CALC Amount Total [2] 16 4 2" xfId="21186"/>
    <cellStyle name="CALC Amount Total [2] 16 5" xfId="21187"/>
    <cellStyle name="CALC Amount Total [2] 17" xfId="21188"/>
    <cellStyle name="CALC Amount Total [2] 17 2" xfId="21189"/>
    <cellStyle name="CALC Amount Total [2] 18" xfId="21190"/>
    <cellStyle name="CALC Amount Total [2] 18 2" xfId="21191"/>
    <cellStyle name="CALC Amount Total [2] 19" xfId="21192"/>
    <cellStyle name="CALC Amount Total [2] 2" xfId="21193"/>
    <cellStyle name="CALC Amount Total [2] 2 2" xfId="21194"/>
    <cellStyle name="CALC Amount Total [2] 2 2 2" xfId="21195"/>
    <cellStyle name="CALC Amount Total [2] 2 2 2 2" xfId="21196"/>
    <cellStyle name="CALC Amount Total [2] 2 2 3" xfId="21197"/>
    <cellStyle name="CALC Amount Total [2] 2 2 3 2" xfId="21198"/>
    <cellStyle name="CALC Amount Total [2] 2 2 4" xfId="21199"/>
    <cellStyle name="CALC Amount Total [2] 2 2 4 2" xfId="21200"/>
    <cellStyle name="CALC Amount Total [2] 2 2 5" xfId="21201"/>
    <cellStyle name="CALC Amount Total [2] 2 2 6" xfId="21202"/>
    <cellStyle name="CALC Amount Total [2] 2 3" xfId="21203"/>
    <cellStyle name="CALC Amount Total [2] 2 3 2" xfId="21204"/>
    <cellStyle name="CALC Amount Total [2] 2 4" xfId="21205"/>
    <cellStyle name="CALC Amount Total [2] 2 4 2" xfId="21206"/>
    <cellStyle name="CALC Amount Total [2] 2 5" xfId="21207"/>
    <cellStyle name="CALC Amount Total [2] 2 6" xfId="21208"/>
    <cellStyle name="CALC Amount Total [2] 2 7" xfId="21209"/>
    <cellStyle name="CALC Amount Total [2] 20" xfId="21210"/>
    <cellStyle name="CALC Amount Total [2] 21" xfId="21211"/>
    <cellStyle name="CALC Amount Total [2] 22" xfId="21212"/>
    <cellStyle name="CALC Amount Total [2] 23" xfId="21213"/>
    <cellStyle name="CALC Amount Total [2] 3" xfId="21214"/>
    <cellStyle name="CALC Amount Total [2] 3 2" xfId="21215"/>
    <cellStyle name="CALC Amount Total [2] 3 2 2" xfId="21216"/>
    <cellStyle name="CALC Amount Total [2] 3 2 2 2" xfId="21217"/>
    <cellStyle name="CALC Amount Total [2] 3 2 3" xfId="21218"/>
    <cellStyle name="CALC Amount Total [2] 3 2 3 2" xfId="21219"/>
    <cellStyle name="CALC Amount Total [2] 3 2 4" xfId="21220"/>
    <cellStyle name="CALC Amount Total [2] 3 2 4 2" xfId="21221"/>
    <cellStyle name="CALC Amount Total [2] 3 2 5" xfId="21222"/>
    <cellStyle name="CALC Amount Total [2] 3 2 6" xfId="21223"/>
    <cellStyle name="CALC Amount Total [2] 3 3" xfId="21224"/>
    <cellStyle name="CALC Amount Total [2] 3 3 2" xfId="21225"/>
    <cellStyle name="CALC Amount Total [2] 3 4" xfId="21226"/>
    <cellStyle name="CALC Amount Total [2] 3 4 2" xfId="21227"/>
    <cellStyle name="CALC Amount Total [2] 3 5" xfId="21228"/>
    <cellStyle name="CALC Amount Total [2] 3 6" xfId="21229"/>
    <cellStyle name="CALC Amount Total [2] 3 7" xfId="21230"/>
    <cellStyle name="CALC Amount Total [2] 4" xfId="21231"/>
    <cellStyle name="CALC Amount Total [2] 4 2" xfId="21232"/>
    <cellStyle name="CALC Amount Total [2] 4 2 2" xfId="21233"/>
    <cellStyle name="CALC Amount Total [2] 4 2 2 2" xfId="21234"/>
    <cellStyle name="CALC Amount Total [2] 4 2 3" xfId="21235"/>
    <cellStyle name="CALC Amount Total [2] 4 2 3 2" xfId="21236"/>
    <cellStyle name="CALC Amount Total [2] 4 2 4" xfId="21237"/>
    <cellStyle name="CALC Amount Total [2] 4 2 4 2" xfId="21238"/>
    <cellStyle name="CALC Amount Total [2] 4 2 5" xfId="21239"/>
    <cellStyle name="CALC Amount Total [2] 4 3" xfId="21240"/>
    <cellStyle name="CALC Amount Total [2] 4 3 2" xfId="21241"/>
    <cellStyle name="CALC Amount Total [2] 4 4" xfId="21242"/>
    <cellStyle name="CALC Amount Total [2] 4 4 2" xfId="21243"/>
    <cellStyle name="CALC Amount Total [2] 4 5" xfId="21244"/>
    <cellStyle name="CALC Amount Total [2] 4 5 2" xfId="21245"/>
    <cellStyle name="CALC Amount Total [2] 4 6" xfId="21246"/>
    <cellStyle name="CALC Amount Total [2] 4 7" xfId="21247"/>
    <cellStyle name="CALC Amount Total [2] 5" xfId="21248"/>
    <cellStyle name="CALC Amount Total [2] 5 2" xfId="21249"/>
    <cellStyle name="CALC Amount Total [2] 5 2 2" xfId="21250"/>
    <cellStyle name="CALC Amount Total [2] 5 2 2 2" xfId="21251"/>
    <cellStyle name="CALC Amount Total [2] 5 2 3" xfId="21252"/>
    <cellStyle name="CALC Amount Total [2] 5 2 3 2" xfId="21253"/>
    <cellStyle name="CALC Amount Total [2] 5 2 4" xfId="21254"/>
    <cellStyle name="CALC Amount Total [2] 5 2 4 2" xfId="21255"/>
    <cellStyle name="CALC Amount Total [2] 5 2 5" xfId="21256"/>
    <cellStyle name="CALC Amount Total [2] 5 3" xfId="21257"/>
    <cellStyle name="CALC Amount Total [2] 5 3 2" xfId="21258"/>
    <cellStyle name="CALC Amount Total [2] 5 4" xfId="21259"/>
    <cellStyle name="CALC Amount Total [2] 5 4 2" xfId="21260"/>
    <cellStyle name="CALC Amount Total [2] 5 5" xfId="21261"/>
    <cellStyle name="CALC Amount Total [2] 5 5 2" xfId="21262"/>
    <cellStyle name="CALC Amount Total [2] 5 6" xfId="21263"/>
    <cellStyle name="CALC Amount Total [2] 5 7" xfId="21264"/>
    <cellStyle name="CALC Amount Total [2] 6" xfId="21265"/>
    <cellStyle name="CALC Amount Total [2] 6 2" xfId="21266"/>
    <cellStyle name="CALC Amount Total [2] 6 2 2" xfId="21267"/>
    <cellStyle name="CALC Amount Total [2] 6 2 2 2" xfId="21268"/>
    <cellStyle name="CALC Amount Total [2] 6 2 3" xfId="21269"/>
    <cellStyle name="CALC Amount Total [2] 6 2 3 2" xfId="21270"/>
    <cellStyle name="CALC Amount Total [2] 6 2 4" xfId="21271"/>
    <cellStyle name="CALC Amount Total [2] 6 2 4 2" xfId="21272"/>
    <cellStyle name="CALC Amount Total [2] 6 2 5" xfId="21273"/>
    <cellStyle name="CALC Amount Total [2] 6 3" xfId="21274"/>
    <cellStyle name="CALC Amount Total [2] 6 3 2" xfId="21275"/>
    <cellStyle name="CALC Amount Total [2] 6 4" xfId="21276"/>
    <cellStyle name="CALC Amount Total [2] 6 4 2" xfId="21277"/>
    <cellStyle name="CALC Amount Total [2] 6 5" xfId="21278"/>
    <cellStyle name="CALC Amount Total [2] 6 5 2" xfId="21279"/>
    <cellStyle name="CALC Amount Total [2] 6 6" xfId="21280"/>
    <cellStyle name="CALC Amount Total [2] 6 7" xfId="21281"/>
    <cellStyle name="CALC Amount Total [2] 7" xfId="21282"/>
    <cellStyle name="CALC Amount Total [2] 7 2" xfId="21283"/>
    <cellStyle name="CALC Amount Total [2] 7 2 2" xfId="21284"/>
    <cellStyle name="CALC Amount Total [2] 7 2 2 2" xfId="21285"/>
    <cellStyle name="CALC Amount Total [2] 7 2 3" xfId="21286"/>
    <cellStyle name="CALC Amount Total [2] 7 2 3 2" xfId="21287"/>
    <cellStyle name="CALC Amount Total [2] 7 2 4" xfId="21288"/>
    <cellStyle name="CALC Amount Total [2] 7 2 4 2" xfId="21289"/>
    <cellStyle name="CALC Amount Total [2] 7 2 5" xfId="21290"/>
    <cellStyle name="CALC Amount Total [2] 7 3" xfId="21291"/>
    <cellStyle name="CALC Amount Total [2] 7 3 2" xfId="21292"/>
    <cellStyle name="CALC Amount Total [2] 7 4" xfId="21293"/>
    <cellStyle name="CALC Amount Total [2] 7 4 2" xfId="21294"/>
    <cellStyle name="CALC Amount Total [2] 7 5" xfId="21295"/>
    <cellStyle name="CALC Amount Total [2] 7 5 2" xfId="21296"/>
    <cellStyle name="CALC Amount Total [2] 7 6" xfId="21297"/>
    <cellStyle name="CALC Amount Total [2] 7 7" xfId="21298"/>
    <cellStyle name="CALC Amount Total [2] 8" xfId="21299"/>
    <cellStyle name="CALC Amount Total [2] 8 2" xfId="21300"/>
    <cellStyle name="CALC Amount Total [2] 8 2 2" xfId="21301"/>
    <cellStyle name="CALC Amount Total [2] 8 2 2 2" xfId="21302"/>
    <cellStyle name="CALC Amount Total [2] 8 2 3" xfId="21303"/>
    <cellStyle name="CALC Amount Total [2] 8 2 3 2" xfId="21304"/>
    <cellStyle name="CALC Amount Total [2] 8 2 4" xfId="21305"/>
    <cellStyle name="CALC Amount Total [2] 8 2 4 2" xfId="21306"/>
    <cellStyle name="CALC Amount Total [2] 8 2 5" xfId="21307"/>
    <cellStyle name="CALC Amount Total [2] 8 3" xfId="21308"/>
    <cellStyle name="CALC Amount Total [2] 8 3 2" xfId="21309"/>
    <cellStyle name="CALC Amount Total [2] 8 4" xfId="21310"/>
    <cellStyle name="CALC Amount Total [2] 8 4 2" xfId="21311"/>
    <cellStyle name="CALC Amount Total [2] 8 5" xfId="21312"/>
    <cellStyle name="CALC Amount Total [2] 8 5 2" xfId="21313"/>
    <cellStyle name="CALC Amount Total [2] 8 6" xfId="21314"/>
    <cellStyle name="CALC Amount Total [2] 8 7" xfId="21315"/>
    <cellStyle name="CALC Amount Total [2] 9" xfId="21316"/>
    <cellStyle name="CALC Amount Total [2] 9 2" xfId="21317"/>
    <cellStyle name="CALC Amount Total [2] 9 2 2" xfId="21318"/>
    <cellStyle name="CALC Amount Total [2] 9 2 2 2" xfId="21319"/>
    <cellStyle name="CALC Amount Total [2] 9 2 3" xfId="21320"/>
    <cellStyle name="CALC Amount Total [2] 9 2 3 2" xfId="21321"/>
    <cellStyle name="CALC Amount Total [2] 9 2 4" xfId="21322"/>
    <cellStyle name="CALC Amount Total [2] 9 2 4 2" xfId="21323"/>
    <cellStyle name="CALC Amount Total [2] 9 2 5" xfId="21324"/>
    <cellStyle name="CALC Amount Total [2] 9 3" xfId="21325"/>
    <cellStyle name="CALC Amount Total [2] 9 3 2" xfId="21326"/>
    <cellStyle name="CALC Amount Total [2] 9 4" xfId="21327"/>
    <cellStyle name="CALC Amount Total [2] 9 4 2" xfId="21328"/>
    <cellStyle name="CALC Amount Total [2] 9 5" xfId="21329"/>
    <cellStyle name="CALC Amount Total [2] 9 5 2" xfId="21330"/>
    <cellStyle name="CALC Amount Total [2] 9 6" xfId="21331"/>
    <cellStyle name="CALC Amount Total [2] 9 7" xfId="21332"/>
    <cellStyle name="CALC Amount Total 10" xfId="21333"/>
    <cellStyle name="CALC Amount Total 10 2" xfId="21334"/>
    <cellStyle name="CALC Amount Total 10 2 2" xfId="21335"/>
    <cellStyle name="CALC Amount Total 10 2 2 2" xfId="21336"/>
    <cellStyle name="CALC Amount Total 10 2 3" xfId="21337"/>
    <cellStyle name="CALC Amount Total 10 2 3 2" xfId="21338"/>
    <cellStyle name="CALC Amount Total 10 2 4" xfId="21339"/>
    <cellStyle name="CALC Amount Total 10 2 4 2" xfId="21340"/>
    <cellStyle name="CALC Amount Total 10 2 5" xfId="21341"/>
    <cellStyle name="CALC Amount Total 10 2 6" xfId="21342"/>
    <cellStyle name="CALC Amount Total 10 3" xfId="21343"/>
    <cellStyle name="CALC Amount Total 10 3 2" xfId="21344"/>
    <cellStyle name="CALC Amount Total 10 4" xfId="21345"/>
    <cellStyle name="CALC Amount Total 10 4 2" xfId="21346"/>
    <cellStyle name="CALC Amount Total 10 5" xfId="21347"/>
    <cellStyle name="CALC Amount Total 10 5 2" xfId="21348"/>
    <cellStyle name="CALC Amount Total 10 6" xfId="21349"/>
    <cellStyle name="CALC Amount Total 10 7" xfId="21350"/>
    <cellStyle name="CALC Amount Total 10 8" xfId="21351"/>
    <cellStyle name="CALC Amount Total 11" xfId="21352"/>
    <cellStyle name="CALC Amount Total 11 2" xfId="21353"/>
    <cellStyle name="CALC Amount Total 11 2 2" xfId="21354"/>
    <cellStyle name="CALC Amount Total 11 2 2 2" xfId="21355"/>
    <cellStyle name="CALC Amount Total 11 2 3" xfId="21356"/>
    <cellStyle name="CALC Amount Total 11 2 3 2" xfId="21357"/>
    <cellStyle name="CALC Amount Total 11 2 4" xfId="21358"/>
    <cellStyle name="CALC Amount Total 11 2 4 2" xfId="21359"/>
    <cellStyle name="CALC Amount Total 11 2 5" xfId="21360"/>
    <cellStyle name="CALC Amount Total 11 2 6" xfId="21361"/>
    <cellStyle name="CALC Amount Total 11 3" xfId="21362"/>
    <cellStyle name="CALC Amount Total 11 3 2" xfId="21363"/>
    <cellStyle name="CALC Amount Total 11 4" xfId="21364"/>
    <cellStyle name="CALC Amount Total 11 4 2" xfId="21365"/>
    <cellStyle name="CALC Amount Total 11 5" xfId="21366"/>
    <cellStyle name="CALC Amount Total 11 5 2" xfId="21367"/>
    <cellStyle name="CALC Amount Total 11 6" xfId="21368"/>
    <cellStyle name="CALC Amount Total 11 7" xfId="21369"/>
    <cellStyle name="CALC Amount Total 11 8" xfId="21370"/>
    <cellStyle name="CALC Amount Total 12" xfId="21371"/>
    <cellStyle name="CALC Amount Total 12 2" xfId="21372"/>
    <cellStyle name="CALC Amount Total 12 2 2" xfId="21373"/>
    <cellStyle name="CALC Amount Total 12 2 2 2" xfId="21374"/>
    <cellStyle name="CALC Amount Total 12 2 3" xfId="21375"/>
    <cellStyle name="CALC Amount Total 12 2 3 2" xfId="21376"/>
    <cellStyle name="CALC Amount Total 12 2 4" xfId="21377"/>
    <cellStyle name="CALC Amount Total 12 2 4 2" xfId="21378"/>
    <cellStyle name="CALC Amount Total 12 2 5" xfId="21379"/>
    <cellStyle name="CALC Amount Total 12 2 6" xfId="21380"/>
    <cellStyle name="CALC Amount Total 12 3" xfId="21381"/>
    <cellStyle name="CALC Amount Total 12 3 2" xfId="21382"/>
    <cellStyle name="CALC Amount Total 12 4" xfId="21383"/>
    <cellStyle name="CALC Amount Total 12 4 2" xfId="21384"/>
    <cellStyle name="CALC Amount Total 12 5" xfId="21385"/>
    <cellStyle name="CALC Amount Total 12 5 2" xfId="21386"/>
    <cellStyle name="CALC Amount Total 12 6" xfId="21387"/>
    <cellStyle name="CALC Amount Total 12 7" xfId="21388"/>
    <cellStyle name="CALC Amount Total 12 8" xfId="21389"/>
    <cellStyle name="CALC Amount Total 13" xfId="21390"/>
    <cellStyle name="CALC Amount Total 13 2" xfId="21391"/>
    <cellStyle name="CALC Amount Total 13 2 2" xfId="21392"/>
    <cellStyle name="CALC Amount Total 13 2 2 2" xfId="21393"/>
    <cellStyle name="CALC Amount Total 13 2 3" xfId="21394"/>
    <cellStyle name="CALC Amount Total 13 2 3 2" xfId="21395"/>
    <cellStyle name="CALC Amount Total 13 2 4" xfId="21396"/>
    <cellStyle name="CALC Amount Total 13 2 4 2" xfId="21397"/>
    <cellStyle name="CALC Amount Total 13 2 5" xfId="21398"/>
    <cellStyle name="CALC Amount Total 13 2 6" xfId="21399"/>
    <cellStyle name="CALC Amount Total 13 3" xfId="21400"/>
    <cellStyle name="CALC Amount Total 13 3 2" xfId="21401"/>
    <cellStyle name="CALC Amount Total 13 4" xfId="21402"/>
    <cellStyle name="CALC Amount Total 13 4 2" xfId="21403"/>
    <cellStyle name="CALC Amount Total 13 5" xfId="21404"/>
    <cellStyle name="CALC Amount Total 13 5 2" xfId="21405"/>
    <cellStyle name="CALC Amount Total 13 6" xfId="21406"/>
    <cellStyle name="CALC Amount Total 13 7" xfId="21407"/>
    <cellStyle name="CALC Amount Total 13 8" xfId="21408"/>
    <cellStyle name="CALC Amount Total 14" xfId="21409"/>
    <cellStyle name="CALC Amount Total 14 2" xfId="21410"/>
    <cellStyle name="CALC Amount Total 14 2 2" xfId="21411"/>
    <cellStyle name="CALC Amount Total 14 2 2 2" xfId="21412"/>
    <cellStyle name="CALC Amount Total 14 2 3" xfId="21413"/>
    <cellStyle name="CALC Amount Total 14 2 3 2" xfId="21414"/>
    <cellStyle name="CALC Amount Total 14 2 4" xfId="21415"/>
    <cellStyle name="CALC Amount Total 14 2 4 2" xfId="21416"/>
    <cellStyle name="CALC Amount Total 14 2 5" xfId="21417"/>
    <cellStyle name="CALC Amount Total 14 2 6" xfId="21418"/>
    <cellStyle name="CALC Amount Total 14 3" xfId="21419"/>
    <cellStyle name="CALC Amount Total 14 3 2" xfId="21420"/>
    <cellStyle name="CALC Amount Total 14 4" xfId="21421"/>
    <cellStyle name="CALC Amount Total 14 4 2" xfId="21422"/>
    <cellStyle name="CALC Amount Total 14 5" xfId="21423"/>
    <cellStyle name="CALC Amount Total 14 5 2" xfId="21424"/>
    <cellStyle name="CALC Amount Total 14 6" xfId="21425"/>
    <cellStyle name="CALC Amount Total 14 7" xfId="21426"/>
    <cellStyle name="CALC Amount Total 14 8" xfId="21427"/>
    <cellStyle name="CALC Amount Total 15" xfId="21428"/>
    <cellStyle name="CALC Amount Total 15 2" xfId="21429"/>
    <cellStyle name="CALC Amount Total 15 2 2" xfId="21430"/>
    <cellStyle name="CALC Amount Total 15 2 2 2" xfId="21431"/>
    <cellStyle name="CALC Amount Total 15 2 3" xfId="21432"/>
    <cellStyle name="CALC Amount Total 15 2 3 2" xfId="21433"/>
    <cellStyle name="CALC Amount Total 15 2 4" xfId="21434"/>
    <cellStyle name="CALC Amount Total 15 2 4 2" xfId="21435"/>
    <cellStyle name="CALC Amount Total 15 2 5" xfId="21436"/>
    <cellStyle name="CALC Amount Total 15 2 6" xfId="21437"/>
    <cellStyle name="CALC Amount Total 15 3" xfId="21438"/>
    <cellStyle name="CALC Amount Total 15 3 2" xfId="21439"/>
    <cellStyle name="CALC Amount Total 15 4" xfId="21440"/>
    <cellStyle name="CALC Amount Total 15 4 2" xfId="21441"/>
    <cellStyle name="CALC Amount Total 15 5" xfId="21442"/>
    <cellStyle name="CALC Amount Total 15 5 2" xfId="21443"/>
    <cellStyle name="CALC Amount Total 15 6" xfId="21444"/>
    <cellStyle name="CALC Amount Total 15 7" xfId="21445"/>
    <cellStyle name="CALC Amount Total 15 8" xfId="21446"/>
    <cellStyle name="CALC Amount Total 16" xfId="21447"/>
    <cellStyle name="CALC Amount Total 16 2" xfId="21448"/>
    <cellStyle name="CALC Amount Total 16 2 2" xfId="21449"/>
    <cellStyle name="CALC Amount Total 16 2 2 2" xfId="21450"/>
    <cellStyle name="CALC Amount Total 16 2 3" xfId="21451"/>
    <cellStyle name="CALC Amount Total 16 2 3 2" xfId="21452"/>
    <cellStyle name="CALC Amount Total 16 2 4" xfId="21453"/>
    <cellStyle name="CALC Amount Total 16 2 4 2" xfId="21454"/>
    <cellStyle name="CALC Amount Total 16 2 5" xfId="21455"/>
    <cellStyle name="CALC Amount Total 16 2 6" xfId="21456"/>
    <cellStyle name="CALC Amount Total 16 3" xfId="21457"/>
    <cellStyle name="CALC Amount Total 16 3 2" xfId="21458"/>
    <cellStyle name="CALC Amount Total 16 4" xfId="21459"/>
    <cellStyle name="CALC Amount Total 16 4 2" xfId="21460"/>
    <cellStyle name="CALC Amount Total 16 5" xfId="21461"/>
    <cellStyle name="CALC Amount Total 16 5 2" xfId="21462"/>
    <cellStyle name="CALC Amount Total 16 6" xfId="21463"/>
    <cellStyle name="CALC Amount Total 16 7" xfId="21464"/>
    <cellStyle name="CALC Amount Total 16 8" xfId="21465"/>
    <cellStyle name="CALC Amount Total 17" xfId="21466"/>
    <cellStyle name="CALC Amount Total 17 2" xfId="21467"/>
    <cellStyle name="CALC Amount Total 17 2 2" xfId="21468"/>
    <cellStyle name="CALC Amount Total 17 2 2 2" xfId="21469"/>
    <cellStyle name="CALC Amount Total 17 2 3" xfId="21470"/>
    <cellStyle name="CALC Amount Total 17 2 3 2" xfId="21471"/>
    <cellStyle name="CALC Amount Total 17 2 4" xfId="21472"/>
    <cellStyle name="CALC Amount Total 17 2 4 2" xfId="21473"/>
    <cellStyle name="CALC Amount Total 17 2 5" xfId="21474"/>
    <cellStyle name="CALC Amount Total 17 2 6" xfId="21475"/>
    <cellStyle name="CALC Amount Total 17 3" xfId="21476"/>
    <cellStyle name="CALC Amount Total 17 3 2" xfId="21477"/>
    <cellStyle name="CALC Amount Total 17 4" xfId="21478"/>
    <cellStyle name="CALC Amount Total 17 4 2" xfId="21479"/>
    <cellStyle name="CALC Amount Total 17 5" xfId="21480"/>
    <cellStyle name="CALC Amount Total 17 5 2" xfId="21481"/>
    <cellStyle name="CALC Amount Total 17 6" xfId="21482"/>
    <cellStyle name="CALC Amount Total 17 7" xfId="21483"/>
    <cellStyle name="CALC Amount Total 17 8" xfId="21484"/>
    <cellStyle name="CALC Amount Total 18" xfId="21485"/>
    <cellStyle name="CALC Amount Total 18 2" xfId="21486"/>
    <cellStyle name="CALC Amount Total 18 2 2" xfId="21487"/>
    <cellStyle name="CALC Amount Total 18 2 3" xfId="21488"/>
    <cellStyle name="CALC Amount Total 18 3" xfId="21489"/>
    <cellStyle name="CALC Amount Total 18 3 2" xfId="21490"/>
    <cellStyle name="CALC Amount Total 18 4" xfId="21491"/>
    <cellStyle name="CALC Amount Total 18 4 2" xfId="21492"/>
    <cellStyle name="CALC Amount Total 18 5" xfId="21493"/>
    <cellStyle name="CALC Amount Total 18 6" xfId="21494"/>
    <cellStyle name="CALC Amount Total 19" xfId="21495"/>
    <cellStyle name="CALC Amount Total 19 2" xfId="21496"/>
    <cellStyle name="CALC Amount Total 19 2 2" xfId="21497"/>
    <cellStyle name="CALC Amount Total 19 2 3" xfId="21498"/>
    <cellStyle name="CALC Amount Total 19 3" xfId="21499"/>
    <cellStyle name="CALC Amount Total 19 3 2" xfId="21500"/>
    <cellStyle name="CALC Amount Total 19 4" xfId="21501"/>
    <cellStyle name="CALC Amount Total 19 4 2" xfId="21502"/>
    <cellStyle name="CALC Amount Total 19 5" xfId="21503"/>
    <cellStyle name="CALC Amount Total 19 6" xfId="21504"/>
    <cellStyle name="CALC Amount Total 2" xfId="21505"/>
    <cellStyle name="CALC Amount Total 2 2" xfId="21506"/>
    <cellStyle name="CALC Amount Total 2 2 2" xfId="21507"/>
    <cellStyle name="CALC Amount Total 2 2 2 2" xfId="21508"/>
    <cellStyle name="CALC Amount Total 2 2 3" xfId="21509"/>
    <cellStyle name="CALC Amount Total 2 2 3 2" xfId="21510"/>
    <cellStyle name="CALC Amount Total 2 2 4" xfId="21511"/>
    <cellStyle name="CALC Amount Total 2 2 4 2" xfId="21512"/>
    <cellStyle name="CALC Amount Total 2 2 5" xfId="21513"/>
    <cellStyle name="CALC Amount Total 2 2 6" xfId="21514"/>
    <cellStyle name="CALC Amount Total 2 3" xfId="21515"/>
    <cellStyle name="CALC Amount Total 2 3 2" xfId="21516"/>
    <cellStyle name="CALC Amount Total 2 4" xfId="21517"/>
    <cellStyle name="CALC Amount Total 2 4 2" xfId="21518"/>
    <cellStyle name="CALC Amount Total 2 5" xfId="21519"/>
    <cellStyle name="CALC Amount Total 2 6" xfId="21520"/>
    <cellStyle name="CALC Amount Total 2 7" xfId="21521"/>
    <cellStyle name="CALC Amount Total 20" xfId="21522"/>
    <cellStyle name="CALC Amount Total 20 2" xfId="21523"/>
    <cellStyle name="CALC Amount Total 20 2 2" xfId="21524"/>
    <cellStyle name="CALC Amount Total 20 3" xfId="21525"/>
    <cellStyle name="CALC Amount Total 21" xfId="21526"/>
    <cellStyle name="CALC Amount Total 21 2" xfId="21527"/>
    <cellStyle name="CALC Amount Total 21 2 2" xfId="21528"/>
    <cellStyle name="CALC Amount Total 21 3" xfId="21529"/>
    <cellStyle name="CALC Amount Total 22" xfId="21530"/>
    <cellStyle name="CALC Amount Total 22 2" xfId="21531"/>
    <cellStyle name="CALC Amount Total 22 3" xfId="21532"/>
    <cellStyle name="CALC Amount Total 23" xfId="21533"/>
    <cellStyle name="CALC Amount Total 23 2" xfId="21534"/>
    <cellStyle name="CALC Amount Total 23 3" xfId="21535"/>
    <cellStyle name="CALC Amount Total 24" xfId="21536"/>
    <cellStyle name="CALC Amount Total 24 2" xfId="21537"/>
    <cellStyle name="CALC Amount Total 24 3" xfId="21538"/>
    <cellStyle name="CALC Amount Total 25" xfId="21539"/>
    <cellStyle name="CALC Amount Total 26" xfId="21540"/>
    <cellStyle name="CALC Amount Total 27" xfId="21541"/>
    <cellStyle name="CALC Amount Total 28" xfId="21542"/>
    <cellStyle name="CALC Amount Total 29" xfId="21543"/>
    <cellStyle name="CALC Amount Total 3" xfId="21544"/>
    <cellStyle name="CALC Amount Total 3 2" xfId="21545"/>
    <cellStyle name="CALC Amount Total 3 2 2" xfId="21546"/>
    <cellStyle name="CALC Amount Total 3 2 2 2" xfId="21547"/>
    <cellStyle name="CALC Amount Total 3 2 3" xfId="21548"/>
    <cellStyle name="CALC Amount Total 3 2 3 2" xfId="21549"/>
    <cellStyle name="CALC Amount Total 3 2 4" xfId="21550"/>
    <cellStyle name="CALC Amount Total 3 2 4 2" xfId="21551"/>
    <cellStyle name="CALC Amount Total 3 2 5" xfId="21552"/>
    <cellStyle name="CALC Amount Total 3 2 6" xfId="21553"/>
    <cellStyle name="CALC Amount Total 3 3" xfId="21554"/>
    <cellStyle name="CALC Amount Total 3 3 2" xfId="21555"/>
    <cellStyle name="CALC Amount Total 3 4" xfId="21556"/>
    <cellStyle name="CALC Amount Total 3 4 2" xfId="21557"/>
    <cellStyle name="CALC Amount Total 3 5" xfId="21558"/>
    <cellStyle name="CALC Amount Total 3 6" xfId="21559"/>
    <cellStyle name="CALC Amount Total 3 7" xfId="21560"/>
    <cellStyle name="CALC Amount Total 30" xfId="21561"/>
    <cellStyle name="CALC Amount Total 31" xfId="21562"/>
    <cellStyle name="CALC Amount Total 32" xfId="21563"/>
    <cellStyle name="CALC Amount Total 33" xfId="21564"/>
    <cellStyle name="CALC Amount Total 34" xfId="21565"/>
    <cellStyle name="CALC Amount Total 35" xfId="21566"/>
    <cellStyle name="CALC Amount Total 36" xfId="21567"/>
    <cellStyle name="CALC Amount Total 37" xfId="21568"/>
    <cellStyle name="CALC Amount Total 38" xfId="21569"/>
    <cellStyle name="CALC Amount Total 39" xfId="21570"/>
    <cellStyle name="CALC Amount Total 4" xfId="21571"/>
    <cellStyle name="CALC Amount Total 4 2" xfId="21572"/>
    <cellStyle name="CALC Amount Total 4 2 2" xfId="21573"/>
    <cellStyle name="CALC Amount Total 4 2 2 2" xfId="21574"/>
    <cellStyle name="CALC Amount Total 4 2 3" xfId="21575"/>
    <cellStyle name="CALC Amount Total 4 2 3 2" xfId="21576"/>
    <cellStyle name="CALC Amount Total 4 2 4" xfId="21577"/>
    <cellStyle name="CALC Amount Total 4 2 4 2" xfId="21578"/>
    <cellStyle name="CALC Amount Total 4 2 5" xfId="21579"/>
    <cellStyle name="CALC Amount Total 4 2 6" xfId="21580"/>
    <cellStyle name="CALC Amount Total 4 3" xfId="21581"/>
    <cellStyle name="CALC Amount Total 4 3 2" xfId="21582"/>
    <cellStyle name="CALC Amount Total 4 4" xfId="21583"/>
    <cellStyle name="CALC Amount Total 4 4 2" xfId="21584"/>
    <cellStyle name="CALC Amount Total 4 5" xfId="21585"/>
    <cellStyle name="CALC Amount Total 4 5 2" xfId="21586"/>
    <cellStyle name="CALC Amount Total 4 6" xfId="21587"/>
    <cellStyle name="CALC Amount Total 4 7" xfId="21588"/>
    <cellStyle name="CALC Amount Total 40" xfId="21589"/>
    <cellStyle name="CALC Amount Total 41" xfId="21590"/>
    <cellStyle name="CALC Amount Total 42" xfId="21591"/>
    <cellStyle name="CALC Amount Total 43" xfId="21592"/>
    <cellStyle name="CALC Amount Total 44" xfId="21593"/>
    <cellStyle name="CALC Amount Total 45" xfId="21594"/>
    <cellStyle name="CALC Amount Total 46" xfId="21595"/>
    <cellStyle name="CALC Amount Total 47" xfId="21596"/>
    <cellStyle name="CALC Amount Total 48" xfId="21597"/>
    <cellStyle name="CALC Amount Total 49" xfId="21598"/>
    <cellStyle name="CALC Amount Total 5" xfId="21599"/>
    <cellStyle name="CALC Amount Total 5 2" xfId="21600"/>
    <cellStyle name="CALC Amount Total 5 2 2" xfId="21601"/>
    <cellStyle name="CALC Amount Total 5 2 2 2" xfId="21602"/>
    <cellStyle name="CALC Amount Total 5 2 3" xfId="21603"/>
    <cellStyle name="CALC Amount Total 5 2 3 2" xfId="21604"/>
    <cellStyle name="CALC Amount Total 5 2 4" xfId="21605"/>
    <cellStyle name="CALC Amount Total 5 2 4 2" xfId="21606"/>
    <cellStyle name="CALC Amount Total 5 2 5" xfId="21607"/>
    <cellStyle name="CALC Amount Total 5 2 6" xfId="21608"/>
    <cellStyle name="CALC Amount Total 5 3" xfId="21609"/>
    <cellStyle name="CALC Amount Total 5 3 2" xfId="21610"/>
    <cellStyle name="CALC Amount Total 5 4" xfId="21611"/>
    <cellStyle name="CALC Amount Total 5 4 2" xfId="21612"/>
    <cellStyle name="CALC Amount Total 5 5" xfId="21613"/>
    <cellStyle name="CALC Amount Total 5 5 2" xfId="21614"/>
    <cellStyle name="CALC Amount Total 5 6" xfId="21615"/>
    <cellStyle name="CALC Amount Total 5 7" xfId="21616"/>
    <cellStyle name="CALC Amount Total 50" xfId="21617"/>
    <cellStyle name="CALC Amount Total 51" xfId="21618"/>
    <cellStyle name="CALC Amount Total 52" xfId="21619"/>
    <cellStyle name="CALC Amount Total 53" xfId="21620"/>
    <cellStyle name="CALC Amount Total 54" xfId="21621"/>
    <cellStyle name="CALC Amount Total 55" xfId="21622"/>
    <cellStyle name="CALC Amount Total 56" xfId="21623"/>
    <cellStyle name="CALC Amount Total 57" xfId="21624"/>
    <cellStyle name="CALC Amount Total 58" xfId="21625"/>
    <cellStyle name="CALC Amount Total 59" xfId="21626"/>
    <cellStyle name="CALC Amount Total 6" xfId="21627"/>
    <cellStyle name="CALC Amount Total 6 2" xfId="21628"/>
    <cellStyle name="CALC Amount Total 6 2 2" xfId="21629"/>
    <cellStyle name="CALC Amount Total 6 2 2 2" xfId="21630"/>
    <cellStyle name="CALC Amount Total 6 2 3" xfId="21631"/>
    <cellStyle name="CALC Amount Total 6 2 3 2" xfId="21632"/>
    <cellStyle name="CALC Amount Total 6 2 4" xfId="21633"/>
    <cellStyle name="CALC Amount Total 6 2 4 2" xfId="21634"/>
    <cellStyle name="CALC Amount Total 6 2 5" xfId="21635"/>
    <cellStyle name="CALC Amount Total 6 2 6" xfId="21636"/>
    <cellStyle name="CALC Amount Total 6 3" xfId="21637"/>
    <cellStyle name="CALC Amount Total 6 3 2" xfId="21638"/>
    <cellStyle name="CALC Amount Total 6 4" xfId="21639"/>
    <cellStyle name="CALC Amount Total 6 4 2" xfId="21640"/>
    <cellStyle name="CALC Amount Total 6 5" xfId="21641"/>
    <cellStyle name="CALC Amount Total 6 5 2" xfId="21642"/>
    <cellStyle name="CALC Amount Total 6 6" xfId="21643"/>
    <cellStyle name="CALC Amount Total 6 7" xfId="21644"/>
    <cellStyle name="CALC Amount Total 60" xfId="21645"/>
    <cellStyle name="CALC Amount Total 61" xfId="21646"/>
    <cellStyle name="CALC Amount Total 62" xfId="21647"/>
    <cellStyle name="CALC Amount Total 63" xfId="21648"/>
    <cellStyle name="CALC Amount Total 64" xfId="21649"/>
    <cellStyle name="CALC Amount Total 65" xfId="21650"/>
    <cellStyle name="CALC Amount Total 66" xfId="21651"/>
    <cellStyle name="CALC Amount Total 67" xfId="21652"/>
    <cellStyle name="CALC Amount Total 68" xfId="21653"/>
    <cellStyle name="CALC Amount Total 69" xfId="21654"/>
    <cellStyle name="CALC Amount Total 7" xfId="21655"/>
    <cellStyle name="CALC Amount Total 7 2" xfId="21656"/>
    <cellStyle name="CALC Amount Total 7 2 2" xfId="21657"/>
    <cellStyle name="CALC Amount Total 7 2 2 2" xfId="21658"/>
    <cellStyle name="CALC Amount Total 7 2 3" xfId="21659"/>
    <cellStyle name="CALC Amount Total 7 2 3 2" xfId="21660"/>
    <cellStyle name="CALC Amount Total 7 2 4" xfId="21661"/>
    <cellStyle name="CALC Amount Total 7 2 4 2" xfId="21662"/>
    <cellStyle name="CALC Amount Total 7 2 5" xfId="21663"/>
    <cellStyle name="CALC Amount Total 7 2 6" xfId="21664"/>
    <cellStyle name="CALC Amount Total 7 3" xfId="21665"/>
    <cellStyle name="CALC Amount Total 7 3 2" xfId="21666"/>
    <cellStyle name="CALC Amount Total 7 4" xfId="21667"/>
    <cellStyle name="CALC Amount Total 7 4 2" xfId="21668"/>
    <cellStyle name="CALC Amount Total 7 5" xfId="21669"/>
    <cellStyle name="CALC Amount Total 7 5 2" xfId="21670"/>
    <cellStyle name="CALC Amount Total 7 6" xfId="21671"/>
    <cellStyle name="CALC Amount Total 7 7" xfId="21672"/>
    <cellStyle name="CALC Amount Total 7 8" xfId="21673"/>
    <cellStyle name="CALC Amount Total 70" xfId="21674"/>
    <cellStyle name="CALC Amount Total 71" xfId="21675"/>
    <cellStyle name="CALC Amount Total 72" xfId="21676"/>
    <cellStyle name="CALC Amount Total 73" xfId="21677"/>
    <cellStyle name="CALC Amount Total 74" xfId="21678"/>
    <cellStyle name="CALC Amount Total 75" xfId="21679"/>
    <cellStyle name="CALC Amount Total 76" xfId="21680"/>
    <cellStyle name="CALC Amount Total 77" xfId="21681"/>
    <cellStyle name="CALC Amount Total 78" xfId="21682"/>
    <cellStyle name="CALC Amount Total 79" xfId="21683"/>
    <cellStyle name="CALC Amount Total 8" xfId="21684"/>
    <cellStyle name="CALC Amount Total 8 2" xfId="21685"/>
    <cellStyle name="CALC Amount Total 8 2 2" xfId="21686"/>
    <cellStyle name="CALC Amount Total 8 2 2 2" xfId="21687"/>
    <cellStyle name="CALC Amount Total 8 2 3" xfId="21688"/>
    <cellStyle name="CALC Amount Total 8 2 3 2" xfId="21689"/>
    <cellStyle name="CALC Amount Total 8 2 4" xfId="21690"/>
    <cellStyle name="CALC Amount Total 8 2 4 2" xfId="21691"/>
    <cellStyle name="CALC Amount Total 8 2 5" xfId="21692"/>
    <cellStyle name="CALC Amount Total 8 2 6" xfId="21693"/>
    <cellStyle name="CALC Amount Total 8 3" xfId="21694"/>
    <cellStyle name="CALC Amount Total 8 3 2" xfId="21695"/>
    <cellStyle name="CALC Amount Total 8 4" xfId="21696"/>
    <cellStyle name="CALC Amount Total 8 4 2" xfId="21697"/>
    <cellStyle name="CALC Amount Total 8 5" xfId="21698"/>
    <cellStyle name="CALC Amount Total 8 5 2" xfId="21699"/>
    <cellStyle name="CALC Amount Total 8 6" xfId="21700"/>
    <cellStyle name="CALC Amount Total 8 7" xfId="21701"/>
    <cellStyle name="CALC Amount Total 8 8" xfId="21702"/>
    <cellStyle name="CALC Amount Total 80" xfId="21703"/>
    <cellStyle name="CALC Amount Total 81" xfId="21704"/>
    <cellStyle name="CALC Amount Total 82" xfId="21705"/>
    <cellStyle name="CALC Amount Total 83" xfId="21706"/>
    <cellStyle name="CALC Amount Total 84" xfId="21707"/>
    <cellStyle name="CALC Amount Total 85" xfId="21708"/>
    <cellStyle name="CALC Amount Total 86" xfId="21709"/>
    <cellStyle name="CALC Amount Total 87" xfId="21710"/>
    <cellStyle name="CALC Amount Total 88" xfId="21711"/>
    <cellStyle name="CALC Amount Total 89" xfId="21712"/>
    <cellStyle name="CALC Amount Total 9" xfId="21713"/>
    <cellStyle name="CALC Amount Total 9 2" xfId="21714"/>
    <cellStyle name="CALC Amount Total 9 2 2" xfId="21715"/>
    <cellStyle name="CALC Amount Total 9 2 2 2" xfId="21716"/>
    <cellStyle name="CALC Amount Total 9 2 3" xfId="21717"/>
    <cellStyle name="CALC Amount Total 9 2 3 2" xfId="21718"/>
    <cellStyle name="CALC Amount Total 9 2 4" xfId="21719"/>
    <cellStyle name="CALC Amount Total 9 2 4 2" xfId="21720"/>
    <cellStyle name="CALC Amount Total 9 2 5" xfId="21721"/>
    <cellStyle name="CALC Amount Total 9 2 6" xfId="21722"/>
    <cellStyle name="CALC Amount Total 9 3" xfId="21723"/>
    <cellStyle name="CALC Amount Total 9 3 2" xfId="21724"/>
    <cellStyle name="CALC Amount Total 9 4" xfId="21725"/>
    <cellStyle name="CALC Amount Total 9 4 2" xfId="21726"/>
    <cellStyle name="CALC Amount Total 9 5" xfId="21727"/>
    <cellStyle name="CALC Amount Total 9 5 2" xfId="21728"/>
    <cellStyle name="CALC Amount Total 9 6" xfId="21729"/>
    <cellStyle name="CALC Amount Total 9 7" xfId="21730"/>
    <cellStyle name="CALC Amount Total 9 8" xfId="21731"/>
    <cellStyle name="CALC Amount Total 90" xfId="21732"/>
    <cellStyle name="CALC Amount Total 91" xfId="21733"/>
    <cellStyle name="CALC Amount Total 92" xfId="21734"/>
    <cellStyle name="CALC Amount Total 93" xfId="21735"/>
    <cellStyle name="CALC Amount Total 94" xfId="21736"/>
    <cellStyle name="CALC Amount Total 95" xfId="21737"/>
    <cellStyle name="CALC Amount Total 96" xfId="21738"/>
    <cellStyle name="CALC Amount Total_Sheet1" xfId="21739"/>
    <cellStyle name="CALC Currency" xfId="21740"/>
    <cellStyle name="CALC Currency [1]" xfId="21741"/>
    <cellStyle name="CALC Currency [2]" xfId="21742"/>
    <cellStyle name="CALC Currency Total" xfId="21743"/>
    <cellStyle name="CALC Currency Total [1]" xfId="21744"/>
    <cellStyle name="CALC Currency Total [1] 10" xfId="21745"/>
    <cellStyle name="CALC Currency Total [1] 10 2" xfId="21746"/>
    <cellStyle name="CALC Currency Total [1] 10 2 2" xfId="21747"/>
    <cellStyle name="CALC Currency Total [1] 10 2 2 2" xfId="21748"/>
    <cellStyle name="CALC Currency Total [1] 10 2 3" xfId="21749"/>
    <cellStyle name="CALC Currency Total [1] 10 2 3 2" xfId="21750"/>
    <cellStyle name="CALC Currency Total [1] 10 2 4" xfId="21751"/>
    <cellStyle name="CALC Currency Total [1] 10 2 4 2" xfId="21752"/>
    <cellStyle name="CALC Currency Total [1] 10 2 5" xfId="21753"/>
    <cellStyle name="CALC Currency Total [1] 10 3" xfId="21754"/>
    <cellStyle name="CALC Currency Total [1] 10 3 2" xfId="21755"/>
    <cellStyle name="CALC Currency Total [1] 10 4" xfId="21756"/>
    <cellStyle name="CALC Currency Total [1] 10 4 2" xfId="21757"/>
    <cellStyle name="CALC Currency Total [1] 10 5" xfId="21758"/>
    <cellStyle name="CALC Currency Total [1] 10 5 2" xfId="21759"/>
    <cellStyle name="CALC Currency Total [1] 10 6" xfId="21760"/>
    <cellStyle name="CALC Currency Total [1] 10 7" xfId="21761"/>
    <cellStyle name="CALC Currency Total [1] 11" xfId="21762"/>
    <cellStyle name="CALC Currency Total [1] 11 2" xfId="21763"/>
    <cellStyle name="CALC Currency Total [1] 11 2 2" xfId="21764"/>
    <cellStyle name="CALC Currency Total [1] 11 2 2 2" xfId="21765"/>
    <cellStyle name="CALC Currency Total [1] 11 2 3" xfId="21766"/>
    <cellStyle name="CALC Currency Total [1] 11 2 3 2" xfId="21767"/>
    <cellStyle name="CALC Currency Total [1] 11 2 4" xfId="21768"/>
    <cellStyle name="CALC Currency Total [1] 11 2 4 2" xfId="21769"/>
    <cellStyle name="CALC Currency Total [1] 11 2 5" xfId="21770"/>
    <cellStyle name="CALC Currency Total [1] 11 3" xfId="21771"/>
    <cellStyle name="CALC Currency Total [1] 11 3 2" xfId="21772"/>
    <cellStyle name="CALC Currency Total [1] 11 4" xfId="21773"/>
    <cellStyle name="CALC Currency Total [1] 11 4 2" xfId="21774"/>
    <cellStyle name="CALC Currency Total [1] 11 5" xfId="21775"/>
    <cellStyle name="CALC Currency Total [1] 11 5 2" xfId="21776"/>
    <cellStyle name="CALC Currency Total [1] 11 6" xfId="21777"/>
    <cellStyle name="CALC Currency Total [1] 11 7" xfId="21778"/>
    <cellStyle name="CALC Currency Total [1] 12" xfId="21779"/>
    <cellStyle name="CALC Currency Total [1] 12 2" xfId="21780"/>
    <cellStyle name="CALC Currency Total [1] 12 2 2" xfId="21781"/>
    <cellStyle name="CALC Currency Total [1] 12 2 2 2" xfId="21782"/>
    <cellStyle name="CALC Currency Total [1] 12 2 3" xfId="21783"/>
    <cellStyle name="CALC Currency Total [1] 12 2 3 2" xfId="21784"/>
    <cellStyle name="CALC Currency Total [1] 12 2 4" xfId="21785"/>
    <cellStyle name="CALC Currency Total [1] 12 2 4 2" xfId="21786"/>
    <cellStyle name="CALC Currency Total [1] 12 2 5" xfId="21787"/>
    <cellStyle name="CALC Currency Total [1] 12 3" xfId="21788"/>
    <cellStyle name="CALC Currency Total [1] 12 3 2" xfId="21789"/>
    <cellStyle name="CALC Currency Total [1] 12 4" xfId="21790"/>
    <cellStyle name="CALC Currency Total [1] 12 4 2" xfId="21791"/>
    <cellStyle name="CALC Currency Total [1] 12 5" xfId="21792"/>
    <cellStyle name="CALC Currency Total [1] 12 5 2" xfId="21793"/>
    <cellStyle name="CALC Currency Total [1] 12 6" xfId="21794"/>
    <cellStyle name="CALC Currency Total [1] 12 7" xfId="21795"/>
    <cellStyle name="CALC Currency Total [1] 13" xfId="21796"/>
    <cellStyle name="CALC Currency Total [1] 13 2" xfId="21797"/>
    <cellStyle name="CALC Currency Total [1] 13 2 2" xfId="21798"/>
    <cellStyle name="CALC Currency Total [1] 13 2 2 2" xfId="21799"/>
    <cellStyle name="CALC Currency Total [1] 13 2 3" xfId="21800"/>
    <cellStyle name="CALC Currency Total [1] 13 2 3 2" xfId="21801"/>
    <cellStyle name="CALC Currency Total [1] 13 2 4" xfId="21802"/>
    <cellStyle name="CALC Currency Total [1] 13 2 4 2" xfId="21803"/>
    <cellStyle name="CALC Currency Total [1] 13 2 5" xfId="21804"/>
    <cellStyle name="CALC Currency Total [1] 13 3" xfId="21805"/>
    <cellStyle name="CALC Currency Total [1] 13 3 2" xfId="21806"/>
    <cellStyle name="CALC Currency Total [1] 13 4" xfId="21807"/>
    <cellStyle name="CALC Currency Total [1] 13 4 2" xfId="21808"/>
    <cellStyle name="CALC Currency Total [1] 13 5" xfId="21809"/>
    <cellStyle name="CALC Currency Total [1] 13 5 2" xfId="21810"/>
    <cellStyle name="CALC Currency Total [1] 13 6" xfId="21811"/>
    <cellStyle name="CALC Currency Total [1] 13 7" xfId="21812"/>
    <cellStyle name="CALC Currency Total [1] 14" xfId="21813"/>
    <cellStyle name="CALC Currency Total [1] 14 2" xfId="21814"/>
    <cellStyle name="CALC Currency Total [1] 14 2 2" xfId="21815"/>
    <cellStyle name="CALC Currency Total [1] 14 2 2 2" xfId="21816"/>
    <cellStyle name="CALC Currency Total [1] 14 2 3" xfId="21817"/>
    <cellStyle name="CALC Currency Total [1] 14 2 3 2" xfId="21818"/>
    <cellStyle name="CALC Currency Total [1] 14 2 4" xfId="21819"/>
    <cellStyle name="CALC Currency Total [1] 14 2 4 2" xfId="21820"/>
    <cellStyle name="CALC Currency Total [1] 14 2 5" xfId="21821"/>
    <cellStyle name="CALC Currency Total [1] 14 3" xfId="21822"/>
    <cellStyle name="CALC Currency Total [1] 14 3 2" xfId="21823"/>
    <cellStyle name="CALC Currency Total [1] 14 4" xfId="21824"/>
    <cellStyle name="CALC Currency Total [1] 14 4 2" xfId="21825"/>
    <cellStyle name="CALC Currency Total [1] 14 5" xfId="21826"/>
    <cellStyle name="CALC Currency Total [1] 14 5 2" xfId="21827"/>
    <cellStyle name="CALC Currency Total [1] 14 6" xfId="21828"/>
    <cellStyle name="CALC Currency Total [1] 14 7" xfId="21829"/>
    <cellStyle name="CALC Currency Total [1] 15" xfId="21830"/>
    <cellStyle name="CALC Currency Total [1] 15 2" xfId="21831"/>
    <cellStyle name="CALC Currency Total [1] 15 2 2" xfId="21832"/>
    <cellStyle name="CALC Currency Total [1] 15 2 2 2" xfId="21833"/>
    <cellStyle name="CALC Currency Total [1] 15 2 3" xfId="21834"/>
    <cellStyle name="CALC Currency Total [1] 15 2 3 2" xfId="21835"/>
    <cellStyle name="CALC Currency Total [1] 15 2 4" xfId="21836"/>
    <cellStyle name="CALC Currency Total [1] 15 2 4 2" xfId="21837"/>
    <cellStyle name="CALC Currency Total [1] 15 2 5" xfId="21838"/>
    <cellStyle name="CALC Currency Total [1] 15 3" xfId="21839"/>
    <cellStyle name="CALC Currency Total [1] 15 3 2" xfId="21840"/>
    <cellStyle name="CALC Currency Total [1] 15 4" xfId="21841"/>
    <cellStyle name="CALC Currency Total [1] 15 4 2" xfId="21842"/>
    <cellStyle name="CALC Currency Total [1] 15 5" xfId="21843"/>
    <cellStyle name="CALC Currency Total [1] 15 5 2" xfId="21844"/>
    <cellStyle name="CALC Currency Total [1] 15 6" xfId="21845"/>
    <cellStyle name="CALC Currency Total [1] 15 7" xfId="21846"/>
    <cellStyle name="CALC Currency Total [1] 16" xfId="21847"/>
    <cellStyle name="CALC Currency Total [1] 16 2" xfId="21848"/>
    <cellStyle name="CALC Currency Total [1] 16 2 2" xfId="21849"/>
    <cellStyle name="CALC Currency Total [1] 16 3" xfId="21850"/>
    <cellStyle name="CALC Currency Total [1] 16 3 2" xfId="21851"/>
    <cellStyle name="CALC Currency Total [1] 16 4" xfId="21852"/>
    <cellStyle name="CALC Currency Total [1] 16 4 2" xfId="21853"/>
    <cellStyle name="CALC Currency Total [1] 16 5" xfId="21854"/>
    <cellStyle name="CALC Currency Total [1] 17" xfId="21855"/>
    <cellStyle name="CALC Currency Total [1] 17 2" xfId="21856"/>
    <cellStyle name="CALC Currency Total [1] 18" xfId="21857"/>
    <cellStyle name="CALC Currency Total [1] 18 2" xfId="21858"/>
    <cellStyle name="CALC Currency Total [1] 19" xfId="21859"/>
    <cellStyle name="CALC Currency Total [1] 2" xfId="21860"/>
    <cellStyle name="CALC Currency Total [1] 2 2" xfId="21861"/>
    <cellStyle name="CALC Currency Total [1] 2 2 2" xfId="21862"/>
    <cellStyle name="CALC Currency Total [1] 2 2 2 2" xfId="21863"/>
    <cellStyle name="CALC Currency Total [1] 2 2 3" xfId="21864"/>
    <cellStyle name="CALC Currency Total [1] 2 2 3 2" xfId="21865"/>
    <cellStyle name="CALC Currency Total [1] 2 2 4" xfId="21866"/>
    <cellStyle name="CALC Currency Total [1] 2 2 4 2" xfId="21867"/>
    <cellStyle name="CALC Currency Total [1] 2 2 5" xfId="21868"/>
    <cellStyle name="CALC Currency Total [1] 2 2 6" xfId="21869"/>
    <cellStyle name="CALC Currency Total [1] 2 3" xfId="21870"/>
    <cellStyle name="CALC Currency Total [1] 2 3 2" xfId="21871"/>
    <cellStyle name="CALC Currency Total [1] 2 4" xfId="21872"/>
    <cellStyle name="CALC Currency Total [1] 2 4 2" xfId="21873"/>
    <cellStyle name="CALC Currency Total [1] 2 5" xfId="21874"/>
    <cellStyle name="CALC Currency Total [1] 2 6" xfId="21875"/>
    <cellStyle name="CALC Currency Total [1] 2 7" xfId="21876"/>
    <cellStyle name="CALC Currency Total [1] 20" xfId="21877"/>
    <cellStyle name="CALC Currency Total [1] 21" xfId="21878"/>
    <cellStyle name="CALC Currency Total [1] 22" xfId="21879"/>
    <cellStyle name="CALC Currency Total [1] 23" xfId="21880"/>
    <cellStyle name="CALC Currency Total [1] 3" xfId="21881"/>
    <cellStyle name="CALC Currency Total [1] 3 2" xfId="21882"/>
    <cellStyle name="CALC Currency Total [1] 3 2 2" xfId="21883"/>
    <cellStyle name="CALC Currency Total [1] 3 2 2 2" xfId="21884"/>
    <cellStyle name="CALC Currency Total [1] 3 2 3" xfId="21885"/>
    <cellStyle name="CALC Currency Total [1] 3 2 3 2" xfId="21886"/>
    <cellStyle name="CALC Currency Total [1] 3 2 4" xfId="21887"/>
    <cellStyle name="CALC Currency Total [1] 3 2 4 2" xfId="21888"/>
    <cellStyle name="CALC Currency Total [1] 3 2 5" xfId="21889"/>
    <cellStyle name="CALC Currency Total [1] 3 2 6" xfId="21890"/>
    <cellStyle name="CALC Currency Total [1] 3 3" xfId="21891"/>
    <cellStyle name="CALC Currency Total [1] 3 3 2" xfId="21892"/>
    <cellStyle name="CALC Currency Total [1] 3 4" xfId="21893"/>
    <cellStyle name="CALC Currency Total [1] 3 4 2" xfId="21894"/>
    <cellStyle name="CALC Currency Total [1] 3 5" xfId="21895"/>
    <cellStyle name="CALC Currency Total [1] 3 6" xfId="21896"/>
    <cellStyle name="CALC Currency Total [1] 3 7" xfId="21897"/>
    <cellStyle name="CALC Currency Total [1] 4" xfId="21898"/>
    <cellStyle name="CALC Currency Total [1] 4 2" xfId="21899"/>
    <cellStyle name="CALC Currency Total [1] 4 2 2" xfId="21900"/>
    <cellStyle name="CALC Currency Total [1] 4 2 2 2" xfId="21901"/>
    <cellStyle name="CALC Currency Total [1] 4 2 3" xfId="21902"/>
    <cellStyle name="CALC Currency Total [1] 4 2 3 2" xfId="21903"/>
    <cellStyle name="CALC Currency Total [1] 4 2 4" xfId="21904"/>
    <cellStyle name="CALC Currency Total [1] 4 2 4 2" xfId="21905"/>
    <cellStyle name="CALC Currency Total [1] 4 2 5" xfId="21906"/>
    <cellStyle name="CALC Currency Total [1] 4 3" xfId="21907"/>
    <cellStyle name="CALC Currency Total [1] 4 3 2" xfId="21908"/>
    <cellStyle name="CALC Currency Total [1] 4 4" xfId="21909"/>
    <cellStyle name="CALC Currency Total [1] 4 4 2" xfId="21910"/>
    <cellStyle name="CALC Currency Total [1] 4 5" xfId="21911"/>
    <cellStyle name="CALC Currency Total [1] 4 5 2" xfId="21912"/>
    <cellStyle name="CALC Currency Total [1] 4 6" xfId="21913"/>
    <cellStyle name="CALC Currency Total [1] 4 7" xfId="21914"/>
    <cellStyle name="CALC Currency Total [1] 5" xfId="21915"/>
    <cellStyle name="CALC Currency Total [1] 5 2" xfId="21916"/>
    <cellStyle name="CALC Currency Total [1] 5 2 2" xfId="21917"/>
    <cellStyle name="CALC Currency Total [1] 5 2 2 2" xfId="21918"/>
    <cellStyle name="CALC Currency Total [1] 5 2 3" xfId="21919"/>
    <cellStyle name="CALC Currency Total [1] 5 2 3 2" xfId="21920"/>
    <cellStyle name="CALC Currency Total [1] 5 2 4" xfId="21921"/>
    <cellStyle name="CALC Currency Total [1] 5 2 4 2" xfId="21922"/>
    <cellStyle name="CALC Currency Total [1] 5 2 5" xfId="21923"/>
    <cellStyle name="CALC Currency Total [1] 5 3" xfId="21924"/>
    <cellStyle name="CALC Currency Total [1] 5 3 2" xfId="21925"/>
    <cellStyle name="CALC Currency Total [1] 5 4" xfId="21926"/>
    <cellStyle name="CALC Currency Total [1] 5 4 2" xfId="21927"/>
    <cellStyle name="CALC Currency Total [1] 5 5" xfId="21928"/>
    <cellStyle name="CALC Currency Total [1] 5 5 2" xfId="21929"/>
    <cellStyle name="CALC Currency Total [1] 5 6" xfId="21930"/>
    <cellStyle name="CALC Currency Total [1] 5 7" xfId="21931"/>
    <cellStyle name="CALC Currency Total [1] 6" xfId="21932"/>
    <cellStyle name="CALC Currency Total [1] 6 2" xfId="21933"/>
    <cellStyle name="CALC Currency Total [1] 6 2 2" xfId="21934"/>
    <cellStyle name="CALC Currency Total [1] 6 2 2 2" xfId="21935"/>
    <cellStyle name="CALC Currency Total [1] 6 2 3" xfId="21936"/>
    <cellStyle name="CALC Currency Total [1] 6 2 3 2" xfId="21937"/>
    <cellStyle name="CALC Currency Total [1] 6 2 4" xfId="21938"/>
    <cellStyle name="CALC Currency Total [1] 6 2 4 2" xfId="21939"/>
    <cellStyle name="CALC Currency Total [1] 6 2 5" xfId="21940"/>
    <cellStyle name="CALC Currency Total [1] 6 3" xfId="21941"/>
    <cellStyle name="CALC Currency Total [1] 6 3 2" xfId="21942"/>
    <cellStyle name="CALC Currency Total [1] 6 4" xfId="21943"/>
    <cellStyle name="CALC Currency Total [1] 6 4 2" xfId="21944"/>
    <cellStyle name="CALC Currency Total [1] 6 5" xfId="21945"/>
    <cellStyle name="CALC Currency Total [1] 6 5 2" xfId="21946"/>
    <cellStyle name="CALC Currency Total [1] 6 6" xfId="21947"/>
    <cellStyle name="CALC Currency Total [1] 6 7" xfId="21948"/>
    <cellStyle name="CALC Currency Total [1] 7" xfId="21949"/>
    <cellStyle name="CALC Currency Total [1] 7 2" xfId="21950"/>
    <cellStyle name="CALC Currency Total [1] 7 2 2" xfId="21951"/>
    <cellStyle name="CALC Currency Total [1] 7 2 2 2" xfId="21952"/>
    <cellStyle name="CALC Currency Total [1] 7 2 3" xfId="21953"/>
    <cellStyle name="CALC Currency Total [1] 7 2 3 2" xfId="21954"/>
    <cellStyle name="CALC Currency Total [1] 7 2 4" xfId="21955"/>
    <cellStyle name="CALC Currency Total [1] 7 2 4 2" xfId="21956"/>
    <cellStyle name="CALC Currency Total [1] 7 2 5" xfId="21957"/>
    <cellStyle name="CALC Currency Total [1] 7 3" xfId="21958"/>
    <cellStyle name="CALC Currency Total [1] 7 3 2" xfId="21959"/>
    <cellStyle name="CALC Currency Total [1] 7 4" xfId="21960"/>
    <cellStyle name="CALC Currency Total [1] 7 4 2" xfId="21961"/>
    <cellStyle name="CALC Currency Total [1] 7 5" xfId="21962"/>
    <cellStyle name="CALC Currency Total [1] 7 5 2" xfId="21963"/>
    <cellStyle name="CALC Currency Total [1] 7 6" xfId="21964"/>
    <cellStyle name="CALC Currency Total [1] 7 7" xfId="21965"/>
    <cellStyle name="CALC Currency Total [1] 8" xfId="21966"/>
    <cellStyle name="CALC Currency Total [1] 8 2" xfId="21967"/>
    <cellStyle name="CALC Currency Total [1] 8 2 2" xfId="21968"/>
    <cellStyle name="CALC Currency Total [1] 8 2 2 2" xfId="21969"/>
    <cellStyle name="CALC Currency Total [1] 8 2 3" xfId="21970"/>
    <cellStyle name="CALC Currency Total [1] 8 2 3 2" xfId="21971"/>
    <cellStyle name="CALC Currency Total [1] 8 2 4" xfId="21972"/>
    <cellStyle name="CALC Currency Total [1] 8 2 4 2" xfId="21973"/>
    <cellStyle name="CALC Currency Total [1] 8 2 5" xfId="21974"/>
    <cellStyle name="CALC Currency Total [1] 8 3" xfId="21975"/>
    <cellStyle name="CALC Currency Total [1] 8 3 2" xfId="21976"/>
    <cellStyle name="CALC Currency Total [1] 8 4" xfId="21977"/>
    <cellStyle name="CALC Currency Total [1] 8 4 2" xfId="21978"/>
    <cellStyle name="CALC Currency Total [1] 8 5" xfId="21979"/>
    <cellStyle name="CALC Currency Total [1] 8 5 2" xfId="21980"/>
    <cellStyle name="CALC Currency Total [1] 8 6" xfId="21981"/>
    <cellStyle name="CALC Currency Total [1] 8 7" xfId="21982"/>
    <cellStyle name="CALC Currency Total [1] 9" xfId="21983"/>
    <cellStyle name="CALC Currency Total [1] 9 2" xfId="21984"/>
    <cellStyle name="CALC Currency Total [1] 9 2 2" xfId="21985"/>
    <cellStyle name="CALC Currency Total [1] 9 2 2 2" xfId="21986"/>
    <cellStyle name="CALC Currency Total [1] 9 2 3" xfId="21987"/>
    <cellStyle name="CALC Currency Total [1] 9 2 3 2" xfId="21988"/>
    <cellStyle name="CALC Currency Total [1] 9 2 4" xfId="21989"/>
    <cellStyle name="CALC Currency Total [1] 9 2 4 2" xfId="21990"/>
    <cellStyle name="CALC Currency Total [1] 9 2 5" xfId="21991"/>
    <cellStyle name="CALC Currency Total [1] 9 3" xfId="21992"/>
    <cellStyle name="CALC Currency Total [1] 9 3 2" xfId="21993"/>
    <cellStyle name="CALC Currency Total [1] 9 4" xfId="21994"/>
    <cellStyle name="CALC Currency Total [1] 9 4 2" xfId="21995"/>
    <cellStyle name="CALC Currency Total [1] 9 5" xfId="21996"/>
    <cellStyle name="CALC Currency Total [1] 9 5 2" xfId="21997"/>
    <cellStyle name="CALC Currency Total [1] 9 6" xfId="21998"/>
    <cellStyle name="CALC Currency Total [1] 9 7" xfId="21999"/>
    <cellStyle name="CALC Currency Total [2]" xfId="22000"/>
    <cellStyle name="CALC Currency Total [2] 10" xfId="22001"/>
    <cellStyle name="CALC Currency Total [2] 10 2" xfId="22002"/>
    <cellStyle name="CALC Currency Total [2] 10 2 2" xfId="22003"/>
    <cellStyle name="CALC Currency Total [2] 10 2 2 2" xfId="22004"/>
    <cellStyle name="CALC Currency Total [2] 10 2 3" xfId="22005"/>
    <cellStyle name="CALC Currency Total [2] 10 2 3 2" xfId="22006"/>
    <cellStyle name="CALC Currency Total [2] 10 2 4" xfId="22007"/>
    <cellStyle name="CALC Currency Total [2] 10 2 4 2" xfId="22008"/>
    <cellStyle name="CALC Currency Total [2] 10 2 5" xfId="22009"/>
    <cellStyle name="CALC Currency Total [2] 10 3" xfId="22010"/>
    <cellStyle name="CALC Currency Total [2] 10 3 2" xfId="22011"/>
    <cellStyle name="CALC Currency Total [2] 10 4" xfId="22012"/>
    <cellStyle name="CALC Currency Total [2] 10 4 2" xfId="22013"/>
    <cellStyle name="CALC Currency Total [2] 10 5" xfId="22014"/>
    <cellStyle name="CALC Currency Total [2] 10 5 2" xfId="22015"/>
    <cellStyle name="CALC Currency Total [2] 10 6" xfId="22016"/>
    <cellStyle name="CALC Currency Total [2] 10 7" xfId="22017"/>
    <cellStyle name="CALC Currency Total [2] 11" xfId="22018"/>
    <cellStyle name="CALC Currency Total [2] 11 2" xfId="22019"/>
    <cellStyle name="CALC Currency Total [2] 11 2 2" xfId="22020"/>
    <cellStyle name="CALC Currency Total [2] 11 2 2 2" xfId="22021"/>
    <cellStyle name="CALC Currency Total [2] 11 2 3" xfId="22022"/>
    <cellStyle name="CALC Currency Total [2] 11 2 3 2" xfId="22023"/>
    <cellStyle name="CALC Currency Total [2] 11 2 4" xfId="22024"/>
    <cellStyle name="CALC Currency Total [2] 11 2 4 2" xfId="22025"/>
    <cellStyle name="CALC Currency Total [2] 11 2 5" xfId="22026"/>
    <cellStyle name="CALC Currency Total [2] 11 3" xfId="22027"/>
    <cellStyle name="CALC Currency Total [2] 11 3 2" xfId="22028"/>
    <cellStyle name="CALC Currency Total [2] 11 4" xfId="22029"/>
    <cellStyle name="CALC Currency Total [2] 11 4 2" xfId="22030"/>
    <cellStyle name="CALC Currency Total [2] 11 5" xfId="22031"/>
    <cellStyle name="CALC Currency Total [2] 11 5 2" xfId="22032"/>
    <cellStyle name="CALC Currency Total [2] 11 6" xfId="22033"/>
    <cellStyle name="CALC Currency Total [2] 11 7" xfId="22034"/>
    <cellStyle name="CALC Currency Total [2] 12" xfId="22035"/>
    <cellStyle name="CALC Currency Total [2] 12 2" xfId="22036"/>
    <cellStyle name="CALC Currency Total [2] 12 2 2" xfId="22037"/>
    <cellStyle name="CALC Currency Total [2] 12 2 2 2" xfId="22038"/>
    <cellStyle name="CALC Currency Total [2] 12 2 3" xfId="22039"/>
    <cellStyle name="CALC Currency Total [2] 12 2 3 2" xfId="22040"/>
    <cellStyle name="CALC Currency Total [2] 12 2 4" xfId="22041"/>
    <cellStyle name="CALC Currency Total [2] 12 2 4 2" xfId="22042"/>
    <cellStyle name="CALC Currency Total [2] 12 2 5" xfId="22043"/>
    <cellStyle name="CALC Currency Total [2] 12 3" xfId="22044"/>
    <cellStyle name="CALC Currency Total [2] 12 3 2" xfId="22045"/>
    <cellStyle name="CALC Currency Total [2] 12 4" xfId="22046"/>
    <cellStyle name="CALC Currency Total [2] 12 4 2" xfId="22047"/>
    <cellStyle name="CALC Currency Total [2] 12 5" xfId="22048"/>
    <cellStyle name="CALC Currency Total [2] 12 5 2" xfId="22049"/>
    <cellStyle name="CALC Currency Total [2] 12 6" xfId="22050"/>
    <cellStyle name="CALC Currency Total [2] 12 7" xfId="22051"/>
    <cellStyle name="CALC Currency Total [2] 13" xfId="22052"/>
    <cellStyle name="CALC Currency Total [2] 13 2" xfId="22053"/>
    <cellStyle name="CALC Currency Total [2] 13 2 2" xfId="22054"/>
    <cellStyle name="CALC Currency Total [2] 13 2 2 2" xfId="22055"/>
    <cellStyle name="CALC Currency Total [2] 13 2 3" xfId="22056"/>
    <cellStyle name="CALC Currency Total [2] 13 2 3 2" xfId="22057"/>
    <cellStyle name="CALC Currency Total [2] 13 2 4" xfId="22058"/>
    <cellStyle name="CALC Currency Total [2] 13 2 4 2" xfId="22059"/>
    <cellStyle name="CALC Currency Total [2] 13 2 5" xfId="22060"/>
    <cellStyle name="CALC Currency Total [2] 13 3" xfId="22061"/>
    <cellStyle name="CALC Currency Total [2] 13 3 2" xfId="22062"/>
    <cellStyle name="CALC Currency Total [2] 13 4" xfId="22063"/>
    <cellStyle name="CALC Currency Total [2] 13 4 2" xfId="22064"/>
    <cellStyle name="CALC Currency Total [2] 13 5" xfId="22065"/>
    <cellStyle name="CALC Currency Total [2] 13 5 2" xfId="22066"/>
    <cellStyle name="CALC Currency Total [2] 13 6" xfId="22067"/>
    <cellStyle name="CALC Currency Total [2] 13 7" xfId="22068"/>
    <cellStyle name="CALC Currency Total [2] 14" xfId="22069"/>
    <cellStyle name="CALC Currency Total [2] 14 2" xfId="22070"/>
    <cellStyle name="CALC Currency Total [2] 14 2 2" xfId="22071"/>
    <cellStyle name="CALC Currency Total [2] 14 2 2 2" xfId="22072"/>
    <cellStyle name="CALC Currency Total [2] 14 2 3" xfId="22073"/>
    <cellStyle name="CALC Currency Total [2] 14 2 3 2" xfId="22074"/>
    <cellStyle name="CALC Currency Total [2] 14 2 4" xfId="22075"/>
    <cellStyle name="CALC Currency Total [2] 14 2 4 2" xfId="22076"/>
    <cellStyle name="CALC Currency Total [2] 14 2 5" xfId="22077"/>
    <cellStyle name="CALC Currency Total [2] 14 3" xfId="22078"/>
    <cellStyle name="CALC Currency Total [2] 14 3 2" xfId="22079"/>
    <cellStyle name="CALC Currency Total [2] 14 4" xfId="22080"/>
    <cellStyle name="CALC Currency Total [2] 14 4 2" xfId="22081"/>
    <cellStyle name="CALC Currency Total [2] 14 5" xfId="22082"/>
    <cellStyle name="CALC Currency Total [2] 14 5 2" xfId="22083"/>
    <cellStyle name="CALC Currency Total [2] 14 6" xfId="22084"/>
    <cellStyle name="CALC Currency Total [2] 14 7" xfId="22085"/>
    <cellStyle name="CALC Currency Total [2] 15" xfId="22086"/>
    <cellStyle name="CALC Currency Total [2] 15 2" xfId="22087"/>
    <cellStyle name="CALC Currency Total [2] 15 2 2" xfId="22088"/>
    <cellStyle name="CALC Currency Total [2] 15 2 2 2" xfId="22089"/>
    <cellStyle name="CALC Currency Total [2] 15 2 3" xfId="22090"/>
    <cellStyle name="CALC Currency Total [2] 15 2 3 2" xfId="22091"/>
    <cellStyle name="CALC Currency Total [2] 15 2 4" xfId="22092"/>
    <cellStyle name="CALC Currency Total [2] 15 2 4 2" xfId="22093"/>
    <cellStyle name="CALC Currency Total [2] 15 2 5" xfId="22094"/>
    <cellStyle name="CALC Currency Total [2] 15 3" xfId="22095"/>
    <cellStyle name="CALC Currency Total [2] 15 3 2" xfId="22096"/>
    <cellStyle name="CALC Currency Total [2] 15 4" xfId="22097"/>
    <cellStyle name="CALC Currency Total [2] 15 4 2" xfId="22098"/>
    <cellStyle name="CALC Currency Total [2] 15 5" xfId="22099"/>
    <cellStyle name="CALC Currency Total [2] 15 5 2" xfId="22100"/>
    <cellStyle name="CALC Currency Total [2] 15 6" xfId="22101"/>
    <cellStyle name="CALC Currency Total [2] 15 7" xfId="22102"/>
    <cellStyle name="CALC Currency Total [2] 16" xfId="22103"/>
    <cellStyle name="CALC Currency Total [2] 16 2" xfId="22104"/>
    <cellStyle name="CALC Currency Total [2] 16 2 2" xfId="22105"/>
    <cellStyle name="CALC Currency Total [2] 16 3" xfId="22106"/>
    <cellStyle name="CALC Currency Total [2] 16 3 2" xfId="22107"/>
    <cellStyle name="CALC Currency Total [2] 16 4" xfId="22108"/>
    <cellStyle name="CALC Currency Total [2] 16 4 2" xfId="22109"/>
    <cellStyle name="CALC Currency Total [2] 16 5" xfId="22110"/>
    <cellStyle name="CALC Currency Total [2] 17" xfId="22111"/>
    <cellStyle name="CALC Currency Total [2] 17 2" xfId="22112"/>
    <cellStyle name="CALC Currency Total [2] 18" xfId="22113"/>
    <cellStyle name="CALC Currency Total [2] 18 2" xfId="22114"/>
    <cellStyle name="CALC Currency Total [2] 19" xfId="22115"/>
    <cellStyle name="CALC Currency Total [2] 2" xfId="22116"/>
    <cellStyle name="CALC Currency Total [2] 2 2" xfId="22117"/>
    <cellStyle name="CALC Currency Total [2] 2 2 2" xfId="22118"/>
    <cellStyle name="CALC Currency Total [2] 2 2 2 2" xfId="22119"/>
    <cellStyle name="CALC Currency Total [2] 2 2 3" xfId="22120"/>
    <cellStyle name="CALC Currency Total [2] 2 2 3 2" xfId="22121"/>
    <cellStyle name="CALC Currency Total [2] 2 2 4" xfId="22122"/>
    <cellStyle name="CALC Currency Total [2] 2 2 4 2" xfId="22123"/>
    <cellStyle name="CALC Currency Total [2] 2 2 5" xfId="22124"/>
    <cellStyle name="CALC Currency Total [2] 2 2 6" xfId="22125"/>
    <cellStyle name="CALC Currency Total [2] 2 3" xfId="22126"/>
    <cellStyle name="CALC Currency Total [2] 2 3 2" xfId="22127"/>
    <cellStyle name="CALC Currency Total [2] 2 4" xfId="22128"/>
    <cellStyle name="CALC Currency Total [2] 2 4 2" xfId="22129"/>
    <cellStyle name="CALC Currency Total [2] 2 5" xfId="22130"/>
    <cellStyle name="CALC Currency Total [2] 2 6" xfId="22131"/>
    <cellStyle name="CALC Currency Total [2] 2 7" xfId="22132"/>
    <cellStyle name="CALC Currency Total [2] 20" xfId="22133"/>
    <cellStyle name="CALC Currency Total [2] 21" xfId="22134"/>
    <cellStyle name="CALC Currency Total [2] 22" xfId="22135"/>
    <cellStyle name="CALC Currency Total [2] 23" xfId="22136"/>
    <cellStyle name="CALC Currency Total [2] 3" xfId="22137"/>
    <cellStyle name="CALC Currency Total [2] 3 2" xfId="22138"/>
    <cellStyle name="CALC Currency Total [2] 3 2 2" xfId="22139"/>
    <cellStyle name="CALC Currency Total [2] 3 2 2 2" xfId="22140"/>
    <cellStyle name="CALC Currency Total [2] 3 2 3" xfId="22141"/>
    <cellStyle name="CALC Currency Total [2] 3 2 3 2" xfId="22142"/>
    <cellStyle name="CALC Currency Total [2] 3 2 4" xfId="22143"/>
    <cellStyle name="CALC Currency Total [2] 3 2 4 2" xfId="22144"/>
    <cellStyle name="CALC Currency Total [2] 3 2 5" xfId="22145"/>
    <cellStyle name="CALC Currency Total [2] 3 2 6" xfId="22146"/>
    <cellStyle name="CALC Currency Total [2] 3 3" xfId="22147"/>
    <cellStyle name="CALC Currency Total [2] 3 3 2" xfId="22148"/>
    <cellStyle name="CALC Currency Total [2] 3 4" xfId="22149"/>
    <cellStyle name="CALC Currency Total [2] 3 4 2" xfId="22150"/>
    <cellStyle name="CALC Currency Total [2] 3 5" xfId="22151"/>
    <cellStyle name="CALC Currency Total [2] 3 6" xfId="22152"/>
    <cellStyle name="CALC Currency Total [2] 3 7" xfId="22153"/>
    <cellStyle name="CALC Currency Total [2] 4" xfId="22154"/>
    <cellStyle name="CALC Currency Total [2] 4 2" xfId="22155"/>
    <cellStyle name="CALC Currency Total [2] 4 2 2" xfId="22156"/>
    <cellStyle name="CALC Currency Total [2] 4 2 2 2" xfId="22157"/>
    <cellStyle name="CALC Currency Total [2] 4 2 3" xfId="22158"/>
    <cellStyle name="CALC Currency Total [2] 4 2 3 2" xfId="22159"/>
    <cellStyle name="CALC Currency Total [2] 4 2 4" xfId="22160"/>
    <cellStyle name="CALC Currency Total [2] 4 2 4 2" xfId="22161"/>
    <cellStyle name="CALC Currency Total [2] 4 2 5" xfId="22162"/>
    <cellStyle name="CALC Currency Total [2] 4 3" xfId="22163"/>
    <cellStyle name="CALC Currency Total [2] 4 3 2" xfId="22164"/>
    <cellStyle name="CALC Currency Total [2] 4 4" xfId="22165"/>
    <cellStyle name="CALC Currency Total [2] 4 4 2" xfId="22166"/>
    <cellStyle name="CALC Currency Total [2] 4 5" xfId="22167"/>
    <cellStyle name="CALC Currency Total [2] 4 5 2" xfId="22168"/>
    <cellStyle name="CALC Currency Total [2] 4 6" xfId="22169"/>
    <cellStyle name="CALC Currency Total [2] 4 7" xfId="22170"/>
    <cellStyle name="CALC Currency Total [2] 5" xfId="22171"/>
    <cellStyle name="CALC Currency Total [2] 5 2" xfId="22172"/>
    <cellStyle name="CALC Currency Total [2] 5 2 2" xfId="22173"/>
    <cellStyle name="CALC Currency Total [2] 5 2 2 2" xfId="22174"/>
    <cellStyle name="CALC Currency Total [2] 5 2 3" xfId="22175"/>
    <cellStyle name="CALC Currency Total [2] 5 2 3 2" xfId="22176"/>
    <cellStyle name="CALC Currency Total [2] 5 2 4" xfId="22177"/>
    <cellStyle name="CALC Currency Total [2] 5 2 4 2" xfId="22178"/>
    <cellStyle name="CALC Currency Total [2] 5 2 5" xfId="22179"/>
    <cellStyle name="CALC Currency Total [2] 5 3" xfId="22180"/>
    <cellStyle name="CALC Currency Total [2] 5 3 2" xfId="22181"/>
    <cellStyle name="CALC Currency Total [2] 5 4" xfId="22182"/>
    <cellStyle name="CALC Currency Total [2] 5 4 2" xfId="22183"/>
    <cellStyle name="CALC Currency Total [2] 5 5" xfId="22184"/>
    <cellStyle name="CALC Currency Total [2] 5 5 2" xfId="22185"/>
    <cellStyle name="CALC Currency Total [2] 5 6" xfId="22186"/>
    <cellStyle name="CALC Currency Total [2] 5 7" xfId="22187"/>
    <cellStyle name="CALC Currency Total [2] 6" xfId="22188"/>
    <cellStyle name="CALC Currency Total [2] 6 2" xfId="22189"/>
    <cellStyle name="CALC Currency Total [2] 6 2 2" xfId="22190"/>
    <cellStyle name="CALC Currency Total [2] 6 2 2 2" xfId="22191"/>
    <cellStyle name="CALC Currency Total [2] 6 2 3" xfId="22192"/>
    <cellStyle name="CALC Currency Total [2] 6 2 3 2" xfId="22193"/>
    <cellStyle name="CALC Currency Total [2] 6 2 4" xfId="22194"/>
    <cellStyle name="CALC Currency Total [2] 6 2 4 2" xfId="22195"/>
    <cellStyle name="CALC Currency Total [2] 6 2 5" xfId="22196"/>
    <cellStyle name="CALC Currency Total [2] 6 3" xfId="22197"/>
    <cellStyle name="CALC Currency Total [2] 6 3 2" xfId="22198"/>
    <cellStyle name="CALC Currency Total [2] 6 4" xfId="22199"/>
    <cellStyle name="CALC Currency Total [2] 6 4 2" xfId="22200"/>
    <cellStyle name="CALC Currency Total [2] 6 5" xfId="22201"/>
    <cellStyle name="CALC Currency Total [2] 6 5 2" xfId="22202"/>
    <cellStyle name="CALC Currency Total [2] 6 6" xfId="22203"/>
    <cellStyle name="CALC Currency Total [2] 6 7" xfId="22204"/>
    <cellStyle name="CALC Currency Total [2] 7" xfId="22205"/>
    <cellStyle name="CALC Currency Total [2] 7 2" xfId="22206"/>
    <cellStyle name="CALC Currency Total [2] 7 2 2" xfId="22207"/>
    <cellStyle name="CALC Currency Total [2] 7 2 2 2" xfId="22208"/>
    <cellStyle name="CALC Currency Total [2] 7 2 3" xfId="22209"/>
    <cellStyle name="CALC Currency Total [2] 7 2 3 2" xfId="22210"/>
    <cellStyle name="CALC Currency Total [2] 7 2 4" xfId="22211"/>
    <cellStyle name="CALC Currency Total [2] 7 2 4 2" xfId="22212"/>
    <cellStyle name="CALC Currency Total [2] 7 2 5" xfId="22213"/>
    <cellStyle name="CALC Currency Total [2] 7 3" xfId="22214"/>
    <cellStyle name="CALC Currency Total [2] 7 3 2" xfId="22215"/>
    <cellStyle name="CALC Currency Total [2] 7 4" xfId="22216"/>
    <cellStyle name="CALC Currency Total [2] 7 4 2" xfId="22217"/>
    <cellStyle name="CALC Currency Total [2] 7 5" xfId="22218"/>
    <cellStyle name="CALC Currency Total [2] 7 5 2" xfId="22219"/>
    <cellStyle name="CALC Currency Total [2] 7 6" xfId="22220"/>
    <cellStyle name="CALC Currency Total [2] 7 7" xfId="22221"/>
    <cellStyle name="CALC Currency Total [2] 8" xfId="22222"/>
    <cellStyle name="CALC Currency Total [2] 8 2" xfId="22223"/>
    <cellStyle name="CALC Currency Total [2] 8 2 2" xfId="22224"/>
    <cellStyle name="CALC Currency Total [2] 8 2 2 2" xfId="22225"/>
    <cellStyle name="CALC Currency Total [2] 8 2 3" xfId="22226"/>
    <cellStyle name="CALC Currency Total [2] 8 2 3 2" xfId="22227"/>
    <cellStyle name="CALC Currency Total [2] 8 2 4" xfId="22228"/>
    <cellStyle name="CALC Currency Total [2] 8 2 4 2" xfId="22229"/>
    <cellStyle name="CALC Currency Total [2] 8 2 5" xfId="22230"/>
    <cellStyle name="CALC Currency Total [2] 8 3" xfId="22231"/>
    <cellStyle name="CALC Currency Total [2] 8 3 2" xfId="22232"/>
    <cellStyle name="CALC Currency Total [2] 8 4" xfId="22233"/>
    <cellStyle name="CALC Currency Total [2] 8 4 2" xfId="22234"/>
    <cellStyle name="CALC Currency Total [2] 8 5" xfId="22235"/>
    <cellStyle name="CALC Currency Total [2] 8 5 2" xfId="22236"/>
    <cellStyle name="CALC Currency Total [2] 8 6" xfId="22237"/>
    <cellStyle name="CALC Currency Total [2] 8 7" xfId="22238"/>
    <cellStyle name="CALC Currency Total [2] 9" xfId="22239"/>
    <cellStyle name="CALC Currency Total [2] 9 2" xfId="22240"/>
    <cellStyle name="CALC Currency Total [2] 9 2 2" xfId="22241"/>
    <cellStyle name="CALC Currency Total [2] 9 2 2 2" xfId="22242"/>
    <cellStyle name="CALC Currency Total [2] 9 2 3" xfId="22243"/>
    <cellStyle name="CALC Currency Total [2] 9 2 3 2" xfId="22244"/>
    <cellStyle name="CALC Currency Total [2] 9 2 4" xfId="22245"/>
    <cellStyle name="CALC Currency Total [2] 9 2 4 2" xfId="22246"/>
    <cellStyle name="CALC Currency Total [2] 9 2 5" xfId="22247"/>
    <cellStyle name="CALC Currency Total [2] 9 3" xfId="22248"/>
    <cellStyle name="CALC Currency Total [2] 9 3 2" xfId="22249"/>
    <cellStyle name="CALC Currency Total [2] 9 4" xfId="22250"/>
    <cellStyle name="CALC Currency Total [2] 9 4 2" xfId="22251"/>
    <cellStyle name="CALC Currency Total [2] 9 5" xfId="22252"/>
    <cellStyle name="CALC Currency Total [2] 9 5 2" xfId="22253"/>
    <cellStyle name="CALC Currency Total [2] 9 6" xfId="22254"/>
    <cellStyle name="CALC Currency Total [2] 9 7" xfId="22255"/>
    <cellStyle name="CALC Currency Total 10" xfId="22256"/>
    <cellStyle name="CALC Currency Total 10 2" xfId="22257"/>
    <cellStyle name="CALC Currency Total 10 2 2" xfId="22258"/>
    <cellStyle name="CALC Currency Total 10 2 2 2" xfId="22259"/>
    <cellStyle name="CALC Currency Total 10 2 3" xfId="22260"/>
    <cellStyle name="CALC Currency Total 10 2 3 2" xfId="22261"/>
    <cellStyle name="CALC Currency Total 10 2 4" xfId="22262"/>
    <cellStyle name="CALC Currency Total 10 2 4 2" xfId="22263"/>
    <cellStyle name="CALC Currency Total 10 2 5" xfId="22264"/>
    <cellStyle name="CALC Currency Total 10 2 6" xfId="22265"/>
    <cellStyle name="CALC Currency Total 10 3" xfId="22266"/>
    <cellStyle name="CALC Currency Total 10 3 2" xfId="22267"/>
    <cellStyle name="CALC Currency Total 10 4" xfId="22268"/>
    <cellStyle name="CALC Currency Total 10 4 2" xfId="22269"/>
    <cellStyle name="CALC Currency Total 10 5" xfId="22270"/>
    <cellStyle name="CALC Currency Total 10 5 2" xfId="22271"/>
    <cellStyle name="CALC Currency Total 10 6" xfId="22272"/>
    <cellStyle name="CALC Currency Total 10 7" xfId="22273"/>
    <cellStyle name="CALC Currency Total 10 8" xfId="22274"/>
    <cellStyle name="CALC Currency Total 11" xfId="22275"/>
    <cellStyle name="CALC Currency Total 11 2" xfId="22276"/>
    <cellStyle name="CALC Currency Total 11 2 2" xfId="22277"/>
    <cellStyle name="CALC Currency Total 11 2 2 2" xfId="22278"/>
    <cellStyle name="CALC Currency Total 11 2 3" xfId="22279"/>
    <cellStyle name="CALC Currency Total 11 2 3 2" xfId="22280"/>
    <cellStyle name="CALC Currency Total 11 2 4" xfId="22281"/>
    <cellStyle name="CALC Currency Total 11 2 4 2" xfId="22282"/>
    <cellStyle name="CALC Currency Total 11 2 5" xfId="22283"/>
    <cellStyle name="CALC Currency Total 11 2 6" xfId="22284"/>
    <cellStyle name="CALC Currency Total 11 3" xfId="22285"/>
    <cellStyle name="CALC Currency Total 11 3 2" xfId="22286"/>
    <cellStyle name="CALC Currency Total 11 4" xfId="22287"/>
    <cellStyle name="CALC Currency Total 11 4 2" xfId="22288"/>
    <cellStyle name="CALC Currency Total 11 5" xfId="22289"/>
    <cellStyle name="CALC Currency Total 11 5 2" xfId="22290"/>
    <cellStyle name="CALC Currency Total 11 6" xfId="22291"/>
    <cellStyle name="CALC Currency Total 11 7" xfId="22292"/>
    <cellStyle name="CALC Currency Total 11 8" xfId="22293"/>
    <cellStyle name="CALC Currency Total 12" xfId="22294"/>
    <cellStyle name="CALC Currency Total 12 2" xfId="22295"/>
    <cellStyle name="CALC Currency Total 12 2 2" xfId="22296"/>
    <cellStyle name="CALC Currency Total 12 2 2 2" xfId="22297"/>
    <cellStyle name="CALC Currency Total 12 2 3" xfId="22298"/>
    <cellStyle name="CALC Currency Total 12 2 3 2" xfId="22299"/>
    <cellStyle name="CALC Currency Total 12 2 4" xfId="22300"/>
    <cellStyle name="CALC Currency Total 12 2 4 2" xfId="22301"/>
    <cellStyle name="CALC Currency Total 12 2 5" xfId="22302"/>
    <cellStyle name="CALC Currency Total 12 2 6" xfId="22303"/>
    <cellStyle name="CALC Currency Total 12 3" xfId="22304"/>
    <cellStyle name="CALC Currency Total 12 3 2" xfId="22305"/>
    <cellStyle name="CALC Currency Total 12 4" xfId="22306"/>
    <cellStyle name="CALC Currency Total 12 4 2" xfId="22307"/>
    <cellStyle name="CALC Currency Total 12 5" xfId="22308"/>
    <cellStyle name="CALC Currency Total 12 5 2" xfId="22309"/>
    <cellStyle name="CALC Currency Total 12 6" xfId="22310"/>
    <cellStyle name="CALC Currency Total 12 7" xfId="22311"/>
    <cellStyle name="CALC Currency Total 12 8" xfId="22312"/>
    <cellStyle name="CALC Currency Total 13" xfId="22313"/>
    <cellStyle name="CALC Currency Total 13 2" xfId="22314"/>
    <cellStyle name="CALC Currency Total 13 2 2" xfId="22315"/>
    <cellStyle name="CALC Currency Total 13 2 2 2" xfId="22316"/>
    <cellStyle name="CALC Currency Total 13 2 3" xfId="22317"/>
    <cellStyle name="CALC Currency Total 13 2 3 2" xfId="22318"/>
    <cellStyle name="CALC Currency Total 13 2 4" xfId="22319"/>
    <cellStyle name="CALC Currency Total 13 2 4 2" xfId="22320"/>
    <cellStyle name="CALC Currency Total 13 2 5" xfId="22321"/>
    <cellStyle name="CALC Currency Total 13 2 6" xfId="22322"/>
    <cellStyle name="CALC Currency Total 13 3" xfId="22323"/>
    <cellStyle name="CALC Currency Total 13 3 2" xfId="22324"/>
    <cellStyle name="CALC Currency Total 13 4" xfId="22325"/>
    <cellStyle name="CALC Currency Total 13 4 2" xfId="22326"/>
    <cellStyle name="CALC Currency Total 13 5" xfId="22327"/>
    <cellStyle name="CALC Currency Total 13 5 2" xfId="22328"/>
    <cellStyle name="CALC Currency Total 13 6" xfId="22329"/>
    <cellStyle name="CALC Currency Total 13 7" xfId="22330"/>
    <cellStyle name="CALC Currency Total 13 8" xfId="22331"/>
    <cellStyle name="CALC Currency Total 14" xfId="22332"/>
    <cellStyle name="CALC Currency Total 14 2" xfId="22333"/>
    <cellStyle name="CALC Currency Total 14 2 2" xfId="22334"/>
    <cellStyle name="CALC Currency Total 14 2 2 2" xfId="22335"/>
    <cellStyle name="CALC Currency Total 14 2 3" xfId="22336"/>
    <cellStyle name="CALC Currency Total 14 2 3 2" xfId="22337"/>
    <cellStyle name="CALC Currency Total 14 2 4" xfId="22338"/>
    <cellStyle name="CALC Currency Total 14 2 4 2" xfId="22339"/>
    <cellStyle name="CALC Currency Total 14 2 5" xfId="22340"/>
    <cellStyle name="CALC Currency Total 14 2 6" xfId="22341"/>
    <cellStyle name="CALC Currency Total 14 3" xfId="22342"/>
    <cellStyle name="CALC Currency Total 14 3 2" xfId="22343"/>
    <cellStyle name="CALC Currency Total 14 4" xfId="22344"/>
    <cellStyle name="CALC Currency Total 14 4 2" xfId="22345"/>
    <cellStyle name="CALC Currency Total 14 5" xfId="22346"/>
    <cellStyle name="CALC Currency Total 14 5 2" xfId="22347"/>
    <cellStyle name="CALC Currency Total 14 6" xfId="22348"/>
    <cellStyle name="CALC Currency Total 14 7" xfId="22349"/>
    <cellStyle name="CALC Currency Total 14 8" xfId="22350"/>
    <cellStyle name="CALC Currency Total 15" xfId="22351"/>
    <cellStyle name="CALC Currency Total 15 2" xfId="22352"/>
    <cellStyle name="CALC Currency Total 15 2 2" xfId="22353"/>
    <cellStyle name="CALC Currency Total 15 2 2 2" xfId="22354"/>
    <cellStyle name="CALC Currency Total 15 2 3" xfId="22355"/>
    <cellStyle name="CALC Currency Total 15 2 3 2" xfId="22356"/>
    <cellStyle name="CALC Currency Total 15 2 4" xfId="22357"/>
    <cellStyle name="CALC Currency Total 15 2 4 2" xfId="22358"/>
    <cellStyle name="CALC Currency Total 15 2 5" xfId="22359"/>
    <cellStyle name="CALC Currency Total 15 2 6" xfId="22360"/>
    <cellStyle name="CALC Currency Total 15 3" xfId="22361"/>
    <cellStyle name="CALC Currency Total 15 3 2" xfId="22362"/>
    <cellStyle name="CALC Currency Total 15 4" xfId="22363"/>
    <cellStyle name="CALC Currency Total 15 4 2" xfId="22364"/>
    <cellStyle name="CALC Currency Total 15 5" xfId="22365"/>
    <cellStyle name="CALC Currency Total 15 5 2" xfId="22366"/>
    <cellStyle name="CALC Currency Total 15 6" xfId="22367"/>
    <cellStyle name="CALC Currency Total 15 7" xfId="22368"/>
    <cellStyle name="CALC Currency Total 15 8" xfId="22369"/>
    <cellStyle name="CALC Currency Total 16" xfId="22370"/>
    <cellStyle name="CALC Currency Total 16 2" xfId="22371"/>
    <cellStyle name="CALC Currency Total 16 2 2" xfId="22372"/>
    <cellStyle name="CALC Currency Total 16 2 2 2" xfId="22373"/>
    <cellStyle name="CALC Currency Total 16 2 3" xfId="22374"/>
    <cellStyle name="CALC Currency Total 16 2 3 2" xfId="22375"/>
    <cellStyle name="CALC Currency Total 16 2 4" xfId="22376"/>
    <cellStyle name="CALC Currency Total 16 2 4 2" xfId="22377"/>
    <cellStyle name="CALC Currency Total 16 2 5" xfId="22378"/>
    <cellStyle name="CALC Currency Total 16 2 6" xfId="22379"/>
    <cellStyle name="CALC Currency Total 16 3" xfId="22380"/>
    <cellStyle name="CALC Currency Total 16 3 2" xfId="22381"/>
    <cellStyle name="CALC Currency Total 16 4" xfId="22382"/>
    <cellStyle name="CALC Currency Total 16 4 2" xfId="22383"/>
    <cellStyle name="CALC Currency Total 16 5" xfId="22384"/>
    <cellStyle name="CALC Currency Total 16 5 2" xfId="22385"/>
    <cellStyle name="CALC Currency Total 16 6" xfId="22386"/>
    <cellStyle name="CALC Currency Total 16 7" xfId="22387"/>
    <cellStyle name="CALC Currency Total 16 8" xfId="22388"/>
    <cellStyle name="CALC Currency Total 17" xfId="22389"/>
    <cellStyle name="CALC Currency Total 17 2" xfId="22390"/>
    <cellStyle name="CALC Currency Total 17 2 2" xfId="22391"/>
    <cellStyle name="CALC Currency Total 17 2 2 2" xfId="22392"/>
    <cellStyle name="CALC Currency Total 17 2 3" xfId="22393"/>
    <cellStyle name="CALC Currency Total 17 2 3 2" xfId="22394"/>
    <cellStyle name="CALC Currency Total 17 2 4" xfId="22395"/>
    <cellStyle name="CALC Currency Total 17 2 4 2" xfId="22396"/>
    <cellStyle name="CALC Currency Total 17 2 5" xfId="22397"/>
    <cellStyle name="CALC Currency Total 17 2 6" xfId="22398"/>
    <cellStyle name="CALC Currency Total 17 3" xfId="22399"/>
    <cellStyle name="CALC Currency Total 17 3 2" xfId="22400"/>
    <cellStyle name="CALC Currency Total 17 4" xfId="22401"/>
    <cellStyle name="CALC Currency Total 17 4 2" xfId="22402"/>
    <cellStyle name="CALC Currency Total 17 5" xfId="22403"/>
    <cellStyle name="CALC Currency Total 17 5 2" xfId="22404"/>
    <cellStyle name="CALC Currency Total 17 6" xfId="22405"/>
    <cellStyle name="CALC Currency Total 17 7" xfId="22406"/>
    <cellStyle name="CALC Currency Total 17 8" xfId="22407"/>
    <cellStyle name="CALC Currency Total 18" xfId="22408"/>
    <cellStyle name="CALC Currency Total 18 2" xfId="22409"/>
    <cellStyle name="CALC Currency Total 18 2 2" xfId="22410"/>
    <cellStyle name="CALC Currency Total 18 2 3" xfId="22411"/>
    <cellStyle name="CALC Currency Total 18 3" xfId="22412"/>
    <cellStyle name="CALC Currency Total 18 3 2" xfId="22413"/>
    <cellStyle name="CALC Currency Total 18 4" xfId="22414"/>
    <cellStyle name="CALC Currency Total 18 4 2" xfId="22415"/>
    <cellStyle name="CALC Currency Total 18 5" xfId="22416"/>
    <cellStyle name="CALC Currency Total 18 6" xfId="22417"/>
    <cellStyle name="CALC Currency Total 19" xfId="22418"/>
    <cellStyle name="CALC Currency Total 19 2" xfId="22419"/>
    <cellStyle name="CALC Currency Total 19 2 2" xfId="22420"/>
    <cellStyle name="CALC Currency Total 19 2 3" xfId="22421"/>
    <cellStyle name="CALC Currency Total 19 3" xfId="22422"/>
    <cellStyle name="CALC Currency Total 19 3 2" xfId="22423"/>
    <cellStyle name="CALC Currency Total 19 4" xfId="22424"/>
    <cellStyle name="CALC Currency Total 19 4 2" xfId="22425"/>
    <cellStyle name="CALC Currency Total 19 5" xfId="22426"/>
    <cellStyle name="CALC Currency Total 19 6" xfId="22427"/>
    <cellStyle name="CALC Currency Total 2" xfId="22428"/>
    <cellStyle name="CALC Currency Total 2 2" xfId="22429"/>
    <cellStyle name="CALC Currency Total 2 2 2" xfId="22430"/>
    <cellStyle name="CALC Currency Total 2 2 2 2" xfId="22431"/>
    <cellStyle name="CALC Currency Total 2 2 3" xfId="22432"/>
    <cellStyle name="CALC Currency Total 2 2 3 2" xfId="22433"/>
    <cellStyle name="CALC Currency Total 2 2 4" xfId="22434"/>
    <cellStyle name="CALC Currency Total 2 2 4 2" xfId="22435"/>
    <cellStyle name="CALC Currency Total 2 2 5" xfId="22436"/>
    <cellStyle name="CALC Currency Total 2 2 6" xfId="22437"/>
    <cellStyle name="CALC Currency Total 2 3" xfId="22438"/>
    <cellStyle name="CALC Currency Total 2 3 2" xfId="22439"/>
    <cellStyle name="CALC Currency Total 2 4" xfId="22440"/>
    <cellStyle name="CALC Currency Total 2 4 2" xfId="22441"/>
    <cellStyle name="CALC Currency Total 2 5" xfId="22442"/>
    <cellStyle name="CALC Currency Total 2 6" xfId="22443"/>
    <cellStyle name="CALC Currency Total 2 7" xfId="22444"/>
    <cellStyle name="CALC Currency Total 20" xfId="22445"/>
    <cellStyle name="CALC Currency Total 20 2" xfId="22446"/>
    <cellStyle name="CALC Currency Total 20 2 2" xfId="22447"/>
    <cellStyle name="CALC Currency Total 20 3" xfId="22448"/>
    <cellStyle name="CALC Currency Total 21" xfId="22449"/>
    <cellStyle name="CALC Currency Total 21 2" xfId="22450"/>
    <cellStyle name="CALC Currency Total 21 2 2" xfId="22451"/>
    <cellStyle name="CALC Currency Total 21 3" xfId="22452"/>
    <cellStyle name="CALC Currency Total 22" xfId="22453"/>
    <cellStyle name="CALC Currency Total 22 2" xfId="22454"/>
    <cellStyle name="CALC Currency Total 22 3" xfId="22455"/>
    <cellStyle name="CALC Currency Total 23" xfId="22456"/>
    <cellStyle name="CALC Currency Total 23 2" xfId="22457"/>
    <cellStyle name="CALC Currency Total 23 3" xfId="22458"/>
    <cellStyle name="CALC Currency Total 24" xfId="22459"/>
    <cellStyle name="CALC Currency Total 24 2" xfId="22460"/>
    <cellStyle name="CALC Currency Total 24 3" xfId="22461"/>
    <cellStyle name="CALC Currency Total 25" xfId="22462"/>
    <cellStyle name="CALC Currency Total 26" xfId="22463"/>
    <cellStyle name="CALC Currency Total 27" xfId="22464"/>
    <cellStyle name="CALC Currency Total 28" xfId="22465"/>
    <cellStyle name="CALC Currency Total 29" xfId="22466"/>
    <cellStyle name="CALC Currency Total 3" xfId="22467"/>
    <cellStyle name="CALC Currency Total 3 2" xfId="22468"/>
    <cellStyle name="CALC Currency Total 3 2 2" xfId="22469"/>
    <cellStyle name="CALC Currency Total 3 2 2 2" xfId="22470"/>
    <cellStyle name="CALC Currency Total 3 2 3" xfId="22471"/>
    <cellStyle name="CALC Currency Total 3 2 3 2" xfId="22472"/>
    <cellStyle name="CALC Currency Total 3 2 4" xfId="22473"/>
    <cellStyle name="CALC Currency Total 3 2 4 2" xfId="22474"/>
    <cellStyle name="CALC Currency Total 3 2 5" xfId="22475"/>
    <cellStyle name="CALC Currency Total 3 2 6" xfId="22476"/>
    <cellStyle name="CALC Currency Total 3 3" xfId="22477"/>
    <cellStyle name="CALC Currency Total 3 3 2" xfId="22478"/>
    <cellStyle name="CALC Currency Total 3 4" xfId="22479"/>
    <cellStyle name="CALC Currency Total 3 4 2" xfId="22480"/>
    <cellStyle name="CALC Currency Total 3 5" xfId="22481"/>
    <cellStyle name="CALC Currency Total 3 6" xfId="22482"/>
    <cellStyle name="CALC Currency Total 3 7" xfId="22483"/>
    <cellStyle name="CALC Currency Total 30" xfId="22484"/>
    <cellStyle name="CALC Currency Total 31" xfId="22485"/>
    <cellStyle name="CALC Currency Total 32" xfId="22486"/>
    <cellStyle name="CALC Currency Total 33" xfId="22487"/>
    <cellStyle name="CALC Currency Total 34" xfId="22488"/>
    <cellStyle name="CALC Currency Total 35" xfId="22489"/>
    <cellStyle name="CALC Currency Total 36" xfId="22490"/>
    <cellStyle name="CALC Currency Total 37" xfId="22491"/>
    <cellStyle name="CALC Currency Total 38" xfId="22492"/>
    <cellStyle name="CALC Currency Total 39" xfId="22493"/>
    <cellStyle name="CALC Currency Total 4" xfId="22494"/>
    <cellStyle name="CALC Currency Total 4 2" xfId="22495"/>
    <cellStyle name="CALC Currency Total 4 2 2" xfId="22496"/>
    <cellStyle name="CALC Currency Total 4 2 2 2" xfId="22497"/>
    <cellStyle name="CALC Currency Total 4 2 3" xfId="22498"/>
    <cellStyle name="CALC Currency Total 4 2 3 2" xfId="22499"/>
    <cellStyle name="CALC Currency Total 4 2 4" xfId="22500"/>
    <cellStyle name="CALC Currency Total 4 2 4 2" xfId="22501"/>
    <cellStyle name="CALC Currency Total 4 2 5" xfId="22502"/>
    <cellStyle name="CALC Currency Total 4 2 6" xfId="22503"/>
    <cellStyle name="CALC Currency Total 4 3" xfId="22504"/>
    <cellStyle name="CALC Currency Total 4 3 2" xfId="22505"/>
    <cellStyle name="CALC Currency Total 4 4" xfId="22506"/>
    <cellStyle name="CALC Currency Total 4 4 2" xfId="22507"/>
    <cellStyle name="CALC Currency Total 4 5" xfId="22508"/>
    <cellStyle name="CALC Currency Total 4 5 2" xfId="22509"/>
    <cellStyle name="CALC Currency Total 4 6" xfId="22510"/>
    <cellStyle name="CALC Currency Total 4 7" xfId="22511"/>
    <cellStyle name="CALC Currency Total 40" xfId="22512"/>
    <cellStyle name="CALC Currency Total 41" xfId="22513"/>
    <cellStyle name="CALC Currency Total 42" xfId="22514"/>
    <cellStyle name="CALC Currency Total 43" xfId="22515"/>
    <cellStyle name="CALC Currency Total 44" xfId="22516"/>
    <cellStyle name="CALC Currency Total 45" xfId="22517"/>
    <cellStyle name="CALC Currency Total 46" xfId="22518"/>
    <cellStyle name="CALC Currency Total 47" xfId="22519"/>
    <cellStyle name="CALC Currency Total 48" xfId="22520"/>
    <cellStyle name="CALC Currency Total 49" xfId="22521"/>
    <cellStyle name="CALC Currency Total 5" xfId="22522"/>
    <cellStyle name="CALC Currency Total 5 2" xfId="22523"/>
    <cellStyle name="CALC Currency Total 5 2 2" xfId="22524"/>
    <cellStyle name="CALC Currency Total 5 2 2 2" xfId="22525"/>
    <cellStyle name="CALC Currency Total 5 2 3" xfId="22526"/>
    <cellStyle name="CALC Currency Total 5 2 3 2" xfId="22527"/>
    <cellStyle name="CALC Currency Total 5 2 4" xfId="22528"/>
    <cellStyle name="CALC Currency Total 5 2 4 2" xfId="22529"/>
    <cellStyle name="CALC Currency Total 5 2 5" xfId="22530"/>
    <cellStyle name="CALC Currency Total 5 2 6" xfId="22531"/>
    <cellStyle name="CALC Currency Total 5 3" xfId="22532"/>
    <cellStyle name="CALC Currency Total 5 3 2" xfId="22533"/>
    <cellStyle name="CALC Currency Total 5 4" xfId="22534"/>
    <cellStyle name="CALC Currency Total 5 4 2" xfId="22535"/>
    <cellStyle name="CALC Currency Total 5 5" xfId="22536"/>
    <cellStyle name="CALC Currency Total 5 5 2" xfId="22537"/>
    <cellStyle name="CALC Currency Total 5 6" xfId="22538"/>
    <cellStyle name="CALC Currency Total 5 7" xfId="22539"/>
    <cellStyle name="CALC Currency Total 50" xfId="22540"/>
    <cellStyle name="CALC Currency Total 51" xfId="22541"/>
    <cellStyle name="CALC Currency Total 52" xfId="22542"/>
    <cellStyle name="CALC Currency Total 53" xfId="22543"/>
    <cellStyle name="CALC Currency Total 54" xfId="22544"/>
    <cellStyle name="CALC Currency Total 55" xfId="22545"/>
    <cellStyle name="CALC Currency Total 56" xfId="22546"/>
    <cellStyle name="CALC Currency Total 57" xfId="22547"/>
    <cellStyle name="CALC Currency Total 58" xfId="22548"/>
    <cellStyle name="CALC Currency Total 59" xfId="22549"/>
    <cellStyle name="CALC Currency Total 6" xfId="22550"/>
    <cellStyle name="CALC Currency Total 6 2" xfId="22551"/>
    <cellStyle name="CALC Currency Total 6 2 2" xfId="22552"/>
    <cellStyle name="CALC Currency Total 6 2 2 2" xfId="22553"/>
    <cellStyle name="CALC Currency Total 6 2 3" xfId="22554"/>
    <cellStyle name="CALC Currency Total 6 2 3 2" xfId="22555"/>
    <cellStyle name="CALC Currency Total 6 2 4" xfId="22556"/>
    <cellStyle name="CALC Currency Total 6 2 4 2" xfId="22557"/>
    <cellStyle name="CALC Currency Total 6 2 5" xfId="22558"/>
    <cellStyle name="CALC Currency Total 6 2 6" xfId="22559"/>
    <cellStyle name="CALC Currency Total 6 3" xfId="22560"/>
    <cellStyle name="CALC Currency Total 6 3 2" xfId="22561"/>
    <cellStyle name="CALC Currency Total 6 4" xfId="22562"/>
    <cellStyle name="CALC Currency Total 6 4 2" xfId="22563"/>
    <cellStyle name="CALC Currency Total 6 5" xfId="22564"/>
    <cellStyle name="CALC Currency Total 6 5 2" xfId="22565"/>
    <cellStyle name="CALC Currency Total 6 6" xfId="22566"/>
    <cellStyle name="CALC Currency Total 6 7" xfId="22567"/>
    <cellStyle name="CALC Currency Total 60" xfId="22568"/>
    <cellStyle name="CALC Currency Total 61" xfId="22569"/>
    <cellStyle name="CALC Currency Total 62" xfId="22570"/>
    <cellStyle name="CALC Currency Total 63" xfId="22571"/>
    <cellStyle name="CALC Currency Total 64" xfId="22572"/>
    <cellStyle name="CALC Currency Total 65" xfId="22573"/>
    <cellStyle name="CALC Currency Total 66" xfId="22574"/>
    <cellStyle name="CALC Currency Total 67" xfId="22575"/>
    <cellStyle name="CALC Currency Total 68" xfId="22576"/>
    <cellStyle name="CALC Currency Total 69" xfId="22577"/>
    <cellStyle name="CALC Currency Total 7" xfId="22578"/>
    <cellStyle name="CALC Currency Total 7 2" xfId="22579"/>
    <cellStyle name="CALC Currency Total 7 2 2" xfId="22580"/>
    <cellStyle name="CALC Currency Total 7 2 2 2" xfId="22581"/>
    <cellStyle name="CALC Currency Total 7 2 3" xfId="22582"/>
    <cellStyle name="CALC Currency Total 7 2 3 2" xfId="22583"/>
    <cellStyle name="CALC Currency Total 7 2 4" xfId="22584"/>
    <cellStyle name="CALC Currency Total 7 2 4 2" xfId="22585"/>
    <cellStyle name="CALC Currency Total 7 2 5" xfId="22586"/>
    <cellStyle name="CALC Currency Total 7 2 6" xfId="22587"/>
    <cellStyle name="CALC Currency Total 7 3" xfId="22588"/>
    <cellStyle name="CALC Currency Total 7 3 2" xfId="22589"/>
    <cellStyle name="CALC Currency Total 7 4" xfId="22590"/>
    <cellStyle name="CALC Currency Total 7 4 2" xfId="22591"/>
    <cellStyle name="CALC Currency Total 7 5" xfId="22592"/>
    <cellStyle name="CALC Currency Total 7 5 2" xfId="22593"/>
    <cellStyle name="CALC Currency Total 7 6" xfId="22594"/>
    <cellStyle name="CALC Currency Total 7 7" xfId="22595"/>
    <cellStyle name="CALC Currency Total 7 8" xfId="22596"/>
    <cellStyle name="CALC Currency Total 70" xfId="22597"/>
    <cellStyle name="CALC Currency Total 71" xfId="22598"/>
    <cellStyle name="CALC Currency Total 72" xfId="22599"/>
    <cellStyle name="CALC Currency Total 73" xfId="22600"/>
    <cellStyle name="CALC Currency Total 74" xfId="22601"/>
    <cellStyle name="CALC Currency Total 75" xfId="22602"/>
    <cellStyle name="CALC Currency Total 76" xfId="22603"/>
    <cellStyle name="CALC Currency Total 77" xfId="22604"/>
    <cellStyle name="CALC Currency Total 78" xfId="22605"/>
    <cellStyle name="CALC Currency Total 79" xfId="22606"/>
    <cellStyle name="CALC Currency Total 8" xfId="22607"/>
    <cellStyle name="CALC Currency Total 8 2" xfId="22608"/>
    <cellStyle name="CALC Currency Total 8 2 2" xfId="22609"/>
    <cellStyle name="CALC Currency Total 8 2 2 2" xfId="22610"/>
    <cellStyle name="CALC Currency Total 8 2 3" xfId="22611"/>
    <cellStyle name="CALC Currency Total 8 2 3 2" xfId="22612"/>
    <cellStyle name="CALC Currency Total 8 2 4" xfId="22613"/>
    <cellStyle name="CALC Currency Total 8 2 4 2" xfId="22614"/>
    <cellStyle name="CALC Currency Total 8 2 5" xfId="22615"/>
    <cellStyle name="CALC Currency Total 8 2 6" xfId="22616"/>
    <cellStyle name="CALC Currency Total 8 3" xfId="22617"/>
    <cellStyle name="CALC Currency Total 8 3 2" xfId="22618"/>
    <cellStyle name="CALC Currency Total 8 4" xfId="22619"/>
    <cellStyle name="CALC Currency Total 8 4 2" xfId="22620"/>
    <cellStyle name="CALC Currency Total 8 5" xfId="22621"/>
    <cellStyle name="CALC Currency Total 8 5 2" xfId="22622"/>
    <cellStyle name="CALC Currency Total 8 6" xfId="22623"/>
    <cellStyle name="CALC Currency Total 8 7" xfId="22624"/>
    <cellStyle name="CALC Currency Total 8 8" xfId="22625"/>
    <cellStyle name="CALC Currency Total 80" xfId="22626"/>
    <cellStyle name="CALC Currency Total 81" xfId="22627"/>
    <cellStyle name="CALC Currency Total 82" xfId="22628"/>
    <cellStyle name="CALC Currency Total 83" xfId="22629"/>
    <cellStyle name="CALC Currency Total 84" xfId="22630"/>
    <cellStyle name="CALC Currency Total 85" xfId="22631"/>
    <cellStyle name="CALC Currency Total 86" xfId="22632"/>
    <cellStyle name="CALC Currency Total 87" xfId="22633"/>
    <cellStyle name="CALC Currency Total 88" xfId="22634"/>
    <cellStyle name="CALC Currency Total 89" xfId="22635"/>
    <cellStyle name="CALC Currency Total 9" xfId="22636"/>
    <cellStyle name="CALC Currency Total 9 2" xfId="22637"/>
    <cellStyle name="CALC Currency Total 9 2 2" xfId="22638"/>
    <cellStyle name="CALC Currency Total 9 2 2 2" xfId="22639"/>
    <cellStyle name="CALC Currency Total 9 2 3" xfId="22640"/>
    <cellStyle name="CALC Currency Total 9 2 3 2" xfId="22641"/>
    <cellStyle name="CALC Currency Total 9 2 4" xfId="22642"/>
    <cellStyle name="CALC Currency Total 9 2 4 2" xfId="22643"/>
    <cellStyle name="CALC Currency Total 9 2 5" xfId="22644"/>
    <cellStyle name="CALC Currency Total 9 2 6" xfId="22645"/>
    <cellStyle name="CALC Currency Total 9 3" xfId="22646"/>
    <cellStyle name="CALC Currency Total 9 3 2" xfId="22647"/>
    <cellStyle name="CALC Currency Total 9 4" xfId="22648"/>
    <cellStyle name="CALC Currency Total 9 4 2" xfId="22649"/>
    <cellStyle name="CALC Currency Total 9 5" xfId="22650"/>
    <cellStyle name="CALC Currency Total 9 5 2" xfId="22651"/>
    <cellStyle name="CALC Currency Total 9 6" xfId="22652"/>
    <cellStyle name="CALC Currency Total 9 7" xfId="22653"/>
    <cellStyle name="CALC Currency Total 9 8" xfId="22654"/>
    <cellStyle name="CALC Currency Total 90" xfId="22655"/>
    <cellStyle name="CALC Currency Total 91" xfId="22656"/>
    <cellStyle name="CALC Currency Total 92" xfId="22657"/>
    <cellStyle name="CALC Currency Total 93" xfId="22658"/>
    <cellStyle name="CALC Currency Total 94" xfId="22659"/>
    <cellStyle name="CALC Currency Total 95" xfId="22660"/>
    <cellStyle name="CALC Currency Total 96" xfId="22661"/>
    <cellStyle name="CALC Currency Total_Sheet1" xfId="22662"/>
    <cellStyle name="CALC Date Long" xfId="22663"/>
    <cellStyle name="CALC Date Short" xfId="22664"/>
    <cellStyle name="CALC Percent" xfId="22665"/>
    <cellStyle name="CALC Percent [1]" xfId="22666"/>
    <cellStyle name="CALC Percent [2]" xfId="22667"/>
    <cellStyle name="CALC Percent Total" xfId="22668"/>
    <cellStyle name="CALC Percent Total [1]" xfId="22669"/>
    <cellStyle name="CALC Percent Total [1] 10" xfId="22670"/>
    <cellStyle name="CALC Percent Total [1] 10 2" xfId="22671"/>
    <cellStyle name="CALC Percent Total [1] 10 2 2" xfId="22672"/>
    <cellStyle name="CALC Percent Total [1] 10 2 2 2" xfId="22673"/>
    <cellStyle name="CALC Percent Total [1] 10 2 3" xfId="22674"/>
    <cellStyle name="CALC Percent Total [1] 10 2 3 2" xfId="22675"/>
    <cellStyle name="CALC Percent Total [1] 10 2 4" xfId="22676"/>
    <cellStyle name="CALC Percent Total [1] 10 2 4 2" xfId="22677"/>
    <cellStyle name="CALC Percent Total [1] 10 2 5" xfId="22678"/>
    <cellStyle name="CALC Percent Total [1] 10 3" xfId="22679"/>
    <cellStyle name="CALC Percent Total [1] 10 3 2" xfId="22680"/>
    <cellStyle name="CALC Percent Total [1] 10 4" xfId="22681"/>
    <cellStyle name="CALC Percent Total [1] 10 4 2" xfId="22682"/>
    <cellStyle name="CALC Percent Total [1] 10 5" xfId="22683"/>
    <cellStyle name="CALC Percent Total [1] 10 5 2" xfId="22684"/>
    <cellStyle name="CALC Percent Total [1] 10 6" xfId="22685"/>
    <cellStyle name="CALC Percent Total [1] 10 7" xfId="22686"/>
    <cellStyle name="CALC Percent Total [1] 11" xfId="22687"/>
    <cellStyle name="CALC Percent Total [1] 11 2" xfId="22688"/>
    <cellStyle name="CALC Percent Total [1] 11 2 2" xfId="22689"/>
    <cellStyle name="CALC Percent Total [1] 11 2 2 2" xfId="22690"/>
    <cellStyle name="CALC Percent Total [1] 11 2 3" xfId="22691"/>
    <cellStyle name="CALC Percent Total [1] 11 2 3 2" xfId="22692"/>
    <cellStyle name="CALC Percent Total [1] 11 2 4" xfId="22693"/>
    <cellStyle name="CALC Percent Total [1] 11 2 4 2" xfId="22694"/>
    <cellStyle name="CALC Percent Total [1] 11 2 5" xfId="22695"/>
    <cellStyle name="CALC Percent Total [1] 11 3" xfId="22696"/>
    <cellStyle name="CALC Percent Total [1] 11 3 2" xfId="22697"/>
    <cellStyle name="CALC Percent Total [1] 11 4" xfId="22698"/>
    <cellStyle name="CALC Percent Total [1] 11 4 2" xfId="22699"/>
    <cellStyle name="CALC Percent Total [1] 11 5" xfId="22700"/>
    <cellStyle name="CALC Percent Total [1] 11 5 2" xfId="22701"/>
    <cellStyle name="CALC Percent Total [1] 11 6" xfId="22702"/>
    <cellStyle name="CALC Percent Total [1] 11 7" xfId="22703"/>
    <cellStyle name="CALC Percent Total [1] 12" xfId="22704"/>
    <cellStyle name="CALC Percent Total [1] 12 2" xfId="22705"/>
    <cellStyle name="CALC Percent Total [1] 12 2 2" xfId="22706"/>
    <cellStyle name="CALC Percent Total [1] 12 2 2 2" xfId="22707"/>
    <cellStyle name="CALC Percent Total [1] 12 2 3" xfId="22708"/>
    <cellStyle name="CALC Percent Total [1] 12 2 3 2" xfId="22709"/>
    <cellStyle name="CALC Percent Total [1] 12 2 4" xfId="22710"/>
    <cellStyle name="CALC Percent Total [1] 12 2 4 2" xfId="22711"/>
    <cellStyle name="CALC Percent Total [1] 12 2 5" xfId="22712"/>
    <cellStyle name="CALC Percent Total [1] 12 3" xfId="22713"/>
    <cellStyle name="CALC Percent Total [1] 12 3 2" xfId="22714"/>
    <cellStyle name="CALC Percent Total [1] 12 4" xfId="22715"/>
    <cellStyle name="CALC Percent Total [1] 12 4 2" xfId="22716"/>
    <cellStyle name="CALC Percent Total [1] 12 5" xfId="22717"/>
    <cellStyle name="CALC Percent Total [1] 12 5 2" xfId="22718"/>
    <cellStyle name="CALC Percent Total [1] 12 6" xfId="22719"/>
    <cellStyle name="CALC Percent Total [1] 12 7" xfId="22720"/>
    <cellStyle name="CALC Percent Total [1] 13" xfId="22721"/>
    <cellStyle name="CALC Percent Total [1] 13 2" xfId="22722"/>
    <cellStyle name="CALC Percent Total [1] 13 2 2" xfId="22723"/>
    <cellStyle name="CALC Percent Total [1] 13 2 2 2" xfId="22724"/>
    <cellStyle name="CALC Percent Total [1] 13 2 3" xfId="22725"/>
    <cellStyle name="CALC Percent Total [1] 13 2 3 2" xfId="22726"/>
    <cellStyle name="CALC Percent Total [1] 13 2 4" xfId="22727"/>
    <cellStyle name="CALC Percent Total [1] 13 2 4 2" xfId="22728"/>
    <cellStyle name="CALC Percent Total [1] 13 2 5" xfId="22729"/>
    <cellStyle name="CALC Percent Total [1] 13 3" xfId="22730"/>
    <cellStyle name="CALC Percent Total [1] 13 3 2" xfId="22731"/>
    <cellStyle name="CALC Percent Total [1] 13 4" xfId="22732"/>
    <cellStyle name="CALC Percent Total [1] 13 4 2" xfId="22733"/>
    <cellStyle name="CALC Percent Total [1] 13 5" xfId="22734"/>
    <cellStyle name="CALC Percent Total [1] 13 5 2" xfId="22735"/>
    <cellStyle name="CALC Percent Total [1] 13 6" xfId="22736"/>
    <cellStyle name="CALC Percent Total [1] 13 7" xfId="22737"/>
    <cellStyle name="CALC Percent Total [1] 14" xfId="22738"/>
    <cellStyle name="CALC Percent Total [1] 14 2" xfId="22739"/>
    <cellStyle name="CALC Percent Total [1] 14 2 2" xfId="22740"/>
    <cellStyle name="CALC Percent Total [1] 14 2 2 2" xfId="22741"/>
    <cellStyle name="CALC Percent Total [1] 14 2 3" xfId="22742"/>
    <cellStyle name="CALC Percent Total [1] 14 2 3 2" xfId="22743"/>
    <cellStyle name="CALC Percent Total [1] 14 2 4" xfId="22744"/>
    <cellStyle name="CALC Percent Total [1] 14 2 4 2" xfId="22745"/>
    <cellStyle name="CALC Percent Total [1] 14 2 5" xfId="22746"/>
    <cellStyle name="CALC Percent Total [1] 14 3" xfId="22747"/>
    <cellStyle name="CALC Percent Total [1] 14 3 2" xfId="22748"/>
    <cellStyle name="CALC Percent Total [1] 14 4" xfId="22749"/>
    <cellStyle name="CALC Percent Total [1] 14 4 2" xfId="22750"/>
    <cellStyle name="CALC Percent Total [1] 14 5" xfId="22751"/>
    <cellStyle name="CALC Percent Total [1] 14 5 2" xfId="22752"/>
    <cellStyle name="CALC Percent Total [1] 14 6" xfId="22753"/>
    <cellStyle name="CALC Percent Total [1] 14 7" xfId="22754"/>
    <cellStyle name="CALC Percent Total [1] 15" xfId="22755"/>
    <cellStyle name="CALC Percent Total [1] 15 2" xfId="22756"/>
    <cellStyle name="CALC Percent Total [1] 15 2 2" xfId="22757"/>
    <cellStyle name="CALC Percent Total [1] 15 2 2 2" xfId="22758"/>
    <cellStyle name="CALC Percent Total [1] 15 2 3" xfId="22759"/>
    <cellStyle name="CALC Percent Total [1] 15 2 3 2" xfId="22760"/>
    <cellStyle name="CALC Percent Total [1] 15 2 4" xfId="22761"/>
    <cellStyle name="CALC Percent Total [1] 15 2 4 2" xfId="22762"/>
    <cellStyle name="CALC Percent Total [1] 15 2 5" xfId="22763"/>
    <cellStyle name="CALC Percent Total [1] 15 3" xfId="22764"/>
    <cellStyle name="CALC Percent Total [1] 15 3 2" xfId="22765"/>
    <cellStyle name="CALC Percent Total [1] 15 4" xfId="22766"/>
    <cellStyle name="CALC Percent Total [1] 15 4 2" xfId="22767"/>
    <cellStyle name="CALC Percent Total [1] 15 5" xfId="22768"/>
    <cellStyle name="CALC Percent Total [1] 15 5 2" xfId="22769"/>
    <cellStyle name="CALC Percent Total [1] 15 6" xfId="22770"/>
    <cellStyle name="CALC Percent Total [1] 15 7" xfId="22771"/>
    <cellStyle name="CALC Percent Total [1] 16" xfId="22772"/>
    <cellStyle name="CALC Percent Total [1] 16 2" xfId="22773"/>
    <cellStyle name="CALC Percent Total [1] 16 2 2" xfId="22774"/>
    <cellStyle name="CALC Percent Total [1] 16 3" xfId="22775"/>
    <cellStyle name="CALC Percent Total [1] 16 3 2" xfId="22776"/>
    <cellStyle name="CALC Percent Total [1] 16 4" xfId="22777"/>
    <cellStyle name="CALC Percent Total [1] 16 4 2" xfId="22778"/>
    <cellStyle name="CALC Percent Total [1] 16 5" xfId="22779"/>
    <cellStyle name="CALC Percent Total [1] 17" xfId="22780"/>
    <cellStyle name="CALC Percent Total [1] 17 2" xfId="22781"/>
    <cellStyle name="CALC Percent Total [1] 18" xfId="22782"/>
    <cellStyle name="CALC Percent Total [1] 18 2" xfId="22783"/>
    <cellStyle name="CALC Percent Total [1] 19" xfId="22784"/>
    <cellStyle name="CALC Percent Total [1] 2" xfId="22785"/>
    <cellStyle name="CALC Percent Total [1] 2 2" xfId="22786"/>
    <cellStyle name="CALC Percent Total [1] 2 2 2" xfId="22787"/>
    <cellStyle name="CALC Percent Total [1] 2 2 2 2" xfId="22788"/>
    <cellStyle name="CALC Percent Total [1] 2 2 3" xfId="22789"/>
    <cellStyle name="CALC Percent Total [1] 2 2 3 2" xfId="22790"/>
    <cellStyle name="CALC Percent Total [1] 2 2 4" xfId="22791"/>
    <cellStyle name="CALC Percent Total [1] 2 2 4 2" xfId="22792"/>
    <cellStyle name="CALC Percent Total [1] 2 2 5" xfId="22793"/>
    <cellStyle name="CALC Percent Total [1] 2 2 6" xfId="22794"/>
    <cellStyle name="CALC Percent Total [1] 2 3" xfId="22795"/>
    <cellStyle name="CALC Percent Total [1] 2 3 2" xfId="22796"/>
    <cellStyle name="CALC Percent Total [1] 2 4" xfId="22797"/>
    <cellStyle name="CALC Percent Total [1] 2 4 2" xfId="22798"/>
    <cellStyle name="CALC Percent Total [1] 2 5" xfId="22799"/>
    <cellStyle name="CALC Percent Total [1] 2 6" xfId="22800"/>
    <cellStyle name="CALC Percent Total [1] 2 7" xfId="22801"/>
    <cellStyle name="CALC Percent Total [1] 20" xfId="22802"/>
    <cellStyle name="CALC Percent Total [1] 21" xfId="22803"/>
    <cellStyle name="CALC Percent Total [1] 22" xfId="22804"/>
    <cellStyle name="CALC Percent Total [1] 23" xfId="22805"/>
    <cellStyle name="CALC Percent Total [1] 3" xfId="22806"/>
    <cellStyle name="CALC Percent Total [1] 3 2" xfId="22807"/>
    <cellStyle name="CALC Percent Total [1] 3 2 2" xfId="22808"/>
    <cellStyle name="CALC Percent Total [1] 3 2 2 2" xfId="22809"/>
    <cellStyle name="CALC Percent Total [1] 3 2 3" xfId="22810"/>
    <cellStyle name="CALC Percent Total [1] 3 2 3 2" xfId="22811"/>
    <cellStyle name="CALC Percent Total [1] 3 2 4" xfId="22812"/>
    <cellStyle name="CALC Percent Total [1] 3 2 4 2" xfId="22813"/>
    <cellStyle name="CALC Percent Total [1] 3 2 5" xfId="22814"/>
    <cellStyle name="CALC Percent Total [1] 3 2 6" xfId="22815"/>
    <cellStyle name="CALC Percent Total [1] 3 3" xfId="22816"/>
    <cellStyle name="CALC Percent Total [1] 3 3 2" xfId="22817"/>
    <cellStyle name="CALC Percent Total [1] 3 4" xfId="22818"/>
    <cellStyle name="CALC Percent Total [1] 3 4 2" xfId="22819"/>
    <cellStyle name="CALC Percent Total [1] 3 5" xfId="22820"/>
    <cellStyle name="CALC Percent Total [1] 3 6" xfId="22821"/>
    <cellStyle name="CALC Percent Total [1] 3 7" xfId="22822"/>
    <cellStyle name="CALC Percent Total [1] 4" xfId="22823"/>
    <cellStyle name="CALC Percent Total [1] 4 2" xfId="22824"/>
    <cellStyle name="CALC Percent Total [1] 4 2 2" xfId="22825"/>
    <cellStyle name="CALC Percent Total [1] 4 2 2 2" xfId="22826"/>
    <cellStyle name="CALC Percent Total [1] 4 2 3" xfId="22827"/>
    <cellStyle name="CALC Percent Total [1] 4 2 3 2" xfId="22828"/>
    <cellStyle name="CALC Percent Total [1] 4 2 4" xfId="22829"/>
    <cellStyle name="CALC Percent Total [1] 4 2 4 2" xfId="22830"/>
    <cellStyle name="CALC Percent Total [1] 4 2 5" xfId="22831"/>
    <cellStyle name="CALC Percent Total [1] 4 3" xfId="22832"/>
    <cellStyle name="CALC Percent Total [1] 4 3 2" xfId="22833"/>
    <cellStyle name="CALC Percent Total [1] 4 4" xfId="22834"/>
    <cellStyle name="CALC Percent Total [1] 4 4 2" xfId="22835"/>
    <cellStyle name="CALC Percent Total [1] 4 5" xfId="22836"/>
    <cellStyle name="CALC Percent Total [1] 4 5 2" xfId="22837"/>
    <cellStyle name="CALC Percent Total [1] 4 6" xfId="22838"/>
    <cellStyle name="CALC Percent Total [1] 4 7" xfId="22839"/>
    <cellStyle name="CALC Percent Total [1] 5" xfId="22840"/>
    <cellStyle name="CALC Percent Total [1] 5 2" xfId="22841"/>
    <cellStyle name="CALC Percent Total [1] 5 2 2" xfId="22842"/>
    <cellStyle name="CALC Percent Total [1] 5 2 2 2" xfId="22843"/>
    <cellStyle name="CALC Percent Total [1] 5 2 3" xfId="22844"/>
    <cellStyle name="CALC Percent Total [1] 5 2 3 2" xfId="22845"/>
    <cellStyle name="CALC Percent Total [1] 5 2 4" xfId="22846"/>
    <cellStyle name="CALC Percent Total [1] 5 2 4 2" xfId="22847"/>
    <cellStyle name="CALC Percent Total [1] 5 2 5" xfId="22848"/>
    <cellStyle name="CALC Percent Total [1] 5 3" xfId="22849"/>
    <cellStyle name="CALC Percent Total [1] 5 3 2" xfId="22850"/>
    <cellStyle name="CALC Percent Total [1] 5 4" xfId="22851"/>
    <cellStyle name="CALC Percent Total [1] 5 4 2" xfId="22852"/>
    <cellStyle name="CALC Percent Total [1] 5 5" xfId="22853"/>
    <cellStyle name="CALC Percent Total [1] 5 5 2" xfId="22854"/>
    <cellStyle name="CALC Percent Total [1] 5 6" xfId="22855"/>
    <cellStyle name="CALC Percent Total [1] 5 7" xfId="22856"/>
    <cellStyle name="CALC Percent Total [1] 6" xfId="22857"/>
    <cellStyle name="CALC Percent Total [1] 6 2" xfId="22858"/>
    <cellStyle name="CALC Percent Total [1] 6 2 2" xfId="22859"/>
    <cellStyle name="CALC Percent Total [1] 6 2 2 2" xfId="22860"/>
    <cellStyle name="CALC Percent Total [1] 6 2 3" xfId="22861"/>
    <cellStyle name="CALC Percent Total [1] 6 2 3 2" xfId="22862"/>
    <cellStyle name="CALC Percent Total [1] 6 2 4" xfId="22863"/>
    <cellStyle name="CALC Percent Total [1] 6 2 4 2" xfId="22864"/>
    <cellStyle name="CALC Percent Total [1] 6 2 5" xfId="22865"/>
    <cellStyle name="CALC Percent Total [1] 6 3" xfId="22866"/>
    <cellStyle name="CALC Percent Total [1] 6 3 2" xfId="22867"/>
    <cellStyle name="CALC Percent Total [1] 6 4" xfId="22868"/>
    <cellStyle name="CALC Percent Total [1] 6 4 2" xfId="22869"/>
    <cellStyle name="CALC Percent Total [1] 6 5" xfId="22870"/>
    <cellStyle name="CALC Percent Total [1] 6 5 2" xfId="22871"/>
    <cellStyle name="CALC Percent Total [1] 6 6" xfId="22872"/>
    <cellStyle name="CALC Percent Total [1] 6 7" xfId="22873"/>
    <cellStyle name="CALC Percent Total [1] 7" xfId="22874"/>
    <cellStyle name="CALC Percent Total [1] 7 2" xfId="22875"/>
    <cellStyle name="CALC Percent Total [1] 7 2 2" xfId="22876"/>
    <cellStyle name="CALC Percent Total [1] 7 2 2 2" xfId="22877"/>
    <cellStyle name="CALC Percent Total [1] 7 2 3" xfId="22878"/>
    <cellStyle name="CALC Percent Total [1] 7 2 3 2" xfId="22879"/>
    <cellStyle name="CALC Percent Total [1] 7 2 4" xfId="22880"/>
    <cellStyle name="CALC Percent Total [1] 7 2 4 2" xfId="22881"/>
    <cellStyle name="CALC Percent Total [1] 7 2 5" xfId="22882"/>
    <cellStyle name="CALC Percent Total [1] 7 3" xfId="22883"/>
    <cellStyle name="CALC Percent Total [1] 7 3 2" xfId="22884"/>
    <cellStyle name="CALC Percent Total [1] 7 4" xfId="22885"/>
    <cellStyle name="CALC Percent Total [1] 7 4 2" xfId="22886"/>
    <cellStyle name="CALC Percent Total [1] 7 5" xfId="22887"/>
    <cellStyle name="CALC Percent Total [1] 7 5 2" xfId="22888"/>
    <cellStyle name="CALC Percent Total [1] 7 6" xfId="22889"/>
    <cellStyle name="CALC Percent Total [1] 7 7" xfId="22890"/>
    <cellStyle name="CALC Percent Total [1] 8" xfId="22891"/>
    <cellStyle name="CALC Percent Total [1] 8 2" xfId="22892"/>
    <cellStyle name="CALC Percent Total [1] 8 2 2" xfId="22893"/>
    <cellStyle name="CALC Percent Total [1] 8 2 2 2" xfId="22894"/>
    <cellStyle name="CALC Percent Total [1] 8 2 3" xfId="22895"/>
    <cellStyle name="CALC Percent Total [1] 8 2 3 2" xfId="22896"/>
    <cellStyle name="CALC Percent Total [1] 8 2 4" xfId="22897"/>
    <cellStyle name="CALC Percent Total [1] 8 2 4 2" xfId="22898"/>
    <cellStyle name="CALC Percent Total [1] 8 2 5" xfId="22899"/>
    <cellStyle name="CALC Percent Total [1] 8 3" xfId="22900"/>
    <cellStyle name="CALC Percent Total [1] 8 3 2" xfId="22901"/>
    <cellStyle name="CALC Percent Total [1] 8 4" xfId="22902"/>
    <cellStyle name="CALC Percent Total [1] 8 4 2" xfId="22903"/>
    <cellStyle name="CALC Percent Total [1] 8 5" xfId="22904"/>
    <cellStyle name="CALC Percent Total [1] 8 5 2" xfId="22905"/>
    <cellStyle name="CALC Percent Total [1] 8 6" xfId="22906"/>
    <cellStyle name="CALC Percent Total [1] 8 7" xfId="22907"/>
    <cellStyle name="CALC Percent Total [1] 9" xfId="22908"/>
    <cellStyle name="CALC Percent Total [1] 9 2" xfId="22909"/>
    <cellStyle name="CALC Percent Total [1] 9 2 2" xfId="22910"/>
    <cellStyle name="CALC Percent Total [1] 9 2 2 2" xfId="22911"/>
    <cellStyle name="CALC Percent Total [1] 9 2 3" xfId="22912"/>
    <cellStyle name="CALC Percent Total [1] 9 2 3 2" xfId="22913"/>
    <cellStyle name="CALC Percent Total [1] 9 2 4" xfId="22914"/>
    <cellStyle name="CALC Percent Total [1] 9 2 4 2" xfId="22915"/>
    <cellStyle name="CALC Percent Total [1] 9 2 5" xfId="22916"/>
    <cellStyle name="CALC Percent Total [1] 9 3" xfId="22917"/>
    <cellStyle name="CALC Percent Total [1] 9 3 2" xfId="22918"/>
    <cellStyle name="CALC Percent Total [1] 9 4" xfId="22919"/>
    <cellStyle name="CALC Percent Total [1] 9 4 2" xfId="22920"/>
    <cellStyle name="CALC Percent Total [1] 9 5" xfId="22921"/>
    <cellStyle name="CALC Percent Total [1] 9 5 2" xfId="22922"/>
    <cellStyle name="CALC Percent Total [1] 9 6" xfId="22923"/>
    <cellStyle name="CALC Percent Total [1] 9 7" xfId="22924"/>
    <cellStyle name="CALC Percent Total [2]" xfId="22925"/>
    <cellStyle name="CALC Percent Total [2] 10" xfId="22926"/>
    <cellStyle name="CALC Percent Total [2] 10 2" xfId="22927"/>
    <cellStyle name="CALC Percent Total [2] 10 2 2" xfId="22928"/>
    <cellStyle name="CALC Percent Total [2] 10 2 2 2" xfId="22929"/>
    <cellStyle name="CALC Percent Total [2] 10 2 3" xfId="22930"/>
    <cellStyle name="CALC Percent Total [2] 10 2 3 2" xfId="22931"/>
    <cellStyle name="CALC Percent Total [2] 10 2 4" xfId="22932"/>
    <cellStyle name="CALC Percent Total [2] 10 2 4 2" xfId="22933"/>
    <cellStyle name="CALC Percent Total [2] 10 2 5" xfId="22934"/>
    <cellStyle name="CALC Percent Total [2] 10 3" xfId="22935"/>
    <cellStyle name="CALC Percent Total [2] 10 3 2" xfId="22936"/>
    <cellStyle name="CALC Percent Total [2] 10 4" xfId="22937"/>
    <cellStyle name="CALC Percent Total [2] 10 4 2" xfId="22938"/>
    <cellStyle name="CALC Percent Total [2] 10 5" xfId="22939"/>
    <cellStyle name="CALC Percent Total [2] 10 5 2" xfId="22940"/>
    <cellStyle name="CALC Percent Total [2] 10 6" xfId="22941"/>
    <cellStyle name="CALC Percent Total [2] 10 7" xfId="22942"/>
    <cellStyle name="CALC Percent Total [2] 11" xfId="22943"/>
    <cellStyle name="CALC Percent Total [2] 11 2" xfId="22944"/>
    <cellStyle name="CALC Percent Total [2] 11 2 2" xfId="22945"/>
    <cellStyle name="CALC Percent Total [2] 11 2 2 2" xfId="22946"/>
    <cellStyle name="CALC Percent Total [2] 11 2 3" xfId="22947"/>
    <cellStyle name="CALC Percent Total [2] 11 2 3 2" xfId="22948"/>
    <cellStyle name="CALC Percent Total [2] 11 2 4" xfId="22949"/>
    <cellStyle name="CALC Percent Total [2] 11 2 4 2" xfId="22950"/>
    <cellStyle name="CALC Percent Total [2] 11 2 5" xfId="22951"/>
    <cellStyle name="CALC Percent Total [2] 11 3" xfId="22952"/>
    <cellStyle name="CALC Percent Total [2] 11 3 2" xfId="22953"/>
    <cellStyle name="CALC Percent Total [2] 11 4" xfId="22954"/>
    <cellStyle name="CALC Percent Total [2] 11 4 2" xfId="22955"/>
    <cellStyle name="CALC Percent Total [2] 11 5" xfId="22956"/>
    <cellStyle name="CALC Percent Total [2] 11 5 2" xfId="22957"/>
    <cellStyle name="CALC Percent Total [2] 11 6" xfId="22958"/>
    <cellStyle name="CALC Percent Total [2] 11 7" xfId="22959"/>
    <cellStyle name="CALC Percent Total [2] 12" xfId="22960"/>
    <cellStyle name="CALC Percent Total [2] 12 2" xfId="22961"/>
    <cellStyle name="CALC Percent Total [2] 12 2 2" xfId="22962"/>
    <cellStyle name="CALC Percent Total [2] 12 2 2 2" xfId="22963"/>
    <cellStyle name="CALC Percent Total [2] 12 2 3" xfId="22964"/>
    <cellStyle name="CALC Percent Total [2] 12 2 3 2" xfId="22965"/>
    <cellStyle name="CALC Percent Total [2] 12 2 4" xfId="22966"/>
    <cellStyle name="CALC Percent Total [2] 12 2 4 2" xfId="22967"/>
    <cellStyle name="CALC Percent Total [2] 12 2 5" xfId="22968"/>
    <cellStyle name="CALC Percent Total [2] 12 3" xfId="22969"/>
    <cellStyle name="CALC Percent Total [2] 12 3 2" xfId="22970"/>
    <cellStyle name="CALC Percent Total [2] 12 4" xfId="22971"/>
    <cellStyle name="CALC Percent Total [2] 12 4 2" xfId="22972"/>
    <cellStyle name="CALC Percent Total [2] 12 5" xfId="22973"/>
    <cellStyle name="CALC Percent Total [2] 12 5 2" xfId="22974"/>
    <cellStyle name="CALC Percent Total [2] 12 6" xfId="22975"/>
    <cellStyle name="CALC Percent Total [2] 12 7" xfId="22976"/>
    <cellStyle name="CALC Percent Total [2] 13" xfId="22977"/>
    <cellStyle name="CALC Percent Total [2] 13 2" xfId="22978"/>
    <cellStyle name="CALC Percent Total [2] 13 2 2" xfId="22979"/>
    <cellStyle name="CALC Percent Total [2] 13 2 2 2" xfId="22980"/>
    <cellStyle name="CALC Percent Total [2] 13 2 3" xfId="22981"/>
    <cellStyle name="CALC Percent Total [2] 13 2 3 2" xfId="22982"/>
    <cellStyle name="CALC Percent Total [2] 13 2 4" xfId="22983"/>
    <cellStyle name="CALC Percent Total [2] 13 2 4 2" xfId="22984"/>
    <cellStyle name="CALC Percent Total [2] 13 2 5" xfId="22985"/>
    <cellStyle name="CALC Percent Total [2] 13 3" xfId="22986"/>
    <cellStyle name="CALC Percent Total [2] 13 3 2" xfId="22987"/>
    <cellStyle name="CALC Percent Total [2] 13 4" xfId="22988"/>
    <cellStyle name="CALC Percent Total [2] 13 4 2" xfId="22989"/>
    <cellStyle name="CALC Percent Total [2] 13 5" xfId="22990"/>
    <cellStyle name="CALC Percent Total [2] 13 5 2" xfId="22991"/>
    <cellStyle name="CALC Percent Total [2] 13 6" xfId="22992"/>
    <cellStyle name="CALC Percent Total [2] 13 7" xfId="22993"/>
    <cellStyle name="CALC Percent Total [2] 14" xfId="22994"/>
    <cellStyle name="CALC Percent Total [2] 14 2" xfId="22995"/>
    <cellStyle name="CALC Percent Total [2] 14 2 2" xfId="22996"/>
    <cellStyle name="CALC Percent Total [2] 14 2 2 2" xfId="22997"/>
    <cellStyle name="CALC Percent Total [2] 14 2 3" xfId="22998"/>
    <cellStyle name="CALC Percent Total [2] 14 2 3 2" xfId="22999"/>
    <cellStyle name="CALC Percent Total [2] 14 2 4" xfId="23000"/>
    <cellStyle name="CALC Percent Total [2] 14 2 4 2" xfId="23001"/>
    <cellStyle name="CALC Percent Total [2] 14 2 5" xfId="23002"/>
    <cellStyle name="CALC Percent Total [2] 14 3" xfId="23003"/>
    <cellStyle name="CALC Percent Total [2] 14 3 2" xfId="23004"/>
    <cellStyle name="CALC Percent Total [2] 14 4" xfId="23005"/>
    <cellStyle name="CALC Percent Total [2] 14 4 2" xfId="23006"/>
    <cellStyle name="CALC Percent Total [2] 14 5" xfId="23007"/>
    <cellStyle name="CALC Percent Total [2] 14 5 2" xfId="23008"/>
    <cellStyle name="CALC Percent Total [2] 14 6" xfId="23009"/>
    <cellStyle name="CALC Percent Total [2] 14 7" xfId="23010"/>
    <cellStyle name="CALC Percent Total [2] 15" xfId="23011"/>
    <cellStyle name="CALC Percent Total [2] 15 2" xfId="23012"/>
    <cellStyle name="CALC Percent Total [2] 15 2 2" xfId="23013"/>
    <cellStyle name="CALC Percent Total [2] 15 2 2 2" xfId="23014"/>
    <cellStyle name="CALC Percent Total [2] 15 2 3" xfId="23015"/>
    <cellStyle name="CALC Percent Total [2] 15 2 3 2" xfId="23016"/>
    <cellStyle name="CALC Percent Total [2] 15 2 4" xfId="23017"/>
    <cellStyle name="CALC Percent Total [2] 15 2 4 2" xfId="23018"/>
    <cellStyle name="CALC Percent Total [2] 15 2 5" xfId="23019"/>
    <cellStyle name="CALC Percent Total [2] 15 3" xfId="23020"/>
    <cellStyle name="CALC Percent Total [2] 15 3 2" xfId="23021"/>
    <cellStyle name="CALC Percent Total [2] 15 4" xfId="23022"/>
    <cellStyle name="CALC Percent Total [2] 15 4 2" xfId="23023"/>
    <cellStyle name="CALC Percent Total [2] 15 5" xfId="23024"/>
    <cellStyle name="CALC Percent Total [2] 15 5 2" xfId="23025"/>
    <cellStyle name="CALC Percent Total [2] 15 6" xfId="23026"/>
    <cellStyle name="CALC Percent Total [2] 15 7" xfId="23027"/>
    <cellStyle name="CALC Percent Total [2] 16" xfId="23028"/>
    <cellStyle name="CALC Percent Total [2] 16 2" xfId="23029"/>
    <cellStyle name="CALC Percent Total [2] 16 2 2" xfId="23030"/>
    <cellStyle name="CALC Percent Total [2] 16 3" xfId="23031"/>
    <cellStyle name="CALC Percent Total [2] 16 3 2" xfId="23032"/>
    <cellStyle name="CALC Percent Total [2] 16 4" xfId="23033"/>
    <cellStyle name="CALC Percent Total [2] 16 4 2" xfId="23034"/>
    <cellStyle name="CALC Percent Total [2] 16 5" xfId="23035"/>
    <cellStyle name="CALC Percent Total [2] 17" xfId="23036"/>
    <cellStyle name="CALC Percent Total [2] 17 2" xfId="23037"/>
    <cellStyle name="CALC Percent Total [2] 18" xfId="23038"/>
    <cellStyle name="CALC Percent Total [2] 18 2" xfId="23039"/>
    <cellStyle name="CALC Percent Total [2] 19" xfId="23040"/>
    <cellStyle name="CALC Percent Total [2] 2" xfId="23041"/>
    <cellStyle name="CALC Percent Total [2] 2 2" xfId="23042"/>
    <cellStyle name="CALC Percent Total [2] 2 2 2" xfId="23043"/>
    <cellStyle name="CALC Percent Total [2] 2 2 2 2" xfId="23044"/>
    <cellStyle name="CALC Percent Total [2] 2 2 3" xfId="23045"/>
    <cellStyle name="CALC Percent Total [2] 2 2 3 2" xfId="23046"/>
    <cellStyle name="CALC Percent Total [2] 2 2 4" xfId="23047"/>
    <cellStyle name="CALC Percent Total [2] 2 2 4 2" xfId="23048"/>
    <cellStyle name="CALC Percent Total [2] 2 2 5" xfId="23049"/>
    <cellStyle name="CALC Percent Total [2] 2 2 6" xfId="23050"/>
    <cellStyle name="CALC Percent Total [2] 2 3" xfId="23051"/>
    <cellStyle name="CALC Percent Total [2] 2 3 2" xfId="23052"/>
    <cellStyle name="CALC Percent Total [2] 2 4" xfId="23053"/>
    <cellStyle name="CALC Percent Total [2] 2 4 2" xfId="23054"/>
    <cellStyle name="CALC Percent Total [2] 2 5" xfId="23055"/>
    <cellStyle name="CALC Percent Total [2] 2 6" xfId="23056"/>
    <cellStyle name="CALC Percent Total [2] 2 7" xfId="23057"/>
    <cellStyle name="CALC Percent Total [2] 20" xfId="23058"/>
    <cellStyle name="CALC Percent Total [2] 21" xfId="23059"/>
    <cellStyle name="CALC Percent Total [2] 22" xfId="23060"/>
    <cellStyle name="CALC Percent Total [2] 23" xfId="23061"/>
    <cellStyle name="CALC Percent Total [2] 3" xfId="23062"/>
    <cellStyle name="CALC Percent Total [2] 3 2" xfId="23063"/>
    <cellStyle name="CALC Percent Total [2] 3 2 2" xfId="23064"/>
    <cellStyle name="CALC Percent Total [2] 3 2 2 2" xfId="23065"/>
    <cellStyle name="CALC Percent Total [2] 3 2 3" xfId="23066"/>
    <cellStyle name="CALC Percent Total [2] 3 2 3 2" xfId="23067"/>
    <cellStyle name="CALC Percent Total [2] 3 2 4" xfId="23068"/>
    <cellStyle name="CALC Percent Total [2] 3 2 4 2" xfId="23069"/>
    <cellStyle name="CALC Percent Total [2] 3 2 5" xfId="23070"/>
    <cellStyle name="CALC Percent Total [2] 3 2 6" xfId="23071"/>
    <cellStyle name="CALC Percent Total [2] 3 3" xfId="23072"/>
    <cellStyle name="CALC Percent Total [2] 3 3 2" xfId="23073"/>
    <cellStyle name="CALC Percent Total [2] 3 4" xfId="23074"/>
    <cellStyle name="CALC Percent Total [2] 3 4 2" xfId="23075"/>
    <cellStyle name="CALC Percent Total [2] 3 5" xfId="23076"/>
    <cellStyle name="CALC Percent Total [2] 3 6" xfId="23077"/>
    <cellStyle name="CALC Percent Total [2] 3 7" xfId="23078"/>
    <cellStyle name="CALC Percent Total [2] 4" xfId="23079"/>
    <cellStyle name="CALC Percent Total [2] 4 2" xfId="23080"/>
    <cellStyle name="CALC Percent Total [2] 4 2 2" xfId="23081"/>
    <cellStyle name="CALC Percent Total [2] 4 2 2 2" xfId="23082"/>
    <cellStyle name="CALC Percent Total [2] 4 2 3" xfId="23083"/>
    <cellStyle name="CALC Percent Total [2] 4 2 3 2" xfId="23084"/>
    <cellStyle name="CALC Percent Total [2] 4 2 4" xfId="23085"/>
    <cellStyle name="CALC Percent Total [2] 4 2 4 2" xfId="23086"/>
    <cellStyle name="CALC Percent Total [2] 4 2 5" xfId="23087"/>
    <cellStyle name="CALC Percent Total [2] 4 3" xfId="23088"/>
    <cellStyle name="CALC Percent Total [2] 4 3 2" xfId="23089"/>
    <cellStyle name="CALC Percent Total [2] 4 4" xfId="23090"/>
    <cellStyle name="CALC Percent Total [2] 4 4 2" xfId="23091"/>
    <cellStyle name="CALC Percent Total [2] 4 5" xfId="23092"/>
    <cellStyle name="CALC Percent Total [2] 4 5 2" xfId="23093"/>
    <cellStyle name="CALC Percent Total [2] 4 6" xfId="23094"/>
    <cellStyle name="CALC Percent Total [2] 4 7" xfId="23095"/>
    <cellStyle name="CALC Percent Total [2] 5" xfId="23096"/>
    <cellStyle name="CALC Percent Total [2] 5 2" xfId="23097"/>
    <cellStyle name="CALC Percent Total [2] 5 2 2" xfId="23098"/>
    <cellStyle name="CALC Percent Total [2] 5 2 2 2" xfId="23099"/>
    <cellStyle name="CALC Percent Total [2] 5 2 3" xfId="23100"/>
    <cellStyle name="CALC Percent Total [2] 5 2 3 2" xfId="23101"/>
    <cellStyle name="CALC Percent Total [2] 5 2 4" xfId="23102"/>
    <cellStyle name="CALC Percent Total [2] 5 2 4 2" xfId="23103"/>
    <cellStyle name="CALC Percent Total [2] 5 2 5" xfId="23104"/>
    <cellStyle name="CALC Percent Total [2] 5 3" xfId="23105"/>
    <cellStyle name="CALC Percent Total [2] 5 3 2" xfId="23106"/>
    <cellStyle name="CALC Percent Total [2] 5 4" xfId="23107"/>
    <cellStyle name="CALC Percent Total [2] 5 4 2" xfId="23108"/>
    <cellStyle name="CALC Percent Total [2] 5 5" xfId="23109"/>
    <cellStyle name="CALC Percent Total [2] 5 5 2" xfId="23110"/>
    <cellStyle name="CALC Percent Total [2] 5 6" xfId="23111"/>
    <cellStyle name="CALC Percent Total [2] 5 7" xfId="23112"/>
    <cellStyle name="CALC Percent Total [2] 6" xfId="23113"/>
    <cellStyle name="CALC Percent Total [2] 6 2" xfId="23114"/>
    <cellStyle name="CALC Percent Total [2] 6 2 2" xfId="23115"/>
    <cellStyle name="CALC Percent Total [2] 6 2 2 2" xfId="23116"/>
    <cellStyle name="CALC Percent Total [2] 6 2 3" xfId="23117"/>
    <cellStyle name="CALC Percent Total [2] 6 2 3 2" xfId="23118"/>
    <cellStyle name="CALC Percent Total [2] 6 2 4" xfId="23119"/>
    <cellStyle name="CALC Percent Total [2] 6 2 4 2" xfId="23120"/>
    <cellStyle name="CALC Percent Total [2] 6 2 5" xfId="23121"/>
    <cellStyle name="CALC Percent Total [2] 6 3" xfId="23122"/>
    <cellStyle name="CALC Percent Total [2] 6 3 2" xfId="23123"/>
    <cellStyle name="CALC Percent Total [2] 6 4" xfId="23124"/>
    <cellStyle name="CALC Percent Total [2] 6 4 2" xfId="23125"/>
    <cellStyle name="CALC Percent Total [2] 6 5" xfId="23126"/>
    <cellStyle name="CALC Percent Total [2] 6 5 2" xfId="23127"/>
    <cellStyle name="CALC Percent Total [2] 6 6" xfId="23128"/>
    <cellStyle name="CALC Percent Total [2] 6 7" xfId="23129"/>
    <cellStyle name="CALC Percent Total [2] 7" xfId="23130"/>
    <cellStyle name="CALC Percent Total [2] 7 2" xfId="23131"/>
    <cellStyle name="CALC Percent Total [2] 7 2 2" xfId="23132"/>
    <cellStyle name="CALC Percent Total [2] 7 2 2 2" xfId="23133"/>
    <cellStyle name="CALC Percent Total [2] 7 2 3" xfId="23134"/>
    <cellStyle name="CALC Percent Total [2] 7 2 3 2" xfId="23135"/>
    <cellStyle name="CALC Percent Total [2] 7 2 4" xfId="23136"/>
    <cellStyle name="CALC Percent Total [2] 7 2 4 2" xfId="23137"/>
    <cellStyle name="CALC Percent Total [2] 7 2 5" xfId="23138"/>
    <cellStyle name="CALC Percent Total [2] 7 3" xfId="23139"/>
    <cellStyle name="CALC Percent Total [2] 7 3 2" xfId="23140"/>
    <cellStyle name="CALC Percent Total [2] 7 4" xfId="23141"/>
    <cellStyle name="CALC Percent Total [2] 7 4 2" xfId="23142"/>
    <cellStyle name="CALC Percent Total [2] 7 5" xfId="23143"/>
    <cellStyle name="CALC Percent Total [2] 7 5 2" xfId="23144"/>
    <cellStyle name="CALC Percent Total [2] 7 6" xfId="23145"/>
    <cellStyle name="CALC Percent Total [2] 7 7" xfId="23146"/>
    <cellStyle name="CALC Percent Total [2] 8" xfId="23147"/>
    <cellStyle name="CALC Percent Total [2] 8 2" xfId="23148"/>
    <cellStyle name="CALC Percent Total [2] 8 2 2" xfId="23149"/>
    <cellStyle name="CALC Percent Total [2] 8 2 2 2" xfId="23150"/>
    <cellStyle name="CALC Percent Total [2] 8 2 3" xfId="23151"/>
    <cellStyle name="CALC Percent Total [2] 8 2 3 2" xfId="23152"/>
    <cellStyle name="CALC Percent Total [2] 8 2 4" xfId="23153"/>
    <cellStyle name="CALC Percent Total [2] 8 2 4 2" xfId="23154"/>
    <cellStyle name="CALC Percent Total [2] 8 2 5" xfId="23155"/>
    <cellStyle name="CALC Percent Total [2] 8 3" xfId="23156"/>
    <cellStyle name="CALC Percent Total [2] 8 3 2" xfId="23157"/>
    <cellStyle name="CALC Percent Total [2] 8 4" xfId="23158"/>
    <cellStyle name="CALC Percent Total [2] 8 4 2" xfId="23159"/>
    <cellStyle name="CALC Percent Total [2] 8 5" xfId="23160"/>
    <cellStyle name="CALC Percent Total [2] 8 5 2" xfId="23161"/>
    <cellStyle name="CALC Percent Total [2] 8 6" xfId="23162"/>
    <cellStyle name="CALC Percent Total [2] 8 7" xfId="23163"/>
    <cellStyle name="CALC Percent Total [2] 9" xfId="23164"/>
    <cellStyle name="CALC Percent Total [2] 9 2" xfId="23165"/>
    <cellStyle name="CALC Percent Total [2] 9 2 2" xfId="23166"/>
    <cellStyle name="CALC Percent Total [2] 9 2 2 2" xfId="23167"/>
    <cellStyle name="CALC Percent Total [2] 9 2 3" xfId="23168"/>
    <cellStyle name="CALC Percent Total [2] 9 2 3 2" xfId="23169"/>
    <cellStyle name="CALC Percent Total [2] 9 2 4" xfId="23170"/>
    <cellStyle name="CALC Percent Total [2] 9 2 4 2" xfId="23171"/>
    <cellStyle name="CALC Percent Total [2] 9 2 5" xfId="23172"/>
    <cellStyle name="CALC Percent Total [2] 9 3" xfId="23173"/>
    <cellStyle name="CALC Percent Total [2] 9 3 2" xfId="23174"/>
    <cellStyle name="CALC Percent Total [2] 9 4" xfId="23175"/>
    <cellStyle name="CALC Percent Total [2] 9 4 2" xfId="23176"/>
    <cellStyle name="CALC Percent Total [2] 9 5" xfId="23177"/>
    <cellStyle name="CALC Percent Total [2] 9 5 2" xfId="23178"/>
    <cellStyle name="CALC Percent Total [2] 9 6" xfId="23179"/>
    <cellStyle name="CALC Percent Total [2] 9 7" xfId="23180"/>
    <cellStyle name="CALC Percent Total 10" xfId="23181"/>
    <cellStyle name="CALC Percent Total 10 2" xfId="23182"/>
    <cellStyle name="CALC Percent Total 10 2 2" xfId="23183"/>
    <cellStyle name="CALC Percent Total 10 2 2 2" xfId="23184"/>
    <cellStyle name="CALC Percent Total 10 2 3" xfId="23185"/>
    <cellStyle name="CALC Percent Total 10 2 3 2" xfId="23186"/>
    <cellStyle name="CALC Percent Total 10 2 4" xfId="23187"/>
    <cellStyle name="CALC Percent Total 10 2 4 2" xfId="23188"/>
    <cellStyle name="CALC Percent Total 10 2 5" xfId="23189"/>
    <cellStyle name="CALC Percent Total 10 2 6" xfId="23190"/>
    <cellStyle name="CALC Percent Total 10 3" xfId="23191"/>
    <cellStyle name="CALC Percent Total 10 3 2" xfId="23192"/>
    <cellStyle name="CALC Percent Total 10 4" xfId="23193"/>
    <cellStyle name="CALC Percent Total 10 4 2" xfId="23194"/>
    <cellStyle name="CALC Percent Total 10 5" xfId="23195"/>
    <cellStyle name="CALC Percent Total 10 5 2" xfId="23196"/>
    <cellStyle name="CALC Percent Total 10 6" xfId="23197"/>
    <cellStyle name="CALC Percent Total 10 7" xfId="23198"/>
    <cellStyle name="CALC Percent Total 10 8" xfId="23199"/>
    <cellStyle name="CALC Percent Total 11" xfId="23200"/>
    <cellStyle name="CALC Percent Total 11 2" xfId="23201"/>
    <cellStyle name="CALC Percent Total 11 2 2" xfId="23202"/>
    <cellStyle name="CALC Percent Total 11 2 2 2" xfId="23203"/>
    <cellStyle name="CALC Percent Total 11 2 3" xfId="23204"/>
    <cellStyle name="CALC Percent Total 11 2 3 2" xfId="23205"/>
    <cellStyle name="CALC Percent Total 11 2 4" xfId="23206"/>
    <cellStyle name="CALC Percent Total 11 2 4 2" xfId="23207"/>
    <cellStyle name="CALC Percent Total 11 2 5" xfId="23208"/>
    <cellStyle name="CALC Percent Total 11 2 6" xfId="23209"/>
    <cellStyle name="CALC Percent Total 11 3" xfId="23210"/>
    <cellStyle name="CALC Percent Total 11 3 2" xfId="23211"/>
    <cellStyle name="CALC Percent Total 11 4" xfId="23212"/>
    <cellStyle name="CALC Percent Total 11 4 2" xfId="23213"/>
    <cellStyle name="CALC Percent Total 11 5" xfId="23214"/>
    <cellStyle name="CALC Percent Total 11 5 2" xfId="23215"/>
    <cellStyle name="CALC Percent Total 11 6" xfId="23216"/>
    <cellStyle name="CALC Percent Total 11 7" xfId="23217"/>
    <cellStyle name="CALC Percent Total 11 8" xfId="23218"/>
    <cellStyle name="CALC Percent Total 12" xfId="23219"/>
    <cellStyle name="CALC Percent Total 12 2" xfId="23220"/>
    <cellStyle name="CALC Percent Total 12 2 2" xfId="23221"/>
    <cellStyle name="CALC Percent Total 12 2 2 2" xfId="23222"/>
    <cellStyle name="CALC Percent Total 12 2 3" xfId="23223"/>
    <cellStyle name="CALC Percent Total 12 2 3 2" xfId="23224"/>
    <cellStyle name="CALC Percent Total 12 2 4" xfId="23225"/>
    <cellStyle name="CALC Percent Total 12 2 4 2" xfId="23226"/>
    <cellStyle name="CALC Percent Total 12 2 5" xfId="23227"/>
    <cellStyle name="CALC Percent Total 12 2 6" xfId="23228"/>
    <cellStyle name="CALC Percent Total 12 3" xfId="23229"/>
    <cellStyle name="CALC Percent Total 12 3 2" xfId="23230"/>
    <cellStyle name="CALC Percent Total 12 4" xfId="23231"/>
    <cellStyle name="CALC Percent Total 12 4 2" xfId="23232"/>
    <cellStyle name="CALC Percent Total 12 5" xfId="23233"/>
    <cellStyle name="CALC Percent Total 12 5 2" xfId="23234"/>
    <cellStyle name="CALC Percent Total 12 6" xfId="23235"/>
    <cellStyle name="CALC Percent Total 12 7" xfId="23236"/>
    <cellStyle name="CALC Percent Total 12 8" xfId="23237"/>
    <cellStyle name="CALC Percent Total 13" xfId="23238"/>
    <cellStyle name="CALC Percent Total 13 2" xfId="23239"/>
    <cellStyle name="CALC Percent Total 13 2 2" xfId="23240"/>
    <cellStyle name="CALC Percent Total 13 2 2 2" xfId="23241"/>
    <cellStyle name="CALC Percent Total 13 2 3" xfId="23242"/>
    <cellStyle name="CALC Percent Total 13 2 3 2" xfId="23243"/>
    <cellStyle name="CALC Percent Total 13 2 4" xfId="23244"/>
    <cellStyle name="CALC Percent Total 13 2 4 2" xfId="23245"/>
    <cellStyle name="CALC Percent Total 13 2 5" xfId="23246"/>
    <cellStyle name="CALC Percent Total 13 2 6" xfId="23247"/>
    <cellStyle name="CALC Percent Total 13 3" xfId="23248"/>
    <cellStyle name="CALC Percent Total 13 3 2" xfId="23249"/>
    <cellStyle name="CALC Percent Total 13 4" xfId="23250"/>
    <cellStyle name="CALC Percent Total 13 4 2" xfId="23251"/>
    <cellStyle name="CALC Percent Total 13 5" xfId="23252"/>
    <cellStyle name="CALC Percent Total 13 5 2" xfId="23253"/>
    <cellStyle name="CALC Percent Total 13 6" xfId="23254"/>
    <cellStyle name="CALC Percent Total 13 7" xfId="23255"/>
    <cellStyle name="CALC Percent Total 13 8" xfId="23256"/>
    <cellStyle name="CALC Percent Total 14" xfId="23257"/>
    <cellStyle name="CALC Percent Total 14 2" xfId="23258"/>
    <cellStyle name="CALC Percent Total 14 2 2" xfId="23259"/>
    <cellStyle name="CALC Percent Total 14 2 2 2" xfId="23260"/>
    <cellStyle name="CALC Percent Total 14 2 3" xfId="23261"/>
    <cellStyle name="CALC Percent Total 14 2 3 2" xfId="23262"/>
    <cellStyle name="CALC Percent Total 14 2 4" xfId="23263"/>
    <cellStyle name="CALC Percent Total 14 2 4 2" xfId="23264"/>
    <cellStyle name="CALC Percent Total 14 2 5" xfId="23265"/>
    <cellStyle name="CALC Percent Total 14 2 6" xfId="23266"/>
    <cellStyle name="CALC Percent Total 14 3" xfId="23267"/>
    <cellStyle name="CALC Percent Total 14 3 2" xfId="23268"/>
    <cellStyle name="CALC Percent Total 14 4" xfId="23269"/>
    <cellStyle name="CALC Percent Total 14 4 2" xfId="23270"/>
    <cellStyle name="CALC Percent Total 14 5" xfId="23271"/>
    <cellStyle name="CALC Percent Total 14 5 2" xfId="23272"/>
    <cellStyle name="CALC Percent Total 14 6" xfId="23273"/>
    <cellStyle name="CALC Percent Total 14 7" xfId="23274"/>
    <cellStyle name="CALC Percent Total 14 8" xfId="23275"/>
    <cellStyle name="CALC Percent Total 15" xfId="23276"/>
    <cellStyle name="CALC Percent Total 15 2" xfId="23277"/>
    <cellStyle name="CALC Percent Total 15 2 2" xfId="23278"/>
    <cellStyle name="CALC Percent Total 15 2 2 2" xfId="23279"/>
    <cellStyle name="CALC Percent Total 15 2 3" xfId="23280"/>
    <cellStyle name="CALC Percent Total 15 2 3 2" xfId="23281"/>
    <cellStyle name="CALC Percent Total 15 2 4" xfId="23282"/>
    <cellStyle name="CALC Percent Total 15 2 4 2" xfId="23283"/>
    <cellStyle name="CALC Percent Total 15 2 5" xfId="23284"/>
    <cellStyle name="CALC Percent Total 15 2 6" xfId="23285"/>
    <cellStyle name="CALC Percent Total 15 3" xfId="23286"/>
    <cellStyle name="CALC Percent Total 15 3 2" xfId="23287"/>
    <cellStyle name="CALC Percent Total 15 4" xfId="23288"/>
    <cellStyle name="CALC Percent Total 15 4 2" xfId="23289"/>
    <cellStyle name="CALC Percent Total 15 5" xfId="23290"/>
    <cellStyle name="CALC Percent Total 15 5 2" xfId="23291"/>
    <cellStyle name="CALC Percent Total 15 6" xfId="23292"/>
    <cellStyle name="CALC Percent Total 15 7" xfId="23293"/>
    <cellStyle name="CALC Percent Total 15 8" xfId="23294"/>
    <cellStyle name="CALC Percent Total 16" xfId="23295"/>
    <cellStyle name="CALC Percent Total 16 2" xfId="23296"/>
    <cellStyle name="CALC Percent Total 16 2 2" xfId="23297"/>
    <cellStyle name="CALC Percent Total 16 2 2 2" xfId="23298"/>
    <cellStyle name="CALC Percent Total 16 2 3" xfId="23299"/>
    <cellStyle name="CALC Percent Total 16 2 3 2" xfId="23300"/>
    <cellStyle name="CALC Percent Total 16 2 4" xfId="23301"/>
    <cellStyle name="CALC Percent Total 16 2 4 2" xfId="23302"/>
    <cellStyle name="CALC Percent Total 16 2 5" xfId="23303"/>
    <cellStyle name="CALC Percent Total 16 2 6" xfId="23304"/>
    <cellStyle name="CALC Percent Total 16 3" xfId="23305"/>
    <cellStyle name="CALC Percent Total 16 3 2" xfId="23306"/>
    <cellStyle name="CALC Percent Total 16 4" xfId="23307"/>
    <cellStyle name="CALC Percent Total 16 4 2" xfId="23308"/>
    <cellStyle name="CALC Percent Total 16 5" xfId="23309"/>
    <cellStyle name="CALC Percent Total 16 5 2" xfId="23310"/>
    <cellStyle name="CALC Percent Total 16 6" xfId="23311"/>
    <cellStyle name="CALC Percent Total 16 7" xfId="23312"/>
    <cellStyle name="CALC Percent Total 16 8" xfId="23313"/>
    <cellStyle name="CALC Percent Total 17" xfId="23314"/>
    <cellStyle name="CALC Percent Total 17 2" xfId="23315"/>
    <cellStyle name="CALC Percent Total 17 2 2" xfId="23316"/>
    <cellStyle name="CALC Percent Total 17 2 2 2" xfId="23317"/>
    <cellStyle name="CALC Percent Total 17 2 3" xfId="23318"/>
    <cellStyle name="CALC Percent Total 17 2 3 2" xfId="23319"/>
    <cellStyle name="CALC Percent Total 17 2 4" xfId="23320"/>
    <cellStyle name="CALC Percent Total 17 2 4 2" xfId="23321"/>
    <cellStyle name="CALC Percent Total 17 2 5" xfId="23322"/>
    <cellStyle name="CALC Percent Total 17 2 6" xfId="23323"/>
    <cellStyle name="CALC Percent Total 17 3" xfId="23324"/>
    <cellStyle name="CALC Percent Total 17 3 2" xfId="23325"/>
    <cellStyle name="CALC Percent Total 17 4" xfId="23326"/>
    <cellStyle name="CALC Percent Total 17 4 2" xfId="23327"/>
    <cellStyle name="CALC Percent Total 17 5" xfId="23328"/>
    <cellStyle name="CALC Percent Total 17 5 2" xfId="23329"/>
    <cellStyle name="CALC Percent Total 17 6" xfId="23330"/>
    <cellStyle name="CALC Percent Total 17 7" xfId="23331"/>
    <cellStyle name="CALC Percent Total 17 8" xfId="23332"/>
    <cellStyle name="CALC Percent Total 18" xfId="23333"/>
    <cellStyle name="CALC Percent Total 18 2" xfId="23334"/>
    <cellStyle name="CALC Percent Total 18 2 2" xfId="23335"/>
    <cellStyle name="CALC Percent Total 18 2 3" xfId="23336"/>
    <cellStyle name="CALC Percent Total 18 3" xfId="23337"/>
    <cellStyle name="CALC Percent Total 18 3 2" xfId="23338"/>
    <cellStyle name="CALC Percent Total 18 4" xfId="23339"/>
    <cellStyle name="CALC Percent Total 18 4 2" xfId="23340"/>
    <cellStyle name="CALC Percent Total 18 5" xfId="23341"/>
    <cellStyle name="CALC Percent Total 18 6" xfId="23342"/>
    <cellStyle name="CALC Percent Total 19" xfId="23343"/>
    <cellStyle name="CALC Percent Total 19 2" xfId="23344"/>
    <cellStyle name="CALC Percent Total 19 2 2" xfId="23345"/>
    <cellStyle name="CALC Percent Total 19 2 3" xfId="23346"/>
    <cellStyle name="CALC Percent Total 19 3" xfId="23347"/>
    <cellStyle name="CALC Percent Total 19 3 2" xfId="23348"/>
    <cellStyle name="CALC Percent Total 19 4" xfId="23349"/>
    <cellStyle name="CALC Percent Total 19 4 2" xfId="23350"/>
    <cellStyle name="CALC Percent Total 19 5" xfId="23351"/>
    <cellStyle name="CALC Percent Total 19 6" xfId="23352"/>
    <cellStyle name="CALC Percent Total 2" xfId="23353"/>
    <cellStyle name="CALC Percent Total 2 2" xfId="23354"/>
    <cellStyle name="CALC Percent Total 2 2 2" xfId="23355"/>
    <cellStyle name="CALC Percent Total 2 2 2 2" xfId="23356"/>
    <cellStyle name="CALC Percent Total 2 2 3" xfId="23357"/>
    <cellStyle name="CALC Percent Total 2 2 3 2" xfId="23358"/>
    <cellStyle name="CALC Percent Total 2 2 4" xfId="23359"/>
    <cellStyle name="CALC Percent Total 2 2 4 2" xfId="23360"/>
    <cellStyle name="CALC Percent Total 2 2 5" xfId="23361"/>
    <cellStyle name="CALC Percent Total 2 2 6" xfId="23362"/>
    <cellStyle name="CALC Percent Total 2 3" xfId="23363"/>
    <cellStyle name="CALC Percent Total 2 3 2" xfId="23364"/>
    <cellStyle name="CALC Percent Total 2 4" xfId="23365"/>
    <cellStyle name="CALC Percent Total 2 4 2" xfId="23366"/>
    <cellStyle name="CALC Percent Total 2 5" xfId="23367"/>
    <cellStyle name="CALC Percent Total 2 6" xfId="23368"/>
    <cellStyle name="CALC Percent Total 2 7" xfId="23369"/>
    <cellStyle name="CALC Percent Total 20" xfId="23370"/>
    <cellStyle name="CALC Percent Total 20 2" xfId="23371"/>
    <cellStyle name="CALC Percent Total 20 2 2" xfId="23372"/>
    <cellStyle name="CALC Percent Total 20 3" xfId="23373"/>
    <cellStyle name="CALC Percent Total 21" xfId="23374"/>
    <cellStyle name="CALC Percent Total 21 2" xfId="23375"/>
    <cellStyle name="CALC Percent Total 21 2 2" xfId="23376"/>
    <cellStyle name="CALC Percent Total 21 3" xfId="23377"/>
    <cellStyle name="CALC Percent Total 22" xfId="23378"/>
    <cellStyle name="CALC Percent Total 22 2" xfId="23379"/>
    <cellStyle name="CALC Percent Total 22 3" xfId="23380"/>
    <cellStyle name="CALC Percent Total 23" xfId="23381"/>
    <cellStyle name="CALC Percent Total 23 2" xfId="23382"/>
    <cellStyle name="CALC Percent Total 23 3" xfId="23383"/>
    <cellStyle name="CALC Percent Total 24" xfId="23384"/>
    <cellStyle name="CALC Percent Total 24 2" xfId="23385"/>
    <cellStyle name="CALC Percent Total 24 3" xfId="23386"/>
    <cellStyle name="CALC Percent Total 25" xfId="23387"/>
    <cellStyle name="CALC Percent Total 26" xfId="23388"/>
    <cellStyle name="CALC Percent Total 27" xfId="23389"/>
    <cellStyle name="CALC Percent Total 28" xfId="23390"/>
    <cellStyle name="CALC Percent Total 29" xfId="23391"/>
    <cellStyle name="CALC Percent Total 3" xfId="23392"/>
    <cellStyle name="CALC Percent Total 3 2" xfId="23393"/>
    <cellStyle name="CALC Percent Total 3 2 2" xfId="23394"/>
    <cellStyle name="CALC Percent Total 3 2 2 2" xfId="23395"/>
    <cellStyle name="CALC Percent Total 3 2 3" xfId="23396"/>
    <cellStyle name="CALC Percent Total 3 2 3 2" xfId="23397"/>
    <cellStyle name="CALC Percent Total 3 2 4" xfId="23398"/>
    <cellStyle name="CALC Percent Total 3 2 4 2" xfId="23399"/>
    <cellStyle name="CALC Percent Total 3 2 5" xfId="23400"/>
    <cellStyle name="CALC Percent Total 3 2 6" xfId="23401"/>
    <cellStyle name="CALC Percent Total 3 3" xfId="23402"/>
    <cellStyle name="CALC Percent Total 3 3 2" xfId="23403"/>
    <cellStyle name="CALC Percent Total 3 4" xfId="23404"/>
    <cellStyle name="CALC Percent Total 3 4 2" xfId="23405"/>
    <cellStyle name="CALC Percent Total 3 5" xfId="23406"/>
    <cellStyle name="CALC Percent Total 3 6" xfId="23407"/>
    <cellStyle name="CALC Percent Total 3 7" xfId="23408"/>
    <cellStyle name="CALC Percent Total 30" xfId="23409"/>
    <cellStyle name="CALC Percent Total 31" xfId="23410"/>
    <cellStyle name="CALC Percent Total 32" xfId="23411"/>
    <cellStyle name="CALC Percent Total 33" xfId="23412"/>
    <cellStyle name="CALC Percent Total 34" xfId="23413"/>
    <cellStyle name="CALC Percent Total 35" xfId="23414"/>
    <cellStyle name="CALC Percent Total 36" xfId="23415"/>
    <cellStyle name="CALC Percent Total 37" xfId="23416"/>
    <cellStyle name="CALC Percent Total 38" xfId="23417"/>
    <cellStyle name="CALC Percent Total 39" xfId="23418"/>
    <cellStyle name="CALC Percent Total 4" xfId="23419"/>
    <cellStyle name="CALC Percent Total 4 2" xfId="23420"/>
    <cellStyle name="CALC Percent Total 4 2 2" xfId="23421"/>
    <cellStyle name="CALC Percent Total 4 2 2 2" xfId="23422"/>
    <cellStyle name="CALC Percent Total 4 2 3" xfId="23423"/>
    <cellStyle name="CALC Percent Total 4 2 3 2" xfId="23424"/>
    <cellStyle name="CALC Percent Total 4 2 4" xfId="23425"/>
    <cellStyle name="CALC Percent Total 4 2 4 2" xfId="23426"/>
    <cellStyle name="CALC Percent Total 4 2 5" xfId="23427"/>
    <cellStyle name="CALC Percent Total 4 2 6" xfId="23428"/>
    <cellStyle name="CALC Percent Total 4 3" xfId="23429"/>
    <cellStyle name="CALC Percent Total 4 3 2" xfId="23430"/>
    <cellStyle name="CALC Percent Total 4 4" xfId="23431"/>
    <cellStyle name="CALC Percent Total 4 4 2" xfId="23432"/>
    <cellStyle name="CALC Percent Total 4 5" xfId="23433"/>
    <cellStyle name="CALC Percent Total 4 5 2" xfId="23434"/>
    <cellStyle name="CALC Percent Total 4 6" xfId="23435"/>
    <cellStyle name="CALC Percent Total 4 7" xfId="23436"/>
    <cellStyle name="CALC Percent Total 40" xfId="23437"/>
    <cellStyle name="CALC Percent Total 41" xfId="23438"/>
    <cellStyle name="CALC Percent Total 42" xfId="23439"/>
    <cellStyle name="CALC Percent Total 43" xfId="23440"/>
    <cellStyle name="CALC Percent Total 44" xfId="23441"/>
    <cellStyle name="CALC Percent Total 45" xfId="23442"/>
    <cellStyle name="CALC Percent Total 46" xfId="23443"/>
    <cellStyle name="CALC Percent Total 47" xfId="23444"/>
    <cellStyle name="CALC Percent Total 48" xfId="23445"/>
    <cellStyle name="CALC Percent Total 49" xfId="23446"/>
    <cellStyle name="CALC Percent Total 5" xfId="23447"/>
    <cellStyle name="CALC Percent Total 5 2" xfId="23448"/>
    <cellStyle name="CALC Percent Total 5 2 2" xfId="23449"/>
    <cellStyle name="CALC Percent Total 5 2 2 2" xfId="23450"/>
    <cellStyle name="CALC Percent Total 5 2 3" xfId="23451"/>
    <cellStyle name="CALC Percent Total 5 2 3 2" xfId="23452"/>
    <cellStyle name="CALC Percent Total 5 2 4" xfId="23453"/>
    <cellStyle name="CALC Percent Total 5 2 4 2" xfId="23454"/>
    <cellStyle name="CALC Percent Total 5 2 5" xfId="23455"/>
    <cellStyle name="CALC Percent Total 5 2 6" xfId="23456"/>
    <cellStyle name="CALC Percent Total 5 3" xfId="23457"/>
    <cellStyle name="CALC Percent Total 5 3 2" xfId="23458"/>
    <cellStyle name="CALC Percent Total 5 4" xfId="23459"/>
    <cellStyle name="CALC Percent Total 5 4 2" xfId="23460"/>
    <cellStyle name="CALC Percent Total 5 5" xfId="23461"/>
    <cellStyle name="CALC Percent Total 5 5 2" xfId="23462"/>
    <cellStyle name="CALC Percent Total 5 6" xfId="23463"/>
    <cellStyle name="CALC Percent Total 5 7" xfId="23464"/>
    <cellStyle name="CALC Percent Total 50" xfId="23465"/>
    <cellStyle name="CALC Percent Total 51" xfId="23466"/>
    <cellStyle name="CALC Percent Total 52" xfId="23467"/>
    <cellStyle name="CALC Percent Total 53" xfId="23468"/>
    <cellStyle name="CALC Percent Total 54" xfId="23469"/>
    <cellStyle name="CALC Percent Total 55" xfId="23470"/>
    <cellStyle name="CALC Percent Total 56" xfId="23471"/>
    <cellStyle name="CALC Percent Total 57" xfId="23472"/>
    <cellStyle name="CALC Percent Total 58" xfId="23473"/>
    <cellStyle name="CALC Percent Total 59" xfId="23474"/>
    <cellStyle name="CALC Percent Total 6" xfId="23475"/>
    <cellStyle name="CALC Percent Total 6 2" xfId="23476"/>
    <cellStyle name="CALC Percent Total 6 2 2" xfId="23477"/>
    <cellStyle name="CALC Percent Total 6 2 2 2" xfId="23478"/>
    <cellStyle name="CALC Percent Total 6 2 3" xfId="23479"/>
    <cellStyle name="CALC Percent Total 6 2 3 2" xfId="23480"/>
    <cellStyle name="CALC Percent Total 6 2 4" xfId="23481"/>
    <cellStyle name="CALC Percent Total 6 2 4 2" xfId="23482"/>
    <cellStyle name="CALC Percent Total 6 2 5" xfId="23483"/>
    <cellStyle name="CALC Percent Total 6 2 6" xfId="23484"/>
    <cellStyle name="CALC Percent Total 6 3" xfId="23485"/>
    <cellStyle name="CALC Percent Total 6 3 2" xfId="23486"/>
    <cellStyle name="CALC Percent Total 6 4" xfId="23487"/>
    <cellStyle name="CALC Percent Total 6 4 2" xfId="23488"/>
    <cellStyle name="CALC Percent Total 6 5" xfId="23489"/>
    <cellStyle name="CALC Percent Total 6 5 2" xfId="23490"/>
    <cellStyle name="CALC Percent Total 6 6" xfId="23491"/>
    <cellStyle name="CALC Percent Total 6 7" xfId="23492"/>
    <cellStyle name="CALC Percent Total 60" xfId="23493"/>
    <cellStyle name="CALC Percent Total 61" xfId="23494"/>
    <cellStyle name="CALC Percent Total 62" xfId="23495"/>
    <cellStyle name="CALC Percent Total 63" xfId="23496"/>
    <cellStyle name="CALC Percent Total 64" xfId="23497"/>
    <cellStyle name="CALC Percent Total 65" xfId="23498"/>
    <cellStyle name="CALC Percent Total 66" xfId="23499"/>
    <cellStyle name="CALC Percent Total 67" xfId="23500"/>
    <cellStyle name="CALC Percent Total 68" xfId="23501"/>
    <cellStyle name="CALC Percent Total 69" xfId="23502"/>
    <cellStyle name="CALC Percent Total 7" xfId="23503"/>
    <cellStyle name="CALC Percent Total 7 2" xfId="23504"/>
    <cellStyle name="CALC Percent Total 7 2 2" xfId="23505"/>
    <cellStyle name="CALC Percent Total 7 2 2 2" xfId="23506"/>
    <cellStyle name="CALC Percent Total 7 2 3" xfId="23507"/>
    <cellStyle name="CALC Percent Total 7 2 3 2" xfId="23508"/>
    <cellStyle name="CALC Percent Total 7 2 4" xfId="23509"/>
    <cellStyle name="CALC Percent Total 7 2 4 2" xfId="23510"/>
    <cellStyle name="CALC Percent Total 7 2 5" xfId="23511"/>
    <cellStyle name="CALC Percent Total 7 2 6" xfId="23512"/>
    <cellStyle name="CALC Percent Total 7 3" xfId="23513"/>
    <cellStyle name="CALC Percent Total 7 3 2" xfId="23514"/>
    <cellStyle name="CALC Percent Total 7 4" xfId="23515"/>
    <cellStyle name="CALC Percent Total 7 4 2" xfId="23516"/>
    <cellStyle name="CALC Percent Total 7 5" xfId="23517"/>
    <cellStyle name="CALC Percent Total 7 5 2" xfId="23518"/>
    <cellStyle name="CALC Percent Total 7 6" xfId="23519"/>
    <cellStyle name="CALC Percent Total 7 7" xfId="23520"/>
    <cellStyle name="CALC Percent Total 7 8" xfId="23521"/>
    <cellStyle name="CALC Percent Total 70" xfId="23522"/>
    <cellStyle name="CALC Percent Total 71" xfId="23523"/>
    <cellStyle name="CALC Percent Total 72" xfId="23524"/>
    <cellStyle name="CALC Percent Total 73" xfId="23525"/>
    <cellStyle name="CALC Percent Total 74" xfId="23526"/>
    <cellStyle name="CALC Percent Total 75" xfId="23527"/>
    <cellStyle name="CALC Percent Total 76" xfId="23528"/>
    <cellStyle name="CALC Percent Total 77" xfId="23529"/>
    <cellStyle name="CALC Percent Total 78" xfId="23530"/>
    <cellStyle name="CALC Percent Total 79" xfId="23531"/>
    <cellStyle name="CALC Percent Total 8" xfId="23532"/>
    <cellStyle name="CALC Percent Total 8 2" xfId="23533"/>
    <cellStyle name="CALC Percent Total 8 2 2" xfId="23534"/>
    <cellStyle name="CALC Percent Total 8 2 2 2" xfId="23535"/>
    <cellStyle name="CALC Percent Total 8 2 3" xfId="23536"/>
    <cellStyle name="CALC Percent Total 8 2 3 2" xfId="23537"/>
    <cellStyle name="CALC Percent Total 8 2 4" xfId="23538"/>
    <cellStyle name="CALC Percent Total 8 2 4 2" xfId="23539"/>
    <cellStyle name="CALC Percent Total 8 2 5" xfId="23540"/>
    <cellStyle name="CALC Percent Total 8 2 6" xfId="23541"/>
    <cellStyle name="CALC Percent Total 8 3" xfId="23542"/>
    <cellStyle name="CALC Percent Total 8 3 2" xfId="23543"/>
    <cellStyle name="CALC Percent Total 8 4" xfId="23544"/>
    <cellStyle name="CALC Percent Total 8 4 2" xfId="23545"/>
    <cellStyle name="CALC Percent Total 8 5" xfId="23546"/>
    <cellStyle name="CALC Percent Total 8 5 2" xfId="23547"/>
    <cellStyle name="CALC Percent Total 8 6" xfId="23548"/>
    <cellStyle name="CALC Percent Total 8 7" xfId="23549"/>
    <cellStyle name="CALC Percent Total 8 8" xfId="23550"/>
    <cellStyle name="CALC Percent Total 80" xfId="23551"/>
    <cellStyle name="CALC Percent Total 81" xfId="23552"/>
    <cellStyle name="CALC Percent Total 82" xfId="23553"/>
    <cellStyle name="CALC Percent Total 83" xfId="23554"/>
    <cellStyle name="CALC Percent Total 84" xfId="23555"/>
    <cellStyle name="CALC Percent Total 85" xfId="23556"/>
    <cellStyle name="CALC Percent Total 86" xfId="23557"/>
    <cellStyle name="CALC Percent Total 87" xfId="23558"/>
    <cellStyle name="CALC Percent Total 88" xfId="23559"/>
    <cellStyle name="CALC Percent Total 89" xfId="23560"/>
    <cellStyle name="CALC Percent Total 9" xfId="23561"/>
    <cellStyle name="CALC Percent Total 9 2" xfId="23562"/>
    <cellStyle name="CALC Percent Total 9 2 2" xfId="23563"/>
    <cellStyle name="CALC Percent Total 9 2 2 2" xfId="23564"/>
    <cellStyle name="CALC Percent Total 9 2 3" xfId="23565"/>
    <cellStyle name="CALC Percent Total 9 2 3 2" xfId="23566"/>
    <cellStyle name="CALC Percent Total 9 2 4" xfId="23567"/>
    <cellStyle name="CALC Percent Total 9 2 4 2" xfId="23568"/>
    <cellStyle name="CALC Percent Total 9 2 5" xfId="23569"/>
    <cellStyle name="CALC Percent Total 9 2 6" xfId="23570"/>
    <cellStyle name="CALC Percent Total 9 3" xfId="23571"/>
    <cellStyle name="CALC Percent Total 9 3 2" xfId="23572"/>
    <cellStyle name="CALC Percent Total 9 4" xfId="23573"/>
    <cellStyle name="CALC Percent Total 9 4 2" xfId="23574"/>
    <cellStyle name="CALC Percent Total 9 5" xfId="23575"/>
    <cellStyle name="CALC Percent Total 9 5 2" xfId="23576"/>
    <cellStyle name="CALC Percent Total 9 6" xfId="23577"/>
    <cellStyle name="CALC Percent Total 9 7" xfId="23578"/>
    <cellStyle name="CALC Percent Total 9 8" xfId="23579"/>
    <cellStyle name="CALC Percent Total 90" xfId="23580"/>
    <cellStyle name="CALC Percent Total 91" xfId="23581"/>
    <cellStyle name="CALC Percent Total 92" xfId="23582"/>
    <cellStyle name="CALC Percent Total 93" xfId="23583"/>
    <cellStyle name="CALC Percent Total 94" xfId="23584"/>
    <cellStyle name="CALC Percent Total 95" xfId="23585"/>
    <cellStyle name="CALC Percent Total 96" xfId="23586"/>
    <cellStyle name="CALC Percent Total_Sheet1" xfId="23587"/>
    <cellStyle name="Calc_%(2dp)" xfId="79"/>
    <cellStyle name="Calcs_(sum0dp)" xfId="80"/>
    <cellStyle name="Calculated_Money" xfId="81"/>
    <cellStyle name="calculation" xfId="82"/>
    <cellStyle name="calculation (0dp)" xfId="83"/>
    <cellStyle name="calculation (0dp) 2" xfId="84"/>
    <cellStyle name="calculation (0dp) 2 2" xfId="85"/>
    <cellStyle name="calculation (0dp) 2 2 2" xfId="54589"/>
    <cellStyle name="calculation (0dp) 2 3" xfId="54588"/>
    <cellStyle name="calculation (0dp) 3" xfId="86"/>
    <cellStyle name="calculation (0dp) 3 2" xfId="87"/>
    <cellStyle name="calculation (0dp) 3 2 2" xfId="54591"/>
    <cellStyle name="calculation (0dp) 3 3" xfId="54590"/>
    <cellStyle name="calculation (0dp) 4" xfId="54587"/>
    <cellStyle name="Calculation 10" xfId="23588"/>
    <cellStyle name="Calculation 10 10" xfId="23589"/>
    <cellStyle name="Calculation 10 10 2" xfId="23590"/>
    <cellStyle name="Calculation 10 10 2 2" xfId="23591"/>
    <cellStyle name="Calculation 10 10 2 2 2" xfId="23592"/>
    <cellStyle name="Calculation 10 10 2 3" xfId="23593"/>
    <cellStyle name="Calculation 10 10 2 3 2" xfId="23594"/>
    <cellStyle name="Calculation 10 10 2 4" xfId="23595"/>
    <cellStyle name="Calculation 10 10 2 4 2" xfId="23596"/>
    <cellStyle name="Calculation 10 10 2 5" xfId="23597"/>
    <cellStyle name="Calculation 10 10 3" xfId="23598"/>
    <cellStyle name="Calculation 10 10 3 2" xfId="23599"/>
    <cellStyle name="Calculation 10 10 4" xfId="23600"/>
    <cellStyle name="Calculation 10 10 4 2" xfId="23601"/>
    <cellStyle name="Calculation 10 10 5" xfId="23602"/>
    <cellStyle name="Calculation 10 10 5 2" xfId="23603"/>
    <cellStyle name="Calculation 10 10 6" xfId="23604"/>
    <cellStyle name="Calculation 10 10 6 2" xfId="23605"/>
    <cellStyle name="Calculation 10 10 7" xfId="23606"/>
    <cellStyle name="Calculation 10 11" xfId="23607"/>
    <cellStyle name="Calculation 10 11 2" xfId="23608"/>
    <cellStyle name="Calculation 10 11 2 2" xfId="23609"/>
    <cellStyle name="Calculation 10 11 2 2 2" xfId="23610"/>
    <cellStyle name="Calculation 10 11 2 3" xfId="23611"/>
    <cellStyle name="Calculation 10 11 2 3 2" xfId="23612"/>
    <cellStyle name="Calculation 10 11 2 4" xfId="23613"/>
    <cellStyle name="Calculation 10 11 2 4 2" xfId="23614"/>
    <cellStyle name="Calculation 10 11 2 5" xfId="23615"/>
    <cellStyle name="Calculation 10 11 3" xfId="23616"/>
    <cellStyle name="Calculation 10 11 3 2" xfId="23617"/>
    <cellStyle name="Calculation 10 11 4" xfId="23618"/>
    <cellStyle name="Calculation 10 11 4 2" xfId="23619"/>
    <cellStyle name="Calculation 10 11 5" xfId="23620"/>
    <cellStyle name="Calculation 10 11 5 2" xfId="23621"/>
    <cellStyle name="Calculation 10 11 6" xfId="23622"/>
    <cellStyle name="Calculation 10 11 6 2" xfId="23623"/>
    <cellStyle name="Calculation 10 11 7" xfId="23624"/>
    <cellStyle name="Calculation 10 12" xfId="23625"/>
    <cellStyle name="Calculation 10 12 2" xfId="23626"/>
    <cellStyle name="Calculation 10 12 2 2" xfId="23627"/>
    <cellStyle name="Calculation 10 12 2 2 2" xfId="23628"/>
    <cellStyle name="Calculation 10 12 2 3" xfId="23629"/>
    <cellStyle name="Calculation 10 12 2 3 2" xfId="23630"/>
    <cellStyle name="Calculation 10 12 2 4" xfId="23631"/>
    <cellStyle name="Calculation 10 12 2 4 2" xfId="23632"/>
    <cellStyle name="Calculation 10 12 2 5" xfId="23633"/>
    <cellStyle name="Calculation 10 12 3" xfId="23634"/>
    <cellStyle name="Calculation 10 12 3 2" xfId="23635"/>
    <cellStyle name="Calculation 10 12 4" xfId="23636"/>
    <cellStyle name="Calculation 10 12 4 2" xfId="23637"/>
    <cellStyle name="Calculation 10 12 5" xfId="23638"/>
    <cellStyle name="Calculation 10 12 5 2" xfId="23639"/>
    <cellStyle name="Calculation 10 12 6" xfId="23640"/>
    <cellStyle name="Calculation 10 12 6 2" xfId="23641"/>
    <cellStyle name="Calculation 10 12 7" xfId="23642"/>
    <cellStyle name="Calculation 10 13" xfId="23643"/>
    <cellStyle name="Calculation 10 13 2" xfId="23644"/>
    <cellStyle name="Calculation 10 13 2 2" xfId="23645"/>
    <cellStyle name="Calculation 10 13 2 2 2" xfId="23646"/>
    <cellStyle name="Calculation 10 13 2 3" xfId="23647"/>
    <cellStyle name="Calculation 10 13 2 3 2" xfId="23648"/>
    <cellStyle name="Calculation 10 13 2 4" xfId="23649"/>
    <cellStyle name="Calculation 10 13 2 4 2" xfId="23650"/>
    <cellStyle name="Calculation 10 13 2 5" xfId="23651"/>
    <cellStyle name="Calculation 10 13 3" xfId="23652"/>
    <cellStyle name="Calculation 10 13 3 2" xfId="23653"/>
    <cellStyle name="Calculation 10 13 4" xfId="23654"/>
    <cellStyle name="Calculation 10 13 4 2" xfId="23655"/>
    <cellStyle name="Calculation 10 13 5" xfId="23656"/>
    <cellStyle name="Calculation 10 13 5 2" xfId="23657"/>
    <cellStyle name="Calculation 10 13 6" xfId="23658"/>
    <cellStyle name="Calculation 10 13 6 2" xfId="23659"/>
    <cellStyle name="Calculation 10 13 7" xfId="23660"/>
    <cellStyle name="Calculation 10 14" xfId="23661"/>
    <cellStyle name="Calculation 10 14 2" xfId="23662"/>
    <cellStyle name="Calculation 10 14 2 2" xfId="23663"/>
    <cellStyle name="Calculation 10 14 2 2 2" xfId="23664"/>
    <cellStyle name="Calculation 10 14 2 3" xfId="23665"/>
    <cellStyle name="Calculation 10 14 2 3 2" xfId="23666"/>
    <cellStyle name="Calculation 10 14 2 4" xfId="23667"/>
    <cellStyle name="Calculation 10 14 2 4 2" xfId="23668"/>
    <cellStyle name="Calculation 10 14 2 5" xfId="23669"/>
    <cellStyle name="Calculation 10 14 3" xfId="23670"/>
    <cellStyle name="Calculation 10 14 3 2" xfId="23671"/>
    <cellStyle name="Calculation 10 14 4" xfId="23672"/>
    <cellStyle name="Calculation 10 14 4 2" xfId="23673"/>
    <cellStyle name="Calculation 10 14 5" xfId="23674"/>
    <cellStyle name="Calculation 10 14 5 2" xfId="23675"/>
    <cellStyle name="Calculation 10 14 6" xfId="23676"/>
    <cellStyle name="Calculation 10 14 6 2" xfId="23677"/>
    <cellStyle name="Calculation 10 14 7" xfId="23678"/>
    <cellStyle name="Calculation 10 15" xfId="23679"/>
    <cellStyle name="Calculation 10 15 2" xfId="23680"/>
    <cellStyle name="Calculation 10 15 2 2" xfId="23681"/>
    <cellStyle name="Calculation 10 15 2 2 2" xfId="23682"/>
    <cellStyle name="Calculation 10 15 2 3" xfId="23683"/>
    <cellStyle name="Calculation 10 15 2 3 2" xfId="23684"/>
    <cellStyle name="Calculation 10 15 2 4" xfId="23685"/>
    <cellStyle name="Calculation 10 15 2 4 2" xfId="23686"/>
    <cellStyle name="Calculation 10 15 2 5" xfId="23687"/>
    <cellStyle name="Calculation 10 15 3" xfId="23688"/>
    <cellStyle name="Calculation 10 15 3 2" xfId="23689"/>
    <cellStyle name="Calculation 10 15 4" xfId="23690"/>
    <cellStyle name="Calculation 10 15 4 2" xfId="23691"/>
    <cellStyle name="Calculation 10 15 5" xfId="23692"/>
    <cellStyle name="Calculation 10 15 5 2" xfId="23693"/>
    <cellStyle name="Calculation 10 15 6" xfId="23694"/>
    <cellStyle name="Calculation 10 15 6 2" xfId="23695"/>
    <cellStyle name="Calculation 10 15 7" xfId="23696"/>
    <cellStyle name="Calculation 10 16" xfId="23697"/>
    <cellStyle name="Calculation 10 16 2" xfId="23698"/>
    <cellStyle name="Calculation 10 16 2 2" xfId="23699"/>
    <cellStyle name="Calculation 10 16 3" xfId="23700"/>
    <cellStyle name="Calculation 10 16 3 2" xfId="23701"/>
    <cellStyle name="Calculation 10 16 4" xfId="23702"/>
    <cellStyle name="Calculation 10 16 4 2" xfId="23703"/>
    <cellStyle name="Calculation 10 16 5" xfId="23704"/>
    <cellStyle name="Calculation 10 17" xfId="23705"/>
    <cellStyle name="Calculation 10 17 2" xfId="23706"/>
    <cellStyle name="Calculation 10 18" xfId="23707"/>
    <cellStyle name="Calculation 10 18 2" xfId="23708"/>
    <cellStyle name="Calculation 10 19" xfId="23709"/>
    <cellStyle name="Calculation 10 19 2" xfId="23710"/>
    <cellStyle name="Calculation 10 2" xfId="23711"/>
    <cellStyle name="Calculation 10 2 2" xfId="23712"/>
    <cellStyle name="Calculation 10 2 2 2" xfId="23713"/>
    <cellStyle name="Calculation 10 2 2 2 2" xfId="23714"/>
    <cellStyle name="Calculation 10 2 2 3" xfId="23715"/>
    <cellStyle name="Calculation 10 2 2 3 2" xfId="23716"/>
    <cellStyle name="Calculation 10 2 2 4" xfId="23717"/>
    <cellStyle name="Calculation 10 2 2 4 2" xfId="23718"/>
    <cellStyle name="Calculation 10 2 2 5" xfId="23719"/>
    <cellStyle name="Calculation 10 2 3" xfId="23720"/>
    <cellStyle name="Calculation 10 2 3 2" xfId="23721"/>
    <cellStyle name="Calculation 10 2 4" xfId="23722"/>
    <cellStyle name="Calculation 10 2 4 2" xfId="23723"/>
    <cellStyle name="Calculation 10 2 5" xfId="23724"/>
    <cellStyle name="Calculation 10 2 5 2" xfId="23725"/>
    <cellStyle name="Calculation 10 2 6" xfId="23726"/>
    <cellStyle name="Calculation 10 20" xfId="23727"/>
    <cellStyle name="Calculation 10 21" xfId="23728"/>
    <cellStyle name="Calculation 10 22" xfId="23729"/>
    <cellStyle name="Calculation 10 23" xfId="23730"/>
    <cellStyle name="Calculation 10 24" xfId="23731"/>
    <cellStyle name="Calculation 10 25" xfId="23732"/>
    <cellStyle name="Calculation 10 26" xfId="23733"/>
    <cellStyle name="Calculation 10 3" xfId="23734"/>
    <cellStyle name="Calculation 10 3 2" xfId="23735"/>
    <cellStyle name="Calculation 10 3 2 2" xfId="23736"/>
    <cellStyle name="Calculation 10 3 2 2 2" xfId="23737"/>
    <cellStyle name="Calculation 10 3 2 3" xfId="23738"/>
    <cellStyle name="Calculation 10 3 2 3 2" xfId="23739"/>
    <cellStyle name="Calculation 10 3 2 4" xfId="23740"/>
    <cellStyle name="Calculation 10 3 2 4 2" xfId="23741"/>
    <cellStyle name="Calculation 10 3 2 5" xfId="23742"/>
    <cellStyle name="Calculation 10 3 3" xfId="23743"/>
    <cellStyle name="Calculation 10 3 3 2" xfId="23744"/>
    <cellStyle name="Calculation 10 3 4" xfId="23745"/>
    <cellStyle name="Calculation 10 3 4 2" xfId="23746"/>
    <cellStyle name="Calculation 10 3 5" xfId="23747"/>
    <cellStyle name="Calculation 10 3 5 2" xfId="23748"/>
    <cellStyle name="Calculation 10 3 6" xfId="23749"/>
    <cellStyle name="Calculation 10 4" xfId="23750"/>
    <cellStyle name="Calculation 10 4 2" xfId="23751"/>
    <cellStyle name="Calculation 10 4 2 2" xfId="23752"/>
    <cellStyle name="Calculation 10 4 2 2 2" xfId="23753"/>
    <cellStyle name="Calculation 10 4 2 3" xfId="23754"/>
    <cellStyle name="Calculation 10 4 2 3 2" xfId="23755"/>
    <cellStyle name="Calculation 10 4 2 4" xfId="23756"/>
    <cellStyle name="Calculation 10 4 2 4 2" xfId="23757"/>
    <cellStyle name="Calculation 10 4 2 5" xfId="23758"/>
    <cellStyle name="Calculation 10 4 3" xfId="23759"/>
    <cellStyle name="Calculation 10 4 3 2" xfId="23760"/>
    <cellStyle name="Calculation 10 4 4" xfId="23761"/>
    <cellStyle name="Calculation 10 4 4 2" xfId="23762"/>
    <cellStyle name="Calculation 10 4 5" xfId="23763"/>
    <cellStyle name="Calculation 10 4 5 2" xfId="23764"/>
    <cellStyle name="Calculation 10 4 6" xfId="23765"/>
    <cellStyle name="Calculation 10 4 6 2" xfId="23766"/>
    <cellStyle name="Calculation 10 4 7" xfId="23767"/>
    <cellStyle name="Calculation 10 5" xfId="23768"/>
    <cellStyle name="Calculation 10 5 2" xfId="23769"/>
    <cellStyle name="Calculation 10 5 2 2" xfId="23770"/>
    <cellStyle name="Calculation 10 5 2 2 2" xfId="23771"/>
    <cellStyle name="Calculation 10 5 2 3" xfId="23772"/>
    <cellStyle name="Calculation 10 5 2 3 2" xfId="23773"/>
    <cellStyle name="Calculation 10 5 2 4" xfId="23774"/>
    <cellStyle name="Calculation 10 5 2 4 2" xfId="23775"/>
    <cellStyle name="Calculation 10 5 2 5" xfId="23776"/>
    <cellStyle name="Calculation 10 5 3" xfId="23777"/>
    <cellStyle name="Calculation 10 5 3 2" xfId="23778"/>
    <cellStyle name="Calculation 10 5 4" xfId="23779"/>
    <cellStyle name="Calculation 10 5 4 2" xfId="23780"/>
    <cellStyle name="Calculation 10 5 5" xfId="23781"/>
    <cellStyle name="Calculation 10 5 5 2" xfId="23782"/>
    <cellStyle name="Calculation 10 5 6" xfId="23783"/>
    <cellStyle name="Calculation 10 5 6 2" xfId="23784"/>
    <cellStyle name="Calculation 10 5 7" xfId="23785"/>
    <cellStyle name="Calculation 10 6" xfId="23786"/>
    <cellStyle name="Calculation 10 6 2" xfId="23787"/>
    <cellStyle name="Calculation 10 6 2 2" xfId="23788"/>
    <cellStyle name="Calculation 10 6 2 2 2" xfId="23789"/>
    <cellStyle name="Calculation 10 6 2 3" xfId="23790"/>
    <cellStyle name="Calculation 10 6 2 3 2" xfId="23791"/>
    <cellStyle name="Calculation 10 6 2 4" xfId="23792"/>
    <cellStyle name="Calculation 10 6 2 4 2" xfId="23793"/>
    <cellStyle name="Calculation 10 6 2 5" xfId="23794"/>
    <cellStyle name="Calculation 10 6 3" xfId="23795"/>
    <cellStyle name="Calculation 10 6 3 2" xfId="23796"/>
    <cellStyle name="Calculation 10 6 4" xfId="23797"/>
    <cellStyle name="Calculation 10 6 4 2" xfId="23798"/>
    <cellStyle name="Calculation 10 6 5" xfId="23799"/>
    <cellStyle name="Calculation 10 6 5 2" xfId="23800"/>
    <cellStyle name="Calculation 10 6 6" xfId="23801"/>
    <cellStyle name="Calculation 10 6 6 2" xfId="23802"/>
    <cellStyle name="Calculation 10 6 7" xfId="23803"/>
    <cellStyle name="Calculation 10 7" xfId="23804"/>
    <cellStyle name="Calculation 10 7 2" xfId="23805"/>
    <cellStyle name="Calculation 10 7 2 2" xfId="23806"/>
    <cellStyle name="Calculation 10 7 2 2 2" xfId="23807"/>
    <cellStyle name="Calculation 10 7 2 3" xfId="23808"/>
    <cellStyle name="Calculation 10 7 2 3 2" xfId="23809"/>
    <cellStyle name="Calculation 10 7 2 4" xfId="23810"/>
    <cellStyle name="Calculation 10 7 2 4 2" xfId="23811"/>
    <cellStyle name="Calculation 10 7 2 5" xfId="23812"/>
    <cellStyle name="Calculation 10 7 3" xfId="23813"/>
    <cellStyle name="Calculation 10 7 3 2" xfId="23814"/>
    <cellStyle name="Calculation 10 7 4" xfId="23815"/>
    <cellStyle name="Calculation 10 7 4 2" xfId="23816"/>
    <cellStyle name="Calculation 10 7 5" xfId="23817"/>
    <cellStyle name="Calculation 10 7 5 2" xfId="23818"/>
    <cellStyle name="Calculation 10 7 6" xfId="23819"/>
    <cellStyle name="Calculation 10 7 6 2" xfId="23820"/>
    <cellStyle name="Calculation 10 7 7" xfId="23821"/>
    <cellStyle name="Calculation 10 8" xfId="23822"/>
    <cellStyle name="Calculation 10 8 2" xfId="23823"/>
    <cellStyle name="Calculation 10 8 2 2" xfId="23824"/>
    <cellStyle name="Calculation 10 8 2 2 2" xfId="23825"/>
    <cellStyle name="Calculation 10 8 2 3" xfId="23826"/>
    <cellStyle name="Calculation 10 8 2 3 2" xfId="23827"/>
    <cellStyle name="Calculation 10 8 2 4" xfId="23828"/>
    <cellStyle name="Calculation 10 8 2 4 2" xfId="23829"/>
    <cellStyle name="Calculation 10 8 2 5" xfId="23830"/>
    <cellStyle name="Calculation 10 8 3" xfId="23831"/>
    <cellStyle name="Calculation 10 8 3 2" xfId="23832"/>
    <cellStyle name="Calculation 10 8 4" xfId="23833"/>
    <cellStyle name="Calculation 10 8 4 2" xfId="23834"/>
    <cellStyle name="Calculation 10 8 5" xfId="23835"/>
    <cellStyle name="Calculation 10 8 5 2" xfId="23836"/>
    <cellStyle name="Calculation 10 8 6" xfId="23837"/>
    <cellStyle name="Calculation 10 8 6 2" xfId="23838"/>
    <cellStyle name="Calculation 10 8 7" xfId="23839"/>
    <cellStyle name="Calculation 10 9" xfId="23840"/>
    <cellStyle name="Calculation 10 9 2" xfId="23841"/>
    <cellStyle name="Calculation 10 9 2 2" xfId="23842"/>
    <cellStyle name="Calculation 10 9 2 2 2" xfId="23843"/>
    <cellStyle name="Calculation 10 9 2 3" xfId="23844"/>
    <cellStyle name="Calculation 10 9 2 3 2" xfId="23845"/>
    <cellStyle name="Calculation 10 9 2 4" xfId="23846"/>
    <cellStyle name="Calculation 10 9 2 4 2" xfId="23847"/>
    <cellStyle name="Calculation 10 9 2 5" xfId="23848"/>
    <cellStyle name="Calculation 10 9 3" xfId="23849"/>
    <cellStyle name="Calculation 10 9 3 2" xfId="23850"/>
    <cellStyle name="Calculation 10 9 4" xfId="23851"/>
    <cellStyle name="Calculation 10 9 4 2" xfId="23852"/>
    <cellStyle name="Calculation 10 9 5" xfId="23853"/>
    <cellStyle name="Calculation 10 9 5 2" xfId="23854"/>
    <cellStyle name="Calculation 10 9 6" xfId="23855"/>
    <cellStyle name="Calculation 10 9 6 2" xfId="23856"/>
    <cellStyle name="Calculation 10 9 7" xfId="23857"/>
    <cellStyle name="Calculation 11" xfId="23858"/>
    <cellStyle name="Calculation 11 10" xfId="23859"/>
    <cellStyle name="Calculation 11 10 2" xfId="23860"/>
    <cellStyle name="Calculation 11 10 2 2" xfId="23861"/>
    <cellStyle name="Calculation 11 10 2 2 2" xfId="23862"/>
    <cellStyle name="Calculation 11 10 2 3" xfId="23863"/>
    <cellStyle name="Calculation 11 10 2 3 2" xfId="23864"/>
    <cellStyle name="Calculation 11 10 2 4" xfId="23865"/>
    <cellStyle name="Calculation 11 10 2 4 2" xfId="23866"/>
    <cellStyle name="Calculation 11 10 2 5" xfId="23867"/>
    <cellStyle name="Calculation 11 10 3" xfId="23868"/>
    <cellStyle name="Calculation 11 10 3 2" xfId="23869"/>
    <cellStyle name="Calculation 11 10 4" xfId="23870"/>
    <cellStyle name="Calculation 11 10 4 2" xfId="23871"/>
    <cellStyle name="Calculation 11 10 5" xfId="23872"/>
    <cellStyle name="Calculation 11 10 5 2" xfId="23873"/>
    <cellStyle name="Calculation 11 10 6" xfId="23874"/>
    <cellStyle name="Calculation 11 10 6 2" xfId="23875"/>
    <cellStyle name="Calculation 11 10 7" xfId="23876"/>
    <cellStyle name="Calculation 11 11" xfId="23877"/>
    <cellStyle name="Calculation 11 11 2" xfId="23878"/>
    <cellStyle name="Calculation 11 11 2 2" xfId="23879"/>
    <cellStyle name="Calculation 11 11 2 2 2" xfId="23880"/>
    <cellStyle name="Calculation 11 11 2 3" xfId="23881"/>
    <cellStyle name="Calculation 11 11 2 3 2" xfId="23882"/>
    <cellStyle name="Calculation 11 11 2 4" xfId="23883"/>
    <cellStyle name="Calculation 11 11 2 4 2" xfId="23884"/>
    <cellStyle name="Calculation 11 11 2 5" xfId="23885"/>
    <cellStyle name="Calculation 11 11 3" xfId="23886"/>
    <cellStyle name="Calculation 11 11 3 2" xfId="23887"/>
    <cellStyle name="Calculation 11 11 4" xfId="23888"/>
    <cellStyle name="Calculation 11 11 4 2" xfId="23889"/>
    <cellStyle name="Calculation 11 11 5" xfId="23890"/>
    <cellStyle name="Calculation 11 11 5 2" xfId="23891"/>
    <cellStyle name="Calculation 11 11 6" xfId="23892"/>
    <cellStyle name="Calculation 11 11 6 2" xfId="23893"/>
    <cellStyle name="Calculation 11 11 7" xfId="23894"/>
    <cellStyle name="Calculation 11 12" xfId="23895"/>
    <cellStyle name="Calculation 11 12 2" xfId="23896"/>
    <cellStyle name="Calculation 11 12 2 2" xfId="23897"/>
    <cellStyle name="Calculation 11 12 2 2 2" xfId="23898"/>
    <cellStyle name="Calculation 11 12 2 3" xfId="23899"/>
    <cellStyle name="Calculation 11 12 2 3 2" xfId="23900"/>
    <cellStyle name="Calculation 11 12 2 4" xfId="23901"/>
    <cellStyle name="Calculation 11 12 2 4 2" xfId="23902"/>
    <cellStyle name="Calculation 11 12 2 5" xfId="23903"/>
    <cellStyle name="Calculation 11 12 3" xfId="23904"/>
    <cellStyle name="Calculation 11 12 3 2" xfId="23905"/>
    <cellStyle name="Calculation 11 12 4" xfId="23906"/>
    <cellStyle name="Calculation 11 12 4 2" xfId="23907"/>
    <cellStyle name="Calculation 11 12 5" xfId="23908"/>
    <cellStyle name="Calculation 11 12 5 2" xfId="23909"/>
    <cellStyle name="Calculation 11 12 6" xfId="23910"/>
    <cellStyle name="Calculation 11 12 6 2" xfId="23911"/>
    <cellStyle name="Calculation 11 12 7" xfId="23912"/>
    <cellStyle name="Calculation 11 13" xfId="23913"/>
    <cellStyle name="Calculation 11 13 2" xfId="23914"/>
    <cellStyle name="Calculation 11 13 2 2" xfId="23915"/>
    <cellStyle name="Calculation 11 13 2 2 2" xfId="23916"/>
    <cellStyle name="Calculation 11 13 2 3" xfId="23917"/>
    <cellStyle name="Calculation 11 13 2 3 2" xfId="23918"/>
    <cellStyle name="Calculation 11 13 2 4" xfId="23919"/>
    <cellStyle name="Calculation 11 13 2 4 2" xfId="23920"/>
    <cellStyle name="Calculation 11 13 2 5" xfId="23921"/>
    <cellStyle name="Calculation 11 13 3" xfId="23922"/>
    <cellStyle name="Calculation 11 13 3 2" xfId="23923"/>
    <cellStyle name="Calculation 11 13 4" xfId="23924"/>
    <cellStyle name="Calculation 11 13 4 2" xfId="23925"/>
    <cellStyle name="Calculation 11 13 5" xfId="23926"/>
    <cellStyle name="Calculation 11 13 5 2" xfId="23927"/>
    <cellStyle name="Calculation 11 13 6" xfId="23928"/>
    <cellStyle name="Calculation 11 13 6 2" xfId="23929"/>
    <cellStyle name="Calculation 11 13 7" xfId="23930"/>
    <cellStyle name="Calculation 11 14" xfId="23931"/>
    <cellStyle name="Calculation 11 14 2" xfId="23932"/>
    <cellStyle name="Calculation 11 14 2 2" xfId="23933"/>
    <cellStyle name="Calculation 11 14 2 2 2" xfId="23934"/>
    <cellStyle name="Calculation 11 14 2 3" xfId="23935"/>
    <cellStyle name="Calculation 11 14 2 3 2" xfId="23936"/>
    <cellStyle name="Calculation 11 14 2 4" xfId="23937"/>
    <cellStyle name="Calculation 11 14 2 4 2" xfId="23938"/>
    <cellStyle name="Calculation 11 14 2 5" xfId="23939"/>
    <cellStyle name="Calculation 11 14 3" xfId="23940"/>
    <cellStyle name="Calculation 11 14 3 2" xfId="23941"/>
    <cellStyle name="Calculation 11 14 4" xfId="23942"/>
    <cellStyle name="Calculation 11 14 4 2" xfId="23943"/>
    <cellStyle name="Calculation 11 14 5" xfId="23944"/>
    <cellStyle name="Calculation 11 14 5 2" xfId="23945"/>
    <cellStyle name="Calculation 11 14 6" xfId="23946"/>
    <cellStyle name="Calculation 11 14 6 2" xfId="23947"/>
    <cellStyle name="Calculation 11 14 7" xfId="23948"/>
    <cellStyle name="Calculation 11 15" xfId="23949"/>
    <cellStyle name="Calculation 11 15 2" xfId="23950"/>
    <cellStyle name="Calculation 11 15 2 2" xfId="23951"/>
    <cellStyle name="Calculation 11 15 2 2 2" xfId="23952"/>
    <cellStyle name="Calculation 11 15 2 3" xfId="23953"/>
    <cellStyle name="Calculation 11 15 2 3 2" xfId="23954"/>
    <cellStyle name="Calculation 11 15 2 4" xfId="23955"/>
    <cellStyle name="Calculation 11 15 2 4 2" xfId="23956"/>
    <cellStyle name="Calculation 11 15 2 5" xfId="23957"/>
    <cellStyle name="Calculation 11 15 3" xfId="23958"/>
    <cellStyle name="Calculation 11 15 3 2" xfId="23959"/>
    <cellStyle name="Calculation 11 15 4" xfId="23960"/>
    <cellStyle name="Calculation 11 15 4 2" xfId="23961"/>
    <cellStyle name="Calculation 11 15 5" xfId="23962"/>
    <cellStyle name="Calculation 11 15 5 2" xfId="23963"/>
    <cellStyle name="Calculation 11 15 6" xfId="23964"/>
    <cellStyle name="Calculation 11 15 6 2" xfId="23965"/>
    <cellStyle name="Calculation 11 15 7" xfId="23966"/>
    <cellStyle name="Calculation 11 16" xfId="23967"/>
    <cellStyle name="Calculation 11 16 2" xfId="23968"/>
    <cellStyle name="Calculation 11 16 2 2" xfId="23969"/>
    <cellStyle name="Calculation 11 16 3" xfId="23970"/>
    <cellStyle name="Calculation 11 16 3 2" xfId="23971"/>
    <cellStyle name="Calculation 11 16 4" xfId="23972"/>
    <cellStyle name="Calculation 11 16 4 2" xfId="23973"/>
    <cellStyle name="Calculation 11 16 5" xfId="23974"/>
    <cellStyle name="Calculation 11 17" xfId="23975"/>
    <cellStyle name="Calculation 11 17 2" xfId="23976"/>
    <cellStyle name="Calculation 11 18" xfId="23977"/>
    <cellStyle name="Calculation 11 18 2" xfId="23978"/>
    <cellStyle name="Calculation 11 19" xfId="23979"/>
    <cellStyle name="Calculation 11 19 2" xfId="23980"/>
    <cellStyle name="Calculation 11 2" xfId="23981"/>
    <cellStyle name="Calculation 11 2 2" xfId="23982"/>
    <cellStyle name="Calculation 11 2 2 2" xfId="23983"/>
    <cellStyle name="Calculation 11 2 2 2 2" xfId="23984"/>
    <cellStyle name="Calculation 11 2 2 3" xfId="23985"/>
    <cellStyle name="Calculation 11 2 2 3 2" xfId="23986"/>
    <cellStyle name="Calculation 11 2 2 4" xfId="23987"/>
    <cellStyle name="Calculation 11 2 2 4 2" xfId="23988"/>
    <cellStyle name="Calculation 11 2 2 5" xfId="23989"/>
    <cellStyle name="Calculation 11 2 3" xfId="23990"/>
    <cellStyle name="Calculation 11 2 3 2" xfId="23991"/>
    <cellStyle name="Calculation 11 2 4" xfId="23992"/>
    <cellStyle name="Calculation 11 2 4 2" xfId="23993"/>
    <cellStyle name="Calculation 11 2 5" xfId="23994"/>
    <cellStyle name="Calculation 11 2 5 2" xfId="23995"/>
    <cellStyle name="Calculation 11 2 6" xfId="23996"/>
    <cellStyle name="Calculation 11 20" xfId="23997"/>
    <cellStyle name="Calculation 11 21" xfId="23998"/>
    <cellStyle name="Calculation 11 22" xfId="23999"/>
    <cellStyle name="Calculation 11 23" xfId="24000"/>
    <cellStyle name="Calculation 11 24" xfId="24001"/>
    <cellStyle name="Calculation 11 25" xfId="24002"/>
    <cellStyle name="Calculation 11 26" xfId="24003"/>
    <cellStyle name="Calculation 11 3" xfId="24004"/>
    <cellStyle name="Calculation 11 3 2" xfId="24005"/>
    <cellStyle name="Calculation 11 3 2 2" xfId="24006"/>
    <cellStyle name="Calculation 11 3 2 2 2" xfId="24007"/>
    <cellStyle name="Calculation 11 3 2 3" xfId="24008"/>
    <cellStyle name="Calculation 11 3 2 3 2" xfId="24009"/>
    <cellStyle name="Calculation 11 3 2 4" xfId="24010"/>
    <cellStyle name="Calculation 11 3 2 4 2" xfId="24011"/>
    <cellStyle name="Calculation 11 3 2 5" xfId="24012"/>
    <cellStyle name="Calculation 11 3 3" xfId="24013"/>
    <cellStyle name="Calculation 11 3 3 2" xfId="24014"/>
    <cellStyle name="Calculation 11 3 4" xfId="24015"/>
    <cellStyle name="Calculation 11 3 4 2" xfId="24016"/>
    <cellStyle name="Calculation 11 3 5" xfId="24017"/>
    <cellStyle name="Calculation 11 3 5 2" xfId="24018"/>
    <cellStyle name="Calculation 11 3 6" xfId="24019"/>
    <cellStyle name="Calculation 11 4" xfId="24020"/>
    <cellStyle name="Calculation 11 4 2" xfId="24021"/>
    <cellStyle name="Calculation 11 4 2 2" xfId="24022"/>
    <cellStyle name="Calculation 11 4 2 2 2" xfId="24023"/>
    <cellStyle name="Calculation 11 4 2 3" xfId="24024"/>
    <cellStyle name="Calculation 11 4 2 3 2" xfId="24025"/>
    <cellStyle name="Calculation 11 4 2 4" xfId="24026"/>
    <cellStyle name="Calculation 11 4 2 4 2" xfId="24027"/>
    <cellStyle name="Calculation 11 4 2 5" xfId="24028"/>
    <cellStyle name="Calculation 11 4 3" xfId="24029"/>
    <cellStyle name="Calculation 11 4 3 2" xfId="24030"/>
    <cellStyle name="Calculation 11 4 4" xfId="24031"/>
    <cellStyle name="Calculation 11 4 4 2" xfId="24032"/>
    <cellStyle name="Calculation 11 4 5" xfId="24033"/>
    <cellStyle name="Calculation 11 4 5 2" xfId="24034"/>
    <cellStyle name="Calculation 11 4 6" xfId="24035"/>
    <cellStyle name="Calculation 11 4 6 2" xfId="24036"/>
    <cellStyle name="Calculation 11 4 7" xfId="24037"/>
    <cellStyle name="Calculation 11 5" xfId="24038"/>
    <cellStyle name="Calculation 11 5 2" xfId="24039"/>
    <cellStyle name="Calculation 11 5 2 2" xfId="24040"/>
    <cellStyle name="Calculation 11 5 2 2 2" xfId="24041"/>
    <cellStyle name="Calculation 11 5 2 3" xfId="24042"/>
    <cellStyle name="Calculation 11 5 2 3 2" xfId="24043"/>
    <cellStyle name="Calculation 11 5 2 4" xfId="24044"/>
    <cellStyle name="Calculation 11 5 2 4 2" xfId="24045"/>
    <cellStyle name="Calculation 11 5 2 5" xfId="24046"/>
    <cellStyle name="Calculation 11 5 3" xfId="24047"/>
    <cellStyle name="Calculation 11 5 3 2" xfId="24048"/>
    <cellStyle name="Calculation 11 5 4" xfId="24049"/>
    <cellStyle name="Calculation 11 5 4 2" xfId="24050"/>
    <cellStyle name="Calculation 11 5 5" xfId="24051"/>
    <cellStyle name="Calculation 11 5 5 2" xfId="24052"/>
    <cellStyle name="Calculation 11 5 6" xfId="24053"/>
    <cellStyle name="Calculation 11 5 6 2" xfId="24054"/>
    <cellStyle name="Calculation 11 5 7" xfId="24055"/>
    <cellStyle name="Calculation 11 6" xfId="24056"/>
    <cellStyle name="Calculation 11 6 2" xfId="24057"/>
    <cellStyle name="Calculation 11 6 2 2" xfId="24058"/>
    <cellStyle name="Calculation 11 6 2 2 2" xfId="24059"/>
    <cellStyle name="Calculation 11 6 2 3" xfId="24060"/>
    <cellStyle name="Calculation 11 6 2 3 2" xfId="24061"/>
    <cellStyle name="Calculation 11 6 2 4" xfId="24062"/>
    <cellStyle name="Calculation 11 6 2 4 2" xfId="24063"/>
    <cellStyle name="Calculation 11 6 2 5" xfId="24064"/>
    <cellStyle name="Calculation 11 6 3" xfId="24065"/>
    <cellStyle name="Calculation 11 6 3 2" xfId="24066"/>
    <cellStyle name="Calculation 11 6 4" xfId="24067"/>
    <cellStyle name="Calculation 11 6 4 2" xfId="24068"/>
    <cellStyle name="Calculation 11 6 5" xfId="24069"/>
    <cellStyle name="Calculation 11 6 5 2" xfId="24070"/>
    <cellStyle name="Calculation 11 6 6" xfId="24071"/>
    <cellStyle name="Calculation 11 6 6 2" xfId="24072"/>
    <cellStyle name="Calculation 11 6 7" xfId="24073"/>
    <cellStyle name="Calculation 11 7" xfId="24074"/>
    <cellStyle name="Calculation 11 7 2" xfId="24075"/>
    <cellStyle name="Calculation 11 7 2 2" xfId="24076"/>
    <cellStyle name="Calculation 11 7 2 2 2" xfId="24077"/>
    <cellStyle name="Calculation 11 7 2 3" xfId="24078"/>
    <cellStyle name="Calculation 11 7 2 3 2" xfId="24079"/>
    <cellStyle name="Calculation 11 7 2 4" xfId="24080"/>
    <cellStyle name="Calculation 11 7 2 4 2" xfId="24081"/>
    <cellStyle name="Calculation 11 7 2 5" xfId="24082"/>
    <cellStyle name="Calculation 11 7 3" xfId="24083"/>
    <cellStyle name="Calculation 11 7 3 2" xfId="24084"/>
    <cellStyle name="Calculation 11 7 4" xfId="24085"/>
    <cellStyle name="Calculation 11 7 4 2" xfId="24086"/>
    <cellStyle name="Calculation 11 7 5" xfId="24087"/>
    <cellStyle name="Calculation 11 7 5 2" xfId="24088"/>
    <cellStyle name="Calculation 11 7 6" xfId="24089"/>
    <cellStyle name="Calculation 11 7 6 2" xfId="24090"/>
    <cellStyle name="Calculation 11 7 7" xfId="24091"/>
    <cellStyle name="Calculation 11 8" xfId="24092"/>
    <cellStyle name="Calculation 11 8 2" xfId="24093"/>
    <cellStyle name="Calculation 11 8 2 2" xfId="24094"/>
    <cellStyle name="Calculation 11 8 2 2 2" xfId="24095"/>
    <cellStyle name="Calculation 11 8 2 3" xfId="24096"/>
    <cellStyle name="Calculation 11 8 2 3 2" xfId="24097"/>
    <cellStyle name="Calculation 11 8 2 4" xfId="24098"/>
    <cellStyle name="Calculation 11 8 2 4 2" xfId="24099"/>
    <cellStyle name="Calculation 11 8 2 5" xfId="24100"/>
    <cellStyle name="Calculation 11 8 3" xfId="24101"/>
    <cellStyle name="Calculation 11 8 3 2" xfId="24102"/>
    <cellStyle name="Calculation 11 8 4" xfId="24103"/>
    <cellStyle name="Calculation 11 8 4 2" xfId="24104"/>
    <cellStyle name="Calculation 11 8 5" xfId="24105"/>
    <cellStyle name="Calculation 11 8 5 2" xfId="24106"/>
    <cellStyle name="Calculation 11 8 6" xfId="24107"/>
    <cellStyle name="Calculation 11 8 6 2" xfId="24108"/>
    <cellStyle name="Calculation 11 8 7" xfId="24109"/>
    <cellStyle name="Calculation 11 9" xfId="24110"/>
    <cellStyle name="Calculation 11 9 2" xfId="24111"/>
    <cellStyle name="Calculation 11 9 2 2" xfId="24112"/>
    <cellStyle name="Calculation 11 9 2 2 2" xfId="24113"/>
    <cellStyle name="Calculation 11 9 2 3" xfId="24114"/>
    <cellStyle name="Calculation 11 9 2 3 2" xfId="24115"/>
    <cellStyle name="Calculation 11 9 2 4" xfId="24116"/>
    <cellStyle name="Calculation 11 9 2 4 2" xfId="24117"/>
    <cellStyle name="Calculation 11 9 2 5" xfId="24118"/>
    <cellStyle name="Calculation 11 9 3" xfId="24119"/>
    <cellStyle name="Calculation 11 9 3 2" xfId="24120"/>
    <cellStyle name="Calculation 11 9 4" xfId="24121"/>
    <cellStyle name="Calculation 11 9 4 2" xfId="24122"/>
    <cellStyle name="Calculation 11 9 5" xfId="24123"/>
    <cellStyle name="Calculation 11 9 5 2" xfId="24124"/>
    <cellStyle name="Calculation 11 9 6" xfId="24125"/>
    <cellStyle name="Calculation 11 9 6 2" xfId="24126"/>
    <cellStyle name="Calculation 11 9 7" xfId="24127"/>
    <cellStyle name="Calculation 12" xfId="24128"/>
    <cellStyle name="Calculation 12 10" xfId="24129"/>
    <cellStyle name="Calculation 12 10 2" xfId="24130"/>
    <cellStyle name="Calculation 12 10 2 2" xfId="24131"/>
    <cellStyle name="Calculation 12 10 2 2 2" xfId="24132"/>
    <cellStyle name="Calculation 12 10 2 3" xfId="24133"/>
    <cellStyle name="Calculation 12 10 2 3 2" xfId="24134"/>
    <cellStyle name="Calculation 12 10 2 4" xfId="24135"/>
    <cellStyle name="Calculation 12 10 2 4 2" xfId="24136"/>
    <cellStyle name="Calculation 12 10 2 5" xfId="24137"/>
    <cellStyle name="Calculation 12 10 3" xfId="24138"/>
    <cellStyle name="Calculation 12 10 3 2" xfId="24139"/>
    <cellStyle name="Calculation 12 10 4" xfId="24140"/>
    <cellStyle name="Calculation 12 10 4 2" xfId="24141"/>
    <cellStyle name="Calculation 12 10 5" xfId="24142"/>
    <cellStyle name="Calculation 12 10 5 2" xfId="24143"/>
    <cellStyle name="Calculation 12 10 6" xfId="24144"/>
    <cellStyle name="Calculation 12 10 6 2" xfId="24145"/>
    <cellStyle name="Calculation 12 10 7" xfId="24146"/>
    <cellStyle name="Calculation 12 11" xfId="24147"/>
    <cellStyle name="Calculation 12 11 2" xfId="24148"/>
    <cellStyle name="Calculation 12 11 2 2" xfId="24149"/>
    <cellStyle name="Calculation 12 11 2 2 2" xfId="24150"/>
    <cellStyle name="Calculation 12 11 2 3" xfId="24151"/>
    <cellStyle name="Calculation 12 11 2 3 2" xfId="24152"/>
    <cellStyle name="Calculation 12 11 2 4" xfId="24153"/>
    <cellStyle name="Calculation 12 11 2 4 2" xfId="24154"/>
    <cellStyle name="Calculation 12 11 2 5" xfId="24155"/>
    <cellStyle name="Calculation 12 11 3" xfId="24156"/>
    <cellStyle name="Calculation 12 11 3 2" xfId="24157"/>
    <cellStyle name="Calculation 12 11 4" xfId="24158"/>
    <cellStyle name="Calculation 12 11 4 2" xfId="24159"/>
    <cellStyle name="Calculation 12 11 5" xfId="24160"/>
    <cellStyle name="Calculation 12 11 5 2" xfId="24161"/>
    <cellStyle name="Calculation 12 11 6" xfId="24162"/>
    <cellStyle name="Calculation 12 11 6 2" xfId="24163"/>
    <cellStyle name="Calculation 12 11 7" xfId="24164"/>
    <cellStyle name="Calculation 12 12" xfId="24165"/>
    <cellStyle name="Calculation 12 12 2" xfId="24166"/>
    <cellStyle name="Calculation 12 12 2 2" xfId="24167"/>
    <cellStyle name="Calculation 12 12 2 2 2" xfId="24168"/>
    <cellStyle name="Calculation 12 12 2 3" xfId="24169"/>
    <cellStyle name="Calculation 12 12 2 3 2" xfId="24170"/>
    <cellStyle name="Calculation 12 12 2 4" xfId="24171"/>
    <cellStyle name="Calculation 12 12 2 4 2" xfId="24172"/>
    <cellStyle name="Calculation 12 12 2 5" xfId="24173"/>
    <cellStyle name="Calculation 12 12 3" xfId="24174"/>
    <cellStyle name="Calculation 12 12 3 2" xfId="24175"/>
    <cellStyle name="Calculation 12 12 4" xfId="24176"/>
    <cellStyle name="Calculation 12 12 4 2" xfId="24177"/>
    <cellStyle name="Calculation 12 12 5" xfId="24178"/>
    <cellStyle name="Calculation 12 12 5 2" xfId="24179"/>
    <cellStyle name="Calculation 12 12 6" xfId="24180"/>
    <cellStyle name="Calculation 12 12 6 2" xfId="24181"/>
    <cellStyle name="Calculation 12 12 7" xfId="24182"/>
    <cellStyle name="Calculation 12 13" xfId="24183"/>
    <cellStyle name="Calculation 12 13 2" xfId="24184"/>
    <cellStyle name="Calculation 12 13 2 2" xfId="24185"/>
    <cellStyle name="Calculation 12 13 2 2 2" xfId="24186"/>
    <cellStyle name="Calculation 12 13 2 3" xfId="24187"/>
    <cellStyle name="Calculation 12 13 2 3 2" xfId="24188"/>
    <cellStyle name="Calculation 12 13 2 4" xfId="24189"/>
    <cellStyle name="Calculation 12 13 2 4 2" xfId="24190"/>
    <cellStyle name="Calculation 12 13 2 5" xfId="24191"/>
    <cellStyle name="Calculation 12 13 3" xfId="24192"/>
    <cellStyle name="Calculation 12 13 3 2" xfId="24193"/>
    <cellStyle name="Calculation 12 13 4" xfId="24194"/>
    <cellStyle name="Calculation 12 13 4 2" xfId="24195"/>
    <cellStyle name="Calculation 12 13 5" xfId="24196"/>
    <cellStyle name="Calculation 12 13 5 2" xfId="24197"/>
    <cellStyle name="Calculation 12 13 6" xfId="24198"/>
    <cellStyle name="Calculation 12 13 6 2" xfId="24199"/>
    <cellStyle name="Calculation 12 13 7" xfId="24200"/>
    <cellStyle name="Calculation 12 14" xfId="24201"/>
    <cellStyle name="Calculation 12 14 2" xfId="24202"/>
    <cellStyle name="Calculation 12 14 2 2" xfId="24203"/>
    <cellStyle name="Calculation 12 14 2 2 2" xfId="24204"/>
    <cellStyle name="Calculation 12 14 2 3" xfId="24205"/>
    <cellStyle name="Calculation 12 14 2 3 2" xfId="24206"/>
    <cellStyle name="Calculation 12 14 2 4" xfId="24207"/>
    <cellStyle name="Calculation 12 14 2 4 2" xfId="24208"/>
    <cellStyle name="Calculation 12 14 2 5" xfId="24209"/>
    <cellStyle name="Calculation 12 14 3" xfId="24210"/>
    <cellStyle name="Calculation 12 14 3 2" xfId="24211"/>
    <cellStyle name="Calculation 12 14 4" xfId="24212"/>
    <cellStyle name="Calculation 12 14 4 2" xfId="24213"/>
    <cellStyle name="Calculation 12 14 5" xfId="24214"/>
    <cellStyle name="Calculation 12 14 5 2" xfId="24215"/>
    <cellStyle name="Calculation 12 14 6" xfId="24216"/>
    <cellStyle name="Calculation 12 14 6 2" xfId="24217"/>
    <cellStyle name="Calculation 12 14 7" xfId="24218"/>
    <cellStyle name="Calculation 12 15" xfId="24219"/>
    <cellStyle name="Calculation 12 15 2" xfId="24220"/>
    <cellStyle name="Calculation 12 15 2 2" xfId="24221"/>
    <cellStyle name="Calculation 12 15 2 2 2" xfId="24222"/>
    <cellStyle name="Calculation 12 15 2 3" xfId="24223"/>
    <cellStyle name="Calculation 12 15 2 3 2" xfId="24224"/>
    <cellStyle name="Calculation 12 15 2 4" xfId="24225"/>
    <cellStyle name="Calculation 12 15 2 4 2" xfId="24226"/>
    <cellStyle name="Calculation 12 15 2 5" xfId="24227"/>
    <cellStyle name="Calculation 12 15 3" xfId="24228"/>
    <cellStyle name="Calculation 12 15 3 2" xfId="24229"/>
    <cellStyle name="Calculation 12 15 4" xfId="24230"/>
    <cellStyle name="Calculation 12 15 4 2" xfId="24231"/>
    <cellStyle name="Calculation 12 15 5" xfId="24232"/>
    <cellStyle name="Calculation 12 15 5 2" xfId="24233"/>
    <cellStyle name="Calculation 12 15 6" xfId="24234"/>
    <cellStyle name="Calculation 12 15 6 2" xfId="24235"/>
    <cellStyle name="Calculation 12 15 7" xfId="24236"/>
    <cellStyle name="Calculation 12 16" xfId="24237"/>
    <cellStyle name="Calculation 12 16 2" xfId="24238"/>
    <cellStyle name="Calculation 12 16 2 2" xfId="24239"/>
    <cellStyle name="Calculation 12 16 3" xfId="24240"/>
    <cellStyle name="Calculation 12 16 3 2" xfId="24241"/>
    <cellStyle name="Calculation 12 16 4" xfId="24242"/>
    <cellStyle name="Calculation 12 16 4 2" xfId="24243"/>
    <cellStyle name="Calculation 12 16 5" xfId="24244"/>
    <cellStyle name="Calculation 12 17" xfId="24245"/>
    <cellStyle name="Calculation 12 17 2" xfId="24246"/>
    <cellStyle name="Calculation 12 18" xfId="24247"/>
    <cellStyle name="Calculation 12 18 2" xfId="24248"/>
    <cellStyle name="Calculation 12 19" xfId="24249"/>
    <cellStyle name="Calculation 12 19 2" xfId="24250"/>
    <cellStyle name="Calculation 12 2" xfId="24251"/>
    <cellStyle name="Calculation 12 2 2" xfId="24252"/>
    <cellStyle name="Calculation 12 2 2 2" xfId="24253"/>
    <cellStyle name="Calculation 12 2 2 2 2" xfId="24254"/>
    <cellStyle name="Calculation 12 2 2 3" xfId="24255"/>
    <cellStyle name="Calculation 12 2 2 3 2" xfId="24256"/>
    <cellStyle name="Calculation 12 2 2 4" xfId="24257"/>
    <cellStyle name="Calculation 12 2 2 4 2" xfId="24258"/>
    <cellStyle name="Calculation 12 2 2 5" xfId="24259"/>
    <cellStyle name="Calculation 12 2 3" xfId="24260"/>
    <cellStyle name="Calculation 12 2 3 2" xfId="24261"/>
    <cellStyle name="Calculation 12 2 4" xfId="24262"/>
    <cellStyle name="Calculation 12 2 4 2" xfId="24263"/>
    <cellStyle name="Calculation 12 2 5" xfId="24264"/>
    <cellStyle name="Calculation 12 2 5 2" xfId="24265"/>
    <cellStyle name="Calculation 12 2 6" xfId="24266"/>
    <cellStyle name="Calculation 12 20" xfId="24267"/>
    <cellStyle name="Calculation 12 21" xfId="24268"/>
    <cellStyle name="Calculation 12 22" xfId="24269"/>
    <cellStyle name="Calculation 12 23" xfId="24270"/>
    <cellStyle name="Calculation 12 24" xfId="24271"/>
    <cellStyle name="Calculation 12 25" xfId="24272"/>
    <cellStyle name="Calculation 12 26" xfId="24273"/>
    <cellStyle name="Calculation 12 3" xfId="24274"/>
    <cellStyle name="Calculation 12 3 2" xfId="24275"/>
    <cellStyle name="Calculation 12 3 2 2" xfId="24276"/>
    <cellStyle name="Calculation 12 3 2 2 2" xfId="24277"/>
    <cellStyle name="Calculation 12 3 2 3" xfId="24278"/>
    <cellStyle name="Calculation 12 3 2 3 2" xfId="24279"/>
    <cellStyle name="Calculation 12 3 2 4" xfId="24280"/>
    <cellStyle name="Calculation 12 3 2 4 2" xfId="24281"/>
    <cellStyle name="Calculation 12 3 2 5" xfId="24282"/>
    <cellStyle name="Calculation 12 3 3" xfId="24283"/>
    <cellStyle name="Calculation 12 3 3 2" xfId="24284"/>
    <cellStyle name="Calculation 12 3 4" xfId="24285"/>
    <cellStyle name="Calculation 12 3 4 2" xfId="24286"/>
    <cellStyle name="Calculation 12 3 5" xfId="24287"/>
    <cellStyle name="Calculation 12 3 5 2" xfId="24288"/>
    <cellStyle name="Calculation 12 3 6" xfId="24289"/>
    <cellStyle name="Calculation 12 4" xfId="24290"/>
    <cellStyle name="Calculation 12 4 2" xfId="24291"/>
    <cellStyle name="Calculation 12 4 2 2" xfId="24292"/>
    <cellStyle name="Calculation 12 4 2 2 2" xfId="24293"/>
    <cellStyle name="Calculation 12 4 2 3" xfId="24294"/>
    <cellStyle name="Calculation 12 4 2 3 2" xfId="24295"/>
    <cellStyle name="Calculation 12 4 2 4" xfId="24296"/>
    <cellStyle name="Calculation 12 4 2 4 2" xfId="24297"/>
    <cellStyle name="Calculation 12 4 2 5" xfId="24298"/>
    <cellStyle name="Calculation 12 4 3" xfId="24299"/>
    <cellStyle name="Calculation 12 4 3 2" xfId="24300"/>
    <cellStyle name="Calculation 12 4 4" xfId="24301"/>
    <cellStyle name="Calculation 12 4 4 2" xfId="24302"/>
    <cellStyle name="Calculation 12 4 5" xfId="24303"/>
    <cellStyle name="Calculation 12 4 5 2" xfId="24304"/>
    <cellStyle name="Calculation 12 4 6" xfId="24305"/>
    <cellStyle name="Calculation 12 4 6 2" xfId="24306"/>
    <cellStyle name="Calculation 12 4 7" xfId="24307"/>
    <cellStyle name="Calculation 12 5" xfId="24308"/>
    <cellStyle name="Calculation 12 5 2" xfId="24309"/>
    <cellStyle name="Calculation 12 5 2 2" xfId="24310"/>
    <cellStyle name="Calculation 12 5 2 2 2" xfId="24311"/>
    <cellStyle name="Calculation 12 5 2 3" xfId="24312"/>
    <cellStyle name="Calculation 12 5 2 3 2" xfId="24313"/>
    <cellStyle name="Calculation 12 5 2 4" xfId="24314"/>
    <cellStyle name="Calculation 12 5 2 4 2" xfId="24315"/>
    <cellStyle name="Calculation 12 5 2 5" xfId="24316"/>
    <cellStyle name="Calculation 12 5 3" xfId="24317"/>
    <cellStyle name="Calculation 12 5 3 2" xfId="24318"/>
    <cellStyle name="Calculation 12 5 4" xfId="24319"/>
    <cellStyle name="Calculation 12 5 4 2" xfId="24320"/>
    <cellStyle name="Calculation 12 5 5" xfId="24321"/>
    <cellStyle name="Calculation 12 5 5 2" xfId="24322"/>
    <cellStyle name="Calculation 12 5 6" xfId="24323"/>
    <cellStyle name="Calculation 12 5 6 2" xfId="24324"/>
    <cellStyle name="Calculation 12 5 7" xfId="24325"/>
    <cellStyle name="Calculation 12 6" xfId="24326"/>
    <cellStyle name="Calculation 12 6 2" xfId="24327"/>
    <cellStyle name="Calculation 12 6 2 2" xfId="24328"/>
    <cellStyle name="Calculation 12 6 2 2 2" xfId="24329"/>
    <cellStyle name="Calculation 12 6 2 3" xfId="24330"/>
    <cellStyle name="Calculation 12 6 2 3 2" xfId="24331"/>
    <cellStyle name="Calculation 12 6 2 4" xfId="24332"/>
    <cellStyle name="Calculation 12 6 2 4 2" xfId="24333"/>
    <cellStyle name="Calculation 12 6 2 5" xfId="24334"/>
    <cellStyle name="Calculation 12 6 3" xfId="24335"/>
    <cellStyle name="Calculation 12 6 3 2" xfId="24336"/>
    <cellStyle name="Calculation 12 6 4" xfId="24337"/>
    <cellStyle name="Calculation 12 6 4 2" xfId="24338"/>
    <cellStyle name="Calculation 12 6 5" xfId="24339"/>
    <cellStyle name="Calculation 12 6 5 2" xfId="24340"/>
    <cellStyle name="Calculation 12 6 6" xfId="24341"/>
    <cellStyle name="Calculation 12 6 6 2" xfId="24342"/>
    <cellStyle name="Calculation 12 6 7" xfId="24343"/>
    <cellStyle name="Calculation 12 7" xfId="24344"/>
    <cellStyle name="Calculation 12 7 2" xfId="24345"/>
    <cellStyle name="Calculation 12 7 2 2" xfId="24346"/>
    <cellStyle name="Calculation 12 7 2 2 2" xfId="24347"/>
    <cellStyle name="Calculation 12 7 2 3" xfId="24348"/>
    <cellStyle name="Calculation 12 7 2 3 2" xfId="24349"/>
    <cellStyle name="Calculation 12 7 2 4" xfId="24350"/>
    <cellStyle name="Calculation 12 7 2 4 2" xfId="24351"/>
    <cellStyle name="Calculation 12 7 2 5" xfId="24352"/>
    <cellStyle name="Calculation 12 7 3" xfId="24353"/>
    <cellStyle name="Calculation 12 7 3 2" xfId="24354"/>
    <cellStyle name="Calculation 12 7 4" xfId="24355"/>
    <cellStyle name="Calculation 12 7 4 2" xfId="24356"/>
    <cellStyle name="Calculation 12 7 5" xfId="24357"/>
    <cellStyle name="Calculation 12 7 5 2" xfId="24358"/>
    <cellStyle name="Calculation 12 7 6" xfId="24359"/>
    <cellStyle name="Calculation 12 7 6 2" xfId="24360"/>
    <cellStyle name="Calculation 12 7 7" xfId="24361"/>
    <cellStyle name="Calculation 12 8" xfId="24362"/>
    <cellStyle name="Calculation 12 8 2" xfId="24363"/>
    <cellStyle name="Calculation 12 8 2 2" xfId="24364"/>
    <cellStyle name="Calculation 12 8 2 2 2" xfId="24365"/>
    <cellStyle name="Calculation 12 8 2 3" xfId="24366"/>
    <cellStyle name="Calculation 12 8 2 3 2" xfId="24367"/>
    <cellStyle name="Calculation 12 8 2 4" xfId="24368"/>
    <cellStyle name="Calculation 12 8 2 4 2" xfId="24369"/>
    <cellStyle name="Calculation 12 8 2 5" xfId="24370"/>
    <cellStyle name="Calculation 12 8 3" xfId="24371"/>
    <cellStyle name="Calculation 12 8 3 2" xfId="24372"/>
    <cellStyle name="Calculation 12 8 4" xfId="24373"/>
    <cellStyle name="Calculation 12 8 4 2" xfId="24374"/>
    <cellStyle name="Calculation 12 8 5" xfId="24375"/>
    <cellStyle name="Calculation 12 8 5 2" xfId="24376"/>
    <cellStyle name="Calculation 12 8 6" xfId="24377"/>
    <cellStyle name="Calculation 12 8 6 2" xfId="24378"/>
    <cellStyle name="Calculation 12 8 7" xfId="24379"/>
    <cellStyle name="Calculation 12 9" xfId="24380"/>
    <cellStyle name="Calculation 12 9 2" xfId="24381"/>
    <cellStyle name="Calculation 12 9 2 2" xfId="24382"/>
    <cellStyle name="Calculation 12 9 2 2 2" xfId="24383"/>
    <cellStyle name="Calculation 12 9 2 3" xfId="24384"/>
    <cellStyle name="Calculation 12 9 2 3 2" xfId="24385"/>
    <cellStyle name="Calculation 12 9 2 4" xfId="24386"/>
    <cellStyle name="Calculation 12 9 2 4 2" xfId="24387"/>
    <cellStyle name="Calculation 12 9 2 5" xfId="24388"/>
    <cellStyle name="Calculation 12 9 3" xfId="24389"/>
    <cellStyle name="Calculation 12 9 3 2" xfId="24390"/>
    <cellStyle name="Calculation 12 9 4" xfId="24391"/>
    <cellStyle name="Calculation 12 9 4 2" xfId="24392"/>
    <cellStyle name="Calculation 12 9 5" xfId="24393"/>
    <cellStyle name="Calculation 12 9 5 2" xfId="24394"/>
    <cellStyle name="Calculation 12 9 6" xfId="24395"/>
    <cellStyle name="Calculation 12 9 6 2" xfId="24396"/>
    <cellStyle name="Calculation 12 9 7" xfId="24397"/>
    <cellStyle name="calculation 13" xfId="54586"/>
    <cellStyle name="calculation 14" xfId="54613"/>
    <cellStyle name="calculation 15" xfId="54647"/>
    <cellStyle name="calculation 2" xfId="88"/>
    <cellStyle name="Calculation 2 10" xfId="17306"/>
    <cellStyle name="Calculation 2 10 10" xfId="24398"/>
    <cellStyle name="Calculation 2 10 10 2" xfId="24399"/>
    <cellStyle name="Calculation 2 10 10 2 2" xfId="24400"/>
    <cellStyle name="Calculation 2 10 10 2 2 2" xfId="24401"/>
    <cellStyle name="Calculation 2 10 10 2 3" xfId="24402"/>
    <cellStyle name="Calculation 2 10 10 2 3 2" xfId="24403"/>
    <cellStyle name="Calculation 2 10 10 2 4" xfId="24404"/>
    <cellStyle name="Calculation 2 10 10 2 4 2" xfId="24405"/>
    <cellStyle name="Calculation 2 10 10 2 5" xfId="24406"/>
    <cellStyle name="Calculation 2 10 10 3" xfId="24407"/>
    <cellStyle name="Calculation 2 10 10 3 2" xfId="24408"/>
    <cellStyle name="Calculation 2 10 10 4" xfId="24409"/>
    <cellStyle name="Calculation 2 10 10 4 2" xfId="24410"/>
    <cellStyle name="Calculation 2 10 10 5" xfId="24411"/>
    <cellStyle name="Calculation 2 10 10 5 2" xfId="24412"/>
    <cellStyle name="Calculation 2 10 10 6" xfId="24413"/>
    <cellStyle name="Calculation 2 10 10 6 2" xfId="24414"/>
    <cellStyle name="Calculation 2 10 10 7" xfId="24415"/>
    <cellStyle name="Calculation 2 10 11" xfId="24416"/>
    <cellStyle name="Calculation 2 10 11 2" xfId="24417"/>
    <cellStyle name="Calculation 2 10 11 2 2" xfId="24418"/>
    <cellStyle name="Calculation 2 10 11 2 2 2" xfId="24419"/>
    <cellStyle name="Calculation 2 10 11 2 3" xfId="24420"/>
    <cellStyle name="Calculation 2 10 11 2 3 2" xfId="24421"/>
    <cellStyle name="Calculation 2 10 11 2 4" xfId="24422"/>
    <cellStyle name="Calculation 2 10 11 2 4 2" xfId="24423"/>
    <cellStyle name="Calculation 2 10 11 2 5" xfId="24424"/>
    <cellStyle name="Calculation 2 10 11 3" xfId="24425"/>
    <cellStyle name="Calculation 2 10 11 3 2" xfId="24426"/>
    <cellStyle name="Calculation 2 10 11 4" xfId="24427"/>
    <cellStyle name="Calculation 2 10 11 4 2" xfId="24428"/>
    <cellStyle name="Calculation 2 10 11 5" xfId="24429"/>
    <cellStyle name="Calculation 2 10 11 5 2" xfId="24430"/>
    <cellStyle name="Calculation 2 10 11 6" xfId="24431"/>
    <cellStyle name="Calculation 2 10 11 6 2" xfId="24432"/>
    <cellStyle name="Calculation 2 10 11 7" xfId="24433"/>
    <cellStyle name="Calculation 2 10 12" xfId="24434"/>
    <cellStyle name="Calculation 2 10 12 2" xfId="24435"/>
    <cellStyle name="Calculation 2 10 12 2 2" xfId="24436"/>
    <cellStyle name="Calculation 2 10 12 2 2 2" xfId="24437"/>
    <cellStyle name="Calculation 2 10 12 2 3" xfId="24438"/>
    <cellStyle name="Calculation 2 10 12 2 3 2" xfId="24439"/>
    <cellStyle name="Calculation 2 10 12 2 4" xfId="24440"/>
    <cellStyle name="Calculation 2 10 12 2 4 2" xfId="24441"/>
    <cellStyle name="Calculation 2 10 12 2 5" xfId="24442"/>
    <cellStyle name="Calculation 2 10 12 3" xfId="24443"/>
    <cellStyle name="Calculation 2 10 12 3 2" xfId="24444"/>
    <cellStyle name="Calculation 2 10 12 4" xfId="24445"/>
    <cellStyle name="Calculation 2 10 12 4 2" xfId="24446"/>
    <cellStyle name="Calculation 2 10 12 5" xfId="24447"/>
    <cellStyle name="Calculation 2 10 12 5 2" xfId="24448"/>
    <cellStyle name="Calculation 2 10 12 6" xfId="24449"/>
    <cellStyle name="Calculation 2 10 12 6 2" xfId="24450"/>
    <cellStyle name="Calculation 2 10 12 7" xfId="24451"/>
    <cellStyle name="Calculation 2 10 13" xfId="24452"/>
    <cellStyle name="Calculation 2 10 13 2" xfId="24453"/>
    <cellStyle name="Calculation 2 10 13 2 2" xfId="24454"/>
    <cellStyle name="Calculation 2 10 13 2 2 2" xfId="24455"/>
    <cellStyle name="Calculation 2 10 13 2 3" xfId="24456"/>
    <cellStyle name="Calculation 2 10 13 2 3 2" xfId="24457"/>
    <cellStyle name="Calculation 2 10 13 2 4" xfId="24458"/>
    <cellStyle name="Calculation 2 10 13 2 4 2" xfId="24459"/>
    <cellStyle name="Calculation 2 10 13 2 5" xfId="24460"/>
    <cellStyle name="Calculation 2 10 13 3" xfId="24461"/>
    <cellStyle name="Calculation 2 10 13 3 2" xfId="24462"/>
    <cellStyle name="Calculation 2 10 13 4" xfId="24463"/>
    <cellStyle name="Calculation 2 10 13 4 2" xfId="24464"/>
    <cellStyle name="Calculation 2 10 13 5" xfId="24465"/>
    <cellStyle name="Calculation 2 10 13 5 2" xfId="24466"/>
    <cellStyle name="Calculation 2 10 13 6" xfId="24467"/>
    <cellStyle name="Calculation 2 10 13 6 2" xfId="24468"/>
    <cellStyle name="Calculation 2 10 13 7" xfId="24469"/>
    <cellStyle name="Calculation 2 10 14" xfId="24470"/>
    <cellStyle name="Calculation 2 10 14 2" xfId="24471"/>
    <cellStyle name="Calculation 2 10 14 2 2" xfId="24472"/>
    <cellStyle name="Calculation 2 10 14 2 2 2" xfId="24473"/>
    <cellStyle name="Calculation 2 10 14 2 3" xfId="24474"/>
    <cellStyle name="Calculation 2 10 14 2 3 2" xfId="24475"/>
    <cellStyle name="Calculation 2 10 14 2 4" xfId="24476"/>
    <cellStyle name="Calculation 2 10 14 2 4 2" xfId="24477"/>
    <cellStyle name="Calculation 2 10 14 2 5" xfId="24478"/>
    <cellStyle name="Calculation 2 10 14 3" xfId="24479"/>
    <cellStyle name="Calculation 2 10 14 3 2" xfId="24480"/>
    <cellStyle name="Calculation 2 10 14 4" xfId="24481"/>
    <cellStyle name="Calculation 2 10 14 4 2" xfId="24482"/>
    <cellStyle name="Calculation 2 10 14 5" xfId="24483"/>
    <cellStyle name="Calculation 2 10 14 5 2" xfId="24484"/>
    <cellStyle name="Calculation 2 10 14 6" xfId="24485"/>
    <cellStyle name="Calculation 2 10 14 6 2" xfId="24486"/>
    <cellStyle name="Calculation 2 10 14 7" xfId="24487"/>
    <cellStyle name="Calculation 2 10 15" xfId="24488"/>
    <cellStyle name="Calculation 2 10 15 2" xfId="24489"/>
    <cellStyle name="Calculation 2 10 15 2 2" xfId="24490"/>
    <cellStyle name="Calculation 2 10 15 2 2 2" xfId="24491"/>
    <cellStyle name="Calculation 2 10 15 2 3" xfId="24492"/>
    <cellStyle name="Calculation 2 10 15 2 3 2" xfId="24493"/>
    <cellStyle name="Calculation 2 10 15 2 4" xfId="24494"/>
    <cellStyle name="Calculation 2 10 15 2 4 2" xfId="24495"/>
    <cellStyle name="Calculation 2 10 15 2 5" xfId="24496"/>
    <cellStyle name="Calculation 2 10 15 3" xfId="24497"/>
    <cellStyle name="Calculation 2 10 15 3 2" xfId="24498"/>
    <cellStyle name="Calculation 2 10 15 4" xfId="24499"/>
    <cellStyle name="Calculation 2 10 15 4 2" xfId="24500"/>
    <cellStyle name="Calculation 2 10 15 5" xfId="24501"/>
    <cellStyle name="Calculation 2 10 15 5 2" xfId="24502"/>
    <cellStyle name="Calculation 2 10 15 6" xfId="24503"/>
    <cellStyle name="Calculation 2 10 15 6 2" xfId="24504"/>
    <cellStyle name="Calculation 2 10 15 7" xfId="24505"/>
    <cellStyle name="Calculation 2 10 16" xfId="24506"/>
    <cellStyle name="Calculation 2 10 16 2" xfId="24507"/>
    <cellStyle name="Calculation 2 10 16 2 2" xfId="24508"/>
    <cellStyle name="Calculation 2 10 16 3" xfId="24509"/>
    <cellStyle name="Calculation 2 10 16 3 2" xfId="24510"/>
    <cellStyle name="Calculation 2 10 16 4" xfId="24511"/>
    <cellStyle name="Calculation 2 10 16 4 2" xfId="24512"/>
    <cellStyle name="Calculation 2 10 16 5" xfId="24513"/>
    <cellStyle name="Calculation 2 10 17" xfId="24514"/>
    <cellStyle name="Calculation 2 10 17 2" xfId="24515"/>
    <cellStyle name="Calculation 2 10 18" xfId="24516"/>
    <cellStyle name="Calculation 2 10 18 2" xfId="24517"/>
    <cellStyle name="Calculation 2 10 19" xfId="24518"/>
    <cellStyle name="Calculation 2 10 19 2" xfId="24519"/>
    <cellStyle name="Calculation 2 10 2" xfId="24520"/>
    <cellStyle name="Calculation 2 10 2 2" xfId="24521"/>
    <cellStyle name="Calculation 2 10 2 2 2" xfId="24522"/>
    <cellStyle name="Calculation 2 10 2 2 2 2" xfId="24523"/>
    <cellStyle name="Calculation 2 10 2 2 3" xfId="24524"/>
    <cellStyle name="Calculation 2 10 2 2 3 2" xfId="24525"/>
    <cellStyle name="Calculation 2 10 2 2 4" xfId="24526"/>
    <cellStyle name="Calculation 2 10 2 2 4 2" xfId="24527"/>
    <cellStyle name="Calculation 2 10 2 2 5" xfId="24528"/>
    <cellStyle name="Calculation 2 10 2 3" xfId="24529"/>
    <cellStyle name="Calculation 2 10 2 3 2" xfId="24530"/>
    <cellStyle name="Calculation 2 10 2 4" xfId="24531"/>
    <cellStyle name="Calculation 2 10 2 4 2" xfId="24532"/>
    <cellStyle name="Calculation 2 10 2 5" xfId="24533"/>
    <cellStyle name="Calculation 2 10 2 5 2" xfId="24534"/>
    <cellStyle name="Calculation 2 10 2 6" xfId="24535"/>
    <cellStyle name="Calculation 2 10 20" xfId="24536"/>
    <cellStyle name="Calculation 2 10 21" xfId="24537"/>
    <cellStyle name="Calculation 2 10 22" xfId="24538"/>
    <cellStyle name="Calculation 2 10 23" xfId="24539"/>
    <cellStyle name="Calculation 2 10 24" xfId="24540"/>
    <cellStyle name="Calculation 2 10 25" xfId="24541"/>
    <cellStyle name="Calculation 2 10 26" xfId="24542"/>
    <cellStyle name="Calculation 2 10 3" xfId="24543"/>
    <cellStyle name="Calculation 2 10 3 2" xfId="24544"/>
    <cellStyle name="Calculation 2 10 3 2 2" xfId="24545"/>
    <cellStyle name="Calculation 2 10 3 2 2 2" xfId="24546"/>
    <cellStyle name="Calculation 2 10 3 2 3" xfId="24547"/>
    <cellStyle name="Calculation 2 10 3 2 3 2" xfId="24548"/>
    <cellStyle name="Calculation 2 10 3 2 4" xfId="24549"/>
    <cellStyle name="Calculation 2 10 3 2 4 2" xfId="24550"/>
    <cellStyle name="Calculation 2 10 3 2 5" xfId="24551"/>
    <cellStyle name="Calculation 2 10 3 3" xfId="24552"/>
    <cellStyle name="Calculation 2 10 3 3 2" xfId="24553"/>
    <cellStyle name="Calculation 2 10 3 4" xfId="24554"/>
    <cellStyle name="Calculation 2 10 3 4 2" xfId="24555"/>
    <cellStyle name="Calculation 2 10 3 5" xfId="24556"/>
    <cellStyle name="Calculation 2 10 3 5 2" xfId="24557"/>
    <cellStyle name="Calculation 2 10 3 6" xfId="24558"/>
    <cellStyle name="Calculation 2 10 4" xfId="24559"/>
    <cellStyle name="Calculation 2 10 4 2" xfId="24560"/>
    <cellStyle name="Calculation 2 10 4 2 2" xfId="24561"/>
    <cellStyle name="Calculation 2 10 4 2 2 2" xfId="24562"/>
    <cellStyle name="Calculation 2 10 4 2 3" xfId="24563"/>
    <cellStyle name="Calculation 2 10 4 2 3 2" xfId="24564"/>
    <cellStyle name="Calculation 2 10 4 2 4" xfId="24565"/>
    <cellStyle name="Calculation 2 10 4 2 4 2" xfId="24566"/>
    <cellStyle name="Calculation 2 10 4 2 5" xfId="24567"/>
    <cellStyle name="Calculation 2 10 4 3" xfId="24568"/>
    <cellStyle name="Calculation 2 10 4 3 2" xfId="24569"/>
    <cellStyle name="Calculation 2 10 4 4" xfId="24570"/>
    <cellStyle name="Calculation 2 10 4 4 2" xfId="24571"/>
    <cellStyle name="Calculation 2 10 4 5" xfId="24572"/>
    <cellStyle name="Calculation 2 10 4 5 2" xfId="24573"/>
    <cellStyle name="Calculation 2 10 4 6" xfId="24574"/>
    <cellStyle name="Calculation 2 10 4 6 2" xfId="24575"/>
    <cellStyle name="Calculation 2 10 4 7" xfId="24576"/>
    <cellStyle name="Calculation 2 10 5" xfId="24577"/>
    <cellStyle name="Calculation 2 10 5 2" xfId="24578"/>
    <cellStyle name="Calculation 2 10 5 2 2" xfId="24579"/>
    <cellStyle name="Calculation 2 10 5 2 2 2" xfId="24580"/>
    <cellStyle name="Calculation 2 10 5 2 3" xfId="24581"/>
    <cellStyle name="Calculation 2 10 5 2 3 2" xfId="24582"/>
    <cellStyle name="Calculation 2 10 5 2 4" xfId="24583"/>
    <cellStyle name="Calculation 2 10 5 2 4 2" xfId="24584"/>
    <cellStyle name="Calculation 2 10 5 2 5" xfId="24585"/>
    <cellStyle name="Calculation 2 10 5 3" xfId="24586"/>
    <cellStyle name="Calculation 2 10 5 3 2" xfId="24587"/>
    <cellStyle name="Calculation 2 10 5 4" xfId="24588"/>
    <cellStyle name="Calculation 2 10 5 4 2" xfId="24589"/>
    <cellStyle name="Calculation 2 10 5 5" xfId="24590"/>
    <cellStyle name="Calculation 2 10 5 5 2" xfId="24591"/>
    <cellStyle name="Calculation 2 10 5 6" xfId="24592"/>
    <cellStyle name="Calculation 2 10 5 6 2" xfId="24593"/>
    <cellStyle name="Calculation 2 10 5 7" xfId="24594"/>
    <cellStyle name="Calculation 2 10 6" xfId="24595"/>
    <cellStyle name="Calculation 2 10 6 2" xfId="24596"/>
    <cellStyle name="Calculation 2 10 6 2 2" xfId="24597"/>
    <cellStyle name="Calculation 2 10 6 2 2 2" xfId="24598"/>
    <cellStyle name="Calculation 2 10 6 2 3" xfId="24599"/>
    <cellStyle name="Calculation 2 10 6 2 3 2" xfId="24600"/>
    <cellStyle name="Calculation 2 10 6 2 4" xfId="24601"/>
    <cellStyle name="Calculation 2 10 6 2 4 2" xfId="24602"/>
    <cellStyle name="Calculation 2 10 6 2 5" xfId="24603"/>
    <cellStyle name="Calculation 2 10 6 3" xfId="24604"/>
    <cellStyle name="Calculation 2 10 6 3 2" xfId="24605"/>
    <cellStyle name="Calculation 2 10 6 4" xfId="24606"/>
    <cellStyle name="Calculation 2 10 6 4 2" xfId="24607"/>
    <cellStyle name="Calculation 2 10 6 5" xfId="24608"/>
    <cellStyle name="Calculation 2 10 6 5 2" xfId="24609"/>
    <cellStyle name="Calculation 2 10 6 6" xfId="24610"/>
    <cellStyle name="Calculation 2 10 6 6 2" xfId="24611"/>
    <cellStyle name="Calculation 2 10 6 7" xfId="24612"/>
    <cellStyle name="Calculation 2 10 7" xfId="24613"/>
    <cellStyle name="Calculation 2 10 7 2" xfId="24614"/>
    <cellStyle name="Calculation 2 10 7 2 2" xfId="24615"/>
    <cellStyle name="Calculation 2 10 7 2 2 2" xfId="24616"/>
    <cellStyle name="Calculation 2 10 7 2 3" xfId="24617"/>
    <cellStyle name="Calculation 2 10 7 2 3 2" xfId="24618"/>
    <cellStyle name="Calculation 2 10 7 2 4" xfId="24619"/>
    <cellStyle name="Calculation 2 10 7 2 4 2" xfId="24620"/>
    <cellStyle name="Calculation 2 10 7 2 5" xfId="24621"/>
    <cellStyle name="Calculation 2 10 7 3" xfId="24622"/>
    <cellStyle name="Calculation 2 10 7 3 2" xfId="24623"/>
    <cellStyle name="Calculation 2 10 7 4" xfId="24624"/>
    <cellStyle name="Calculation 2 10 7 4 2" xfId="24625"/>
    <cellStyle name="Calculation 2 10 7 5" xfId="24626"/>
    <cellStyle name="Calculation 2 10 7 5 2" xfId="24627"/>
    <cellStyle name="Calculation 2 10 7 6" xfId="24628"/>
    <cellStyle name="Calculation 2 10 7 6 2" xfId="24629"/>
    <cellStyle name="Calculation 2 10 7 7" xfId="24630"/>
    <cellStyle name="Calculation 2 10 8" xfId="24631"/>
    <cellStyle name="Calculation 2 10 8 2" xfId="24632"/>
    <cellStyle name="Calculation 2 10 8 2 2" xfId="24633"/>
    <cellStyle name="Calculation 2 10 8 2 2 2" xfId="24634"/>
    <cellStyle name="Calculation 2 10 8 2 3" xfId="24635"/>
    <cellStyle name="Calculation 2 10 8 2 3 2" xfId="24636"/>
    <cellStyle name="Calculation 2 10 8 2 4" xfId="24637"/>
    <cellStyle name="Calculation 2 10 8 2 4 2" xfId="24638"/>
    <cellStyle name="Calculation 2 10 8 2 5" xfId="24639"/>
    <cellStyle name="Calculation 2 10 8 3" xfId="24640"/>
    <cellStyle name="Calculation 2 10 8 3 2" xfId="24641"/>
    <cellStyle name="Calculation 2 10 8 4" xfId="24642"/>
    <cellStyle name="Calculation 2 10 8 4 2" xfId="24643"/>
    <cellStyle name="Calculation 2 10 8 5" xfId="24644"/>
    <cellStyle name="Calculation 2 10 8 5 2" xfId="24645"/>
    <cellStyle name="Calculation 2 10 8 6" xfId="24646"/>
    <cellStyle name="Calculation 2 10 8 6 2" xfId="24647"/>
    <cellStyle name="Calculation 2 10 8 7" xfId="24648"/>
    <cellStyle name="Calculation 2 10 9" xfId="24649"/>
    <cellStyle name="Calculation 2 10 9 2" xfId="24650"/>
    <cellStyle name="Calculation 2 10 9 2 2" xfId="24651"/>
    <cellStyle name="Calculation 2 10 9 2 2 2" xfId="24652"/>
    <cellStyle name="Calculation 2 10 9 2 3" xfId="24653"/>
    <cellStyle name="Calculation 2 10 9 2 3 2" xfId="24654"/>
    <cellStyle name="Calculation 2 10 9 2 4" xfId="24655"/>
    <cellStyle name="Calculation 2 10 9 2 4 2" xfId="24656"/>
    <cellStyle name="Calculation 2 10 9 2 5" xfId="24657"/>
    <cellStyle name="Calculation 2 10 9 3" xfId="24658"/>
    <cellStyle name="Calculation 2 10 9 3 2" xfId="24659"/>
    <cellStyle name="Calculation 2 10 9 4" xfId="24660"/>
    <cellStyle name="Calculation 2 10 9 4 2" xfId="24661"/>
    <cellStyle name="Calculation 2 10 9 5" xfId="24662"/>
    <cellStyle name="Calculation 2 10 9 5 2" xfId="24663"/>
    <cellStyle name="Calculation 2 10 9 6" xfId="24664"/>
    <cellStyle name="Calculation 2 10 9 6 2" xfId="24665"/>
    <cellStyle name="Calculation 2 10 9 7" xfId="24666"/>
    <cellStyle name="Calculation 2 11" xfId="17307"/>
    <cellStyle name="Calculation 2 11 10" xfId="24667"/>
    <cellStyle name="Calculation 2 11 10 2" xfId="24668"/>
    <cellStyle name="Calculation 2 11 10 2 2" xfId="24669"/>
    <cellStyle name="Calculation 2 11 10 2 2 2" xfId="24670"/>
    <cellStyle name="Calculation 2 11 10 2 3" xfId="24671"/>
    <cellStyle name="Calculation 2 11 10 2 3 2" xfId="24672"/>
    <cellStyle name="Calculation 2 11 10 2 4" xfId="24673"/>
    <cellStyle name="Calculation 2 11 10 2 4 2" xfId="24674"/>
    <cellStyle name="Calculation 2 11 10 2 5" xfId="24675"/>
    <cellStyle name="Calculation 2 11 10 3" xfId="24676"/>
    <cellStyle name="Calculation 2 11 10 3 2" xfId="24677"/>
    <cellStyle name="Calculation 2 11 10 4" xfId="24678"/>
    <cellStyle name="Calculation 2 11 10 4 2" xfId="24679"/>
    <cellStyle name="Calculation 2 11 10 5" xfId="24680"/>
    <cellStyle name="Calculation 2 11 10 5 2" xfId="24681"/>
    <cellStyle name="Calculation 2 11 10 6" xfId="24682"/>
    <cellStyle name="Calculation 2 11 10 6 2" xfId="24683"/>
    <cellStyle name="Calculation 2 11 10 7" xfId="24684"/>
    <cellStyle name="Calculation 2 11 11" xfId="24685"/>
    <cellStyle name="Calculation 2 11 11 2" xfId="24686"/>
    <cellStyle name="Calculation 2 11 11 2 2" xfId="24687"/>
    <cellStyle name="Calculation 2 11 11 2 2 2" xfId="24688"/>
    <cellStyle name="Calculation 2 11 11 2 3" xfId="24689"/>
    <cellStyle name="Calculation 2 11 11 2 3 2" xfId="24690"/>
    <cellStyle name="Calculation 2 11 11 2 4" xfId="24691"/>
    <cellStyle name="Calculation 2 11 11 2 4 2" xfId="24692"/>
    <cellStyle name="Calculation 2 11 11 2 5" xfId="24693"/>
    <cellStyle name="Calculation 2 11 11 3" xfId="24694"/>
    <cellStyle name="Calculation 2 11 11 3 2" xfId="24695"/>
    <cellStyle name="Calculation 2 11 11 4" xfId="24696"/>
    <cellStyle name="Calculation 2 11 11 4 2" xfId="24697"/>
    <cellStyle name="Calculation 2 11 11 5" xfId="24698"/>
    <cellStyle name="Calculation 2 11 11 5 2" xfId="24699"/>
    <cellStyle name="Calculation 2 11 11 6" xfId="24700"/>
    <cellStyle name="Calculation 2 11 11 6 2" xfId="24701"/>
    <cellStyle name="Calculation 2 11 11 7" xfId="24702"/>
    <cellStyle name="Calculation 2 11 12" xfId="24703"/>
    <cellStyle name="Calculation 2 11 12 2" xfId="24704"/>
    <cellStyle name="Calculation 2 11 12 2 2" xfId="24705"/>
    <cellStyle name="Calculation 2 11 12 2 2 2" xfId="24706"/>
    <cellStyle name="Calculation 2 11 12 2 3" xfId="24707"/>
    <cellStyle name="Calculation 2 11 12 2 3 2" xfId="24708"/>
    <cellStyle name="Calculation 2 11 12 2 4" xfId="24709"/>
    <cellStyle name="Calculation 2 11 12 2 4 2" xfId="24710"/>
    <cellStyle name="Calculation 2 11 12 2 5" xfId="24711"/>
    <cellStyle name="Calculation 2 11 12 3" xfId="24712"/>
    <cellStyle name="Calculation 2 11 12 3 2" xfId="24713"/>
    <cellStyle name="Calculation 2 11 12 4" xfId="24714"/>
    <cellStyle name="Calculation 2 11 12 4 2" xfId="24715"/>
    <cellStyle name="Calculation 2 11 12 5" xfId="24716"/>
    <cellStyle name="Calculation 2 11 12 5 2" xfId="24717"/>
    <cellStyle name="Calculation 2 11 12 6" xfId="24718"/>
    <cellStyle name="Calculation 2 11 12 6 2" xfId="24719"/>
    <cellStyle name="Calculation 2 11 12 7" xfId="24720"/>
    <cellStyle name="Calculation 2 11 13" xfId="24721"/>
    <cellStyle name="Calculation 2 11 13 2" xfId="24722"/>
    <cellStyle name="Calculation 2 11 13 2 2" xfId="24723"/>
    <cellStyle name="Calculation 2 11 13 2 2 2" xfId="24724"/>
    <cellStyle name="Calculation 2 11 13 2 3" xfId="24725"/>
    <cellStyle name="Calculation 2 11 13 2 3 2" xfId="24726"/>
    <cellStyle name="Calculation 2 11 13 2 4" xfId="24727"/>
    <cellStyle name="Calculation 2 11 13 2 4 2" xfId="24728"/>
    <cellStyle name="Calculation 2 11 13 2 5" xfId="24729"/>
    <cellStyle name="Calculation 2 11 13 3" xfId="24730"/>
    <cellStyle name="Calculation 2 11 13 3 2" xfId="24731"/>
    <cellStyle name="Calculation 2 11 13 4" xfId="24732"/>
    <cellStyle name="Calculation 2 11 13 4 2" xfId="24733"/>
    <cellStyle name="Calculation 2 11 13 5" xfId="24734"/>
    <cellStyle name="Calculation 2 11 13 5 2" xfId="24735"/>
    <cellStyle name="Calculation 2 11 13 6" xfId="24736"/>
    <cellStyle name="Calculation 2 11 13 6 2" xfId="24737"/>
    <cellStyle name="Calculation 2 11 13 7" xfId="24738"/>
    <cellStyle name="Calculation 2 11 14" xfId="24739"/>
    <cellStyle name="Calculation 2 11 14 2" xfId="24740"/>
    <cellStyle name="Calculation 2 11 14 2 2" xfId="24741"/>
    <cellStyle name="Calculation 2 11 14 2 2 2" xfId="24742"/>
    <cellStyle name="Calculation 2 11 14 2 3" xfId="24743"/>
    <cellStyle name="Calculation 2 11 14 2 3 2" xfId="24744"/>
    <cellStyle name="Calculation 2 11 14 2 4" xfId="24745"/>
    <cellStyle name="Calculation 2 11 14 2 4 2" xfId="24746"/>
    <cellStyle name="Calculation 2 11 14 2 5" xfId="24747"/>
    <cellStyle name="Calculation 2 11 14 3" xfId="24748"/>
    <cellStyle name="Calculation 2 11 14 3 2" xfId="24749"/>
    <cellStyle name="Calculation 2 11 14 4" xfId="24750"/>
    <cellStyle name="Calculation 2 11 14 4 2" xfId="24751"/>
    <cellStyle name="Calculation 2 11 14 5" xfId="24752"/>
    <cellStyle name="Calculation 2 11 14 5 2" xfId="24753"/>
    <cellStyle name="Calculation 2 11 14 6" xfId="24754"/>
    <cellStyle name="Calculation 2 11 14 6 2" xfId="24755"/>
    <cellStyle name="Calculation 2 11 14 7" xfId="24756"/>
    <cellStyle name="Calculation 2 11 15" xfId="24757"/>
    <cellStyle name="Calculation 2 11 15 2" xfId="24758"/>
    <cellStyle name="Calculation 2 11 15 2 2" xfId="24759"/>
    <cellStyle name="Calculation 2 11 15 2 2 2" xfId="24760"/>
    <cellStyle name="Calculation 2 11 15 2 3" xfId="24761"/>
    <cellStyle name="Calculation 2 11 15 2 3 2" xfId="24762"/>
    <cellStyle name="Calculation 2 11 15 2 4" xfId="24763"/>
    <cellStyle name="Calculation 2 11 15 2 4 2" xfId="24764"/>
    <cellStyle name="Calculation 2 11 15 2 5" xfId="24765"/>
    <cellStyle name="Calculation 2 11 15 3" xfId="24766"/>
    <cellStyle name="Calculation 2 11 15 3 2" xfId="24767"/>
    <cellStyle name="Calculation 2 11 15 4" xfId="24768"/>
    <cellStyle name="Calculation 2 11 15 4 2" xfId="24769"/>
    <cellStyle name="Calculation 2 11 15 5" xfId="24770"/>
    <cellStyle name="Calculation 2 11 15 5 2" xfId="24771"/>
    <cellStyle name="Calculation 2 11 15 6" xfId="24772"/>
    <cellStyle name="Calculation 2 11 15 6 2" xfId="24773"/>
    <cellStyle name="Calculation 2 11 15 7" xfId="24774"/>
    <cellStyle name="Calculation 2 11 16" xfId="24775"/>
    <cellStyle name="Calculation 2 11 16 2" xfId="24776"/>
    <cellStyle name="Calculation 2 11 16 2 2" xfId="24777"/>
    <cellStyle name="Calculation 2 11 16 3" xfId="24778"/>
    <cellStyle name="Calculation 2 11 16 3 2" xfId="24779"/>
    <cellStyle name="Calculation 2 11 16 4" xfId="24780"/>
    <cellStyle name="Calculation 2 11 16 4 2" xfId="24781"/>
    <cellStyle name="Calculation 2 11 16 5" xfId="24782"/>
    <cellStyle name="Calculation 2 11 17" xfId="24783"/>
    <cellStyle name="Calculation 2 11 17 2" xfId="24784"/>
    <cellStyle name="Calculation 2 11 18" xfId="24785"/>
    <cellStyle name="Calculation 2 11 18 2" xfId="24786"/>
    <cellStyle name="Calculation 2 11 19" xfId="24787"/>
    <cellStyle name="Calculation 2 11 19 2" xfId="24788"/>
    <cellStyle name="Calculation 2 11 2" xfId="24789"/>
    <cellStyle name="Calculation 2 11 2 2" xfId="24790"/>
    <cellStyle name="Calculation 2 11 2 2 2" xfId="24791"/>
    <cellStyle name="Calculation 2 11 2 2 2 2" xfId="24792"/>
    <cellStyle name="Calculation 2 11 2 2 3" xfId="24793"/>
    <cellStyle name="Calculation 2 11 2 2 3 2" xfId="24794"/>
    <cellStyle name="Calculation 2 11 2 2 4" xfId="24795"/>
    <cellStyle name="Calculation 2 11 2 2 4 2" xfId="24796"/>
    <cellStyle name="Calculation 2 11 2 2 5" xfId="24797"/>
    <cellStyle name="Calculation 2 11 2 3" xfId="24798"/>
    <cellStyle name="Calculation 2 11 2 3 2" xfId="24799"/>
    <cellStyle name="Calculation 2 11 2 4" xfId="24800"/>
    <cellStyle name="Calculation 2 11 2 4 2" xfId="24801"/>
    <cellStyle name="Calculation 2 11 2 5" xfId="24802"/>
    <cellStyle name="Calculation 2 11 2 5 2" xfId="24803"/>
    <cellStyle name="Calculation 2 11 2 6" xfId="24804"/>
    <cellStyle name="Calculation 2 11 20" xfId="24805"/>
    <cellStyle name="Calculation 2 11 21" xfId="24806"/>
    <cellStyle name="Calculation 2 11 22" xfId="24807"/>
    <cellStyle name="Calculation 2 11 23" xfId="24808"/>
    <cellStyle name="Calculation 2 11 24" xfId="24809"/>
    <cellStyle name="Calculation 2 11 25" xfId="24810"/>
    <cellStyle name="Calculation 2 11 26" xfId="24811"/>
    <cellStyle name="Calculation 2 11 3" xfId="24812"/>
    <cellStyle name="Calculation 2 11 3 2" xfId="24813"/>
    <cellStyle name="Calculation 2 11 3 2 2" xfId="24814"/>
    <cellStyle name="Calculation 2 11 3 2 2 2" xfId="24815"/>
    <cellStyle name="Calculation 2 11 3 2 3" xfId="24816"/>
    <cellStyle name="Calculation 2 11 3 2 3 2" xfId="24817"/>
    <cellStyle name="Calculation 2 11 3 2 4" xfId="24818"/>
    <cellStyle name="Calculation 2 11 3 2 4 2" xfId="24819"/>
    <cellStyle name="Calculation 2 11 3 2 5" xfId="24820"/>
    <cellStyle name="Calculation 2 11 3 3" xfId="24821"/>
    <cellStyle name="Calculation 2 11 3 3 2" xfId="24822"/>
    <cellStyle name="Calculation 2 11 3 4" xfId="24823"/>
    <cellStyle name="Calculation 2 11 3 4 2" xfId="24824"/>
    <cellStyle name="Calculation 2 11 3 5" xfId="24825"/>
    <cellStyle name="Calculation 2 11 3 5 2" xfId="24826"/>
    <cellStyle name="Calculation 2 11 3 6" xfId="24827"/>
    <cellStyle name="Calculation 2 11 4" xfId="24828"/>
    <cellStyle name="Calculation 2 11 4 2" xfId="24829"/>
    <cellStyle name="Calculation 2 11 4 2 2" xfId="24830"/>
    <cellStyle name="Calculation 2 11 4 2 2 2" xfId="24831"/>
    <cellStyle name="Calculation 2 11 4 2 3" xfId="24832"/>
    <cellStyle name="Calculation 2 11 4 2 3 2" xfId="24833"/>
    <cellStyle name="Calculation 2 11 4 2 4" xfId="24834"/>
    <cellStyle name="Calculation 2 11 4 2 4 2" xfId="24835"/>
    <cellStyle name="Calculation 2 11 4 2 5" xfId="24836"/>
    <cellStyle name="Calculation 2 11 4 3" xfId="24837"/>
    <cellStyle name="Calculation 2 11 4 3 2" xfId="24838"/>
    <cellStyle name="Calculation 2 11 4 4" xfId="24839"/>
    <cellStyle name="Calculation 2 11 4 4 2" xfId="24840"/>
    <cellStyle name="Calculation 2 11 4 5" xfId="24841"/>
    <cellStyle name="Calculation 2 11 4 5 2" xfId="24842"/>
    <cellStyle name="Calculation 2 11 4 6" xfId="24843"/>
    <cellStyle name="Calculation 2 11 4 6 2" xfId="24844"/>
    <cellStyle name="Calculation 2 11 4 7" xfId="24845"/>
    <cellStyle name="Calculation 2 11 5" xfId="24846"/>
    <cellStyle name="Calculation 2 11 5 2" xfId="24847"/>
    <cellStyle name="Calculation 2 11 5 2 2" xfId="24848"/>
    <cellStyle name="Calculation 2 11 5 2 2 2" xfId="24849"/>
    <cellStyle name="Calculation 2 11 5 2 3" xfId="24850"/>
    <cellStyle name="Calculation 2 11 5 2 3 2" xfId="24851"/>
    <cellStyle name="Calculation 2 11 5 2 4" xfId="24852"/>
    <cellStyle name="Calculation 2 11 5 2 4 2" xfId="24853"/>
    <cellStyle name="Calculation 2 11 5 2 5" xfId="24854"/>
    <cellStyle name="Calculation 2 11 5 3" xfId="24855"/>
    <cellStyle name="Calculation 2 11 5 3 2" xfId="24856"/>
    <cellStyle name="Calculation 2 11 5 4" xfId="24857"/>
    <cellStyle name="Calculation 2 11 5 4 2" xfId="24858"/>
    <cellStyle name="Calculation 2 11 5 5" xfId="24859"/>
    <cellStyle name="Calculation 2 11 5 5 2" xfId="24860"/>
    <cellStyle name="Calculation 2 11 5 6" xfId="24861"/>
    <cellStyle name="Calculation 2 11 5 6 2" xfId="24862"/>
    <cellStyle name="Calculation 2 11 5 7" xfId="24863"/>
    <cellStyle name="Calculation 2 11 6" xfId="24864"/>
    <cellStyle name="Calculation 2 11 6 2" xfId="24865"/>
    <cellStyle name="Calculation 2 11 6 2 2" xfId="24866"/>
    <cellStyle name="Calculation 2 11 6 2 2 2" xfId="24867"/>
    <cellStyle name="Calculation 2 11 6 2 3" xfId="24868"/>
    <cellStyle name="Calculation 2 11 6 2 3 2" xfId="24869"/>
    <cellStyle name="Calculation 2 11 6 2 4" xfId="24870"/>
    <cellStyle name="Calculation 2 11 6 2 4 2" xfId="24871"/>
    <cellStyle name="Calculation 2 11 6 2 5" xfId="24872"/>
    <cellStyle name="Calculation 2 11 6 3" xfId="24873"/>
    <cellStyle name="Calculation 2 11 6 3 2" xfId="24874"/>
    <cellStyle name="Calculation 2 11 6 4" xfId="24875"/>
    <cellStyle name="Calculation 2 11 6 4 2" xfId="24876"/>
    <cellStyle name="Calculation 2 11 6 5" xfId="24877"/>
    <cellStyle name="Calculation 2 11 6 5 2" xfId="24878"/>
    <cellStyle name="Calculation 2 11 6 6" xfId="24879"/>
    <cellStyle name="Calculation 2 11 6 6 2" xfId="24880"/>
    <cellStyle name="Calculation 2 11 6 7" xfId="24881"/>
    <cellStyle name="Calculation 2 11 7" xfId="24882"/>
    <cellStyle name="Calculation 2 11 7 2" xfId="24883"/>
    <cellStyle name="Calculation 2 11 7 2 2" xfId="24884"/>
    <cellStyle name="Calculation 2 11 7 2 2 2" xfId="24885"/>
    <cellStyle name="Calculation 2 11 7 2 3" xfId="24886"/>
    <cellStyle name="Calculation 2 11 7 2 3 2" xfId="24887"/>
    <cellStyle name="Calculation 2 11 7 2 4" xfId="24888"/>
    <cellStyle name="Calculation 2 11 7 2 4 2" xfId="24889"/>
    <cellStyle name="Calculation 2 11 7 2 5" xfId="24890"/>
    <cellStyle name="Calculation 2 11 7 3" xfId="24891"/>
    <cellStyle name="Calculation 2 11 7 3 2" xfId="24892"/>
    <cellStyle name="Calculation 2 11 7 4" xfId="24893"/>
    <cellStyle name="Calculation 2 11 7 4 2" xfId="24894"/>
    <cellStyle name="Calculation 2 11 7 5" xfId="24895"/>
    <cellStyle name="Calculation 2 11 7 5 2" xfId="24896"/>
    <cellStyle name="Calculation 2 11 7 6" xfId="24897"/>
    <cellStyle name="Calculation 2 11 7 6 2" xfId="24898"/>
    <cellStyle name="Calculation 2 11 7 7" xfId="24899"/>
    <cellStyle name="Calculation 2 11 8" xfId="24900"/>
    <cellStyle name="Calculation 2 11 8 2" xfId="24901"/>
    <cellStyle name="Calculation 2 11 8 2 2" xfId="24902"/>
    <cellStyle name="Calculation 2 11 8 2 2 2" xfId="24903"/>
    <cellStyle name="Calculation 2 11 8 2 3" xfId="24904"/>
    <cellStyle name="Calculation 2 11 8 2 3 2" xfId="24905"/>
    <cellStyle name="Calculation 2 11 8 2 4" xfId="24906"/>
    <cellStyle name="Calculation 2 11 8 2 4 2" xfId="24907"/>
    <cellStyle name="Calculation 2 11 8 2 5" xfId="24908"/>
    <cellStyle name="Calculation 2 11 8 3" xfId="24909"/>
    <cellStyle name="Calculation 2 11 8 3 2" xfId="24910"/>
    <cellStyle name="Calculation 2 11 8 4" xfId="24911"/>
    <cellStyle name="Calculation 2 11 8 4 2" xfId="24912"/>
    <cellStyle name="Calculation 2 11 8 5" xfId="24913"/>
    <cellStyle name="Calculation 2 11 8 5 2" xfId="24914"/>
    <cellStyle name="Calculation 2 11 8 6" xfId="24915"/>
    <cellStyle name="Calculation 2 11 8 6 2" xfId="24916"/>
    <cellStyle name="Calculation 2 11 8 7" xfId="24917"/>
    <cellStyle name="Calculation 2 11 9" xfId="24918"/>
    <cellStyle name="Calculation 2 11 9 2" xfId="24919"/>
    <cellStyle name="Calculation 2 11 9 2 2" xfId="24920"/>
    <cellStyle name="Calculation 2 11 9 2 2 2" xfId="24921"/>
    <cellStyle name="Calculation 2 11 9 2 3" xfId="24922"/>
    <cellStyle name="Calculation 2 11 9 2 3 2" xfId="24923"/>
    <cellStyle name="Calculation 2 11 9 2 4" xfId="24924"/>
    <cellStyle name="Calculation 2 11 9 2 4 2" xfId="24925"/>
    <cellStyle name="Calculation 2 11 9 2 5" xfId="24926"/>
    <cellStyle name="Calculation 2 11 9 3" xfId="24927"/>
    <cellStyle name="Calculation 2 11 9 3 2" xfId="24928"/>
    <cellStyle name="Calculation 2 11 9 4" xfId="24929"/>
    <cellStyle name="Calculation 2 11 9 4 2" xfId="24930"/>
    <cellStyle name="Calculation 2 11 9 5" xfId="24931"/>
    <cellStyle name="Calculation 2 11 9 5 2" xfId="24932"/>
    <cellStyle name="Calculation 2 11 9 6" xfId="24933"/>
    <cellStyle name="Calculation 2 11 9 6 2" xfId="24934"/>
    <cellStyle name="Calculation 2 11 9 7" xfId="24935"/>
    <cellStyle name="Calculation 2 12" xfId="24936"/>
    <cellStyle name="Calculation 2 12 2" xfId="24937"/>
    <cellStyle name="Calculation 2 12 2 2" xfId="24938"/>
    <cellStyle name="Calculation 2 12 2 2 2" xfId="24939"/>
    <cellStyle name="Calculation 2 12 2 3" xfId="24940"/>
    <cellStyle name="Calculation 2 12 2 3 2" xfId="24941"/>
    <cellStyle name="Calculation 2 12 2 4" xfId="24942"/>
    <cellStyle name="Calculation 2 12 2 4 2" xfId="24943"/>
    <cellStyle name="Calculation 2 12 2 5" xfId="24944"/>
    <cellStyle name="Calculation 2 12 3" xfId="24945"/>
    <cellStyle name="Calculation 2 12 3 2" xfId="24946"/>
    <cellStyle name="Calculation 2 12 4" xfId="24947"/>
    <cellStyle name="Calculation 2 12 4 2" xfId="24948"/>
    <cellStyle name="Calculation 2 12 5" xfId="24949"/>
    <cellStyle name="Calculation 2 12 5 2" xfId="24950"/>
    <cellStyle name="Calculation 2 12 6" xfId="24951"/>
    <cellStyle name="Calculation 2 13" xfId="24952"/>
    <cellStyle name="Calculation 2 13 2" xfId="24953"/>
    <cellStyle name="Calculation 2 13 2 2" xfId="24954"/>
    <cellStyle name="Calculation 2 13 2 2 2" xfId="24955"/>
    <cellStyle name="Calculation 2 13 2 3" xfId="24956"/>
    <cellStyle name="Calculation 2 13 2 3 2" xfId="24957"/>
    <cellStyle name="Calculation 2 13 2 4" xfId="24958"/>
    <cellStyle name="Calculation 2 13 2 4 2" xfId="24959"/>
    <cellStyle name="Calculation 2 13 2 5" xfId="24960"/>
    <cellStyle name="Calculation 2 13 3" xfId="24961"/>
    <cellStyle name="Calculation 2 13 3 2" xfId="24962"/>
    <cellStyle name="Calculation 2 13 4" xfId="24963"/>
    <cellStyle name="Calculation 2 13 4 2" xfId="24964"/>
    <cellStyle name="Calculation 2 13 5" xfId="24965"/>
    <cellStyle name="Calculation 2 13 5 2" xfId="24966"/>
    <cellStyle name="Calculation 2 13 6" xfId="24967"/>
    <cellStyle name="Calculation 2 14" xfId="24968"/>
    <cellStyle name="Calculation 2 14 2" xfId="24969"/>
    <cellStyle name="Calculation 2 14 2 2" xfId="24970"/>
    <cellStyle name="Calculation 2 14 2 2 2" xfId="24971"/>
    <cellStyle name="Calculation 2 14 2 3" xfId="24972"/>
    <cellStyle name="Calculation 2 14 2 3 2" xfId="24973"/>
    <cellStyle name="Calculation 2 14 2 4" xfId="24974"/>
    <cellStyle name="Calculation 2 14 2 4 2" xfId="24975"/>
    <cellStyle name="Calculation 2 14 2 5" xfId="24976"/>
    <cellStyle name="Calculation 2 14 3" xfId="24977"/>
    <cellStyle name="Calculation 2 14 3 2" xfId="24978"/>
    <cellStyle name="Calculation 2 14 4" xfId="24979"/>
    <cellStyle name="Calculation 2 14 4 2" xfId="24980"/>
    <cellStyle name="Calculation 2 14 5" xfId="24981"/>
    <cellStyle name="Calculation 2 14 5 2" xfId="24982"/>
    <cellStyle name="Calculation 2 14 6" xfId="24983"/>
    <cellStyle name="Calculation 2 14 6 2" xfId="24984"/>
    <cellStyle name="Calculation 2 14 7" xfId="24985"/>
    <cellStyle name="Calculation 2 15" xfId="24986"/>
    <cellStyle name="Calculation 2 15 2" xfId="24987"/>
    <cellStyle name="Calculation 2 15 2 2" xfId="24988"/>
    <cellStyle name="Calculation 2 15 2 2 2" xfId="24989"/>
    <cellStyle name="Calculation 2 15 2 3" xfId="24990"/>
    <cellStyle name="Calculation 2 15 2 3 2" xfId="24991"/>
    <cellStyle name="Calculation 2 15 2 4" xfId="24992"/>
    <cellStyle name="Calculation 2 15 2 4 2" xfId="24993"/>
    <cellStyle name="Calculation 2 15 2 5" xfId="24994"/>
    <cellStyle name="Calculation 2 15 3" xfId="24995"/>
    <cellStyle name="Calculation 2 15 3 2" xfId="24996"/>
    <cellStyle name="Calculation 2 15 4" xfId="24997"/>
    <cellStyle name="Calculation 2 15 4 2" xfId="24998"/>
    <cellStyle name="Calculation 2 15 5" xfId="24999"/>
    <cellStyle name="Calculation 2 15 5 2" xfId="25000"/>
    <cellStyle name="Calculation 2 15 6" xfId="25001"/>
    <cellStyle name="Calculation 2 15 6 2" xfId="25002"/>
    <cellStyle name="Calculation 2 15 7" xfId="25003"/>
    <cellStyle name="Calculation 2 16" xfId="25004"/>
    <cellStyle name="Calculation 2 16 2" xfId="25005"/>
    <cellStyle name="Calculation 2 16 2 2" xfId="25006"/>
    <cellStyle name="Calculation 2 16 2 2 2" xfId="25007"/>
    <cellStyle name="Calculation 2 16 2 3" xfId="25008"/>
    <cellStyle name="Calculation 2 16 2 3 2" xfId="25009"/>
    <cellStyle name="Calculation 2 16 2 4" xfId="25010"/>
    <cellStyle name="Calculation 2 16 2 4 2" xfId="25011"/>
    <cellStyle name="Calculation 2 16 2 5" xfId="25012"/>
    <cellStyle name="Calculation 2 16 3" xfId="25013"/>
    <cellStyle name="Calculation 2 16 3 2" xfId="25014"/>
    <cellStyle name="Calculation 2 16 4" xfId="25015"/>
    <cellStyle name="Calculation 2 16 4 2" xfId="25016"/>
    <cellStyle name="Calculation 2 16 5" xfId="25017"/>
    <cellStyle name="Calculation 2 16 5 2" xfId="25018"/>
    <cellStyle name="Calculation 2 16 6" xfId="25019"/>
    <cellStyle name="Calculation 2 16 6 2" xfId="25020"/>
    <cellStyle name="Calculation 2 16 7" xfId="25021"/>
    <cellStyle name="Calculation 2 17" xfId="25022"/>
    <cellStyle name="Calculation 2 17 2" xfId="25023"/>
    <cellStyle name="Calculation 2 17 2 2" xfId="25024"/>
    <cellStyle name="Calculation 2 17 2 2 2" xfId="25025"/>
    <cellStyle name="Calculation 2 17 2 3" xfId="25026"/>
    <cellStyle name="Calculation 2 17 2 3 2" xfId="25027"/>
    <cellStyle name="Calculation 2 17 2 4" xfId="25028"/>
    <cellStyle name="Calculation 2 17 2 4 2" xfId="25029"/>
    <cellStyle name="Calculation 2 17 2 5" xfId="25030"/>
    <cellStyle name="Calculation 2 17 3" xfId="25031"/>
    <cellStyle name="Calculation 2 17 3 2" xfId="25032"/>
    <cellStyle name="Calculation 2 17 4" xfId="25033"/>
    <cellStyle name="Calculation 2 17 4 2" xfId="25034"/>
    <cellStyle name="Calculation 2 17 5" xfId="25035"/>
    <cellStyle name="Calculation 2 17 5 2" xfId="25036"/>
    <cellStyle name="Calculation 2 17 6" xfId="25037"/>
    <cellStyle name="Calculation 2 17 6 2" xfId="25038"/>
    <cellStyle name="Calculation 2 17 7" xfId="25039"/>
    <cellStyle name="Calculation 2 18" xfId="25040"/>
    <cellStyle name="Calculation 2 18 2" xfId="25041"/>
    <cellStyle name="Calculation 2 18 2 2" xfId="25042"/>
    <cellStyle name="Calculation 2 18 2 2 2" xfId="25043"/>
    <cellStyle name="Calculation 2 18 2 3" xfId="25044"/>
    <cellStyle name="Calculation 2 18 2 3 2" xfId="25045"/>
    <cellStyle name="Calculation 2 18 2 4" xfId="25046"/>
    <cellStyle name="Calculation 2 18 2 4 2" xfId="25047"/>
    <cellStyle name="Calculation 2 18 2 5" xfId="25048"/>
    <cellStyle name="Calculation 2 18 3" xfId="25049"/>
    <cellStyle name="Calculation 2 18 3 2" xfId="25050"/>
    <cellStyle name="Calculation 2 18 4" xfId="25051"/>
    <cellStyle name="Calculation 2 18 4 2" xfId="25052"/>
    <cellStyle name="Calculation 2 18 5" xfId="25053"/>
    <cellStyle name="Calculation 2 18 5 2" xfId="25054"/>
    <cellStyle name="Calculation 2 18 6" xfId="25055"/>
    <cellStyle name="Calculation 2 18 6 2" xfId="25056"/>
    <cellStyle name="Calculation 2 18 7" xfId="25057"/>
    <cellStyle name="Calculation 2 19" xfId="25058"/>
    <cellStyle name="Calculation 2 19 2" xfId="25059"/>
    <cellStyle name="Calculation 2 19 2 2" xfId="25060"/>
    <cellStyle name="Calculation 2 19 2 2 2" xfId="25061"/>
    <cellStyle name="Calculation 2 19 2 3" xfId="25062"/>
    <cellStyle name="Calculation 2 19 2 3 2" xfId="25063"/>
    <cellStyle name="Calculation 2 19 2 4" xfId="25064"/>
    <cellStyle name="Calculation 2 19 2 4 2" xfId="25065"/>
    <cellStyle name="Calculation 2 19 2 5" xfId="25066"/>
    <cellStyle name="Calculation 2 19 3" xfId="25067"/>
    <cellStyle name="Calculation 2 19 3 2" xfId="25068"/>
    <cellStyle name="Calculation 2 19 4" xfId="25069"/>
    <cellStyle name="Calculation 2 19 4 2" xfId="25070"/>
    <cellStyle name="Calculation 2 19 5" xfId="25071"/>
    <cellStyle name="Calculation 2 19 5 2" xfId="25072"/>
    <cellStyle name="Calculation 2 19 6" xfId="25073"/>
    <cellStyle name="Calculation 2 19 6 2" xfId="25074"/>
    <cellStyle name="Calculation 2 19 7" xfId="25075"/>
    <cellStyle name="Calculation 2 2" xfId="17308"/>
    <cellStyle name="Calculation 2 2 10" xfId="25076"/>
    <cellStyle name="Calculation 2 2 10 2" xfId="25077"/>
    <cellStyle name="Calculation 2 2 10 2 2" xfId="25078"/>
    <cellStyle name="Calculation 2 2 10 2 2 2" xfId="25079"/>
    <cellStyle name="Calculation 2 2 10 2 3" xfId="25080"/>
    <cellStyle name="Calculation 2 2 10 2 3 2" xfId="25081"/>
    <cellStyle name="Calculation 2 2 10 2 4" xfId="25082"/>
    <cellStyle name="Calculation 2 2 10 2 4 2" xfId="25083"/>
    <cellStyle name="Calculation 2 2 10 2 5" xfId="25084"/>
    <cellStyle name="Calculation 2 2 10 3" xfId="25085"/>
    <cellStyle name="Calculation 2 2 10 3 2" xfId="25086"/>
    <cellStyle name="Calculation 2 2 10 4" xfId="25087"/>
    <cellStyle name="Calculation 2 2 10 4 2" xfId="25088"/>
    <cellStyle name="Calculation 2 2 10 5" xfId="25089"/>
    <cellStyle name="Calculation 2 2 10 5 2" xfId="25090"/>
    <cellStyle name="Calculation 2 2 10 6" xfId="25091"/>
    <cellStyle name="Calculation 2 2 10 6 2" xfId="25092"/>
    <cellStyle name="Calculation 2 2 10 7" xfId="25093"/>
    <cellStyle name="Calculation 2 2 11" xfId="25094"/>
    <cellStyle name="Calculation 2 2 11 2" xfId="25095"/>
    <cellStyle name="Calculation 2 2 11 2 2" xfId="25096"/>
    <cellStyle name="Calculation 2 2 11 2 2 2" xfId="25097"/>
    <cellStyle name="Calculation 2 2 11 2 3" xfId="25098"/>
    <cellStyle name="Calculation 2 2 11 2 3 2" xfId="25099"/>
    <cellStyle name="Calculation 2 2 11 2 4" xfId="25100"/>
    <cellStyle name="Calculation 2 2 11 2 4 2" xfId="25101"/>
    <cellStyle name="Calculation 2 2 11 2 5" xfId="25102"/>
    <cellStyle name="Calculation 2 2 11 3" xfId="25103"/>
    <cellStyle name="Calculation 2 2 11 3 2" xfId="25104"/>
    <cellStyle name="Calculation 2 2 11 4" xfId="25105"/>
    <cellStyle name="Calculation 2 2 11 4 2" xfId="25106"/>
    <cellStyle name="Calculation 2 2 11 5" xfId="25107"/>
    <cellStyle name="Calculation 2 2 11 5 2" xfId="25108"/>
    <cellStyle name="Calculation 2 2 11 6" xfId="25109"/>
    <cellStyle name="Calculation 2 2 11 6 2" xfId="25110"/>
    <cellStyle name="Calculation 2 2 11 7" xfId="25111"/>
    <cellStyle name="Calculation 2 2 12" xfId="25112"/>
    <cellStyle name="Calculation 2 2 12 2" xfId="25113"/>
    <cellStyle name="Calculation 2 2 12 2 2" xfId="25114"/>
    <cellStyle name="Calculation 2 2 12 2 2 2" xfId="25115"/>
    <cellStyle name="Calculation 2 2 12 2 3" xfId="25116"/>
    <cellStyle name="Calculation 2 2 12 2 3 2" xfId="25117"/>
    <cellStyle name="Calculation 2 2 12 2 4" xfId="25118"/>
    <cellStyle name="Calculation 2 2 12 2 4 2" xfId="25119"/>
    <cellStyle name="Calculation 2 2 12 2 5" xfId="25120"/>
    <cellStyle name="Calculation 2 2 12 3" xfId="25121"/>
    <cellStyle name="Calculation 2 2 12 3 2" xfId="25122"/>
    <cellStyle name="Calculation 2 2 12 4" xfId="25123"/>
    <cellStyle name="Calculation 2 2 12 4 2" xfId="25124"/>
    <cellStyle name="Calculation 2 2 12 5" xfId="25125"/>
    <cellStyle name="Calculation 2 2 12 5 2" xfId="25126"/>
    <cellStyle name="Calculation 2 2 12 6" xfId="25127"/>
    <cellStyle name="Calculation 2 2 12 6 2" xfId="25128"/>
    <cellStyle name="Calculation 2 2 12 7" xfId="25129"/>
    <cellStyle name="Calculation 2 2 13" xfId="25130"/>
    <cellStyle name="Calculation 2 2 13 2" xfId="25131"/>
    <cellStyle name="Calculation 2 2 13 2 2" xfId="25132"/>
    <cellStyle name="Calculation 2 2 13 2 2 2" xfId="25133"/>
    <cellStyle name="Calculation 2 2 13 2 3" xfId="25134"/>
    <cellStyle name="Calculation 2 2 13 2 3 2" xfId="25135"/>
    <cellStyle name="Calculation 2 2 13 2 4" xfId="25136"/>
    <cellStyle name="Calculation 2 2 13 2 4 2" xfId="25137"/>
    <cellStyle name="Calculation 2 2 13 2 5" xfId="25138"/>
    <cellStyle name="Calculation 2 2 13 3" xfId="25139"/>
    <cellStyle name="Calculation 2 2 13 3 2" xfId="25140"/>
    <cellStyle name="Calculation 2 2 13 4" xfId="25141"/>
    <cellStyle name="Calculation 2 2 13 4 2" xfId="25142"/>
    <cellStyle name="Calculation 2 2 13 5" xfId="25143"/>
    <cellStyle name="Calculation 2 2 13 5 2" xfId="25144"/>
    <cellStyle name="Calculation 2 2 13 6" xfId="25145"/>
    <cellStyle name="Calculation 2 2 13 6 2" xfId="25146"/>
    <cellStyle name="Calculation 2 2 13 7" xfId="25147"/>
    <cellStyle name="Calculation 2 2 14" xfId="25148"/>
    <cellStyle name="Calculation 2 2 14 2" xfId="25149"/>
    <cellStyle name="Calculation 2 2 14 2 2" xfId="25150"/>
    <cellStyle name="Calculation 2 2 14 2 2 2" xfId="25151"/>
    <cellStyle name="Calculation 2 2 14 2 3" xfId="25152"/>
    <cellStyle name="Calculation 2 2 14 2 3 2" xfId="25153"/>
    <cellStyle name="Calculation 2 2 14 2 4" xfId="25154"/>
    <cellStyle name="Calculation 2 2 14 2 4 2" xfId="25155"/>
    <cellStyle name="Calculation 2 2 14 2 5" xfId="25156"/>
    <cellStyle name="Calculation 2 2 14 3" xfId="25157"/>
    <cellStyle name="Calculation 2 2 14 3 2" xfId="25158"/>
    <cellStyle name="Calculation 2 2 14 4" xfId="25159"/>
    <cellStyle name="Calculation 2 2 14 4 2" xfId="25160"/>
    <cellStyle name="Calculation 2 2 14 5" xfId="25161"/>
    <cellStyle name="Calculation 2 2 14 5 2" xfId="25162"/>
    <cellStyle name="Calculation 2 2 14 6" xfId="25163"/>
    <cellStyle name="Calculation 2 2 14 6 2" xfId="25164"/>
    <cellStyle name="Calculation 2 2 14 7" xfId="25165"/>
    <cellStyle name="Calculation 2 2 15" xfId="25166"/>
    <cellStyle name="Calculation 2 2 15 2" xfId="25167"/>
    <cellStyle name="Calculation 2 2 15 2 2" xfId="25168"/>
    <cellStyle name="Calculation 2 2 15 2 2 2" xfId="25169"/>
    <cellStyle name="Calculation 2 2 15 2 3" xfId="25170"/>
    <cellStyle name="Calculation 2 2 15 2 3 2" xfId="25171"/>
    <cellStyle name="Calculation 2 2 15 2 4" xfId="25172"/>
    <cellStyle name="Calculation 2 2 15 2 4 2" xfId="25173"/>
    <cellStyle name="Calculation 2 2 15 2 5" xfId="25174"/>
    <cellStyle name="Calculation 2 2 15 3" xfId="25175"/>
    <cellStyle name="Calculation 2 2 15 3 2" xfId="25176"/>
    <cellStyle name="Calculation 2 2 15 4" xfId="25177"/>
    <cellStyle name="Calculation 2 2 15 4 2" xfId="25178"/>
    <cellStyle name="Calculation 2 2 15 5" xfId="25179"/>
    <cellStyle name="Calculation 2 2 15 5 2" xfId="25180"/>
    <cellStyle name="Calculation 2 2 15 6" xfId="25181"/>
    <cellStyle name="Calculation 2 2 15 6 2" xfId="25182"/>
    <cellStyle name="Calculation 2 2 15 7" xfId="25183"/>
    <cellStyle name="Calculation 2 2 16" xfId="25184"/>
    <cellStyle name="Calculation 2 2 16 2" xfId="25185"/>
    <cellStyle name="Calculation 2 2 16 2 2" xfId="25186"/>
    <cellStyle name="Calculation 2 2 16 3" xfId="25187"/>
    <cellStyle name="Calculation 2 2 16 3 2" xfId="25188"/>
    <cellStyle name="Calculation 2 2 16 4" xfId="25189"/>
    <cellStyle name="Calculation 2 2 16 4 2" xfId="25190"/>
    <cellStyle name="Calculation 2 2 16 5" xfId="25191"/>
    <cellStyle name="Calculation 2 2 17" xfId="25192"/>
    <cellStyle name="Calculation 2 2 17 2" xfId="25193"/>
    <cellStyle name="Calculation 2 2 18" xfId="25194"/>
    <cellStyle name="Calculation 2 2 18 2" xfId="25195"/>
    <cellStyle name="Calculation 2 2 19" xfId="25196"/>
    <cellStyle name="Calculation 2 2 19 2" xfId="25197"/>
    <cellStyle name="Calculation 2 2 2" xfId="25198"/>
    <cellStyle name="Calculation 2 2 2 2" xfId="25199"/>
    <cellStyle name="Calculation 2 2 2 2 2" xfId="25200"/>
    <cellStyle name="Calculation 2 2 2 2 2 2" xfId="25201"/>
    <cellStyle name="Calculation 2 2 2 2 3" xfId="25202"/>
    <cellStyle name="Calculation 2 2 2 2 3 2" xfId="25203"/>
    <cellStyle name="Calculation 2 2 2 2 4" xfId="25204"/>
    <cellStyle name="Calculation 2 2 2 2 4 2" xfId="25205"/>
    <cellStyle name="Calculation 2 2 2 2 5" xfId="25206"/>
    <cellStyle name="Calculation 2 2 2 3" xfId="25207"/>
    <cellStyle name="Calculation 2 2 2 3 2" xfId="25208"/>
    <cellStyle name="Calculation 2 2 2 4" xfId="25209"/>
    <cellStyle name="Calculation 2 2 2 4 2" xfId="25210"/>
    <cellStyle name="Calculation 2 2 2 5" xfId="25211"/>
    <cellStyle name="Calculation 2 2 2 5 2" xfId="25212"/>
    <cellStyle name="Calculation 2 2 2 6" xfId="25213"/>
    <cellStyle name="Calculation 2 2 20" xfId="25214"/>
    <cellStyle name="Calculation 2 2 21" xfId="25215"/>
    <cellStyle name="Calculation 2 2 22" xfId="25216"/>
    <cellStyle name="Calculation 2 2 23" xfId="25217"/>
    <cellStyle name="Calculation 2 2 24" xfId="25218"/>
    <cellStyle name="Calculation 2 2 25" xfId="25219"/>
    <cellStyle name="Calculation 2 2 26" xfId="25220"/>
    <cellStyle name="Calculation 2 2 3" xfId="25221"/>
    <cellStyle name="Calculation 2 2 3 2" xfId="25222"/>
    <cellStyle name="Calculation 2 2 3 2 2" xfId="25223"/>
    <cellStyle name="Calculation 2 2 3 2 2 2" xfId="25224"/>
    <cellStyle name="Calculation 2 2 3 2 3" xfId="25225"/>
    <cellStyle name="Calculation 2 2 3 2 3 2" xfId="25226"/>
    <cellStyle name="Calculation 2 2 3 2 4" xfId="25227"/>
    <cellStyle name="Calculation 2 2 3 2 4 2" xfId="25228"/>
    <cellStyle name="Calculation 2 2 3 2 5" xfId="25229"/>
    <cellStyle name="Calculation 2 2 3 3" xfId="25230"/>
    <cellStyle name="Calculation 2 2 3 3 2" xfId="25231"/>
    <cellStyle name="Calculation 2 2 3 4" xfId="25232"/>
    <cellStyle name="Calculation 2 2 3 4 2" xfId="25233"/>
    <cellStyle name="Calculation 2 2 3 5" xfId="25234"/>
    <cellStyle name="Calculation 2 2 3 5 2" xfId="25235"/>
    <cellStyle name="Calculation 2 2 3 6" xfId="25236"/>
    <cellStyle name="Calculation 2 2 4" xfId="25237"/>
    <cellStyle name="Calculation 2 2 4 2" xfId="25238"/>
    <cellStyle name="Calculation 2 2 4 2 2" xfId="25239"/>
    <cellStyle name="Calculation 2 2 4 2 2 2" xfId="25240"/>
    <cellStyle name="Calculation 2 2 4 2 3" xfId="25241"/>
    <cellStyle name="Calculation 2 2 4 2 3 2" xfId="25242"/>
    <cellStyle name="Calculation 2 2 4 2 4" xfId="25243"/>
    <cellStyle name="Calculation 2 2 4 2 4 2" xfId="25244"/>
    <cellStyle name="Calculation 2 2 4 2 5" xfId="25245"/>
    <cellStyle name="Calculation 2 2 4 3" xfId="25246"/>
    <cellStyle name="Calculation 2 2 4 3 2" xfId="25247"/>
    <cellStyle name="Calculation 2 2 4 4" xfId="25248"/>
    <cellStyle name="Calculation 2 2 4 4 2" xfId="25249"/>
    <cellStyle name="Calculation 2 2 4 5" xfId="25250"/>
    <cellStyle name="Calculation 2 2 4 5 2" xfId="25251"/>
    <cellStyle name="Calculation 2 2 4 6" xfId="25252"/>
    <cellStyle name="Calculation 2 2 4 6 2" xfId="25253"/>
    <cellStyle name="Calculation 2 2 4 7" xfId="25254"/>
    <cellStyle name="Calculation 2 2 5" xfId="25255"/>
    <cellStyle name="Calculation 2 2 5 2" xfId="25256"/>
    <cellStyle name="Calculation 2 2 5 2 2" xfId="25257"/>
    <cellStyle name="Calculation 2 2 5 2 2 2" xfId="25258"/>
    <cellStyle name="Calculation 2 2 5 2 3" xfId="25259"/>
    <cellStyle name="Calculation 2 2 5 2 3 2" xfId="25260"/>
    <cellStyle name="Calculation 2 2 5 2 4" xfId="25261"/>
    <cellStyle name="Calculation 2 2 5 2 4 2" xfId="25262"/>
    <cellStyle name="Calculation 2 2 5 2 5" xfId="25263"/>
    <cellStyle name="Calculation 2 2 5 3" xfId="25264"/>
    <cellStyle name="Calculation 2 2 5 3 2" xfId="25265"/>
    <cellStyle name="Calculation 2 2 5 4" xfId="25266"/>
    <cellStyle name="Calculation 2 2 5 4 2" xfId="25267"/>
    <cellStyle name="Calculation 2 2 5 5" xfId="25268"/>
    <cellStyle name="Calculation 2 2 5 5 2" xfId="25269"/>
    <cellStyle name="Calculation 2 2 5 6" xfId="25270"/>
    <cellStyle name="Calculation 2 2 5 6 2" xfId="25271"/>
    <cellStyle name="Calculation 2 2 5 7" xfId="25272"/>
    <cellStyle name="Calculation 2 2 6" xfId="25273"/>
    <cellStyle name="Calculation 2 2 6 2" xfId="25274"/>
    <cellStyle name="Calculation 2 2 6 2 2" xfId="25275"/>
    <cellStyle name="Calculation 2 2 6 2 2 2" xfId="25276"/>
    <cellStyle name="Calculation 2 2 6 2 3" xfId="25277"/>
    <cellStyle name="Calculation 2 2 6 2 3 2" xfId="25278"/>
    <cellStyle name="Calculation 2 2 6 2 4" xfId="25279"/>
    <cellStyle name="Calculation 2 2 6 2 4 2" xfId="25280"/>
    <cellStyle name="Calculation 2 2 6 2 5" xfId="25281"/>
    <cellStyle name="Calculation 2 2 6 3" xfId="25282"/>
    <cellStyle name="Calculation 2 2 6 3 2" xfId="25283"/>
    <cellStyle name="Calculation 2 2 6 4" xfId="25284"/>
    <cellStyle name="Calculation 2 2 6 4 2" xfId="25285"/>
    <cellStyle name="Calculation 2 2 6 5" xfId="25286"/>
    <cellStyle name="Calculation 2 2 6 5 2" xfId="25287"/>
    <cellStyle name="Calculation 2 2 6 6" xfId="25288"/>
    <cellStyle name="Calculation 2 2 6 6 2" xfId="25289"/>
    <cellStyle name="Calculation 2 2 6 7" xfId="25290"/>
    <cellStyle name="Calculation 2 2 7" xfId="25291"/>
    <cellStyle name="Calculation 2 2 7 2" xfId="25292"/>
    <cellStyle name="Calculation 2 2 7 2 2" xfId="25293"/>
    <cellStyle name="Calculation 2 2 7 2 2 2" xfId="25294"/>
    <cellStyle name="Calculation 2 2 7 2 3" xfId="25295"/>
    <cellStyle name="Calculation 2 2 7 2 3 2" xfId="25296"/>
    <cellStyle name="Calculation 2 2 7 2 4" xfId="25297"/>
    <cellStyle name="Calculation 2 2 7 2 4 2" xfId="25298"/>
    <cellStyle name="Calculation 2 2 7 2 5" xfId="25299"/>
    <cellStyle name="Calculation 2 2 7 3" xfId="25300"/>
    <cellStyle name="Calculation 2 2 7 3 2" xfId="25301"/>
    <cellStyle name="Calculation 2 2 7 4" xfId="25302"/>
    <cellStyle name="Calculation 2 2 7 4 2" xfId="25303"/>
    <cellStyle name="Calculation 2 2 7 5" xfId="25304"/>
    <cellStyle name="Calculation 2 2 7 5 2" xfId="25305"/>
    <cellStyle name="Calculation 2 2 7 6" xfId="25306"/>
    <cellStyle name="Calculation 2 2 7 6 2" xfId="25307"/>
    <cellStyle name="Calculation 2 2 7 7" xfId="25308"/>
    <cellStyle name="Calculation 2 2 8" xfId="25309"/>
    <cellStyle name="Calculation 2 2 8 2" xfId="25310"/>
    <cellStyle name="Calculation 2 2 8 2 2" xfId="25311"/>
    <cellStyle name="Calculation 2 2 8 2 2 2" xfId="25312"/>
    <cellStyle name="Calculation 2 2 8 2 3" xfId="25313"/>
    <cellStyle name="Calculation 2 2 8 2 3 2" xfId="25314"/>
    <cellStyle name="Calculation 2 2 8 2 4" xfId="25315"/>
    <cellStyle name="Calculation 2 2 8 2 4 2" xfId="25316"/>
    <cellStyle name="Calculation 2 2 8 2 5" xfId="25317"/>
    <cellStyle name="Calculation 2 2 8 3" xfId="25318"/>
    <cellStyle name="Calculation 2 2 8 3 2" xfId="25319"/>
    <cellStyle name="Calculation 2 2 8 4" xfId="25320"/>
    <cellStyle name="Calculation 2 2 8 4 2" xfId="25321"/>
    <cellStyle name="Calculation 2 2 8 5" xfId="25322"/>
    <cellStyle name="Calculation 2 2 8 5 2" xfId="25323"/>
    <cellStyle name="Calculation 2 2 8 6" xfId="25324"/>
    <cellStyle name="Calculation 2 2 8 6 2" xfId="25325"/>
    <cellStyle name="Calculation 2 2 8 7" xfId="25326"/>
    <cellStyle name="Calculation 2 2 9" xfId="25327"/>
    <cellStyle name="Calculation 2 2 9 2" xfId="25328"/>
    <cellStyle name="Calculation 2 2 9 2 2" xfId="25329"/>
    <cellStyle name="Calculation 2 2 9 2 2 2" xfId="25330"/>
    <cellStyle name="Calculation 2 2 9 2 3" xfId="25331"/>
    <cellStyle name="Calculation 2 2 9 2 3 2" xfId="25332"/>
    <cellStyle name="Calculation 2 2 9 2 4" xfId="25333"/>
    <cellStyle name="Calculation 2 2 9 2 4 2" xfId="25334"/>
    <cellStyle name="Calculation 2 2 9 2 5" xfId="25335"/>
    <cellStyle name="Calculation 2 2 9 3" xfId="25336"/>
    <cellStyle name="Calculation 2 2 9 3 2" xfId="25337"/>
    <cellStyle name="Calculation 2 2 9 4" xfId="25338"/>
    <cellStyle name="Calculation 2 2 9 4 2" xfId="25339"/>
    <cellStyle name="Calculation 2 2 9 5" xfId="25340"/>
    <cellStyle name="Calculation 2 2 9 5 2" xfId="25341"/>
    <cellStyle name="Calculation 2 2 9 6" xfId="25342"/>
    <cellStyle name="Calculation 2 2 9 6 2" xfId="25343"/>
    <cellStyle name="Calculation 2 2 9 7" xfId="25344"/>
    <cellStyle name="Calculation 2 20" xfId="25345"/>
    <cellStyle name="Calculation 2 20 2" xfId="25346"/>
    <cellStyle name="Calculation 2 20 2 2" xfId="25347"/>
    <cellStyle name="Calculation 2 20 2 2 2" xfId="25348"/>
    <cellStyle name="Calculation 2 20 2 3" xfId="25349"/>
    <cellStyle name="Calculation 2 20 2 3 2" xfId="25350"/>
    <cellStyle name="Calculation 2 20 2 4" xfId="25351"/>
    <cellStyle name="Calculation 2 20 2 4 2" xfId="25352"/>
    <cellStyle name="Calculation 2 20 2 5" xfId="25353"/>
    <cellStyle name="Calculation 2 20 3" xfId="25354"/>
    <cellStyle name="Calculation 2 20 3 2" xfId="25355"/>
    <cellStyle name="Calculation 2 20 4" xfId="25356"/>
    <cellStyle name="Calculation 2 20 4 2" xfId="25357"/>
    <cellStyle name="Calculation 2 20 5" xfId="25358"/>
    <cellStyle name="Calculation 2 20 5 2" xfId="25359"/>
    <cellStyle name="Calculation 2 20 6" xfId="25360"/>
    <cellStyle name="Calculation 2 20 6 2" xfId="25361"/>
    <cellStyle name="Calculation 2 20 7" xfId="25362"/>
    <cellStyle name="Calculation 2 21" xfId="25363"/>
    <cellStyle name="Calculation 2 21 2" xfId="25364"/>
    <cellStyle name="Calculation 2 21 2 2" xfId="25365"/>
    <cellStyle name="Calculation 2 21 2 2 2" xfId="25366"/>
    <cellStyle name="Calculation 2 21 2 3" xfId="25367"/>
    <cellStyle name="Calculation 2 21 2 3 2" xfId="25368"/>
    <cellStyle name="Calculation 2 21 2 4" xfId="25369"/>
    <cellStyle name="Calculation 2 21 2 4 2" xfId="25370"/>
    <cellStyle name="Calculation 2 21 2 5" xfId="25371"/>
    <cellStyle name="Calculation 2 21 3" xfId="25372"/>
    <cellStyle name="Calculation 2 21 3 2" xfId="25373"/>
    <cellStyle name="Calculation 2 21 4" xfId="25374"/>
    <cellStyle name="Calculation 2 21 4 2" xfId="25375"/>
    <cellStyle name="Calculation 2 21 5" xfId="25376"/>
    <cellStyle name="Calculation 2 21 5 2" xfId="25377"/>
    <cellStyle name="Calculation 2 21 6" xfId="25378"/>
    <cellStyle name="Calculation 2 21 6 2" xfId="25379"/>
    <cellStyle name="Calculation 2 21 7" xfId="25380"/>
    <cellStyle name="Calculation 2 22" xfId="25381"/>
    <cellStyle name="Calculation 2 22 2" xfId="25382"/>
    <cellStyle name="Calculation 2 22 2 2" xfId="25383"/>
    <cellStyle name="Calculation 2 22 2 2 2" xfId="25384"/>
    <cellStyle name="Calculation 2 22 2 3" xfId="25385"/>
    <cellStyle name="Calculation 2 22 2 3 2" xfId="25386"/>
    <cellStyle name="Calculation 2 22 2 4" xfId="25387"/>
    <cellStyle name="Calculation 2 22 2 4 2" xfId="25388"/>
    <cellStyle name="Calculation 2 22 2 5" xfId="25389"/>
    <cellStyle name="Calculation 2 22 3" xfId="25390"/>
    <cellStyle name="Calculation 2 22 3 2" xfId="25391"/>
    <cellStyle name="Calculation 2 22 4" xfId="25392"/>
    <cellStyle name="Calculation 2 22 4 2" xfId="25393"/>
    <cellStyle name="Calculation 2 22 5" xfId="25394"/>
    <cellStyle name="Calculation 2 22 5 2" xfId="25395"/>
    <cellStyle name="Calculation 2 22 6" xfId="25396"/>
    <cellStyle name="Calculation 2 22 6 2" xfId="25397"/>
    <cellStyle name="Calculation 2 22 7" xfId="25398"/>
    <cellStyle name="Calculation 2 23" xfId="25399"/>
    <cellStyle name="Calculation 2 23 2" xfId="25400"/>
    <cellStyle name="Calculation 2 23 2 2" xfId="25401"/>
    <cellStyle name="Calculation 2 23 2 2 2" xfId="25402"/>
    <cellStyle name="Calculation 2 23 2 3" xfId="25403"/>
    <cellStyle name="Calculation 2 23 2 3 2" xfId="25404"/>
    <cellStyle name="Calculation 2 23 2 4" xfId="25405"/>
    <cellStyle name="Calculation 2 23 2 4 2" xfId="25406"/>
    <cellStyle name="Calculation 2 23 2 5" xfId="25407"/>
    <cellStyle name="Calculation 2 23 3" xfId="25408"/>
    <cellStyle name="Calculation 2 23 3 2" xfId="25409"/>
    <cellStyle name="Calculation 2 23 4" xfId="25410"/>
    <cellStyle name="Calculation 2 23 4 2" xfId="25411"/>
    <cellStyle name="Calculation 2 23 5" xfId="25412"/>
    <cellStyle name="Calculation 2 23 5 2" xfId="25413"/>
    <cellStyle name="Calculation 2 23 6" xfId="25414"/>
    <cellStyle name="Calculation 2 23 6 2" xfId="25415"/>
    <cellStyle name="Calculation 2 23 7" xfId="25416"/>
    <cellStyle name="Calculation 2 24" xfId="25417"/>
    <cellStyle name="Calculation 2 24 2" xfId="25418"/>
    <cellStyle name="Calculation 2 24 2 2" xfId="25419"/>
    <cellStyle name="Calculation 2 24 2 2 2" xfId="25420"/>
    <cellStyle name="Calculation 2 24 2 3" xfId="25421"/>
    <cellStyle name="Calculation 2 24 2 3 2" xfId="25422"/>
    <cellStyle name="Calculation 2 24 2 4" xfId="25423"/>
    <cellStyle name="Calculation 2 24 2 4 2" xfId="25424"/>
    <cellStyle name="Calculation 2 24 2 5" xfId="25425"/>
    <cellStyle name="Calculation 2 24 3" xfId="25426"/>
    <cellStyle name="Calculation 2 24 3 2" xfId="25427"/>
    <cellStyle name="Calculation 2 24 4" xfId="25428"/>
    <cellStyle name="Calculation 2 24 4 2" xfId="25429"/>
    <cellStyle name="Calculation 2 24 5" xfId="25430"/>
    <cellStyle name="Calculation 2 24 5 2" xfId="25431"/>
    <cellStyle name="Calculation 2 24 6" xfId="25432"/>
    <cellStyle name="Calculation 2 24 6 2" xfId="25433"/>
    <cellStyle name="Calculation 2 24 7" xfId="25434"/>
    <cellStyle name="Calculation 2 25" xfId="25435"/>
    <cellStyle name="Calculation 2 25 2" xfId="25436"/>
    <cellStyle name="Calculation 2 25 2 2" xfId="25437"/>
    <cellStyle name="Calculation 2 25 2 2 2" xfId="25438"/>
    <cellStyle name="Calculation 2 25 2 3" xfId="25439"/>
    <cellStyle name="Calculation 2 25 2 3 2" xfId="25440"/>
    <cellStyle name="Calculation 2 25 2 4" xfId="25441"/>
    <cellStyle name="Calculation 2 25 2 4 2" xfId="25442"/>
    <cellStyle name="Calculation 2 25 2 5" xfId="25443"/>
    <cellStyle name="Calculation 2 25 3" xfId="25444"/>
    <cellStyle name="Calculation 2 25 3 2" xfId="25445"/>
    <cellStyle name="Calculation 2 25 4" xfId="25446"/>
    <cellStyle name="Calculation 2 25 4 2" xfId="25447"/>
    <cellStyle name="Calculation 2 25 5" xfId="25448"/>
    <cellStyle name="Calculation 2 25 5 2" xfId="25449"/>
    <cellStyle name="Calculation 2 25 6" xfId="25450"/>
    <cellStyle name="Calculation 2 25 6 2" xfId="25451"/>
    <cellStyle name="Calculation 2 25 7" xfId="25452"/>
    <cellStyle name="Calculation 2 26" xfId="25453"/>
    <cellStyle name="Calculation 2 26 2" xfId="25454"/>
    <cellStyle name="Calculation 2 26 2 2" xfId="25455"/>
    <cellStyle name="Calculation 2 26 3" xfId="25456"/>
    <cellStyle name="Calculation 2 26 3 2" xfId="25457"/>
    <cellStyle name="Calculation 2 26 4" xfId="25458"/>
    <cellStyle name="Calculation 2 26 4 2" xfId="25459"/>
    <cellStyle name="Calculation 2 26 5" xfId="25460"/>
    <cellStyle name="Calculation 2 27" xfId="25461"/>
    <cellStyle name="Calculation 2 27 2" xfId="25462"/>
    <cellStyle name="Calculation 2 28" xfId="25463"/>
    <cellStyle name="Calculation 2 28 2" xfId="25464"/>
    <cellStyle name="Calculation 2 29" xfId="25465"/>
    <cellStyle name="Calculation 2 29 2" xfId="25466"/>
    <cellStyle name="Calculation 2 3" xfId="17309"/>
    <cellStyle name="Calculation 2 3 10" xfId="25467"/>
    <cellStyle name="Calculation 2 3 10 2" xfId="25468"/>
    <cellStyle name="Calculation 2 3 10 2 2" xfId="25469"/>
    <cellStyle name="Calculation 2 3 10 2 2 2" xfId="25470"/>
    <cellStyle name="Calculation 2 3 10 2 3" xfId="25471"/>
    <cellStyle name="Calculation 2 3 10 2 3 2" xfId="25472"/>
    <cellStyle name="Calculation 2 3 10 2 4" xfId="25473"/>
    <cellStyle name="Calculation 2 3 10 2 4 2" xfId="25474"/>
    <cellStyle name="Calculation 2 3 10 2 5" xfId="25475"/>
    <cellStyle name="Calculation 2 3 10 3" xfId="25476"/>
    <cellStyle name="Calculation 2 3 10 3 2" xfId="25477"/>
    <cellStyle name="Calculation 2 3 10 4" xfId="25478"/>
    <cellStyle name="Calculation 2 3 10 4 2" xfId="25479"/>
    <cellStyle name="Calculation 2 3 10 5" xfId="25480"/>
    <cellStyle name="Calculation 2 3 10 5 2" xfId="25481"/>
    <cellStyle name="Calculation 2 3 10 6" xfId="25482"/>
    <cellStyle name="Calculation 2 3 10 6 2" xfId="25483"/>
    <cellStyle name="Calculation 2 3 10 7" xfId="25484"/>
    <cellStyle name="Calculation 2 3 11" xfId="25485"/>
    <cellStyle name="Calculation 2 3 11 2" xfId="25486"/>
    <cellStyle name="Calculation 2 3 11 2 2" xfId="25487"/>
    <cellStyle name="Calculation 2 3 11 2 2 2" xfId="25488"/>
    <cellStyle name="Calculation 2 3 11 2 3" xfId="25489"/>
    <cellStyle name="Calculation 2 3 11 2 3 2" xfId="25490"/>
    <cellStyle name="Calculation 2 3 11 2 4" xfId="25491"/>
    <cellStyle name="Calculation 2 3 11 2 4 2" xfId="25492"/>
    <cellStyle name="Calculation 2 3 11 2 5" xfId="25493"/>
    <cellStyle name="Calculation 2 3 11 3" xfId="25494"/>
    <cellStyle name="Calculation 2 3 11 3 2" xfId="25495"/>
    <cellStyle name="Calculation 2 3 11 4" xfId="25496"/>
    <cellStyle name="Calculation 2 3 11 4 2" xfId="25497"/>
    <cellStyle name="Calculation 2 3 11 5" xfId="25498"/>
    <cellStyle name="Calculation 2 3 11 5 2" xfId="25499"/>
    <cellStyle name="Calculation 2 3 11 6" xfId="25500"/>
    <cellStyle name="Calculation 2 3 11 6 2" xfId="25501"/>
    <cellStyle name="Calculation 2 3 11 7" xfId="25502"/>
    <cellStyle name="Calculation 2 3 12" xfId="25503"/>
    <cellStyle name="Calculation 2 3 12 2" xfId="25504"/>
    <cellStyle name="Calculation 2 3 12 2 2" xfId="25505"/>
    <cellStyle name="Calculation 2 3 12 2 2 2" xfId="25506"/>
    <cellStyle name="Calculation 2 3 12 2 3" xfId="25507"/>
    <cellStyle name="Calculation 2 3 12 2 3 2" xfId="25508"/>
    <cellStyle name="Calculation 2 3 12 2 4" xfId="25509"/>
    <cellStyle name="Calculation 2 3 12 2 4 2" xfId="25510"/>
    <cellStyle name="Calculation 2 3 12 2 5" xfId="25511"/>
    <cellStyle name="Calculation 2 3 12 3" xfId="25512"/>
    <cellStyle name="Calculation 2 3 12 3 2" xfId="25513"/>
    <cellStyle name="Calculation 2 3 12 4" xfId="25514"/>
    <cellStyle name="Calculation 2 3 12 4 2" xfId="25515"/>
    <cellStyle name="Calculation 2 3 12 5" xfId="25516"/>
    <cellStyle name="Calculation 2 3 12 5 2" xfId="25517"/>
    <cellStyle name="Calculation 2 3 12 6" xfId="25518"/>
    <cellStyle name="Calculation 2 3 12 6 2" xfId="25519"/>
    <cellStyle name="Calculation 2 3 12 7" xfId="25520"/>
    <cellStyle name="Calculation 2 3 13" xfId="25521"/>
    <cellStyle name="Calculation 2 3 13 2" xfId="25522"/>
    <cellStyle name="Calculation 2 3 13 2 2" xfId="25523"/>
    <cellStyle name="Calculation 2 3 13 2 2 2" xfId="25524"/>
    <cellStyle name="Calculation 2 3 13 2 3" xfId="25525"/>
    <cellStyle name="Calculation 2 3 13 2 3 2" xfId="25526"/>
    <cellStyle name="Calculation 2 3 13 2 4" xfId="25527"/>
    <cellStyle name="Calculation 2 3 13 2 4 2" xfId="25528"/>
    <cellStyle name="Calculation 2 3 13 2 5" xfId="25529"/>
    <cellStyle name="Calculation 2 3 13 3" xfId="25530"/>
    <cellStyle name="Calculation 2 3 13 3 2" xfId="25531"/>
    <cellStyle name="Calculation 2 3 13 4" xfId="25532"/>
    <cellStyle name="Calculation 2 3 13 4 2" xfId="25533"/>
    <cellStyle name="Calculation 2 3 13 5" xfId="25534"/>
    <cellStyle name="Calculation 2 3 13 5 2" xfId="25535"/>
    <cellStyle name="Calculation 2 3 13 6" xfId="25536"/>
    <cellStyle name="Calculation 2 3 13 6 2" xfId="25537"/>
    <cellStyle name="Calculation 2 3 13 7" xfId="25538"/>
    <cellStyle name="Calculation 2 3 14" xfId="25539"/>
    <cellStyle name="Calculation 2 3 14 2" xfId="25540"/>
    <cellStyle name="Calculation 2 3 14 2 2" xfId="25541"/>
    <cellStyle name="Calculation 2 3 14 2 2 2" xfId="25542"/>
    <cellStyle name="Calculation 2 3 14 2 3" xfId="25543"/>
    <cellStyle name="Calculation 2 3 14 2 3 2" xfId="25544"/>
    <cellStyle name="Calculation 2 3 14 2 4" xfId="25545"/>
    <cellStyle name="Calculation 2 3 14 2 4 2" xfId="25546"/>
    <cellStyle name="Calculation 2 3 14 2 5" xfId="25547"/>
    <cellStyle name="Calculation 2 3 14 3" xfId="25548"/>
    <cellStyle name="Calculation 2 3 14 3 2" xfId="25549"/>
    <cellStyle name="Calculation 2 3 14 4" xfId="25550"/>
    <cellStyle name="Calculation 2 3 14 4 2" xfId="25551"/>
    <cellStyle name="Calculation 2 3 14 5" xfId="25552"/>
    <cellStyle name="Calculation 2 3 14 5 2" xfId="25553"/>
    <cellStyle name="Calculation 2 3 14 6" xfId="25554"/>
    <cellStyle name="Calculation 2 3 14 6 2" xfId="25555"/>
    <cellStyle name="Calculation 2 3 14 7" xfId="25556"/>
    <cellStyle name="Calculation 2 3 15" xfId="25557"/>
    <cellStyle name="Calculation 2 3 15 2" xfId="25558"/>
    <cellStyle name="Calculation 2 3 15 2 2" xfId="25559"/>
    <cellStyle name="Calculation 2 3 15 2 2 2" xfId="25560"/>
    <cellStyle name="Calculation 2 3 15 2 3" xfId="25561"/>
    <cellStyle name="Calculation 2 3 15 2 3 2" xfId="25562"/>
    <cellStyle name="Calculation 2 3 15 2 4" xfId="25563"/>
    <cellStyle name="Calculation 2 3 15 2 4 2" xfId="25564"/>
    <cellStyle name="Calculation 2 3 15 2 5" xfId="25565"/>
    <cellStyle name="Calculation 2 3 15 3" xfId="25566"/>
    <cellStyle name="Calculation 2 3 15 3 2" xfId="25567"/>
    <cellStyle name="Calculation 2 3 15 4" xfId="25568"/>
    <cellStyle name="Calculation 2 3 15 4 2" xfId="25569"/>
    <cellStyle name="Calculation 2 3 15 5" xfId="25570"/>
    <cellStyle name="Calculation 2 3 15 5 2" xfId="25571"/>
    <cellStyle name="Calculation 2 3 15 6" xfId="25572"/>
    <cellStyle name="Calculation 2 3 15 6 2" xfId="25573"/>
    <cellStyle name="Calculation 2 3 15 7" xfId="25574"/>
    <cellStyle name="Calculation 2 3 16" xfId="25575"/>
    <cellStyle name="Calculation 2 3 16 2" xfId="25576"/>
    <cellStyle name="Calculation 2 3 16 2 2" xfId="25577"/>
    <cellStyle name="Calculation 2 3 16 3" xfId="25578"/>
    <cellStyle name="Calculation 2 3 16 3 2" xfId="25579"/>
    <cellStyle name="Calculation 2 3 16 4" xfId="25580"/>
    <cellStyle name="Calculation 2 3 16 4 2" xfId="25581"/>
    <cellStyle name="Calculation 2 3 16 5" xfId="25582"/>
    <cellStyle name="Calculation 2 3 17" xfId="25583"/>
    <cellStyle name="Calculation 2 3 17 2" xfId="25584"/>
    <cellStyle name="Calculation 2 3 18" xfId="25585"/>
    <cellStyle name="Calculation 2 3 18 2" xfId="25586"/>
    <cellStyle name="Calculation 2 3 19" xfId="25587"/>
    <cellStyle name="Calculation 2 3 19 2" xfId="25588"/>
    <cellStyle name="Calculation 2 3 2" xfId="25589"/>
    <cellStyle name="Calculation 2 3 2 2" xfId="25590"/>
    <cellStyle name="Calculation 2 3 2 2 2" xfId="25591"/>
    <cellStyle name="Calculation 2 3 2 2 2 2" xfId="25592"/>
    <cellStyle name="Calculation 2 3 2 2 3" xfId="25593"/>
    <cellStyle name="Calculation 2 3 2 2 3 2" xfId="25594"/>
    <cellStyle name="Calculation 2 3 2 2 4" xfId="25595"/>
    <cellStyle name="Calculation 2 3 2 2 4 2" xfId="25596"/>
    <cellStyle name="Calculation 2 3 2 2 5" xfId="25597"/>
    <cellStyle name="Calculation 2 3 2 3" xfId="25598"/>
    <cellStyle name="Calculation 2 3 2 3 2" xfId="25599"/>
    <cellStyle name="Calculation 2 3 2 4" xfId="25600"/>
    <cellStyle name="Calculation 2 3 2 4 2" xfId="25601"/>
    <cellStyle name="Calculation 2 3 2 5" xfId="25602"/>
    <cellStyle name="Calculation 2 3 2 5 2" xfId="25603"/>
    <cellStyle name="Calculation 2 3 2 6" xfId="25604"/>
    <cellStyle name="Calculation 2 3 20" xfId="25605"/>
    <cellStyle name="Calculation 2 3 21" xfId="25606"/>
    <cellStyle name="Calculation 2 3 22" xfId="25607"/>
    <cellStyle name="Calculation 2 3 23" xfId="25608"/>
    <cellStyle name="Calculation 2 3 24" xfId="25609"/>
    <cellStyle name="Calculation 2 3 25" xfId="25610"/>
    <cellStyle name="Calculation 2 3 26" xfId="25611"/>
    <cellStyle name="Calculation 2 3 3" xfId="25612"/>
    <cellStyle name="Calculation 2 3 3 2" xfId="25613"/>
    <cellStyle name="Calculation 2 3 3 2 2" xfId="25614"/>
    <cellStyle name="Calculation 2 3 3 2 2 2" xfId="25615"/>
    <cellStyle name="Calculation 2 3 3 2 3" xfId="25616"/>
    <cellStyle name="Calculation 2 3 3 2 3 2" xfId="25617"/>
    <cellStyle name="Calculation 2 3 3 2 4" xfId="25618"/>
    <cellStyle name="Calculation 2 3 3 2 4 2" xfId="25619"/>
    <cellStyle name="Calculation 2 3 3 2 5" xfId="25620"/>
    <cellStyle name="Calculation 2 3 3 3" xfId="25621"/>
    <cellStyle name="Calculation 2 3 3 3 2" xfId="25622"/>
    <cellStyle name="Calculation 2 3 3 4" xfId="25623"/>
    <cellStyle name="Calculation 2 3 3 4 2" xfId="25624"/>
    <cellStyle name="Calculation 2 3 3 5" xfId="25625"/>
    <cellStyle name="Calculation 2 3 3 5 2" xfId="25626"/>
    <cellStyle name="Calculation 2 3 3 6" xfId="25627"/>
    <cellStyle name="Calculation 2 3 4" xfId="25628"/>
    <cellStyle name="Calculation 2 3 4 2" xfId="25629"/>
    <cellStyle name="Calculation 2 3 4 2 2" xfId="25630"/>
    <cellStyle name="Calculation 2 3 4 2 2 2" xfId="25631"/>
    <cellStyle name="Calculation 2 3 4 2 3" xfId="25632"/>
    <cellStyle name="Calculation 2 3 4 2 3 2" xfId="25633"/>
    <cellStyle name="Calculation 2 3 4 2 4" xfId="25634"/>
    <cellStyle name="Calculation 2 3 4 2 4 2" xfId="25635"/>
    <cellStyle name="Calculation 2 3 4 2 5" xfId="25636"/>
    <cellStyle name="Calculation 2 3 4 3" xfId="25637"/>
    <cellStyle name="Calculation 2 3 4 3 2" xfId="25638"/>
    <cellStyle name="Calculation 2 3 4 4" xfId="25639"/>
    <cellStyle name="Calculation 2 3 4 4 2" xfId="25640"/>
    <cellStyle name="Calculation 2 3 4 5" xfId="25641"/>
    <cellStyle name="Calculation 2 3 4 5 2" xfId="25642"/>
    <cellStyle name="Calculation 2 3 4 6" xfId="25643"/>
    <cellStyle name="Calculation 2 3 4 6 2" xfId="25644"/>
    <cellStyle name="Calculation 2 3 4 7" xfId="25645"/>
    <cellStyle name="Calculation 2 3 5" xfId="25646"/>
    <cellStyle name="Calculation 2 3 5 2" xfId="25647"/>
    <cellStyle name="Calculation 2 3 5 2 2" xfId="25648"/>
    <cellStyle name="Calculation 2 3 5 2 2 2" xfId="25649"/>
    <cellStyle name="Calculation 2 3 5 2 3" xfId="25650"/>
    <cellStyle name="Calculation 2 3 5 2 3 2" xfId="25651"/>
    <cellStyle name="Calculation 2 3 5 2 4" xfId="25652"/>
    <cellStyle name="Calculation 2 3 5 2 4 2" xfId="25653"/>
    <cellStyle name="Calculation 2 3 5 2 5" xfId="25654"/>
    <cellStyle name="Calculation 2 3 5 3" xfId="25655"/>
    <cellStyle name="Calculation 2 3 5 3 2" xfId="25656"/>
    <cellStyle name="Calculation 2 3 5 4" xfId="25657"/>
    <cellStyle name="Calculation 2 3 5 4 2" xfId="25658"/>
    <cellStyle name="Calculation 2 3 5 5" xfId="25659"/>
    <cellStyle name="Calculation 2 3 5 5 2" xfId="25660"/>
    <cellStyle name="Calculation 2 3 5 6" xfId="25661"/>
    <cellStyle name="Calculation 2 3 5 6 2" xfId="25662"/>
    <cellStyle name="Calculation 2 3 5 7" xfId="25663"/>
    <cellStyle name="Calculation 2 3 6" xfId="25664"/>
    <cellStyle name="Calculation 2 3 6 2" xfId="25665"/>
    <cellStyle name="Calculation 2 3 6 2 2" xfId="25666"/>
    <cellStyle name="Calculation 2 3 6 2 2 2" xfId="25667"/>
    <cellStyle name="Calculation 2 3 6 2 3" xfId="25668"/>
    <cellStyle name="Calculation 2 3 6 2 3 2" xfId="25669"/>
    <cellStyle name="Calculation 2 3 6 2 4" xfId="25670"/>
    <cellStyle name="Calculation 2 3 6 2 4 2" xfId="25671"/>
    <cellStyle name="Calculation 2 3 6 2 5" xfId="25672"/>
    <cellStyle name="Calculation 2 3 6 3" xfId="25673"/>
    <cellStyle name="Calculation 2 3 6 3 2" xfId="25674"/>
    <cellStyle name="Calculation 2 3 6 4" xfId="25675"/>
    <cellStyle name="Calculation 2 3 6 4 2" xfId="25676"/>
    <cellStyle name="Calculation 2 3 6 5" xfId="25677"/>
    <cellStyle name="Calculation 2 3 6 5 2" xfId="25678"/>
    <cellStyle name="Calculation 2 3 6 6" xfId="25679"/>
    <cellStyle name="Calculation 2 3 6 6 2" xfId="25680"/>
    <cellStyle name="Calculation 2 3 6 7" xfId="25681"/>
    <cellStyle name="Calculation 2 3 7" xfId="25682"/>
    <cellStyle name="Calculation 2 3 7 2" xfId="25683"/>
    <cellStyle name="Calculation 2 3 7 2 2" xfId="25684"/>
    <cellStyle name="Calculation 2 3 7 2 2 2" xfId="25685"/>
    <cellStyle name="Calculation 2 3 7 2 3" xfId="25686"/>
    <cellStyle name="Calculation 2 3 7 2 3 2" xfId="25687"/>
    <cellStyle name="Calculation 2 3 7 2 4" xfId="25688"/>
    <cellStyle name="Calculation 2 3 7 2 4 2" xfId="25689"/>
    <cellStyle name="Calculation 2 3 7 2 5" xfId="25690"/>
    <cellStyle name="Calculation 2 3 7 3" xfId="25691"/>
    <cellStyle name="Calculation 2 3 7 3 2" xfId="25692"/>
    <cellStyle name="Calculation 2 3 7 4" xfId="25693"/>
    <cellStyle name="Calculation 2 3 7 4 2" xfId="25694"/>
    <cellStyle name="Calculation 2 3 7 5" xfId="25695"/>
    <cellStyle name="Calculation 2 3 7 5 2" xfId="25696"/>
    <cellStyle name="Calculation 2 3 7 6" xfId="25697"/>
    <cellStyle name="Calculation 2 3 7 6 2" xfId="25698"/>
    <cellStyle name="Calculation 2 3 7 7" xfId="25699"/>
    <cellStyle name="Calculation 2 3 8" xfId="25700"/>
    <cellStyle name="Calculation 2 3 8 2" xfId="25701"/>
    <cellStyle name="Calculation 2 3 8 2 2" xfId="25702"/>
    <cellStyle name="Calculation 2 3 8 2 2 2" xfId="25703"/>
    <cellStyle name="Calculation 2 3 8 2 3" xfId="25704"/>
    <cellStyle name="Calculation 2 3 8 2 3 2" xfId="25705"/>
    <cellStyle name="Calculation 2 3 8 2 4" xfId="25706"/>
    <cellStyle name="Calculation 2 3 8 2 4 2" xfId="25707"/>
    <cellStyle name="Calculation 2 3 8 2 5" xfId="25708"/>
    <cellStyle name="Calculation 2 3 8 3" xfId="25709"/>
    <cellStyle name="Calculation 2 3 8 3 2" xfId="25710"/>
    <cellStyle name="Calculation 2 3 8 4" xfId="25711"/>
    <cellStyle name="Calculation 2 3 8 4 2" xfId="25712"/>
    <cellStyle name="Calculation 2 3 8 5" xfId="25713"/>
    <cellStyle name="Calculation 2 3 8 5 2" xfId="25714"/>
    <cellStyle name="Calculation 2 3 8 6" xfId="25715"/>
    <cellStyle name="Calculation 2 3 8 6 2" xfId="25716"/>
    <cellStyle name="Calculation 2 3 8 7" xfId="25717"/>
    <cellStyle name="Calculation 2 3 9" xfId="25718"/>
    <cellStyle name="Calculation 2 3 9 2" xfId="25719"/>
    <cellStyle name="Calculation 2 3 9 2 2" xfId="25720"/>
    <cellStyle name="Calculation 2 3 9 2 2 2" xfId="25721"/>
    <cellStyle name="Calculation 2 3 9 2 3" xfId="25722"/>
    <cellStyle name="Calculation 2 3 9 2 3 2" xfId="25723"/>
    <cellStyle name="Calculation 2 3 9 2 4" xfId="25724"/>
    <cellStyle name="Calculation 2 3 9 2 4 2" xfId="25725"/>
    <cellStyle name="Calculation 2 3 9 2 5" xfId="25726"/>
    <cellStyle name="Calculation 2 3 9 3" xfId="25727"/>
    <cellStyle name="Calculation 2 3 9 3 2" xfId="25728"/>
    <cellStyle name="Calculation 2 3 9 4" xfId="25729"/>
    <cellStyle name="Calculation 2 3 9 4 2" xfId="25730"/>
    <cellStyle name="Calculation 2 3 9 5" xfId="25731"/>
    <cellStyle name="Calculation 2 3 9 5 2" xfId="25732"/>
    <cellStyle name="Calculation 2 3 9 6" xfId="25733"/>
    <cellStyle name="Calculation 2 3 9 6 2" xfId="25734"/>
    <cellStyle name="Calculation 2 3 9 7" xfId="25735"/>
    <cellStyle name="Calculation 2 30" xfId="25736"/>
    <cellStyle name="Calculation 2 31" xfId="25737"/>
    <cellStyle name="Calculation 2 32" xfId="25738"/>
    <cellStyle name="Calculation 2 33" xfId="25739"/>
    <cellStyle name="Calculation 2 34" xfId="25740"/>
    <cellStyle name="Calculation 2 35" xfId="25741"/>
    <cellStyle name="Calculation 2 36" xfId="25742"/>
    <cellStyle name="calculation 2 37" xfId="54592"/>
    <cellStyle name="calculation 2 38" xfId="54611"/>
    <cellStyle name="calculation 2 39" xfId="54648"/>
    <cellStyle name="Calculation 2 4" xfId="17310"/>
    <cellStyle name="Calculation 2 4 10" xfId="25743"/>
    <cellStyle name="Calculation 2 4 10 2" xfId="25744"/>
    <cellStyle name="Calculation 2 4 10 2 2" xfId="25745"/>
    <cellStyle name="Calculation 2 4 10 2 2 2" xfId="25746"/>
    <cellStyle name="Calculation 2 4 10 2 3" xfId="25747"/>
    <cellStyle name="Calculation 2 4 10 2 3 2" xfId="25748"/>
    <cellStyle name="Calculation 2 4 10 2 4" xfId="25749"/>
    <cellStyle name="Calculation 2 4 10 2 4 2" xfId="25750"/>
    <cellStyle name="Calculation 2 4 10 2 5" xfId="25751"/>
    <cellStyle name="Calculation 2 4 10 3" xfId="25752"/>
    <cellStyle name="Calculation 2 4 10 3 2" xfId="25753"/>
    <cellStyle name="Calculation 2 4 10 4" xfId="25754"/>
    <cellStyle name="Calculation 2 4 10 4 2" xfId="25755"/>
    <cellStyle name="Calculation 2 4 10 5" xfId="25756"/>
    <cellStyle name="Calculation 2 4 10 5 2" xfId="25757"/>
    <cellStyle name="Calculation 2 4 10 6" xfId="25758"/>
    <cellStyle name="Calculation 2 4 10 6 2" xfId="25759"/>
    <cellStyle name="Calculation 2 4 10 7" xfId="25760"/>
    <cellStyle name="Calculation 2 4 11" xfId="25761"/>
    <cellStyle name="Calculation 2 4 11 2" xfId="25762"/>
    <cellStyle name="Calculation 2 4 11 2 2" xfId="25763"/>
    <cellStyle name="Calculation 2 4 11 2 2 2" xfId="25764"/>
    <cellStyle name="Calculation 2 4 11 2 3" xfId="25765"/>
    <cellStyle name="Calculation 2 4 11 2 3 2" xfId="25766"/>
    <cellStyle name="Calculation 2 4 11 2 4" xfId="25767"/>
    <cellStyle name="Calculation 2 4 11 2 4 2" xfId="25768"/>
    <cellStyle name="Calculation 2 4 11 2 5" xfId="25769"/>
    <cellStyle name="Calculation 2 4 11 3" xfId="25770"/>
    <cellStyle name="Calculation 2 4 11 3 2" xfId="25771"/>
    <cellStyle name="Calculation 2 4 11 4" xfId="25772"/>
    <cellStyle name="Calculation 2 4 11 4 2" xfId="25773"/>
    <cellStyle name="Calculation 2 4 11 5" xfId="25774"/>
    <cellStyle name="Calculation 2 4 11 5 2" xfId="25775"/>
    <cellStyle name="Calculation 2 4 11 6" xfId="25776"/>
    <cellStyle name="Calculation 2 4 11 6 2" xfId="25777"/>
    <cellStyle name="Calculation 2 4 11 7" xfId="25778"/>
    <cellStyle name="Calculation 2 4 12" xfId="25779"/>
    <cellStyle name="Calculation 2 4 12 2" xfId="25780"/>
    <cellStyle name="Calculation 2 4 12 2 2" xfId="25781"/>
    <cellStyle name="Calculation 2 4 12 2 2 2" xfId="25782"/>
    <cellStyle name="Calculation 2 4 12 2 3" xfId="25783"/>
    <cellStyle name="Calculation 2 4 12 2 3 2" xfId="25784"/>
    <cellStyle name="Calculation 2 4 12 2 4" xfId="25785"/>
    <cellStyle name="Calculation 2 4 12 2 4 2" xfId="25786"/>
    <cellStyle name="Calculation 2 4 12 2 5" xfId="25787"/>
    <cellStyle name="Calculation 2 4 12 3" xfId="25788"/>
    <cellStyle name="Calculation 2 4 12 3 2" xfId="25789"/>
    <cellStyle name="Calculation 2 4 12 4" xfId="25790"/>
    <cellStyle name="Calculation 2 4 12 4 2" xfId="25791"/>
    <cellStyle name="Calculation 2 4 12 5" xfId="25792"/>
    <cellStyle name="Calculation 2 4 12 5 2" xfId="25793"/>
    <cellStyle name="Calculation 2 4 12 6" xfId="25794"/>
    <cellStyle name="Calculation 2 4 12 6 2" xfId="25795"/>
    <cellStyle name="Calculation 2 4 12 7" xfId="25796"/>
    <cellStyle name="Calculation 2 4 13" xfId="25797"/>
    <cellStyle name="Calculation 2 4 13 2" xfId="25798"/>
    <cellStyle name="Calculation 2 4 13 2 2" xfId="25799"/>
    <cellStyle name="Calculation 2 4 13 2 2 2" xfId="25800"/>
    <cellStyle name="Calculation 2 4 13 2 3" xfId="25801"/>
    <cellStyle name="Calculation 2 4 13 2 3 2" xfId="25802"/>
    <cellStyle name="Calculation 2 4 13 2 4" xfId="25803"/>
    <cellStyle name="Calculation 2 4 13 2 4 2" xfId="25804"/>
    <cellStyle name="Calculation 2 4 13 2 5" xfId="25805"/>
    <cellStyle name="Calculation 2 4 13 3" xfId="25806"/>
    <cellStyle name="Calculation 2 4 13 3 2" xfId="25807"/>
    <cellStyle name="Calculation 2 4 13 4" xfId="25808"/>
    <cellStyle name="Calculation 2 4 13 4 2" xfId="25809"/>
    <cellStyle name="Calculation 2 4 13 5" xfId="25810"/>
    <cellStyle name="Calculation 2 4 13 5 2" xfId="25811"/>
    <cellStyle name="Calculation 2 4 13 6" xfId="25812"/>
    <cellStyle name="Calculation 2 4 13 6 2" xfId="25813"/>
    <cellStyle name="Calculation 2 4 13 7" xfId="25814"/>
    <cellStyle name="Calculation 2 4 14" xfId="25815"/>
    <cellStyle name="Calculation 2 4 14 2" xfId="25816"/>
    <cellStyle name="Calculation 2 4 14 2 2" xfId="25817"/>
    <cellStyle name="Calculation 2 4 14 2 2 2" xfId="25818"/>
    <cellStyle name="Calculation 2 4 14 2 3" xfId="25819"/>
    <cellStyle name="Calculation 2 4 14 2 3 2" xfId="25820"/>
    <cellStyle name="Calculation 2 4 14 2 4" xfId="25821"/>
    <cellStyle name="Calculation 2 4 14 2 4 2" xfId="25822"/>
    <cellStyle name="Calculation 2 4 14 2 5" xfId="25823"/>
    <cellStyle name="Calculation 2 4 14 3" xfId="25824"/>
    <cellStyle name="Calculation 2 4 14 3 2" xfId="25825"/>
    <cellStyle name="Calculation 2 4 14 4" xfId="25826"/>
    <cellStyle name="Calculation 2 4 14 4 2" xfId="25827"/>
    <cellStyle name="Calculation 2 4 14 5" xfId="25828"/>
    <cellStyle name="Calculation 2 4 14 5 2" xfId="25829"/>
    <cellStyle name="Calculation 2 4 14 6" xfId="25830"/>
    <cellStyle name="Calculation 2 4 14 6 2" xfId="25831"/>
    <cellStyle name="Calculation 2 4 14 7" xfId="25832"/>
    <cellStyle name="Calculation 2 4 15" xfId="25833"/>
    <cellStyle name="Calculation 2 4 15 2" xfId="25834"/>
    <cellStyle name="Calculation 2 4 15 2 2" xfId="25835"/>
    <cellStyle name="Calculation 2 4 15 2 2 2" xfId="25836"/>
    <cellStyle name="Calculation 2 4 15 2 3" xfId="25837"/>
    <cellStyle name="Calculation 2 4 15 2 3 2" xfId="25838"/>
    <cellStyle name="Calculation 2 4 15 2 4" xfId="25839"/>
    <cellStyle name="Calculation 2 4 15 2 4 2" xfId="25840"/>
    <cellStyle name="Calculation 2 4 15 2 5" xfId="25841"/>
    <cellStyle name="Calculation 2 4 15 3" xfId="25842"/>
    <cellStyle name="Calculation 2 4 15 3 2" xfId="25843"/>
    <cellStyle name="Calculation 2 4 15 4" xfId="25844"/>
    <cellStyle name="Calculation 2 4 15 4 2" xfId="25845"/>
    <cellStyle name="Calculation 2 4 15 5" xfId="25846"/>
    <cellStyle name="Calculation 2 4 15 5 2" xfId="25847"/>
    <cellStyle name="Calculation 2 4 15 6" xfId="25848"/>
    <cellStyle name="Calculation 2 4 15 6 2" xfId="25849"/>
    <cellStyle name="Calculation 2 4 15 7" xfId="25850"/>
    <cellStyle name="Calculation 2 4 16" xfId="25851"/>
    <cellStyle name="Calculation 2 4 16 2" xfId="25852"/>
    <cellStyle name="Calculation 2 4 16 2 2" xfId="25853"/>
    <cellStyle name="Calculation 2 4 16 3" xfId="25854"/>
    <cellStyle name="Calculation 2 4 16 3 2" xfId="25855"/>
    <cellStyle name="Calculation 2 4 16 4" xfId="25856"/>
    <cellStyle name="Calculation 2 4 16 4 2" xfId="25857"/>
    <cellStyle name="Calculation 2 4 16 5" xfId="25858"/>
    <cellStyle name="Calculation 2 4 17" xfId="25859"/>
    <cellStyle name="Calculation 2 4 17 2" xfId="25860"/>
    <cellStyle name="Calculation 2 4 18" xfId="25861"/>
    <cellStyle name="Calculation 2 4 18 2" xfId="25862"/>
    <cellStyle name="Calculation 2 4 19" xfId="25863"/>
    <cellStyle name="Calculation 2 4 19 2" xfId="25864"/>
    <cellStyle name="Calculation 2 4 2" xfId="25865"/>
    <cellStyle name="Calculation 2 4 2 2" xfId="25866"/>
    <cellStyle name="Calculation 2 4 2 2 2" xfId="25867"/>
    <cellStyle name="Calculation 2 4 2 2 2 2" xfId="25868"/>
    <cellStyle name="Calculation 2 4 2 2 3" xfId="25869"/>
    <cellStyle name="Calculation 2 4 2 2 3 2" xfId="25870"/>
    <cellStyle name="Calculation 2 4 2 2 4" xfId="25871"/>
    <cellStyle name="Calculation 2 4 2 2 4 2" xfId="25872"/>
    <cellStyle name="Calculation 2 4 2 2 5" xfId="25873"/>
    <cellStyle name="Calculation 2 4 2 3" xfId="25874"/>
    <cellStyle name="Calculation 2 4 2 3 2" xfId="25875"/>
    <cellStyle name="Calculation 2 4 2 4" xfId="25876"/>
    <cellStyle name="Calculation 2 4 2 4 2" xfId="25877"/>
    <cellStyle name="Calculation 2 4 2 5" xfId="25878"/>
    <cellStyle name="Calculation 2 4 2 5 2" xfId="25879"/>
    <cellStyle name="Calculation 2 4 2 6" xfId="25880"/>
    <cellStyle name="Calculation 2 4 20" xfId="25881"/>
    <cellStyle name="Calculation 2 4 21" xfId="25882"/>
    <cellStyle name="Calculation 2 4 22" xfId="25883"/>
    <cellStyle name="Calculation 2 4 23" xfId="25884"/>
    <cellStyle name="Calculation 2 4 24" xfId="25885"/>
    <cellStyle name="Calculation 2 4 25" xfId="25886"/>
    <cellStyle name="Calculation 2 4 26" xfId="25887"/>
    <cellStyle name="Calculation 2 4 3" xfId="25888"/>
    <cellStyle name="Calculation 2 4 3 2" xfId="25889"/>
    <cellStyle name="Calculation 2 4 3 2 2" xfId="25890"/>
    <cellStyle name="Calculation 2 4 3 2 2 2" xfId="25891"/>
    <cellStyle name="Calculation 2 4 3 2 3" xfId="25892"/>
    <cellStyle name="Calculation 2 4 3 2 3 2" xfId="25893"/>
    <cellStyle name="Calculation 2 4 3 2 4" xfId="25894"/>
    <cellStyle name="Calculation 2 4 3 2 4 2" xfId="25895"/>
    <cellStyle name="Calculation 2 4 3 2 5" xfId="25896"/>
    <cellStyle name="Calculation 2 4 3 3" xfId="25897"/>
    <cellStyle name="Calculation 2 4 3 3 2" xfId="25898"/>
    <cellStyle name="Calculation 2 4 3 4" xfId="25899"/>
    <cellStyle name="Calculation 2 4 3 4 2" xfId="25900"/>
    <cellStyle name="Calculation 2 4 3 5" xfId="25901"/>
    <cellStyle name="Calculation 2 4 3 5 2" xfId="25902"/>
    <cellStyle name="Calculation 2 4 3 6" xfId="25903"/>
    <cellStyle name="Calculation 2 4 4" xfId="25904"/>
    <cellStyle name="Calculation 2 4 4 2" xfId="25905"/>
    <cellStyle name="Calculation 2 4 4 2 2" xfId="25906"/>
    <cellStyle name="Calculation 2 4 4 2 2 2" xfId="25907"/>
    <cellStyle name="Calculation 2 4 4 2 3" xfId="25908"/>
    <cellStyle name="Calculation 2 4 4 2 3 2" xfId="25909"/>
    <cellStyle name="Calculation 2 4 4 2 4" xfId="25910"/>
    <cellStyle name="Calculation 2 4 4 2 4 2" xfId="25911"/>
    <cellStyle name="Calculation 2 4 4 2 5" xfId="25912"/>
    <cellStyle name="Calculation 2 4 4 3" xfId="25913"/>
    <cellStyle name="Calculation 2 4 4 3 2" xfId="25914"/>
    <cellStyle name="Calculation 2 4 4 4" xfId="25915"/>
    <cellStyle name="Calculation 2 4 4 4 2" xfId="25916"/>
    <cellStyle name="Calculation 2 4 4 5" xfId="25917"/>
    <cellStyle name="Calculation 2 4 4 5 2" xfId="25918"/>
    <cellStyle name="Calculation 2 4 4 6" xfId="25919"/>
    <cellStyle name="Calculation 2 4 4 6 2" xfId="25920"/>
    <cellStyle name="Calculation 2 4 4 7" xfId="25921"/>
    <cellStyle name="Calculation 2 4 5" xfId="25922"/>
    <cellStyle name="Calculation 2 4 5 2" xfId="25923"/>
    <cellStyle name="Calculation 2 4 5 2 2" xfId="25924"/>
    <cellStyle name="Calculation 2 4 5 2 2 2" xfId="25925"/>
    <cellStyle name="Calculation 2 4 5 2 3" xfId="25926"/>
    <cellStyle name="Calculation 2 4 5 2 3 2" xfId="25927"/>
    <cellStyle name="Calculation 2 4 5 2 4" xfId="25928"/>
    <cellStyle name="Calculation 2 4 5 2 4 2" xfId="25929"/>
    <cellStyle name="Calculation 2 4 5 2 5" xfId="25930"/>
    <cellStyle name="Calculation 2 4 5 3" xfId="25931"/>
    <cellStyle name="Calculation 2 4 5 3 2" xfId="25932"/>
    <cellStyle name="Calculation 2 4 5 4" xfId="25933"/>
    <cellStyle name="Calculation 2 4 5 4 2" xfId="25934"/>
    <cellStyle name="Calculation 2 4 5 5" xfId="25935"/>
    <cellStyle name="Calculation 2 4 5 5 2" xfId="25936"/>
    <cellStyle name="Calculation 2 4 5 6" xfId="25937"/>
    <cellStyle name="Calculation 2 4 5 6 2" xfId="25938"/>
    <cellStyle name="Calculation 2 4 5 7" xfId="25939"/>
    <cellStyle name="Calculation 2 4 6" xfId="25940"/>
    <cellStyle name="Calculation 2 4 6 2" xfId="25941"/>
    <cellStyle name="Calculation 2 4 6 2 2" xfId="25942"/>
    <cellStyle name="Calculation 2 4 6 2 2 2" xfId="25943"/>
    <cellStyle name="Calculation 2 4 6 2 3" xfId="25944"/>
    <cellStyle name="Calculation 2 4 6 2 3 2" xfId="25945"/>
    <cellStyle name="Calculation 2 4 6 2 4" xfId="25946"/>
    <cellStyle name="Calculation 2 4 6 2 4 2" xfId="25947"/>
    <cellStyle name="Calculation 2 4 6 2 5" xfId="25948"/>
    <cellStyle name="Calculation 2 4 6 3" xfId="25949"/>
    <cellStyle name="Calculation 2 4 6 3 2" xfId="25950"/>
    <cellStyle name="Calculation 2 4 6 4" xfId="25951"/>
    <cellStyle name="Calculation 2 4 6 4 2" xfId="25952"/>
    <cellStyle name="Calculation 2 4 6 5" xfId="25953"/>
    <cellStyle name="Calculation 2 4 6 5 2" xfId="25954"/>
    <cellStyle name="Calculation 2 4 6 6" xfId="25955"/>
    <cellStyle name="Calculation 2 4 6 6 2" xfId="25956"/>
    <cellStyle name="Calculation 2 4 6 7" xfId="25957"/>
    <cellStyle name="Calculation 2 4 7" xfId="25958"/>
    <cellStyle name="Calculation 2 4 7 2" xfId="25959"/>
    <cellStyle name="Calculation 2 4 7 2 2" xfId="25960"/>
    <cellStyle name="Calculation 2 4 7 2 2 2" xfId="25961"/>
    <cellStyle name="Calculation 2 4 7 2 3" xfId="25962"/>
    <cellStyle name="Calculation 2 4 7 2 3 2" xfId="25963"/>
    <cellStyle name="Calculation 2 4 7 2 4" xfId="25964"/>
    <cellStyle name="Calculation 2 4 7 2 4 2" xfId="25965"/>
    <cellStyle name="Calculation 2 4 7 2 5" xfId="25966"/>
    <cellStyle name="Calculation 2 4 7 3" xfId="25967"/>
    <cellStyle name="Calculation 2 4 7 3 2" xfId="25968"/>
    <cellStyle name="Calculation 2 4 7 4" xfId="25969"/>
    <cellStyle name="Calculation 2 4 7 4 2" xfId="25970"/>
    <cellStyle name="Calculation 2 4 7 5" xfId="25971"/>
    <cellStyle name="Calculation 2 4 7 5 2" xfId="25972"/>
    <cellStyle name="Calculation 2 4 7 6" xfId="25973"/>
    <cellStyle name="Calculation 2 4 7 6 2" xfId="25974"/>
    <cellStyle name="Calculation 2 4 7 7" xfId="25975"/>
    <cellStyle name="Calculation 2 4 8" xfId="25976"/>
    <cellStyle name="Calculation 2 4 8 2" xfId="25977"/>
    <cellStyle name="Calculation 2 4 8 2 2" xfId="25978"/>
    <cellStyle name="Calculation 2 4 8 2 2 2" xfId="25979"/>
    <cellStyle name="Calculation 2 4 8 2 3" xfId="25980"/>
    <cellStyle name="Calculation 2 4 8 2 3 2" xfId="25981"/>
    <cellStyle name="Calculation 2 4 8 2 4" xfId="25982"/>
    <cellStyle name="Calculation 2 4 8 2 4 2" xfId="25983"/>
    <cellStyle name="Calculation 2 4 8 2 5" xfId="25984"/>
    <cellStyle name="Calculation 2 4 8 3" xfId="25985"/>
    <cellStyle name="Calculation 2 4 8 3 2" xfId="25986"/>
    <cellStyle name="Calculation 2 4 8 4" xfId="25987"/>
    <cellStyle name="Calculation 2 4 8 4 2" xfId="25988"/>
    <cellStyle name="Calculation 2 4 8 5" xfId="25989"/>
    <cellStyle name="Calculation 2 4 8 5 2" xfId="25990"/>
    <cellStyle name="Calculation 2 4 8 6" xfId="25991"/>
    <cellStyle name="Calculation 2 4 8 6 2" xfId="25992"/>
    <cellStyle name="Calculation 2 4 8 7" xfId="25993"/>
    <cellStyle name="Calculation 2 4 9" xfId="25994"/>
    <cellStyle name="Calculation 2 4 9 2" xfId="25995"/>
    <cellStyle name="Calculation 2 4 9 2 2" xfId="25996"/>
    <cellStyle name="Calculation 2 4 9 2 2 2" xfId="25997"/>
    <cellStyle name="Calculation 2 4 9 2 3" xfId="25998"/>
    <cellStyle name="Calculation 2 4 9 2 3 2" xfId="25999"/>
    <cellStyle name="Calculation 2 4 9 2 4" xfId="26000"/>
    <cellStyle name="Calculation 2 4 9 2 4 2" xfId="26001"/>
    <cellStyle name="Calculation 2 4 9 2 5" xfId="26002"/>
    <cellStyle name="Calculation 2 4 9 3" xfId="26003"/>
    <cellStyle name="Calculation 2 4 9 3 2" xfId="26004"/>
    <cellStyle name="Calculation 2 4 9 4" xfId="26005"/>
    <cellStyle name="Calculation 2 4 9 4 2" xfId="26006"/>
    <cellStyle name="Calculation 2 4 9 5" xfId="26007"/>
    <cellStyle name="Calculation 2 4 9 5 2" xfId="26008"/>
    <cellStyle name="Calculation 2 4 9 6" xfId="26009"/>
    <cellStyle name="Calculation 2 4 9 6 2" xfId="26010"/>
    <cellStyle name="Calculation 2 4 9 7" xfId="26011"/>
    <cellStyle name="Calculation 2 5" xfId="17311"/>
    <cellStyle name="Calculation 2 5 10" xfId="26012"/>
    <cellStyle name="Calculation 2 5 10 2" xfId="26013"/>
    <cellStyle name="Calculation 2 5 10 2 2" xfId="26014"/>
    <cellStyle name="Calculation 2 5 10 2 2 2" xfId="26015"/>
    <cellStyle name="Calculation 2 5 10 2 3" xfId="26016"/>
    <cellStyle name="Calculation 2 5 10 2 3 2" xfId="26017"/>
    <cellStyle name="Calculation 2 5 10 2 4" xfId="26018"/>
    <cellStyle name="Calculation 2 5 10 2 4 2" xfId="26019"/>
    <cellStyle name="Calculation 2 5 10 2 5" xfId="26020"/>
    <cellStyle name="Calculation 2 5 10 3" xfId="26021"/>
    <cellStyle name="Calculation 2 5 10 3 2" xfId="26022"/>
    <cellStyle name="Calculation 2 5 10 4" xfId="26023"/>
    <cellStyle name="Calculation 2 5 10 4 2" xfId="26024"/>
    <cellStyle name="Calculation 2 5 10 5" xfId="26025"/>
    <cellStyle name="Calculation 2 5 10 5 2" xfId="26026"/>
    <cellStyle name="Calculation 2 5 10 6" xfId="26027"/>
    <cellStyle name="Calculation 2 5 10 6 2" xfId="26028"/>
    <cellStyle name="Calculation 2 5 10 7" xfId="26029"/>
    <cellStyle name="Calculation 2 5 11" xfId="26030"/>
    <cellStyle name="Calculation 2 5 11 2" xfId="26031"/>
    <cellStyle name="Calculation 2 5 11 2 2" xfId="26032"/>
    <cellStyle name="Calculation 2 5 11 2 2 2" xfId="26033"/>
    <cellStyle name="Calculation 2 5 11 2 3" xfId="26034"/>
    <cellStyle name="Calculation 2 5 11 2 3 2" xfId="26035"/>
    <cellStyle name="Calculation 2 5 11 2 4" xfId="26036"/>
    <cellStyle name="Calculation 2 5 11 2 4 2" xfId="26037"/>
    <cellStyle name="Calculation 2 5 11 2 5" xfId="26038"/>
    <cellStyle name="Calculation 2 5 11 3" xfId="26039"/>
    <cellStyle name="Calculation 2 5 11 3 2" xfId="26040"/>
    <cellStyle name="Calculation 2 5 11 4" xfId="26041"/>
    <cellStyle name="Calculation 2 5 11 4 2" xfId="26042"/>
    <cellStyle name="Calculation 2 5 11 5" xfId="26043"/>
    <cellStyle name="Calculation 2 5 11 5 2" xfId="26044"/>
    <cellStyle name="Calculation 2 5 11 6" xfId="26045"/>
    <cellStyle name="Calculation 2 5 11 6 2" xfId="26046"/>
    <cellStyle name="Calculation 2 5 11 7" xfId="26047"/>
    <cellStyle name="Calculation 2 5 12" xfId="26048"/>
    <cellStyle name="Calculation 2 5 12 2" xfId="26049"/>
    <cellStyle name="Calculation 2 5 12 2 2" xfId="26050"/>
    <cellStyle name="Calculation 2 5 12 2 2 2" xfId="26051"/>
    <cellStyle name="Calculation 2 5 12 2 3" xfId="26052"/>
    <cellStyle name="Calculation 2 5 12 2 3 2" xfId="26053"/>
    <cellStyle name="Calculation 2 5 12 2 4" xfId="26054"/>
    <cellStyle name="Calculation 2 5 12 2 4 2" xfId="26055"/>
    <cellStyle name="Calculation 2 5 12 2 5" xfId="26056"/>
    <cellStyle name="Calculation 2 5 12 3" xfId="26057"/>
    <cellStyle name="Calculation 2 5 12 3 2" xfId="26058"/>
    <cellStyle name="Calculation 2 5 12 4" xfId="26059"/>
    <cellStyle name="Calculation 2 5 12 4 2" xfId="26060"/>
    <cellStyle name="Calculation 2 5 12 5" xfId="26061"/>
    <cellStyle name="Calculation 2 5 12 5 2" xfId="26062"/>
    <cellStyle name="Calculation 2 5 12 6" xfId="26063"/>
    <cellStyle name="Calculation 2 5 12 6 2" xfId="26064"/>
    <cellStyle name="Calculation 2 5 12 7" xfId="26065"/>
    <cellStyle name="Calculation 2 5 13" xfId="26066"/>
    <cellStyle name="Calculation 2 5 13 2" xfId="26067"/>
    <cellStyle name="Calculation 2 5 13 2 2" xfId="26068"/>
    <cellStyle name="Calculation 2 5 13 2 2 2" xfId="26069"/>
    <cellStyle name="Calculation 2 5 13 2 3" xfId="26070"/>
    <cellStyle name="Calculation 2 5 13 2 3 2" xfId="26071"/>
    <cellStyle name="Calculation 2 5 13 2 4" xfId="26072"/>
    <cellStyle name="Calculation 2 5 13 2 4 2" xfId="26073"/>
    <cellStyle name="Calculation 2 5 13 2 5" xfId="26074"/>
    <cellStyle name="Calculation 2 5 13 3" xfId="26075"/>
    <cellStyle name="Calculation 2 5 13 3 2" xfId="26076"/>
    <cellStyle name="Calculation 2 5 13 4" xfId="26077"/>
    <cellStyle name="Calculation 2 5 13 4 2" xfId="26078"/>
    <cellStyle name="Calculation 2 5 13 5" xfId="26079"/>
    <cellStyle name="Calculation 2 5 13 5 2" xfId="26080"/>
    <cellStyle name="Calculation 2 5 13 6" xfId="26081"/>
    <cellStyle name="Calculation 2 5 13 6 2" xfId="26082"/>
    <cellStyle name="Calculation 2 5 13 7" xfId="26083"/>
    <cellStyle name="Calculation 2 5 14" xfId="26084"/>
    <cellStyle name="Calculation 2 5 14 2" xfId="26085"/>
    <cellStyle name="Calculation 2 5 14 2 2" xfId="26086"/>
    <cellStyle name="Calculation 2 5 14 2 2 2" xfId="26087"/>
    <cellStyle name="Calculation 2 5 14 2 3" xfId="26088"/>
    <cellStyle name="Calculation 2 5 14 2 3 2" xfId="26089"/>
    <cellStyle name="Calculation 2 5 14 2 4" xfId="26090"/>
    <cellStyle name="Calculation 2 5 14 2 4 2" xfId="26091"/>
    <cellStyle name="Calculation 2 5 14 2 5" xfId="26092"/>
    <cellStyle name="Calculation 2 5 14 3" xfId="26093"/>
    <cellStyle name="Calculation 2 5 14 3 2" xfId="26094"/>
    <cellStyle name="Calculation 2 5 14 4" xfId="26095"/>
    <cellStyle name="Calculation 2 5 14 4 2" xfId="26096"/>
    <cellStyle name="Calculation 2 5 14 5" xfId="26097"/>
    <cellStyle name="Calculation 2 5 14 5 2" xfId="26098"/>
    <cellStyle name="Calculation 2 5 14 6" xfId="26099"/>
    <cellStyle name="Calculation 2 5 14 6 2" xfId="26100"/>
    <cellStyle name="Calculation 2 5 14 7" xfId="26101"/>
    <cellStyle name="Calculation 2 5 15" xfId="26102"/>
    <cellStyle name="Calculation 2 5 15 2" xfId="26103"/>
    <cellStyle name="Calculation 2 5 15 2 2" xfId="26104"/>
    <cellStyle name="Calculation 2 5 15 2 2 2" xfId="26105"/>
    <cellStyle name="Calculation 2 5 15 2 3" xfId="26106"/>
    <cellStyle name="Calculation 2 5 15 2 3 2" xfId="26107"/>
    <cellStyle name="Calculation 2 5 15 2 4" xfId="26108"/>
    <cellStyle name="Calculation 2 5 15 2 4 2" xfId="26109"/>
    <cellStyle name="Calculation 2 5 15 2 5" xfId="26110"/>
    <cellStyle name="Calculation 2 5 15 3" xfId="26111"/>
    <cellStyle name="Calculation 2 5 15 3 2" xfId="26112"/>
    <cellStyle name="Calculation 2 5 15 4" xfId="26113"/>
    <cellStyle name="Calculation 2 5 15 4 2" xfId="26114"/>
    <cellStyle name="Calculation 2 5 15 5" xfId="26115"/>
    <cellStyle name="Calculation 2 5 15 5 2" xfId="26116"/>
    <cellStyle name="Calculation 2 5 15 6" xfId="26117"/>
    <cellStyle name="Calculation 2 5 15 6 2" xfId="26118"/>
    <cellStyle name="Calculation 2 5 15 7" xfId="26119"/>
    <cellStyle name="Calculation 2 5 16" xfId="26120"/>
    <cellStyle name="Calculation 2 5 16 2" xfId="26121"/>
    <cellStyle name="Calculation 2 5 16 2 2" xfId="26122"/>
    <cellStyle name="Calculation 2 5 16 3" xfId="26123"/>
    <cellStyle name="Calculation 2 5 16 3 2" xfId="26124"/>
    <cellStyle name="Calculation 2 5 16 4" xfId="26125"/>
    <cellStyle name="Calculation 2 5 16 4 2" xfId="26126"/>
    <cellStyle name="Calculation 2 5 16 5" xfId="26127"/>
    <cellStyle name="Calculation 2 5 17" xfId="26128"/>
    <cellStyle name="Calculation 2 5 17 2" xfId="26129"/>
    <cellStyle name="Calculation 2 5 18" xfId="26130"/>
    <cellStyle name="Calculation 2 5 18 2" xfId="26131"/>
    <cellStyle name="Calculation 2 5 19" xfId="26132"/>
    <cellStyle name="Calculation 2 5 19 2" xfId="26133"/>
    <cellStyle name="Calculation 2 5 2" xfId="26134"/>
    <cellStyle name="Calculation 2 5 2 2" xfId="26135"/>
    <cellStyle name="Calculation 2 5 2 2 2" xfId="26136"/>
    <cellStyle name="Calculation 2 5 2 2 2 2" xfId="26137"/>
    <cellStyle name="Calculation 2 5 2 2 3" xfId="26138"/>
    <cellStyle name="Calculation 2 5 2 2 3 2" xfId="26139"/>
    <cellStyle name="Calculation 2 5 2 2 4" xfId="26140"/>
    <cellStyle name="Calculation 2 5 2 2 4 2" xfId="26141"/>
    <cellStyle name="Calculation 2 5 2 2 5" xfId="26142"/>
    <cellStyle name="Calculation 2 5 2 3" xfId="26143"/>
    <cellStyle name="Calculation 2 5 2 3 2" xfId="26144"/>
    <cellStyle name="Calculation 2 5 2 4" xfId="26145"/>
    <cellStyle name="Calculation 2 5 2 4 2" xfId="26146"/>
    <cellStyle name="Calculation 2 5 2 5" xfId="26147"/>
    <cellStyle name="Calculation 2 5 2 5 2" xfId="26148"/>
    <cellStyle name="Calculation 2 5 2 6" xfId="26149"/>
    <cellStyle name="Calculation 2 5 20" xfId="26150"/>
    <cellStyle name="Calculation 2 5 21" xfId="26151"/>
    <cellStyle name="Calculation 2 5 22" xfId="26152"/>
    <cellStyle name="Calculation 2 5 23" xfId="26153"/>
    <cellStyle name="Calculation 2 5 24" xfId="26154"/>
    <cellStyle name="Calculation 2 5 25" xfId="26155"/>
    <cellStyle name="Calculation 2 5 26" xfId="26156"/>
    <cellStyle name="Calculation 2 5 3" xfId="26157"/>
    <cellStyle name="Calculation 2 5 3 2" xfId="26158"/>
    <cellStyle name="Calculation 2 5 3 2 2" xfId="26159"/>
    <cellStyle name="Calculation 2 5 3 2 2 2" xfId="26160"/>
    <cellStyle name="Calculation 2 5 3 2 3" xfId="26161"/>
    <cellStyle name="Calculation 2 5 3 2 3 2" xfId="26162"/>
    <cellStyle name="Calculation 2 5 3 2 4" xfId="26163"/>
    <cellStyle name="Calculation 2 5 3 2 4 2" xfId="26164"/>
    <cellStyle name="Calculation 2 5 3 2 5" xfId="26165"/>
    <cellStyle name="Calculation 2 5 3 3" xfId="26166"/>
    <cellStyle name="Calculation 2 5 3 3 2" xfId="26167"/>
    <cellStyle name="Calculation 2 5 3 4" xfId="26168"/>
    <cellStyle name="Calculation 2 5 3 4 2" xfId="26169"/>
    <cellStyle name="Calculation 2 5 3 5" xfId="26170"/>
    <cellStyle name="Calculation 2 5 3 5 2" xfId="26171"/>
    <cellStyle name="Calculation 2 5 3 6" xfId="26172"/>
    <cellStyle name="Calculation 2 5 4" xfId="26173"/>
    <cellStyle name="Calculation 2 5 4 2" xfId="26174"/>
    <cellStyle name="Calculation 2 5 4 2 2" xfId="26175"/>
    <cellStyle name="Calculation 2 5 4 2 2 2" xfId="26176"/>
    <cellStyle name="Calculation 2 5 4 2 3" xfId="26177"/>
    <cellStyle name="Calculation 2 5 4 2 3 2" xfId="26178"/>
    <cellStyle name="Calculation 2 5 4 2 4" xfId="26179"/>
    <cellStyle name="Calculation 2 5 4 2 4 2" xfId="26180"/>
    <cellStyle name="Calculation 2 5 4 2 5" xfId="26181"/>
    <cellStyle name="Calculation 2 5 4 3" xfId="26182"/>
    <cellStyle name="Calculation 2 5 4 3 2" xfId="26183"/>
    <cellStyle name="Calculation 2 5 4 4" xfId="26184"/>
    <cellStyle name="Calculation 2 5 4 4 2" xfId="26185"/>
    <cellStyle name="Calculation 2 5 4 5" xfId="26186"/>
    <cellStyle name="Calculation 2 5 4 5 2" xfId="26187"/>
    <cellStyle name="Calculation 2 5 4 6" xfId="26188"/>
    <cellStyle name="Calculation 2 5 4 6 2" xfId="26189"/>
    <cellStyle name="Calculation 2 5 4 7" xfId="26190"/>
    <cellStyle name="Calculation 2 5 5" xfId="26191"/>
    <cellStyle name="Calculation 2 5 5 2" xfId="26192"/>
    <cellStyle name="Calculation 2 5 5 2 2" xfId="26193"/>
    <cellStyle name="Calculation 2 5 5 2 2 2" xfId="26194"/>
    <cellStyle name="Calculation 2 5 5 2 3" xfId="26195"/>
    <cellStyle name="Calculation 2 5 5 2 3 2" xfId="26196"/>
    <cellStyle name="Calculation 2 5 5 2 4" xfId="26197"/>
    <cellStyle name="Calculation 2 5 5 2 4 2" xfId="26198"/>
    <cellStyle name="Calculation 2 5 5 2 5" xfId="26199"/>
    <cellStyle name="Calculation 2 5 5 3" xfId="26200"/>
    <cellStyle name="Calculation 2 5 5 3 2" xfId="26201"/>
    <cellStyle name="Calculation 2 5 5 4" xfId="26202"/>
    <cellStyle name="Calculation 2 5 5 4 2" xfId="26203"/>
    <cellStyle name="Calculation 2 5 5 5" xfId="26204"/>
    <cellStyle name="Calculation 2 5 5 5 2" xfId="26205"/>
    <cellStyle name="Calculation 2 5 5 6" xfId="26206"/>
    <cellStyle name="Calculation 2 5 5 6 2" xfId="26207"/>
    <cellStyle name="Calculation 2 5 5 7" xfId="26208"/>
    <cellStyle name="Calculation 2 5 6" xfId="26209"/>
    <cellStyle name="Calculation 2 5 6 2" xfId="26210"/>
    <cellStyle name="Calculation 2 5 6 2 2" xfId="26211"/>
    <cellStyle name="Calculation 2 5 6 2 2 2" xfId="26212"/>
    <cellStyle name="Calculation 2 5 6 2 3" xfId="26213"/>
    <cellStyle name="Calculation 2 5 6 2 3 2" xfId="26214"/>
    <cellStyle name="Calculation 2 5 6 2 4" xfId="26215"/>
    <cellStyle name="Calculation 2 5 6 2 4 2" xfId="26216"/>
    <cellStyle name="Calculation 2 5 6 2 5" xfId="26217"/>
    <cellStyle name="Calculation 2 5 6 3" xfId="26218"/>
    <cellStyle name="Calculation 2 5 6 3 2" xfId="26219"/>
    <cellStyle name="Calculation 2 5 6 4" xfId="26220"/>
    <cellStyle name="Calculation 2 5 6 4 2" xfId="26221"/>
    <cellStyle name="Calculation 2 5 6 5" xfId="26222"/>
    <cellStyle name="Calculation 2 5 6 5 2" xfId="26223"/>
    <cellStyle name="Calculation 2 5 6 6" xfId="26224"/>
    <cellStyle name="Calculation 2 5 6 6 2" xfId="26225"/>
    <cellStyle name="Calculation 2 5 6 7" xfId="26226"/>
    <cellStyle name="Calculation 2 5 7" xfId="26227"/>
    <cellStyle name="Calculation 2 5 7 2" xfId="26228"/>
    <cellStyle name="Calculation 2 5 7 2 2" xfId="26229"/>
    <cellStyle name="Calculation 2 5 7 2 2 2" xfId="26230"/>
    <cellStyle name="Calculation 2 5 7 2 3" xfId="26231"/>
    <cellStyle name="Calculation 2 5 7 2 3 2" xfId="26232"/>
    <cellStyle name="Calculation 2 5 7 2 4" xfId="26233"/>
    <cellStyle name="Calculation 2 5 7 2 4 2" xfId="26234"/>
    <cellStyle name="Calculation 2 5 7 2 5" xfId="26235"/>
    <cellStyle name="Calculation 2 5 7 3" xfId="26236"/>
    <cellStyle name="Calculation 2 5 7 3 2" xfId="26237"/>
    <cellStyle name="Calculation 2 5 7 4" xfId="26238"/>
    <cellStyle name="Calculation 2 5 7 4 2" xfId="26239"/>
    <cellStyle name="Calculation 2 5 7 5" xfId="26240"/>
    <cellStyle name="Calculation 2 5 7 5 2" xfId="26241"/>
    <cellStyle name="Calculation 2 5 7 6" xfId="26242"/>
    <cellStyle name="Calculation 2 5 7 6 2" xfId="26243"/>
    <cellStyle name="Calculation 2 5 7 7" xfId="26244"/>
    <cellStyle name="Calculation 2 5 8" xfId="26245"/>
    <cellStyle name="Calculation 2 5 8 2" xfId="26246"/>
    <cellStyle name="Calculation 2 5 8 2 2" xfId="26247"/>
    <cellStyle name="Calculation 2 5 8 2 2 2" xfId="26248"/>
    <cellStyle name="Calculation 2 5 8 2 3" xfId="26249"/>
    <cellStyle name="Calculation 2 5 8 2 3 2" xfId="26250"/>
    <cellStyle name="Calculation 2 5 8 2 4" xfId="26251"/>
    <cellStyle name="Calculation 2 5 8 2 4 2" xfId="26252"/>
    <cellStyle name="Calculation 2 5 8 2 5" xfId="26253"/>
    <cellStyle name="Calculation 2 5 8 3" xfId="26254"/>
    <cellStyle name="Calculation 2 5 8 3 2" xfId="26255"/>
    <cellStyle name="Calculation 2 5 8 4" xfId="26256"/>
    <cellStyle name="Calculation 2 5 8 4 2" xfId="26257"/>
    <cellStyle name="Calculation 2 5 8 5" xfId="26258"/>
    <cellStyle name="Calculation 2 5 8 5 2" xfId="26259"/>
    <cellStyle name="Calculation 2 5 8 6" xfId="26260"/>
    <cellStyle name="Calculation 2 5 8 6 2" xfId="26261"/>
    <cellStyle name="Calculation 2 5 8 7" xfId="26262"/>
    <cellStyle name="Calculation 2 5 9" xfId="26263"/>
    <cellStyle name="Calculation 2 5 9 2" xfId="26264"/>
    <cellStyle name="Calculation 2 5 9 2 2" xfId="26265"/>
    <cellStyle name="Calculation 2 5 9 2 2 2" xfId="26266"/>
    <cellStyle name="Calculation 2 5 9 2 3" xfId="26267"/>
    <cellStyle name="Calculation 2 5 9 2 3 2" xfId="26268"/>
    <cellStyle name="Calculation 2 5 9 2 4" xfId="26269"/>
    <cellStyle name="Calculation 2 5 9 2 4 2" xfId="26270"/>
    <cellStyle name="Calculation 2 5 9 2 5" xfId="26271"/>
    <cellStyle name="Calculation 2 5 9 3" xfId="26272"/>
    <cellStyle name="Calculation 2 5 9 3 2" xfId="26273"/>
    <cellStyle name="Calculation 2 5 9 4" xfId="26274"/>
    <cellStyle name="Calculation 2 5 9 4 2" xfId="26275"/>
    <cellStyle name="Calculation 2 5 9 5" xfId="26276"/>
    <cellStyle name="Calculation 2 5 9 5 2" xfId="26277"/>
    <cellStyle name="Calculation 2 5 9 6" xfId="26278"/>
    <cellStyle name="Calculation 2 5 9 6 2" xfId="26279"/>
    <cellStyle name="Calculation 2 5 9 7" xfId="26280"/>
    <cellStyle name="Calculation 2 6" xfId="17312"/>
    <cellStyle name="Calculation 2 6 10" xfId="26281"/>
    <cellStyle name="Calculation 2 6 10 2" xfId="26282"/>
    <cellStyle name="Calculation 2 6 10 2 2" xfId="26283"/>
    <cellStyle name="Calculation 2 6 10 2 2 2" xfId="26284"/>
    <cellStyle name="Calculation 2 6 10 2 3" xfId="26285"/>
    <cellStyle name="Calculation 2 6 10 2 3 2" xfId="26286"/>
    <cellStyle name="Calculation 2 6 10 2 4" xfId="26287"/>
    <cellStyle name="Calculation 2 6 10 2 4 2" xfId="26288"/>
    <cellStyle name="Calculation 2 6 10 2 5" xfId="26289"/>
    <cellStyle name="Calculation 2 6 10 3" xfId="26290"/>
    <cellStyle name="Calculation 2 6 10 3 2" xfId="26291"/>
    <cellStyle name="Calculation 2 6 10 4" xfId="26292"/>
    <cellStyle name="Calculation 2 6 10 4 2" xfId="26293"/>
    <cellStyle name="Calculation 2 6 10 5" xfId="26294"/>
    <cellStyle name="Calculation 2 6 10 5 2" xfId="26295"/>
    <cellStyle name="Calculation 2 6 10 6" xfId="26296"/>
    <cellStyle name="Calculation 2 6 10 6 2" xfId="26297"/>
    <cellStyle name="Calculation 2 6 10 7" xfId="26298"/>
    <cellStyle name="Calculation 2 6 11" xfId="26299"/>
    <cellStyle name="Calculation 2 6 11 2" xfId="26300"/>
    <cellStyle name="Calculation 2 6 11 2 2" xfId="26301"/>
    <cellStyle name="Calculation 2 6 11 2 2 2" xfId="26302"/>
    <cellStyle name="Calculation 2 6 11 2 3" xfId="26303"/>
    <cellStyle name="Calculation 2 6 11 2 3 2" xfId="26304"/>
    <cellStyle name="Calculation 2 6 11 2 4" xfId="26305"/>
    <cellStyle name="Calculation 2 6 11 2 4 2" xfId="26306"/>
    <cellStyle name="Calculation 2 6 11 2 5" xfId="26307"/>
    <cellStyle name="Calculation 2 6 11 3" xfId="26308"/>
    <cellStyle name="Calculation 2 6 11 3 2" xfId="26309"/>
    <cellStyle name="Calculation 2 6 11 4" xfId="26310"/>
    <cellStyle name="Calculation 2 6 11 4 2" xfId="26311"/>
    <cellStyle name="Calculation 2 6 11 5" xfId="26312"/>
    <cellStyle name="Calculation 2 6 11 5 2" xfId="26313"/>
    <cellStyle name="Calculation 2 6 11 6" xfId="26314"/>
    <cellStyle name="Calculation 2 6 11 6 2" xfId="26315"/>
    <cellStyle name="Calculation 2 6 11 7" xfId="26316"/>
    <cellStyle name="Calculation 2 6 12" xfId="26317"/>
    <cellStyle name="Calculation 2 6 12 2" xfId="26318"/>
    <cellStyle name="Calculation 2 6 12 2 2" xfId="26319"/>
    <cellStyle name="Calculation 2 6 12 2 2 2" xfId="26320"/>
    <cellStyle name="Calculation 2 6 12 2 3" xfId="26321"/>
    <cellStyle name="Calculation 2 6 12 2 3 2" xfId="26322"/>
    <cellStyle name="Calculation 2 6 12 2 4" xfId="26323"/>
    <cellStyle name="Calculation 2 6 12 2 4 2" xfId="26324"/>
    <cellStyle name="Calculation 2 6 12 2 5" xfId="26325"/>
    <cellStyle name="Calculation 2 6 12 3" xfId="26326"/>
    <cellStyle name="Calculation 2 6 12 3 2" xfId="26327"/>
    <cellStyle name="Calculation 2 6 12 4" xfId="26328"/>
    <cellStyle name="Calculation 2 6 12 4 2" xfId="26329"/>
    <cellStyle name="Calculation 2 6 12 5" xfId="26330"/>
    <cellStyle name="Calculation 2 6 12 5 2" xfId="26331"/>
    <cellStyle name="Calculation 2 6 12 6" xfId="26332"/>
    <cellStyle name="Calculation 2 6 12 6 2" xfId="26333"/>
    <cellStyle name="Calculation 2 6 12 7" xfId="26334"/>
    <cellStyle name="Calculation 2 6 13" xfId="26335"/>
    <cellStyle name="Calculation 2 6 13 2" xfId="26336"/>
    <cellStyle name="Calculation 2 6 13 2 2" xfId="26337"/>
    <cellStyle name="Calculation 2 6 13 2 2 2" xfId="26338"/>
    <cellStyle name="Calculation 2 6 13 2 3" xfId="26339"/>
    <cellStyle name="Calculation 2 6 13 2 3 2" xfId="26340"/>
    <cellStyle name="Calculation 2 6 13 2 4" xfId="26341"/>
    <cellStyle name="Calculation 2 6 13 2 4 2" xfId="26342"/>
    <cellStyle name="Calculation 2 6 13 2 5" xfId="26343"/>
    <cellStyle name="Calculation 2 6 13 3" xfId="26344"/>
    <cellStyle name="Calculation 2 6 13 3 2" xfId="26345"/>
    <cellStyle name="Calculation 2 6 13 4" xfId="26346"/>
    <cellStyle name="Calculation 2 6 13 4 2" xfId="26347"/>
    <cellStyle name="Calculation 2 6 13 5" xfId="26348"/>
    <cellStyle name="Calculation 2 6 13 5 2" xfId="26349"/>
    <cellStyle name="Calculation 2 6 13 6" xfId="26350"/>
    <cellStyle name="Calculation 2 6 13 6 2" xfId="26351"/>
    <cellStyle name="Calculation 2 6 13 7" xfId="26352"/>
    <cellStyle name="Calculation 2 6 14" xfId="26353"/>
    <cellStyle name="Calculation 2 6 14 2" xfId="26354"/>
    <cellStyle name="Calculation 2 6 14 2 2" xfId="26355"/>
    <cellStyle name="Calculation 2 6 14 2 2 2" xfId="26356"/>
    <cellStyle name="Calculation 2 6 14 2 3" xfId="26357"/>
    <cellStyle name="Calculation 2 6 14 2 3 2" xfId="26358"/>
    <cellStyle name="Calculation 2 6 14 2 4" xfId="26359"/>
    <cellStyle name="Calculation 2 6 14 2 4 2" xfId="26360"/>
    <cellStyle name="Calculation 2 6 14 2 5" xfId="26361"/>
    <cellStyle name="Calculation 2 6 14 3" xfId="26362"/>
    <cellStyle name="Calculation 2 6 14 3 2" xfId="26363"/>
    <cellStyle name="Calculation 2 6 14 4" xfId="26364"/>
    <cellStyle name="Calculation 2 6 14 4 2" xfId="26365"/>
    <cellStyle name="Calculation 2 6 14 5" xfId="26366"/>
    <cellStyle name="Calculation 2 6 14 5 2" xfId="26367"/>
    <cellStyle name="Calculation 2 6 14 6" xfId="26368"/>
    <cellStyle name="Calculation 2 6 14 6 2" xfId="26369"/>
    <cellStyle name="Calculation 2 6 14 7" xfId="26370"/>
    <cellStyle name="Calculation 2 6 15" xfId="26371"/>
    <cellStyle name="Calculation 2 6 15 2" xfId="26372"/>
    <cellStyle name="Calculation 2 6 15 2 2" xfId="26373"/>
    <cellStyle name="Calculation 2 6 15 2 2 2" xfId="26374"/>
    <cellStyle name="Calculation 2 6 15 2 3" xfId="26375"/>
    <cellStyle name="Calculation 2 6 15 2 3 2" xfId="26376"/>
    <cellStyle name="Calculation 2 6 15 2 4" xfId="26377"/>
    <cellStyle name="Calculation 2 6 15 2 4 2" xfId="26378"/>
    <cellStyle name="Calculation 2 6 15 2 5" xfId="26379"/>
    <cellStyle name="Calculation 2 6 15 3" xfId="26380"/>
    <cellStyle name="Calculation 2 6 15 3 2" xfId="26381"/>
    <cellStyle name="Calculation 2 6 15 4" xfId="26382"/>
    <cellStyle name="Calculation 2 6 15 4 2" xfId="26383"/>
    <cellStyle name="Calculation 2 6 15 5" xfId="26384"/>
    <cellStyle name="Calculation 2 6 15 5 2" xfId="26385"/>
    <cellStyle name="Calculation 2 6 15 6" xfId="26386"/>
    <cellStyle name="Calculation 2 6 15 6 2" xfId="26387"/>
    <cellStyle name="Calculation 2 6 15 7" xfId="26388"/>
    <cellStyle name="Calculation 2 6 16" xfId="26389"/>
    <cellStyle name="Calculation 2 6 16 2" xfId="26390"/>
    <cellStyle name="Calculation 2 6 16 2 2" xfId="26391"/>
    <cellStyle name="Calculation 2 6 16 3" xfId="26392"/>
    <cellStyle name="Calculation 2 6 16 3 2" xfId="26393"/>
    <cellStyle name="Calculation 2 6 16 4" xfId="26394"/>
    <cellStyle name="Calculation 2 6 16 4 2" xfId="26395"/>
    <cellStyle name="Calculation 2 6 16 5" xfId="26396"/>
    <cellStyle name="Calculation 2 6 17" xfId="26397"/>
    <cellStyle name="Calculation 2 6 17 2" xfId="26398"/>
    <cellStyle name="Calculation 2 6 18" xfId="26399"/>
    <cellStyle name="Calculation 2 6 18 2" xfId="26400"/>
    <cellStyle name="Calculation 2 6 19" xfId="26401"/>
    <cellStyle name="Calculation 2 6 19 2" xfId="26402"/>
    <cellStyle name="Calculation 2 6 2" xfId="26403"/>
    <cellStyle name="Calculation 2 6 2 2" xfId="26404"/>
    <cellStyle name="Calculation 2 6 2 2 2" xfId="26405"/>
    <cellStyle name="Calculation 2 6 2 2 2 2" xfId="26406"/>
    <cellStyle name="Calculation 2 6 2 2 3" xfId="26407"/>
    <cellStyle name="Calculation 2 6 2 2 3 2" xfId="26408"/>
    <cellStyle name="Calculation 2 6 2 2 4" xfId="26409"/>
    <cellStyle name="Calculation 2 6 2 2 4 2" xfId="26410"/>
    <cellStyle name="Calculation 2 6 2 2 5" xfId="26411"/>
    <cellStyle name="Calculation 2 6 2 3" xfId="26412"/>
    <cellStyle name="Calculation 2 6 2 3 2" xfId="26413"/>
    <cellStyle name="Calculation 2 6 2 4" xfId="26414"/>
    <cellStyle name="Calculation 2 6 2 4 2" xfId="26415"/>
    <cellStyle name="Calculation 2 6 2 5" xfId="26416"/>
    <cellStyle name="Calculation 2 6 2 5 2" xfId="26417"/>
    <cellStyle name="Calculation 2 6 2 6" xfId="26418"/>
    <cellStyle name="Calculation 2 6 20" xfId="26419"/>
    <cellStyle name="Calculation 2 6 21" xfId="26420"/>
    <cellStyle name="Calculation 2 6 22" xfId="26421"/>
    <cellStyle name="Calculation 2 6 23" xfId="26422"/>
    <cellStyle name="Calculation 2 6 24" xfId="26423"/>
    <cellStyle name="Calculation 2 6 25" xfId="26424"/>
    <cellStyle name="Calculation 2 6 26" xfId="26425"/>
    <cellStyle name="Calculation 2 6 3" xfId="26426"/>
    <cellStyle name="Calculation 2 6 3 2" xfId="26427"/>
    <cellStyle name="Calculation 2 6 3 2 2" xfId="26428"/>
    <cellStyle name="Calculation 2 6 3 2 2 2" xfId="26429"/>
    <cellStyle name="Calculation 2 6 3 2 3" xfId="26430"/>
    <cellStyle name="Calculation 2 6 3 2 3 2" xfId="26431"/>
    <cellStyle name="Calculation 2 6 3 2 4" xfId="26432"/>
    <cellStyle name="Calculation 2 6 3 2 4 2" xfId="26433"/>
    <cellStyle name="Calculation 2 6 3 2 5" xfId="26434"/>
    <cellStyle name="Calculation 2 6 3 3" xfId="26435"/>
    <cellStyle name="Calculation 2 6 3 3 2" xfId="26436"/>
    <cellStyle name="Calculation 2 6 3 4" xfId="26437"/>
    <cellStyle name="Calculation 2 6 3 4 2" xfId="26438"/>
    <cellStyle name="Calculation 2 6 3 5" xfId="26439"/>
    <cellStyle name="Calculation 2 6 3 5 2" xfId="26440"/>
    <cellStyle name="Calculation 2 6 3 6" xfId="26441"/>
    <cellStyle name="Calculation 2 6 4" xfId="26442"/>
    <cellStyle name="Calculation 2 6 4 2" xfId="26443"/>
    <cellStyle name="Calculation 2 6 4 2 2" xfId="26444"/>
    <cellStyle name="Calculation 2 6 4 2 2 2" xfId="26445"/>
    <cellStyle name="Calculation 2 6 4 2 3" xfId="26446"/>
    <cellStyle name="Calculation 2 6 4 2 3 2" xfId="26447"/>
    <cellStyle name="Calculation 2 6 4 2 4" xfId="26448"/>
    <cellStyle name="Calculation 2 6 4 2 4 2" xfId="26449"/>
    <cellStyle name="Calculation 2 6 4 2 5" xfId="26450"/>
    <cellStyle name="Calculation 2 6 4 3" xfId="26451"/>
    <cellStyle name="Calculation 2 6 4 3 2" xfId="26452"/>
    <cellStyle name="Calculation 2 6 4 4" xfId="26453"/>
    <cellStyle name="Calculation 2 6 4 4 2" xfId="26454"/>
    <cellStyle name="Calculation 2 6 4 5" xfId="26455"/>
    <cellStyle name="Calculation 2 6 4 5 2" xfId="26456"/>
    <cellStyle name="Calculation 2 6 4 6" xfId="26457"/>
    <cellStyle name="Calculation 2 6 4 6 2" xfId="26458"/>
    <cellStyle name="Calculation 2 6 4 7" xfId="26459"/>
    <cellStyle name="Calculation 2 6 5" xfId="26460"/>
    <cellStyle name="Calculation 2 6 5 2" xfId="26461"/>
    <cellStyle name="Calculation 2 6 5 2 2" xfId="26462"/>
    <cellStyle name="Calculation 2 6 5 2 2 2" xfId="26463"/>
    <cellStyle name="Calculation 2 6 5 2 3" xfId="26464"/>
    <cellStyle name="Calculation 2 6 5 2 3 2" xfId="26465"/>
    <cellStyle name="Calculation 2 6 5 2 4" xfId="26466"/>
    <cellStyle name="Calculation 2 6 5 2 4 2" xfId="26467"/>
    <cellStyle name="Calculation 2 6 5 2 5" xfId="26468"/>
    <cellStyle name="Calculation 2 6 5 3" xfId="26469"/>
    <cellStyle name="Calculation 2 6 5 3 2" xfId="26470"/>
    <cellStyle name="Calculation 2 6 5 4" xfId="26471"/>
    <cellStyle name="Calculation 2 6 5 4 2" xfId="26472"/>
    <cellStyle name="Calculation 2 6 5 5" xfId="26473"/>
    <cellStyle name="Calculation 2 6 5 5 2" xfId="26474"/>
    <cellStyle name="Calculation 2 6 5 6" xfId="26475"/>
    <cellStyle name="Calculation 2 6 5 6 2" xfId="26476"/>
    <cellStyle name="Calculation 2 6 5 7" xfId="26477"/>
    <cellStyle name="Calculation 2 6 6" xfId="26478"/>
    <cellStyle name="Calculation 2 6 6 2" xfId="26479"/>
    <cellStyle name="Calculation 2 6 6 2 2" xfId="26480"/>
    <cellStyle name="Calculation 2 6 6 2 2 2" xfId="26481"/>
    <cellStyle name="Calculation 2 6 6 2 3" xfId="26482"/>
    <cellStyle name="Calculation 2 6 6 2 3 2" xfId="26483"/>
    <cellStyle name="Calculation 2 6 6 2 4" xfId="26484"/>
    <cellStyle name="Calculation 2 6 6 2 4 2" xfId="26485"/>
    <cellStyle name="Calculation 2 6 6 2 5" xfId="26486"/>
    <cellStyle name="Calculation 2 6 6 3" xfId="26487"/>
    <cellStyle name="Calculation 2 6 6 3 2" xfId="26488"/>
    <cellStyle name="Calculation 2 6 6 4" xfId="26489"/>
    <cellStyle name="Calculation 2 6 6 4 2" xfId="26490"/>
    <cellStyle name="Calculation 2 6 6 5" xfId="26491"/>
    <cellStyle name="Calculation 2 6 6 5 2" xfId="26492"/>
    <cellStyle name="Calculation 2 6 6 6" xfId="26493"/>
    <cellStyle name="Calculation 2 6 6 6 2" xfId="26494"/>
    <cellStyle name="Calculation 2 6 6 7" xfId="26495"/>
    <cellStyle name="Calculation 2 6 7" xfId="26496"/>
    <cellStyle name="Calculation 2 6 7 2" xfId="26497"/>
    <cellStyle name="Calculation 2 6 7 2 2" xfId="26498"/>
    <cellStyle name="Calculation 2 6 7 2 2 2" xfId="26499"/>
    <cellStyle name="Calculation 2 6 7 2 3" xfId="26500"/>
    <cellStyle name="Calculation 2 6 7 2 3 2" xfId="26501"/>
    <cellStyle name="Calculation 2 6 7 2 4" xfId="26502"/>
    <cellStyle name="Calculation 2 6 7 2 4 2" xfId="26503"/>
    <cellStyle name="Calculation 2 6 7 2 5" xfId="26504"/>
    <cellStyle name="Calculation 2 6 7 3" xfId="26505"/>
    <cellStyle name="Calculation 2 6 7 3 2" xfId="26506"/>
    <cellStyle name="Calculation 2 6 7 4" xfId="26507"/>
    <cellStyle name="Calculation 2 6 7 4 2" xfId="26508"/>
    <cellStyle name="Calculation 2 6 7 5" xfId="26509"/>
    <cellStyle name="Calculation 2 6 7 5 2" xfId="26510"/>
    <cellStyle name="Calculation 2 6 7 6" xfId="26511"/>
    <cellStyle name="Calculation 2 6 7 6 2" xfId="26512"/>
    <cellStyle name="Calculation 2 6 7 7" xfId="26513"/>
    <cellStyle name="Calculation 2 6 8" xfId="26514"/>
    <cellStyle name="Calculation 2 6 8 2" xfId="26515"/>
    <cellStyle name="Calculation 2 6 8 2 2" xfId="26516"/>
    <cellStyle name="Calculation 2 6 8 2 2 2" xfId="26517"/>
    <cellStyle name="Calculation 2 6 8 2 3" xfId="26518"/>
    <cellStyle name="Calculation 2 6 8 2 3 2" xfId="26519"/>
    <cellStyle name="Calculation 2 6 8 2 4" xfId="26520"/>
    <cellStyle name="Calculation 2 6 8 2 4 2" xfId="26521"/>
    <cellStyle name="Calculation 2 6 8 2 5" xfId="26522"/>
    <cellStyle name="Calculation 2 6 8 3" xfId="26523"/>
    <cellStyle name="Calculation 2 6 8 3 2" xfId="26524"/>
    <cellStyle name="Calculation 2 6 8 4" xfId="26525"/>
    <cellStyle name="Calculation 2 6 8 4 2" xfId="26526"/>
    <cellStyle name="Calculation 2 6 8 5" xfId="26527"/>
    <cellStyle name="Calculation 2 6 8 5 2" xfId="26528"/>
    <cellStyle name="Calculation 2 6 8 6" xfId="26529"/>
    <cellStyle name="Calculation 2 6 8 6 2" xfId="26530"/>
    <cellStyle name="Calculation 2 6 8 7" xfId="26531"/>
    <cellStyle name="Calculation 2 6 9" xfId="26532"/>
    <cellStyle name="Calculation 2 6 9 2" xfId="26533"/>
    <cellStyle name="Calculation 2 6 9 2 2" xfId="26534"/>
    <cellStyle name="Calculation 2 6 9 2 2 2" xfId="26535"/>
    <cellStyle name="Calculation 2 6 9 2 3" xfId="26536"/>
    <cellStyle name="Calculation 2 6 9 2 3 2" xfId="26537"/>
    <cellStyle name="Calculation 2 6 9 2 4" xfId="26538"/>
    <cellStyle name="Calculation 2 6 9 2 4 2" xfId="26539"/>
    <cellStyle name="Calculation 2 6 9 2 5" xfId="26540"/>
    <cellStyle name="Calculation 2 6 9 3" xfId="26541"/>
    <cellStyle name="Calculation 2 6 9 3 2" xfId="26542"/>
    <cellStyle name="Calculation 2 6 9 4" xfId="26543"/>
    <cellStyle name="Calculation 2 6 9 4 2" xfId="26544"/>
    <cellStyle name="Calculation 2 6 9 5" xfId="26545"/>
    <cellStyle name="Calculation 2 6 9 5 2" xfId="26546"/>
    <cellStyle name="Calculation 2 6 9 6" xfId="26547"/>
    <cellStyle name="Calculation 2 6 9 6 2" xfId="26548"/>
    <cellStyle name="Calculation 2 6 9 7" xfId="26549"/>
    <cellStyle name="Calculation 2 7" xfId="17313"/>
    <cellStyle name="Calculation 2 7 10" xfId="26550"/>
    <cellStyle name="Calculation 2 7 10 2" xfId="26551"/>
    <cellStyle name="Calculation 2 7 10 2 2" xfId="26552"/>
    <cellStyle name="Calculation 2 7 10 2 2 2" xfId="26553"/>
    <cellStyle name="Calculation 2 7 10 2 3" xfId="26554"/>
    <cellStyle name="Calculation 2 7 10 2 3 2" xfId="26555"/>
    <cellStyle name="Calculation 2 7 10 2 4" xfId="26556"/>
    <cellStyle name="Calculation 2 7 10 2 4 2" xfId="26557"/>
    <cellStyle name="Calculation 2 7 10 2 5" xfId="26558"/>
    <cellStyle name="Calculation 2 7 10 3" xfId="26559"/>
    <cellStyle name="Calculation 2 7 10 3 2" xfId="26560"/>
    <cellStyle name="Calculation 2 7 10 4" xfId="26561"/>
    <cellStyle name="Calculation 2 7 10 4 2" xfId="26562"/>
    <cellStyle name="Calculation 2 7 10 5" xfId="26563"/>
    <cellStyle name="Calculation 2 7 10 5 2" xfId="26564"/>
    <cellStyle name="Calculation 2 7 10 6" xfId="26565"/>
    <cellStyle name="Calculation 2 7 10 6 2" xfId="26566"/>
    <cellStyle name="Calculation 2 7 10 7" xfId="26567"/>
    <cellStyle name="Calculation 2 7 11" xfId="26568"/>
    <cellStyle name="Calculation 2 7 11 2" xfId="26569"/>
    <cellStyle name="Calculation 2 7 11 2 2" xfId="26570"/>
    <cellStyle name="Calculation 2 7 11 2 2 2" xfId="26571"/>
    <cellStyle name="Calculation 2 7 11 2 3" xfId="26572"/>
    <cellStyle name="Calculation 2 7 11 2 3 2" xfId="26573"/>
    <cellStyle name="Calculation 2 7 11 2 4" xfId="26574"/>
    <cellStyle name="Calculation 2 7 11 2 4 2" xfId="26575"/>
    <cellStyle name="Calculation 2 7 11 2 5" xfId="26576"/>
    <cellStyle name="Calculation 2 7 11 3" xfId="26577"/>
    <cellStyle name="Calculation 2 7 11 3 2" xfId="26578"/>
    <cellStyle name="Calculation 2 7 11 4" xfId="26579"/>
    <cellStyle name="Calculation 2 7 11 4 2" xfId="26580"/>
    <cellStyle name="Calculation 2 7 11 5" xfId="26581"/>
    <cellStyle name="Calculation 2 7 11 5 2" xfId="26582"/>
    <cellStyle name="Calculation 2 7 11 6" xfId="26583"/>
    <cellStyle name="Calculation 2 7 11 6 2" xfId="26584"/>
    <cellStyle name="Calculation 2 7 11 7" xfId="26585"/>
    <cellStyle name="Calculation 2 7 12" xfId="26586"/>
    <cellStyle name="Calculation 2 7 12 2" xfId="26587"/>
    <cellStyle name="Calculation 2 7 12 2 2" xfId="26588"/>
    <cellStyle name="Calculation 2 7 12 2 2 2" xfId="26589"/>
    <cellStyle name="Calculation 2 7 12 2 3" xfId="26590"/>
    <cellStyle name="Calculation 2 7 12 2 3 2" xfId="26591"/>
    <cellStyle name="Calculation 2 7 12 2 4" xfId="26592"/>
    <cellStyle name="Calculation 2 7 12 2 4 2" xfId="26593"/>
    <cellStyle name="Calculation 2 7 12 2 5" xfId="26594"/>
    <cellStyle name="Calculation 2 7 12 3" xfId="26595"/>
    <cellStyle name="Calculation 2 7 12 3 2" xfId="26596"/>
    <cellStyle name="Calculation 2 7 12 4" xfId="26597"/>
    <cellStyle name="Calculation 2 7 12 4 2" xfId="26598"/>
    <cellStyle name="Calculation 2 7 12 5" xfId="26599"/>
    <cellStyle name="Calculation 2 7 12 5 2" xfId="26600"/>
    <cellStyle name="Calculation 2 7 12 6" xfId="26601"/>
    <cellStyle name="Calculation 2 7 12 6 2" xfId="26602"/>
    <cellStyle name="Calculation 2 7 12 7" xfId="26603"/>
    <cellStyle name="Calculation 2 7 13" xfId="26604"/>
    <cellStyle name="Calculation 2 7 13 2" xfId="26605"/>
    <cellStyle name="Calculation 2 7 13 2 2" xfId="26606"/>
    <cellStyle name="Calculation 2 7 13 2 2 2" xfId="26607"/>
    <cellStyle name="Calculation 2 7 13 2 3" xfId="26608"/>
    <cellStyle name="Calculation 2 7 13 2 3 2" xfId="26609"/>
    <cellStyle name="Calculation 2 7 13 2 4" xfId="26610"/>
    <cellStyle name="Calculation 2 7 13 2 4 2" xfId="26611"/>
    <cellStyle name="Calculation 2 7 13 2 5" xfId="26612"/>
    <cellStyle name="Calculation 2 7 13 3" xfId="26613"/>
    <cellStyle name="Calculation 2 7 13 3 2" xfId="26614"/>
    <cellStyle name="Calculation 2 7 13 4" xfId="26615"/>
    <cellStyle name="Calculation 2 7 13 4 2" xfId="26616"/>
    <cellStyle name="Calculation 2 7 13 5" xfId="26617"/>
    <cellStyle name="Calculation 2 7 13 5 2" xfId="26618"/>
    <cellStyle name="Calculation 2 7 13 6" xfId="26619"/>
    <cellStyle name="Calculation 2 7 13 6 2" xfId="26620"/>
    <cellStyle name="Calculation 2 7 13 7" xfId="26621"/>
    <cellStyle name="Calculation 2 7 14" xfId="26622"/>
    <cellStyle name="Calculation 2 7 14 2" xfId="26623"/>
    <cellStyle name="Calculation 2 7 14 2 2" xfId="26624"/>
    <cellStyle name="Calculation 2 7 14 2 2 2" xfId="26625"/>
    <cellStyle name="Calculation 2 7 14 2 3" xfId="26626"/>
    <cellStyle name="Calculation 2 7 14 2 3 2" xfId="26627"/>
    <cellStyle name="Calculation 2 7 14 2 4" xfId="26628"/>
    <cellStyle name="Calculation 2 7 14 2 4 2" xfId="26629"/>
    <cellStyle name="Calculation 2 7 14 2 5" xfId="26630"/>
    <cellStyle name="Calculation 2 7 14 3" xfId="26631"/>
    <cellStyle name="Calculation 2 7 14 3 2" xfId="26632"/>
    <cellStyle name="Calculation 2 7 14 4" xfId="26633"/>
    <cellStyle name="Calculation 2 7 14 4 2" xfId="26634"/>
    <cellStyle name="Calculation 2 7 14 5" xfId="26635"/>
    <cellStyle name="Calculation 2 7 14 5 2" xfId="26636"/>
    <cellStyle name="Calculation 2 7 14 6" xfId="26637"/>
    <cellStyle name="Calculation 2 7 14 6 2" xfId="26638"/>
    <cellStyle name="Calculation 2 7 14 7" xfId="26639"/>
    <cellStyle name="Calculation 2 7 15" xfId="26640"/>
    <cellStyle name="Calculation 2 7 15 2" xfId="26641"/>
    <cellStyle name="Calculation 2 7 15 2 2" xfId="26642"/>
    <cellStyle name="Calculation 2 7 15 2 2 2" xfId="26643"/>
    <cellStyle name="Calculation 2 7 15 2 3" xfId="26644"/>
    <cellStyle name="Calculation 2 7 15 2 3 2" xfId="26645"/>
    <cellStyle name="Calculation 2 7 15 2 4" xfId="26646"/>
    <cellStyle name="Calculation 2 7 15 2 4 2" xfId="26647"/>
    <cellStyle name="Calculation 2 7 15 2 5" xfId="26648"/>
    <cellStyle name="Calculation 2 7 15 3" xfId="26649"/>
    <cellStyle name="Calculation 2 7 15 3 2" xfId="26650"/>
    <cellStyle name="Calculation 2 7 15 4" xfId="26651"/>
    <cellStyle name="Calculation 2 7 15 4 2" xfId="26652"/>
    <cellStyle name="Calculation 2 7 15 5" xfId="26653"/>
    <cellStyle name="Calculation 2 7 15 5 2" xfId="26654"/>
    <cellStyle name="Calculation 2 7 15 6" xfId="26655"/>
    <cellStyle name="Calculation 2 7 15 6 2" xfId="26656"/>
    <cellStyle name="Calculation 2 7 15 7" xfId="26657"/>
    <cellStyle name="Calculation 2 7 16" xfId="26658"/>
    <cellStyle name="Calculation 2 7 16 2" xfId="26659"/>
    <cellStyle name="Calculation 2 7 16 2 2" xfId="26660"/>
    <cellStyle name="Calculation 2 7 16 3" xfId="26661"/>
    <cellStyle name="Calculation 2 7 16 3 2" xfId="26662"/>
    <cellStyle name="Calculation 2 7 16 4" xfId="26663"/>
    <cellStyle name="Calculation 2 7 16 4 2" xfId="26664"/>
    <cellStyle name="Calculation 2 7 16 5" xfId="26665"/>
    <cellStyle name="Calculation 2 7 17" xfId="26666"/>
    <cellStyle name="Calculation 2 7 17 2" xfId="26667"/>
    <cellStyle name="Calculation 2 7 18" xfId="26668"/>
    <cellStyle name="Calculation 2 7 18 2" xfId="26669"/>
    <cellStyle name="Calculation 2 7 19" xfId="26670"/>
    <cellStyle name="Calculation 2 7 19 2" xfId="26671"/>
    <cellStyle name="Calculation 2 7 2" xfId="26672"/>
    <cellStyle name="Calculation 2 7 2 2" xfId="26673"/>
    <cellStyle name="Calculation 2 7 2 2 2" xfId="26674"/>
    <cellStyle name="Calculation 2 7 2 2 2 2" xfId="26675"/>
    <cellStyle name="Calculation 2 7 2 2 3" xfId="26676"/>
    <cellStyle name="Calculation 2 7 2 2 3 2" xfId="26677"/>
    <cellStyle name="Calculation 2 7 2 2 4" xfId="26678"/>
    <cellStyle name="Calculation 2 7 2 2 4 2" xfId="26679"/>
    <cellStyle name="Calculation 2 7 2 2 5" xfId="26680"/>
    <cellStyle name="Calculation 2 7 2 3" xfId="26681"/>
    <cellStyle name="Calculation 2 7 2 3 2" xfId="26682"/>
    <cellStyle name="Calculation 2 7 2 4" xfId="26683"/>
    <cellStyle name="Calculation 2 7 2 4 2" xfId="26684"/>
    <cellStyle name="Calculation 2 7 2 5" xfId="26685"/>
    <cellStyle name="Calculation 2 7 2 5 2" xfId="26686"/>
    <cellStyle name="Calculation 2 7 2 6" xfId="26687"/>
    <cellStyle name="Calculation 2 7 20" xfId="26688"/>
    <cellStyle name="Calculation 2 7 21" xfId="26689"/>
    <cellStyle name="Calculation 2 7 22" xfId="26690"/>
    <cellStyle name="Calculation 2 7 23" xfId="26691"/>
    <cellStyle name="Calculation 2 7 24" xfId="26692"/>
    <cellStyle name="Calculation 2 7 25" xfId="26693"/>
    <cellStyle name="Calculation 2 7 26" xfId="26694"/>
    <cellStyle name="Calculation 2 7 3" xfId="26695"/>
    <cellStyle name="Calculation 2 7 3 2" xfId="26696"/>
    <cellStyle name="Calculation 2 7 3 2 2" xfId="26697"/>
    <cellStyle name="Calculation 2 7 3 2 2 2" xfId="26698"/>
    <cellStyle name="Calculation 2 7 3 2 3" xfId="26699"/>
    <cellStyle name="Calculation 2 7 3 2 3 2" xfId="26700"/>
    <cellStyle name="Calculation 2 7 3 2 4" xfId="26701"/>
    <cellStyle name="Calculation 2 7 3 2 4 2" xfId="26702"/>
    <cellStyle name="Calculation 2 7 3 2 5" xfId="26703"/>
    <cellStyle name="Calculation 2 7 3 3" xfId="26704"/>
    <cellStyle name="Calculation 2 7 3 3 2" xfId="26705"/>
    <cellStyle name="Calculation 2 7 3 4" xfId="26706"/>
    <cellStyle name="Calculation 2 7 3 4 2" xfId="26707"/>
    <cellStyle name="Calculation 2 7 3 5" xfId="26708"/>
    <cellStyle name="Calculation 2 7 3 5 2" xfId="26709"/>
    <cellStyle name="Calculation 2 7 3 6" xfId="26710"/>
    <cellStyle name="Calculation 2 7 4" xfId="26711"/>
    <cellStyle name="Calculation 2 7 4 2" xfId="26712"/>
    <cellStyle name="Calculation 2 7 4 2 2" xfId="26713"/>
    <cellStyle name="Calculation 2 7 4 2 2 2" xfId="26714"/>
    <cellStyle name="Calculation 2 7 4 2 3" xfId="26715"/>
    <cellStyle name="Calculation 2 7 4 2 3 2" xfId="26716"/>
    <cellStyle name="Calculation 2 7 4 2 4" xfId="26717"/>
    <cellStyle name="Calculation 2 7 4 2 4 2" xfId="26718"/>
    <cellStyle name="Calculation 2 7 4 2 5" xfId="26719"/>
    <cellStyle name="Calculation 2 7 4 3" xfId="26720"/>
    <cellStyle name="Calculation 2 7 4 3 2" xfId="26721"/>
    <cellStyle name="Calculation 2 7 4 4" xfId="26722"/>
    <cellStyle name="Calculation 2 7 4 4 2" xfId="26723"/>
    <cellStyle name="Calculation 2 7 4 5" xfId="26724"/>
    <cellStyle name="Calculation 2 7 4 5 2" xfId="26725"/>
    <cellStyle name="Calculation 2 7 4 6" xfId="26726"/>
    <cellStyle name="Calculation 2 7 4 6 2" xfId="26727"/>
    <cellStyle name="Calculation 2 7 4 7" xfId="26728"/>
    <cellStyle name="Calculation 2 7 5" xfId="26729"/>
    <cellStyle name="Calculation 2 7 5 2" xfId="26730"/>
    <cellStyle name="Calculation 2 7 5 2 2" xfId="26731"/>
    <cellStyle name="Calculation 2 7 5 2 2 2" xfId="26732"/>
    <cellStyle name="Calculation 2 7 5 2 3" xfId="26733"/>
    <cellStyle name="Calculation 2 7 5 2 3 2" xfId="26734"/>
    <cellStyle name="Calculation 2 7 5 2 4" xfId="26735"/>
    <cellStyle name="Calculation 2 7 5 2 4 2" xfId="26736"/>
    <cellStyle name="Calculation 2 7 5 2 5" xfId="26737"/>
    <cellStyle name="Calculation 2 7 5 3" xfId="26738"/>
    <cellStyle name="Calculation 2 7 5 3 2" xfId="26739"/>
    <cellStyle name="Calculation 2 7 5 4" xfId="26740"/>
    <cellStyle name="Calculation 2 7 5 4 2" xfId="26741"/>
    <cellStyle name="Calculation 2 7 5 5" xfId="26742"/>
    <cellStyle name="Calculation 2 7 5 5 2" xfId="26743"/>
    <cellStyle name="Calculation 2 7 5 6" xfId="26744"/>
    <cellStyle name="Calculation 2 7 5 6 2" xfId="26745"/>
    <cellStyle name="Calculation 2 7 5 7" xfId="26746"/>
    <cellStyle name="Calculation 2 7 6" xfId="26747"/>
    <cellStyle name="Calculation 2 7 6 2" xfId="26748"/>
    <cellStyle name="Calculation 2 7 6 2 2" xfId="26749"/>
    <cellStyle name="Calculation 2 7 6 2 2 2" xfId="26750"/>
    <cellStyle name="Calculation 2 7 6 2 3" xfId="26751"/>
    <cellStyle name="Calculation 2 7 6 2 3 2" xfId="26752"/>
    <cellStyle name="Calculation 2 7 6 2 4" xfId="26753"/>
    <cellStyle name="Calculation 2 7 6 2 4 2" xfId="26754"/>
    <cellStyle name="Calculation 2 7 6 2 5" xfId="26755"/>
    <cellStyle name="Calculation 2 7 6 3" xfId="26756"/>
    <cellStyle name="Calculation 2 7 6 3 2" xfId="26757"/>
    <cellStyle name="Calculation 2 7 6 4" xfId="26758"/>
    <cellStyle name="Calculation 2 7 6 4 2" xfId="26759"/>
    <cellStyle name="Calculation 2 7 6 5" xfId="26760"/>
    <cellStyle name="Calculation 2 7 6 5 2" xfId="26761"/>
    <cellStyle name="Calculation 2 7 6 6" xfId="26762"/>
    <cellStyle name="Calculation 2 7 6 6 2" xfId="26763"/>
    <cellStyle name="Calculation 2 7 6 7" xfId="26764"/>
    <cellStyle name="Calculation 2 7 7" xfId="26765"/>
    <cellStyle name="Calculation 2 7 7 2" xfId="26766"/>
    <cellStyle name="Calculation 2 7 7 2 2" xfId="26767"/>
    <cellStyle name="Calculation 2 7 7 2 2 2" xfId="26768"/>
    <cellStyle name="Calculation 2 7 7 2 3" xfId="26769"/>
    <cellStyle name="Calculation 2 7 7 2 3 2" xfId="26770"/>
    <cellStyle name="Calculation 2 7 7 2 4" xfId="26771"/>
    <cellStyle name="Calculation 2 7 7 2 4 2" xfId="26772"/>
    <cellStyle name="Calculation 2 7 7 2 5" xfId="26773"/>
    <cellStyle name="Calculation 2 7 7 3" xfId="26774"/>
    <cellStyle name="Calculation 2 7 7 3 2" xfId="26775"/>
    <cellStyle name="Calculation 2 7 7 4" xfId="26776"/>
    <cellStyle name="Calculation 2 7 7 4 2" xfId="26777"/>
    <cellStyle name="Calculation 2 7 7 5" xfId="26778"/>
    <cellStyle name="Calculation 2 7 7 5 2" xfId="26779"/>
    <cellStyle name="Calculation 2 7 7 6" xfId="26780"/>
    <cellStyle name="Calculation 2 7 7 6 2" xfId="26781"/>
    <cellStyle name="Calculation 2 7 7 7" xfId="26782"/>
    <cellStyle name="Calculation 2 7 8" xfId="26783"/>
    <cellStyle name="Calculation 2 7 8 2" xfId="26784"/>
    <cellStyle name="Calculation 2 7 8 2 2" xfId="26785"/>
    <cellStyle name="Calculation 2 7 8 2 2 2" xfId="26786"/>
    <cellStyle name="Calculation 2 7 8 2 3" xfId="26787"/>
    <cellStyle name="Calculation 2 7 8 2 3 2" xfId="26788"/>
    <cellStyle name="Calculation 2 7 8 2 4" xfId="26789"/>
    <cellStyle name="Calculation 2 7 8 2 4 2" xfId="26790"/>
    <cellStyle name="Calculation 2 7 8 2 5" xfId="26791"/>
    <cellStyle name="Calculation 2 7 8 3" xfId="26792"/>
    <cellStyle name="Calculation 2 7 8 3 2" xfId="26793"/>
    <cellStyle name="Calculation 2 7 8 4" xfId="26794"/>
    <cellStyle name="Calculation 2 7 8 4 2" xfId="26795"/>
    <cellStyle name="Calculation 2 7 8 5" xfId="26796"/>
    <cellStyle name="Calculation 2 7 8 5 2" xfId="26797"/>
    <cellStyle name="Calculation 2 7 8 6" xfId="26798"/>
    <cellStyle name="Calculation 2 7 8 6 2" xfId="26799"/>
    <cellStyle name="Calculation 2 7 8 7" xfId="26800"/>
    <cellStyle name="Calculation 2 7 9" xfId="26801"/>
    <cellStyle name="Calculation 2 7 9 2" xfId="26802"/>
    <cellStyle name="Calculation 2 7 9 2 2" xfId="26803"/>
    <cellStyle name="Calculation 2 7 9 2 2 2" xfId="26804"/>
    <cellStyle name="Calculation 2 7 9 2 3" xfId="26805"/>
    <cellStyle name="Calculation 2 7 9 2 3 2" xfId="26806"/>
    <cellStyle name="Calculation 2 7 9 2 4" xfId="26807"/>
    <cellStyle name="Calculation 2 7 9 2 4 2" xfId="26808"/>
    <cellStyle name="Calculation 2 7 9 2 5" xfId="26809"/>
    <cellStyle name="Calculation 2 7 9 3" xfId="26810"/>
    <cellStyle name="Calculation 2 7 9 3 2" xfId="26811"/>
    <cellStyle name="Calculation 2 7 9 4" xfId="26812"/>
    <cellStyle name="Calculation 2 7 9 4 2" xfId="26813"/>
    <cellStyle name="Calculation 2 7 9 5" xfId="26814"/>
    <cellStyle name="Calculation 2 7 9 5 2" xfId="26815"/>
    <cellStyle name="Calculation 2 7 9 6" xfId="26816"/>
    <cellStyle name="Calculation 2 7 9 6 2" xfId="26817"/>
    <cellStyle name="Calculation 2 7 9 7" xfId="26818"/>
    <cellStyle name="Calculation 2 8" xfId="17314"/>
    <cellStyle name="Calculation 2 8 10" xfId="26819"/>
    <cellStyle name="Calculation 2 8 10 2" xfId="26820"/>
    <cellStyle name="Calculation 2 8 10 2 2" xfId="26821"/>
    <cellStyle name="Calculation 2 8 10 2 2 2" xfId="26822"/>
    <cellStyle name="Calculation 2 8 10 2 3" xfId="26823"/>
    <cellStyle name="Calculation 2 8 10 2 3 2" xfId="26824"/>
    <cellStyle name="Calculation 2 8 10 2 4" xfId="26825"/>
    <cellStyle name="Calculation 2 8 10 2 4 2" xfId="26826"/>
    <cellStyle name="Calculation 2 8 10 2 5" xfId="26827"/>
    <cellStyle name="Calculation 2 8 10 3" xfId="26828"/>
    <cellStyle name="Calculation 2 8 10 3 2" xfId="26829"/>
    <cellStyle name="Calculation 2 8 10 4" xfId="26830"/>
    <cellStyle name="Calculation 2 8 10 4 2" xfId="26831"/>
    <cellStyle name="Calculation 2 8 10 5" xfId="26832"/>
    <cellStyle name="Calculation 2 8 10 5 2" xfId="26833"/>
    <cellStyle name="Calculation 2 8 10 6" xfId="26834"/>
    <cellStyle name="Calculation 2 8 10 6 2" xfId="26835"/>
    <cellStyle name="Calculation 2 8 10 7" xfId="26836"/>
    <cellStyle name="Calculation 2 8 11" xfId="26837"/>
    <cellStyle name="Calculation 2 8 11 2" xfId="26838"/>
    <cellStyle name="Calculation 2 8 11 2 2" xfId="26839"/>
    <cellStyle name="Calculation 2 8 11 2 2 2" xfId="26840"/>
    <cellStyle name="Calculation 2 8 11 2 3" xfId="26841"/>
    <cellStyle name="Calculation 2 8 11 2 3 2" xfId="26842"/>
    <cellStyle name="Calculation 2 8 11 2 4" xfId="26843"/>
    <cellStyle name="Calculation 2 8 11 2 4 2" xfId="26844"/>
    <cellStyle name="Calculation 2 8 11 2 5" xfId="26845"/>
    <cellStyle name="Calculation 2 8 11 3" xfId="26846"/>
    <cellStyle name="Calculation 2 8 11 3 2" xfId="26847"/>
    <cellStyle name="Calculation 2 8 11 4" xfId="26848"/>
    <cellStyle name="Calculation 2 8 11 4 2" xfId="26849"/>
    <cellStyle name="Calculation 2 8 11 5" xfId="26850"/>
    <cellStyle name="Calculation 2 8 11 5 2" xfId="26851"/>
    <cellStyle name="Calculation 2 8 11 6" xfId="26852"/>
    <cellStyle name="Calculation 2 8 11 6 2" xfId="26853"/>
    <cellStyle name="Calculation 2 8 11 7" xfId="26854"/>
    <cellStyle name="Calculation 2 8 12" xfId="26855"/>
    <cellStyle name="Calculation 2 8 12 2" xfId="26856"/>
    <cellStyle name="Calculation 2 8 12 2 2" xfId="26857"/>
    <cellStyle name="Calculation 2 8 12 2 2 2" xfId="26858"/>
    <cellStyle name="Calculation 2 8 12 2 3" xfId="26859"/>
    <cellStyle name="Calculation 2 8 12 2 3 2" xfId="26860"/>
    <cellStyle name="Calculation 2 8 12 2 4" xfId="26861"/>
    <cellStyle name="Calculation 2 8 12 2 4 2" xfId="26862"/>
    <cellStyle name="Calculation 2 8 12 2 5" xfId="26863"/>
    <cellStyle name="Calculation 2 8 12 3" xfId="26864"/>
    <cellStyle name="Calculation 2 8 12 3 2" xfId="26865"/>
    <cellStyle name="Calculation 2 8 12 4" xfId="26866"/>
    <cellStyle name="Calculation 2 8 12 4 2" xfId="26867"/>
    <cellStyle name="Calculation 2 8 12 5" xfId="26868"/>
    <cellStyle name="Calculation 2 8 12 5 2" xfId="26869"/>
    <cellStyle name="Calculation 2 8 12 6" xfId="26870"/>
    <cellStyle name="Calculation 2 8 12 6 2" xfId="26871"/>
    <cellStyle name="Calculation 2 8 12 7" xfId="26872"/>
    <cellStyle name="Calculation 2 8 13" xfId="26873"/>
    <cellStyle name="Calculation 2 8 13 2" xfId="26874"/>
    <cellStyle name="Calculation 2 8 13 2 2" xfId="26875"/>
    <cellStyle name="Calculation 2 8 13 2 2 2" xfId="26876"/>
    <cellStyle name="Calculation 2 8 13 2 3" xfId="26877"/>
    <cellStyle name="Calculation 2 8 13 2 3 2" xfId="26878"/>
    <cellStyle name="Calculation 2 8 13 2 4" xfId="26879"/>
    <cellStyle name="Calculation 2 8 13 2 4 2" xfId="26880"/>
    <cellStyle name="Calculation 2 8 13 2 5" xfId="26881"/>
    <cellStyle name="Calculation 2 8 13 3" xfId="26882"/>
    <cellStyle name="Calculation 2 8 13 3 2" xfId="26883"/>
    <cellStyle name="Calculation 2 8 13 4" xfId="26884"/>
    <cellStyle name="Calculation 2 8 13 4 2" xfId="26885"/>
    <cellStyle name="Calculation 2 8 13 5" xfId="26886"/>
    <cellStyle name="Calculation 2 8 13 5 2" xfId="26887"/>
    <cellStyle name="Calculation 2 8 13 6" xfId="26888"/>
    <cellStyle name="Calculation 2 8 13 6 2" xfId="26889"/>
    <cellStyle name="Calculation 2 8 13 7" xfId="26890"/>
    <cellStyle name="Calculation 2 8 14" xfId="26891"/>
    <cellStyle name="Calculation 2 8 14 2" xfId="26892"/>
    <cellStyle name="Calculation 2 8 14 2 2" xfId="26893"/>
    <cellStyle name="Calculation 2 8 14 2 2 2" xfId="26894"/>
    <cellStyle name="Calculation 2 8 14 2 3" xfId="26895"/>
    <cellStyle name="Calculation 2 8 14 2 3 2" xfId="26896"/>
    <cellStyle name="Calculation 2 8 14 2 4" xfId="26897"/>
    <cellStyle name="Calculation 2 8 14 2 4 2" xfId="26898"/>
    <cellStyle name="Calculation 2 8 14 2 5" xfId="26899"/>
    <cellStyle name="Calculation 2 8 14 3" xfId="26900"/>
    <cellStyle name="Calculation 2 8 14 3 2" xfId="26901"/>
    <cellStyle name="Calculation 2 8 14 4" xfId="26902"/>
    <cellStyle name="Calculation 2 8 14 4 2" xfId="26903"/>
    <cellStyle name="Calculation 2 8 14 5" xfId="26904"/>
    <cellStyle name="Calculation 2 8 14 5 2" xfId="26905"/>
    <cellStyle name="Calculation 2 8 14 6" xfId="26906"/>
    <cellStyle name="Calculation 2 8 14 6 2" xfId="26907"/>
    <cellStyle name="Calculation 2 8 14 7" xfId="26908"/>
    <cellStyle name="Calculation 2 8 15" xfId="26909"/>
    <cellStyle name="Calculation 2 8 15 2" xfId="26910"/>
    <cellStyle name="Calculation 2 8 15 2 2" xfId="26911"/>
    <cellStyle name="Calculation 2 8 15 2 2 2" xfId="26912"/>
    <cellStyle name="Calculation 2 8 15 2 3" xfId="26913"/>
    <cellStyle name="Calculation 2 8 15 2 3 2" xfId="26914"/>
    <cellStyle name="Calculation 2 8 15 2 4" xfId="26915"/>
    <cellStyle name="Calculation 2 8 15 2 4 2" xfId="26916"/>
    <cellStyle name="Calculation 2 8 15 2 5" xfId="26917"/>
    <cellStyle name="Calculation 2 8 15 3" xfId="26918"/>
    <cellStyle name="Calculation 2 8 15 3 2" xfId="26919"/>
    <cellStyle name="Calculation 2 8 15 4" xfId="26920"/>
    <cellStyle name="Calculation 2 8 15 4 2" xfId="26921"/>
    <cellStyle name="Calculation 2 8 15 5" xfId="26922"/>
    <cellStyle name="Calculation 2 8 15 5 2" xfId="26923"/>
    <cellStyle name="Calculation 2 8 15 6" xfId="26924"/>
    <cellStyle name="Calculation 2 8 15 6 2" xfId="26925"/>
    <cellStyle name="Calculation 2 8 15 7" xfId="26926"/>
    <cellStyle name="Calculation 2 8 16" xfId="26927"/>
    <cellStyle name="Calculation 2 8 16 2" xfId="26928"/>
    <cellStyle name="Calculation 2 8 16 2 2" xfId="26929"/>
    <cellStyle name="Calculation 2 8 16 3" xfId="26930"/>
    <cellStyle name="Calculation 2 8 16 3 2" xfId="26931"/>
    <cellStyle name="Calculation 2 8 16 4" xfId="26932"/>
    <cellStyle name="Calculation 2 8 16 4 2" xfId="26933"/>
    <cellStyle name="Calculation 2 8 16 5" xfId="26934"/>
    <cellStyle name="Calculation 2 8 17" xfId="26935"/>
    <cellStyle name="Calculation 2 8 17 2" xfId="26936"/>
    <cellStyle name="Calculation 2 8 18" xfId="26937"/>
    <cellStyle name="Calculation 2 8 18 2" xfId="26938"/>
    <cellStyle name="Calculation 2 8 19" xfId="26939"/>
    <cellStyle name="Calculation 2 8 19 2" xfId="26940"/>
    <cellStyle name="Calculation 2 8 2" xfId="26941"/>
    <cellStyle name="Calculation 2 8 2 2" xfId="26942"/>
    <cellStyle name="Calculation 2 8 2 2 2" xfId="26943"/>
    <cellStyle name="Calculation 2 8 2 2 2 2" xfId="26944"/>
    <cellStyle name="Calculation 2 8 2 2 3" xfId="26945"/>
    <cellStyle name="Calculation 2 8 2 2 3 2" xfId="26946"/>
    <cellStyle name="Calculation 2 8 2 2 4" xfId="26947"/>
    <cellStyle name="Calculation 2 8 2 2 4 2" xfId="26948"/>
    <cellStyle name="Calculation 2 8 2 2 5" xfId="26949"/>
    <cellStyle name="Calculation 2 8 2 3" xfId="26950"/>
    <cellStyle name="Calculation 2 8 2 3 2" xfId="26951"/>
    <cellStyle name="Calculation 2 8 2 4" xfId="26952"/>
    <cellStyle name="Calculation 2 8 2 4 2" xfId="26953"/>
    <cellStyle name="Calculation 2 8 2 5" xfId="26954"/>
    <cellStyle name="Calculation 2 8 2 5 2" xfId="26955"/>
    <cellStyle name="Calculation 2 8 2 6" xfId="26956"/>
    <cellStyle name="Calculation 2 8 20" xfId="26957"/>
    <cellStyle name="Calculation 2 8 21" xfId="26958"/>
    <cellStyle name="Calculation 2 8 22" xfId="26959"/>
    <cellStyle name="Calculation 2 8 23" xfId="26960"/>
    <cellStyle name="Calculation 2 8 24" xfId="26961"/>
    <cellStyle name="Calculation 2 8 25" xfId="26962"/>
    <cellStyle name="Calculation 2 8 26" xfId="26963"/>
    <cellStyle name="Calculation 2 8 3" xfId="26964"/>
    <cellStyle name="Calculation 2 8 3 2" xfId="26965"/>
    <cellStyle name="Calculation 2 8 3 2 2" xfId="26966"/>
    <cellStyle name="Calculation 2 8 3 2 2 2" xfId="26967"/>
    <cellStyle name="Calculation 2 8 3 2 3" xfId="26968"/>
    <cellStyle name="Calculation 2 8 3 2 3 2" xfId="26969"/>
    <cellStyle name="Calculation 2 8 3 2 4" xfId="26970"/>
    <cellStyle name="Calculation 2 8 3 2 4 2" xfId="26971"/>
    <cellStyle name="Calculation 2 8 3 2 5" xfId="26972"/>
    <cellStyle name="Calculation 2 8 3 3" xfId="26973"/>
    <cellStyle name="Calculation 2 8 3 3 2" xfId="26974"/>
    <cellStyle name="Calculation 2 8 3 4" xfId="26975"/>
    <cellStyle name="Calculation 2 8 3 4 2" xfId="26976"/>
    <cellStyle name="Calculation 2 8 3 5" xfId="26977"/>
    <cellStyle name="Calculation 2 8 3 5 2" xfId="26978"/>
    <cellStyle name="Calculation 2 8 3 6" xfId="26979"/>
    <cellStyle name="Calculation 2 8 4" xfId="26980"/>
    <cellStyle name="Calculation 2 8 4 2" xfId="26981"/>
    <cellStyle name="Calculation 2 8 4 2 2" xfId="26982"/>
    <cellStyle name="Calculation 2 8 4 2 2 2" xfId="26983"/>
    <cellStyle name="Calculation 2 8 4 2 3" xfId="26984"/>
    <cellStyle name="Calculation 2 8 4 2 3 2" xfId="26985"/>
    <cellStyle name="Calculation 2 8 4 2 4" xfId="26986"/>
    <cellStyle name="Calculation 2 8 4 2 4 2" xfId="26987"/>
    <cellStyle name="Calculation 2 8 4 2 5" xfId="26988"/>
    <cellStyle name="Calculation 2 8 4 3" xfId="26989"/>
    <cellStyle name="Calculation 2 8 4 3 2" xfId="26990"/>
    <cellStyle name="Calculation 2 8 4 4" xfId="26991"/>
    <cellStyle name="Calculation 2 8 4 4 2" xfId="26992"/>
    <cellStyle name="Calculation 2 8 4 5" xfId="26993"/>
    <cellStyle name="Calculation 2 8 4 5 2" xfId="26994"/>
    <cellStyle name="Calculation 2 8 4 6" xfId="26995"/>
    <cellStyle name="Calculation 2 8 4 6 2" xfId="26996"/>
    <cellStyle name="Calculation 2 8 4 7" xfId="26997"/>
    <cellStyle name="Calculation 2 8 5" xfId="26998"/>
    <cellStyle name="Calculation 2 8 5 2" xfId="26999"/>
    <cellStyle name="Calculation 2 8 5 2 2" xfId="27000"/>
    <cellStyle name="Calculation 2 8 5 2 2 2" xfId="27001"/>
    <cellStyle name="Calculation 2 8 5 2 3" xfId="27002"/>
    <cellStyle name="Calculation 2 8 5 2 3 2" xfId="27003"/>
    <cellStyle name="Calculation 2 8 5 2 4" xfId="27004"/>
    <cellStyle name="Calculation 2 8 5 2 4 2" xfId="27005"/>
    <cellStyle name="Calculation 2 8 5 2 5" xfId="27006"/>
    <cellStyle name="Calculation 2 8 5 3" xfId="27007"/>
    <cellStyle name="Calculation 2 8 5 3 2" xfId="27008"/>
    <cellStyle name="Calculation 2 8 5 4" xfId="27009"/>
    <cellStyle name="Calculation 2 8 5 4 2" xfId="27010"/>
    <cellStyle name="Calculation 2 8 5 5" xfId="27011"/>
    <cellStyle name="Calculation 2 8 5 5 2" xfId="27012"/>
    <cellStyle name="Calculation 2 8 5 6" xfId="27013"/>
    <cellStyle name="Calculation 2 8 5 6 2" xfId="27014"/>
    <cellStyle name="Calculation 2 8 5 7" xfId="27015"/>
    <cellStyle name="Calculation 2 8 6" xfId="27016"/>
    <cellStyle name="Calculation 2 8 6 2" xfId="27017"/>
    <cellStyle name="Calculation 2 8 6 2 2" xfId="27018"/>
    <cellStyle name="Calculation 2 8 6 2 2 2" xfId="27019"/>
    <cellStyle name="Calculation 2 8 6 2 3" xfId="27020"/>
    <cellStyle name="Calculation 2 8 6 2 3 2" xfId="27021"/>
    <cellStyle name="Calculation 2 8 6 2 4" xfId="27022"/>
    <cellStyle name="Calculation 2 8 6 2 4 2" xfId="27023"/>
    <cellStyle name="Calculation 2 8 6 2 5" xfId="27024"/>
    <cellStyle name="Calculation 2 8 6 3" xfId="27025"/>
    <cellStyle name="Calculation 2 8 6 3 2" xfId="27026"/>
    <cellStyle name="Calculation 2 8 6 4" xfId="27027"/>
    <cellStyle name="Calculation 2 8 6 4 2" xfId="27028"/>
    <cellStyle name="Calculation 2 8 6 5" xfId="27029"/>
    <cellStyle name="Calculation 2 8 6 5 2" xfId="27030"/>
    <cellStyle name="Calculation 2 8 6 6" xfId="27031"/>
    <cellStyle name="Calculation 2 8 6 6 2" xfId="27032"/>
    <cellStyle name="Calculation 2 8 6 7" xfId="27033"/>
    <cellStyle name="Calculation 2 8 7" xfId="27034"/>
    <cellStyle name="Calculation 2 8 7 2" xfId="27035"/>
    <cellStyle name="Calculation 2 8 7 2 2" xfId="27036"/>
    <cellStyle name="Calculation 2 8 7 2 2 2" xfId="27037"/>
    <cellStyle name="Calculation 2 8 7 2 3" xfId="27038"/>
    <cellStyle name="Calculation 2 8 7 2 3 2" xfId="27039"/>
    <cellStyle name="Calculation 2 8 7 2 4" xfId="27040"/>
    <cellStyle name="Calculation 2 8 7 2 4 2" xfId="27041"/>
    <cellStyle name="Calculation 2 8 7 2 5" xfId="27042"/>
    <cellStyle name="Calculation 2 8 7 3" xfId="27043"/>
    <cellStyle name="Calculation 2 8 7 3 2" xfId="27044"/>
    <cellStyle name="Calculation 2 8 7 4" xfId="27045"/>
    <cellStyle name="Calculation 2 8 7 4 2" xfId="27046"/>
    <cellStyle name="Calculation 2 8 7 5" xfId="27047"/>
    <cellStyle name="Calculation 2 8 7 5 2" xfId="27048"/>
    <cellStyle name="Calculation 2 8 7 6" xfId="27049"/>
    <cellStyle name="Calculation 2 8 7 6 2" xfId="27050"/>
    <cellStyle name="Calculation 2 8 7 7" xfId="27051"/>
    <cellStyle name="Calculation 2 8 8" xfId="27052"/>
    <cellStyle name="Calculation 2 8 8 2" xfId="27053"/>
    <cellStyle name="Calculation 2 8 8 2 2" xfId="27054"/>
    <cellStyle name="Calculation 2 8 8 2 2 2" xfId="27055"/>
    <cellStyle name="Calculation 2 8 8 2 3" xfId="27056"/>
    <cellStyle name="Calculation 2 8 8 2 3 2" xfId="27057"/>
    <cellStyle name="Calculation 2 8 8 2 4" xfId="27058"/>
    <cellStyle name="Calculation 2 8 8 2 4 2" xfId="27059"/>
    <cellStyle name="Calculation 2 8 8 2 5" xfId="27060"/>
    <cellStyle name="Calculation 2 8 8 3" xfId="27061"/>
    <cellStyle name="Calculation 2 8 8 3 2" xfId="27062"/>
    <cellStyle name="Calculation 2 8 8 4" xfId="27063"/>
    <cellStyle name="Calculation 2 8 8 4 2" xfId="27064"/>
    <cellStyle name="Calculation 2 8 8 5" xfId="27065"/>
    <cellStyle name="Calculation 2 8 8 5 2" xfId="27066"/>
    <cellStyle name="Calculation 2 8 8 6" xfId="27067"/>
    <cellStyle name="Calculation 2 8 8 6 2" xfId="27068"/>
    <cellStyle name="Calculation 2 8 8 7" xfId="27069"/>
    <cellStyle name="Calculation 2 8 9" xfId="27070"/>
    <cellStyle name="Calculation 2 8 9 2" xfId="27071"/>
    <cellStyle name="Calculation 2 8 9 2 2" xfId="27072"/>
    <cellStyle name="Calculation 2 8 9 2 2 2" xfId="27073"/>
    <cellStyle name="Calculation 2 8 9 2 3" xfId="27074"/>
    <cellStyle name="Calculation 2 8 9 2 3 2" xfId="27075"/>
    <cellStyle name="Calculation 2 8 9 2 4" xfId="27076"/>
    <cellStyle name="Calculation 2 8 9 2 4 2" xfId="27077"/>
    <cellStyle name="Calculation 2 8 9 2 5" xfId="27078"/>
    <cellStyle name="Calculation 2 8 9 3" xfId="27079"/>
    <cellStyle name="Calculation 2 8 9 3 2" xfId="27080"/>
    <cellStyle name="Calculation 2 8 9 4" xfId="27081"/>
    <cellStyle name="Calculation 2 8 9 4 2" xfId="27082"/>
    <cellStyle name="Calculation 2 8 9 5" xfId="27083"/>
    <cellStyle name="Calculation 2 8 9 5 2" xfId="27084"/>
    <cellStyle name="Calculation 2 8 9 6" xfId="27085"/>
    <cellStyle name="Calculation 2 8 9 6 2" xfId="27086"/>
    <cellStyle name="Calculation 2 8 9 7" xfId="27087"/>
    <cellStyle name="Calculation 2 9" xfId="17315"/>
    <cellStyle name="Calculation 2 9 10" xfId="27088"/>
    <cellStyle name="Calculation 2 9 10 2" xfId="27089"/>
    <cellStyle name="Calculation 2 9 10 2 2" xfId="27090"/>
    <cellStyle name="Calculation 2 9 10 2 2 2" xfId="27091"/>
    <cellStyle name="Calculation 2 9 10 2 3" xfId="27092"/>
    <cellStyle name="Calculation 2 9 10 2 3 2" xfId="27093"/>
    <cellStyle name="Calculation 2 9 10 2 4" xfId="27094"/>
    <cellStyle name="Calculation 2 9 10 2 4 2" xfId="27095"/>
    <cellStyle name="Calculation 2 9 10 2 5" xfId="27096"/>
    <cellStyle name="Calculation 2 9 10 3" xfId="27097"/>
    <cellStyle name="Calculation 2 9 10 3 2" xfId="27098"/>
    <cellStyle name="Calculation 2 9 10 4" xfId="27099"/>
    <cellStyle name="Calculation 2 9 10 4 2" xfId="27100"/>
    <cellStyle name="Calculation 2 9 10 5" xfId="27101"/>
    <cellStyle name="Calculation 2 9 10 5 2" xfId="27102"/>
    <cellStyle name="Calculation 2 9 10 6" xfId="27103"/>
    <cellStyle name="Calculation 2 9 10 6 2" xfId="27104"/>
    <cellStyle name="Calculation 2 9 10 7" xfId="27105"/>
    <cellStyle name="Calculation 2 9 11" xfId="27106"/>
    <cellStyle name="Calculation 2 9 11 2" xfId="27107"/>
    <cellStyle name="Calculation 2 9 11 2 2" xfId="27108"/>
    <cellStyle name="Calculation 2 9 11 2 2 2" xfId="27109"/>
    <cellStyle name="Calculation 2 9 11 2 3" xfId="27110"/>
    <cellStyle name="Calculation 2 9 11 2 3 2" xfId="27111"/>
    <cellStyle name="Calculation 2 9 11 2 4" xfId="27112"/>
    <cellStyle name="Calculation 2 9 11 2 4 2" xfId="27113"/>
    <cellStyle name="Calculation 2 9 11 2 5" xfId="27114"/>
    <cellStyle name="Calculation 2 9 11 3" xfId="27115"/>
    <cellStyle name="Calculation 2 9 11 3 2" xfId="27116"/>
    <cellStyle name="Calculation 2 9 11 4" xfId="27117"/>
    <cellStyle name="Calculation 2 9 11 4 2" xfId="27118"/>
    <cellStyle name="Calculation 2 9 11 5" xfId="27119"/>
    <cellStyle name="Calculation 2 9 11 5 2" xfId="27120"/>
    <cellStyle name="Calculation 2 9 11 6" xfId="27121"/>
    <cellStyle name="Calculation 2 9 11 6 2" xfId="27122"/>
    <cellStyle name="Calculation 2 9 11 7" xfId="27123"/>
    <cellStyle name="Calculation 2 9 12" xfId="27124"/>
    <cellStyle name="Calculation 2 9 12 2" xfId="27125"/>
    <cellStyle name="Calculation 2 9 12 2 2" xfId="27126"/>
    <cellStyle name="Calculation 2 9 12 2 2 2" xfId="27127"/>
    <cellStyle name="Calculation 2 9 12 2 3" xfId="27128"/>
    <cellStyle name="Calculation 2 9 12 2 3 2" xfId="27129"/>
    <cellStyle name="Calculation 2 9 12 2 4" xfId="27130"/>
    <cellStyle name="Calculation 2 9 12 2 4 2" xfId="27131"/>
    <cellStyle name="Calculation 2 9 12 2 5" xfId="27132"/>
    <cellStyle name="Calculation 2 9 12 3" xfId="27133"/>
    <cellStyle name="Calculation 2 9 12 3 2" xfId="27134"/>
    <cellStyle name="Calculation 2 9 12 4" xfId="27135"/>
    <cellStyle name="Calculation 2 9 12 4 2" xfId="27136"/>
    <cellStyle name="Calculation 2 9 12 5" xfId="27137"/>
    <cellStyle name="Calculation 2 9 12 5 2" xfId="27138"/>
    <cellStyle name="Calculation 2 9 12 6" xfId="27139"/>
    <cellStyle name="Calculation 2 9 12 6 2" xfId="27140"/>
    <cellStyle name="Calculation 2 9 12 7" xfId="27141"/>
    <cellStyle name="Calculation 2 9 13" xfId="27142"/>
    <cellStyle name="Calculation 2 9 13 2" xfId="27143"/>
    <cellStyle name="Calculation 2 9 13 2 2" xfId="27144"/>
    <cellStyle name="Calculation 2 9 13 2 2 2" xfId="27145"/>
    <cellStyle name="Calculation 2 9 13 2 3" xfId="27146"/>
    <cellStyle name="Calculation 2 9 13 2 3 2" xfId="27147"/>
    <cellStyle name="Calculation 2 9 13 2 4" xfId="27148"/>
    <cellStyle name="Calculation 2 9 13 2 4 2" xfId="27149"/>
    <cellStyle name="Calculation 2 9 13 2 5" xfId="27150"/>
    <cellStyle name="Calculation 2 9 13 3" xfId="27151"/>
    <cellStyle name="Calculation 2 9 13 3 2" xfId="27152"/>
    <cellStyle name="Calculation 2 9 13 4" xfId="27153"/>
    <cellStyle name="Calculation 2 9 13 4 2" xfId="27154"/>
    <cellStyle name="Calculation 2 9 13 5" xfId="27155"/>
    <cellStyle name="Calculation 2 9 13 5 2" xfId="27156"/>
    <cellStyle name="Calculation 2 9 13 6" xfId="27157"/>
    <cellStyle name="Calculation 2 9 13 6 2" xfId="27158"/>
    <cellStyle name="Calculation 2 9 13 7" xfId="27159"/>
    <cellStyle name="Calculation 2 9 14" xfId="27160"/>
    <cellStyle name="Calculation 2 9 14 2" xfId="27161"/>
    <cellStyle name="Calculation 2 9 14 2 2" xfId="27162"/>
    <cellStyle name="Calculation 2 9 14 2 2 2" xfId="27163"/>
    <cellStyle name="Calculation 2 9 14 2 3" xfId="27164"/>
    <cellStyle name="Calculation 2 9 14 2 3 2" xfId="27165"/>
    <cellStyle name="Calculation 2 9 14 2 4" xfId="27166"/>
    <cellStyle name="Calculation 2 9 14 2 4 2" xfId="27167"/>
    <cellStyle name="Calculation 2 9 14 2 5" xfId="27168"/>
    <cellStyle name="Calculation 2 9 14 3" xfId="27169"/>
    <cellStyle name="Calculation 2 9 14 3 2" xfId="27170"/>
    <cellStyle name="Calculation 2 9 14 4" xfId="27171"/>
    <cellStyle name="Calculation 2 9 14 4 2" xfId="27172"/>
    <cellStyle name="Calculation 2 9 14 5" xfId="27173"/>
    <cellStyle name="Calculation 2 9 14 5 2" xfId="27174"/>
    <cellStyle name="Calculation 2 9 14 6" xfId="27175"/>
    <cellStyle name="Calculation 2 9 14 6 2" xfId="27176"/>
    <cellStyle name="Calculation 2 9 14 7" xfId="27177"/>
    <cellStyle name="Calculation 2 9 15" xfId="27178"/>
    <cellStyle name="Calculation 2 9 15 2" xfId="27179"/>
    <cellStyle name="Calculation 2 9 15 2 2" xfId="27180"/>
    <cellStyle name="Calculation 2 9 15 2 2 2" xfId="27181"/>
    <cellStyle name="Calculation 2 9 15 2 3" xfId="27182"/>
    <cellStyle name="Calculation 2 9 15 2 3 2" xfId="27183"/>
    <cellStyle name="Calculation 2 9 15 2 4" xfId="27184"/>
    <cellStyle name="Calculation 2 9 15 2 4 2" xfId="27185"/>
    <cellStyle name="Calculation 2 9 15 2 5" xfId="27186"/>
    <cellStyle name="Calculation 2 9 15 3" xfId="27187"/>
    <cellStyle name="Calculation 2 9 15 3 2" xfId="27188"/>
    <cellStyle name="Calculation 2 9 15 4" xfId="27189"/>
    <cellStyle name="Calculation 2 9 15 4 2" xfId="27190"/>
    <cellStyle name="Calculation 2 9 15 5" xfId="27191"/>
    <cellStyle name="Calculation 2 9 15 5 2" xfId="27192"/>
    <cellStyle name="Calculation 2 9 15 6" xfId="27193"/>
    <cellStyle name="Calculation 2 9 15 6 2" xfId="27194"/>
    <cellStyle name="Calculation 2 9 15 7" xfId="27195"/>
    <cellStyle name="Calculation 2 9 16" xfId="27196"/>
    <cellStyle name="Calculation 2 9 16 2" xfId="27197"/>
    <cellStyle name="Calculation 2 9 16 2 2" xfId="27198"/>
    <cellStyle name="Calculation 2 9 16 3" xfId="27199"/>
    <cellStyle name="Calculation 2 9 16 3 2" xfId="27200"/>
    <cellStyle name="Calculation 2 9 16 4" xfId="27201"/>
    <cellStyle name="Calculation 2 9 16 4 2" xfId="27202"/>
    <cellStyle name="Calculation 2 9 16 5" xfId="27203"/>
    <cellStyle name="Calculation 2 9 17" xfId="27204"/>
    <cellStyle name="Calculation 2 9 17 2" xfId="27205"/>
    <cellStyle name="Calculation 2 9 18" xfId="27206"/>
    <cellStyle name="Calculation 2 9 18 2" xfId="27207"/>
    <cellStyle name="Calculation 2 9 19" xfId="27208"/>
    <cellStyle name="Calculation 2 9 19 2" xfId="27209"/>
    <cellStyle name="Calculation 2 9 2" xfId="27210"/>
    <cellStyle name="Calculation 2 9 2 2" xfId="27211"/>
    <cellStyle name="Calculation 2 9 2 2 2" xfId="27212"/>
    <cellStyle name="Calculation 2 9 2 2 2 2" xfId="27213"/>
    <cellStyle name="Calculation 2 9 2 2 3" xfId="27214"/>
    <cellStyle name="Calculation 2 9 2 2 3 2" xfId="27215"/>
    <cellStyle name="Calculation 2 9 2 2 4" xfId="27216"/>
    <cellStyle name="Calculation 2 9 2 2 4 2" xfId="27217"/>
    <cellStyle name="Calculation 2 9 2 2 5" xfId="27218"/>
    <cellStyle name="Calculation 2 9 2 3" xfId="27219"/>
    <cellStyle name="Calculation 2 9 2 3 2" xfId="27220"/>
    <cellStyle name="Calculation 2 9 2 4" xfId="27221"/>
    <cellStyle name="Calculation 2 9 2 4 2" xfId="27222"/>
    <cellStyle name="Calculation 2 9 2 5" xfId="27223"/>
    <cellStyle name="Calculation 2 9 2 5 2" xfId="27224"/>
    <cellStyle name="Calculation 2 9 2 6" xfId="27225"/>
    <cellStyle name="Calculation 2 9 20" xfId="27226"/>
    <cellStyle name="Calculation 2 9 21" xfId="27227"/>
    <cellStyle name="Calculation 2 9 22" xfId="27228"/>
    <cellStyle name="Calculation 2 9 23" xfId="27229"/>
    <cellStyle name="Calculation 2 9 24" xfId="27230"/>
    <cellStyle name="Calculation 2 9 25" xfId="27231"/>
    <cellStyle name="Calculation 2 9 26" xfId="27232"/>
    <cellStyle name="Calculation 2 9 3" xfId="27233"/>
    <cellStyle name="Calculation 2 9 3 2" xfId="27234"/>
    <cellStyle name="Calculation 2 9 3 2 2" xfId="27235"/>
    <cellStyle name="Calculation 2 9 3 2 2 2" xfId="27236"/>
    <cellStyle name="Calculation 2 9 3 2 3" xfId="27237"/>
    <cellStyle name="Calculation 2 9 3 2 3 2" xfId="27238"/>
    <cellStyle name="Calculation 2 9 3 2 4" xfId="27239"/>
    <cellStyle name="Calculation 2 9 3 2 4 2" xfId="27240"/>
    <cellStyle name="Calculation 2 9 3 2 5" xfId="27241"/>
    <cellStyle name="Calculation 2 9 3 3" xfId="27242"/>
    <cellStyle name="Calculation 2 9 3 3 2" xfId="27243"/>
    <cellStyle name="Calculation 2 9 3 4" xfId="27244"/>
    <cellStyle name="Calculation 2 9 3 4 2" xfId="27245"/>
    <cellStyle name="Calculation 2 9 3 5" xfId="27246"/>
    <cellStyle name="Calculation 2 9 3 5 2" xfId="27247"/>
    <cellStyle name="Calculation 2 9 3 6" xfId="27248"/>
    <cellStyle name="Calculation 2 9 4" xfId="27249"/>
    <cellStyle name="Calculation 2 9 4 2" xfId="27250"/>
    <cellStyle name="Calculation 2 9 4 2 2" xfId="27251"/>
    <cellStyle name="Calculation 2 9 4 2 2 2" xfId="27252"/>
    <cellStyle name="Calculation 2 9 4 2 3" xfId="27253"/>
    <cellStyle name="Calculation 2 9 4 2 3 2" xfId="27254"/>
    <cellStyle name="Calculation 2 9 4 2 4" xfId="27255"/>
    <cellStyle name="Calculation 2 9 4 2 4 2" xfId="27256"/>
    <cellStyle name="Calculation 2 9 4 2 5" xfId="27257"/>
    <cellStyle name="Calculation 2 9 4 3" xfId="27258"/>
    <cellStyle name="Calculation 2 9 4 3 2" xfId="27259"/>
    <cellStyle name="Calculation 2 9 4 4" xfId="27260"/>
    <cellStyle name="Calculation 2 9 4 4 2" xfId="27261"/>
    <cellStyle name="Calculation 2 9 4 5" xfId="27262"/>
    <cellStyle name="Calculation 2 9 4 5 2" xfId="27263"/>
    <cellStyle name="Calculation 2 9 4 6" xfId="27264"/>
    <cellStyle name="Calculation 2 9 4 6 2" xfId="27265"/>
    <cellStyle name="Calculation 2 9 4 7" xfId="27266"/>
    <cellStyle name="Calculation 2 9 5" xfId="27267"/>
    <cellStyle name="Calculation 2 9 5 2" xfId="27268"/>
    <cellStyle name="Calculation 2 9 5 2 2" xfId="27269"/>
    <cellStyle name="Calculation 2 9 5 2 2 2" xfId="27270"/>
    <cellStyle name="Calculation 2 9 5 2 3" xfId="27271"/>
    <cellStyle name="Calculation 2 9 5 2 3 2" xfId="27272"/>
    <cellStyle name="Calculation 2 9 5 2 4" xfId="27273"/>
    <cellStyle name="Calculation 2 9 5 2 4 2" xfId="27274"/>
    <cellStyle name="Calculation 2 9 5 2 5" xfId="27275"/>
    <cellStyle name="Calculation 2 9 5 3" xfId="27276"/>
    <cellStyle name="Calculation 2 9 5 3 2" xfId="27277"/>
    <cellStyle name="Calculation 2 9 5 4" xfId="27278"/>
    <cellStyle name="Calculation 2 9 5 4 2" xfId="27279"/>
    <cellStyle name="Calculation 2 9 5 5" xfId="27280"/>
    <cellStyle name="Calculation 2 9 5 5 2" xfId="27281"/>
    <cellStyle name="Calculation 2 9 5 6" xfId="27282"/>
    <cellStyle name="Calculation 2 9 5 6 2" xfId="27283"/>
    <cellStyle name="Calculation 2 9 5 7" xfId="27284"/>
    <cellStyle name="Calculation 2 9 6" xfId="27285"/>
    <cellStyle name="Calculation 2 9 6 2" xfId="27286"/>
    <cellStyle name="Calculation 2 9 6 2 2" xfId="27287"/>
    <cellStyle name="Calculation 2 9 6 2 2 2" xfId="27288"/>
    <cellStyle name="Calculation 2 9 6 2 3" xfId="27289"/>
    <cellStyle name="Calculation 2 9 6 2 3 2" xfId="27290"/>
    <cellStyle name="Calculation 2 9 6 2 4" xfId="27291"/>
    <cellStyle name="Calculation 2 9 6 2 4 2" xfId="27292"/>
    <cellStyle name="Calculation 2 9 6 2 5" xfId="27293"/>
    <cellStyle name="Calculation 2 9 6 3" xfId="27294"/>
    <cellStyle name="Calculation 2 9 6 3 2" xfId="27295"/>
    <cellStyle name="Calculation 2 9 6 4" xfId="27296"/>
    <cellStyle name="Calculation 2 9 6 4 2" xfId="27297"/>
    <cellStyle name="Calculation 2 9 6 5" xfId="27298"/>
    <cellStyle name="Calculation 2 9 6 5 2" xfId="27299"/>
    <cellStyle name="Calculation 2 9 6 6" xfId="27300"/>
    <cellStyle name="Calculation 2 9 6 6 2" xfId="27301"/>
    <cellStyle name="Calculation 2 9 6 7" xfId="27302"/>
    <cellStyle name="Calculation 2 9 7" xfId="27303"/>
    <cellStyle name="Calculation 2 9 7 2" xfId="27304"/>
    <cellStyle name="Calculation 2 9 7 2 2" xfId="27305"/>
    <cellStyle name="Calculation 2 9 7 2 2 2" xfId="27306"/>
    <cellStyle name="Calculation 2 9 7 2 3" xfId="27307"/>
    <cellStyle name="Calculation 2 9 7 2 3 2" xfId="27308"/>
    <cellStyle name="Calculation 2 9 7 2 4" xfId="27309"/>
    <cellStyle name="Calculation 2 9 7 2 4 2" xfId="27310"/>
    <cellStyle name="Calculation 2 9 7 2 5" xfId="27311"/>
    <cellStyle name="Calculation 2 9 7 3" xfId="27312"/>
    <cellStyle name="Calculation 2 9 7 3 2" xfId="27313"/>
    <cellStyle name="Calculation 2 9 7 4" xfId="27314"/>
    <cellStyle name="Calculation 2 9 7 4 2" xfId="27315"/>
    <cellStyle name="Calculation 2 9 7 5" xfId="27316"/>
    <cellStyle name="Calculation 2 9 7 5 2" xfId="27317"/>
    <cellStyle name="Calculation 2 9 7 6" xfId="27318"/>
    <cellStyle name="Calculation 2 9 7 6 2" xfId="27319"/>
    <cellStyle name="Calculation 2 9 7 7" xfId="27320"/>
    <cellStyle name="Calculation 2 9 8" xfId="27321"/>
    <cellStyle name="Calculation 2 9 8 2" xfId="27322"/>
    <cellStyle name="Calculation 2 9 8 2 2" xfId="27323"/>
    <cellStyle name="Calculation 2 9 8 2 2 2" xfId="27324"/>
    <cellStyle name="Calculation 2 9 8 2 3" xfId="27325"/>
    <cellStyle name="Calculation 2 9 8 2 3 2" xfId="27326"/>
    <cellStyle name="Calculation 2 9 8 2 4" xfId="27327"/>
    <cellStyle name="Calculation 2 9 8 2 4 2" xfId="27328"/>
    <cellStyle name="Calculation 2 9 8 2 5" xfId="27329"/>
    <cellStyle name="Calculation 2 9 8 3" xfId="27330"/>
    <cellStyle name="Calculation 2 9 8 3 2" xfId="27331"/>
    <cellStyle name="Calculation 2 9 8 4" xfId="27332"/>
    <cellStyle name="Calculation 2 9 8 4 2" xfId="27333"/>
    <cellStyle name="Calculation 2 9 8 5" xfId="27334"/>
    <cellStyle name="Calculation 2 9 8 5 2" xfId="27335"/>
    <cellStyle name="Calculation 2 9 8 6" xfId="27336"/>
    <cellStyle name="Calculation 2 9 8 6 2" xfId="27337"/>
    <cellStyle name="Calculation 2 9 8 7" xfId="27338"/>
    <cellStyle name="Calculation 2 9 9" xfId="27339"/>
    <cellStyle name="Calculation 2 9 9 2" xfId="27340"/>
    <cellStyle name="Calculation 2 9 9 2 2" xfId="27341"/>
    <cellStyle name="Calculation 2 9 9 2 2 2" xfId="27342"/>
    <cellStyle name="Calculation 2 9 9 2 3" xfId="27343"/>
    <cellStyle name="Calculation 2 9 9 2 3 2" xfId="27344"/>
    <cellStyle name="Calculation 2 9 9 2 4" xfId="27345"/>
    <cellStyle name="Calculation 2 9 9 2 4 2" xfId="27346"/>
    <cellStyle name="Calculation 2 9 9 2 5" xfId="27347"/>
    <cellStyle name="Calculation 2 9 9 3" xfId="27348"/>
    <cellStyle name="Calculation 2 9 9 3 2" xfId="27349"/>
    <cellStyle name="Calculation 2 9 9 4" xfId="27350"/>
    <cellStyle name="Calculation 2 9 9 4 2" xfId="27351"/>
    <cellStyle name="Calculation 2 9 9 5" xfId="27352"/>
    <cellStyle name="Calculation 2 9 9 5 2" xfId="27353"/>
    <cellStyle name="Calculation 2 9 9 6" xfId="27354"/>
    <cellStyle name="Calculation 2 9 9 6 2" xfId="27355"/>
    <cellStyle name="Calculation 2 9 9 7" xfId="27356"/>
    <cellStyle name="calculation 3" xfId="89"/>
    <cellStyle name="Calculation 3 10" xfId="27357"/>
    <cellStyle name="Calculation 3 10 2" xfId="27358"/>
    <cellStyle name="Calculation 3 10 2 2" xfId="27359"/>
    <cellStyle name="Calculation 3 10 2 2 2" xfId="27360"/>
    <cellStyle name="Calculation 3 10 2 3" xfId="27361"/>
    <cellStyle name="Calculation 3 10 2 3 2" xfId="27362"/>
    <cellStyle name="Calculation 3 10 2 4" xfId="27363"/>
    <cellStyle name="Calculation 3 10 2 4 2" xfId="27364"/>
    <cellStyle name="Calculation 3 10 2 5" xfId="27365"/>
    <cellStyle name="Calculation 3 10 3" xfId="27366"/>
    <cellStyle name="Calculation 3 10 3 2" xfId="27367"/>
    <cellStyle name="Calculation 3 10 4" xfId="27368"/>
    <cellStyle name="Calculation 3 10 4 2" xfId="27369"/>
    <cellStyle name="Calculation 3 10 5" xfId="27370"/>
    <cellStyle name="Calculation 3 10 5 2" xfId="27371"/>
    <cellStyle name="Calculation 3 10 6" xfId="27372"/>
    <cellStyle name="Calculation 3 10 6 2" xfId="27373"/>
    <cellStyle name="Calculation 3 10 7" xfId="27374"/>
    <cellStyle name="Calculation 3 11" xfId="27375"/>
    <cellStyle name="Calculation 3 11 2" xfId="27376"/>
    <cellStyle name="Calculation 3 11 2 2" xfId="27377"/>
    <cellStyle name="Calculation 3 11 2 2 2" xfId="27378"/>
    <cellStyle name="Calculation 3 11 2 3" xfId="27379"/>
    <cellStyle name="Calculation 3 11 2 3 2" xfId="27380"/>
    <cellStyle name="Calculation 3 11 2 4" xfId="27381"/>
    <cellStyle name="Calculation 3 11 2 4 2" xfId="27382"/>
    <cellStyle name="Calculation 3 11 2 5" xfId="27383"/>
    <cellStyle name="Calculation 3 11 3" xfId="27384"/>
    <cellStyle name="Calculation 3 11 3 2" xfId="27385"/>
    <cellStyle name="Calculation 3 11 4" xfId="27386"/>
    <cellStyle name="Calculation 3 11 4 2" xfId="27387"/>
    <cellStyle name="Calculation 3 11 5" xfId="27388"/>
    <cellStyle name="Calculation 3 11 5 2" xfId="27389"/>
    <cellStyle name="Calculation 3 11 6" xfId="27390"/>
    <cellStyle name="Calculation 3 11 6 2" xfId="27391"/>
    <cellStyle name="Calculation 3 11 7" xfId="27392"/>
    <cellStyle name="Calculation 3 12" xfId="27393"/>
    <cellStyle name="Calculation 3 12 2" xfId="27394"/>
    <cellStyle name="Calculation 3 12 2 2" xfId="27395"/>
    <cellStyle name="Calculation 3 12 2 2 2" xfId="27396"/>
    <cellStyle name="Calculation 3 12 2 3" xfId="27397"/>
    <cellStyle name="Calculation 3 12 2 3 2" xfId="27398"/>
    <cellStyle name="Calculation 3 12 2 4" xfId="27399"/>
    <cellStyle name="Calculation 3 12 2 4 2" xfId="27400"/>
    <cellStyle name="Calculation 3 12 2 5" xfId="27401"/>
    <cellStyle name="Calculation 3 12 3" xfId="27402"/>
    <cellStyle name="Calculation 3 12 3 2" xfId="27403"/>
    <cellStyle name="Calculation 3 12 4" xfId="27404"/>
    <cellStyle name="Calculation 3 12 4 2" xfId="27405"/>
    <cellStyle name="Calculation 3 12 5" xfId="27406"/>
    <cellStyle name="Calculation 3 12 5 2" xfId="27407"/>
    <cellStyle name="Calculation 3 12 6" xfId="27408"/>
    <cellStyle name="Calculation 3 12 6 2" xfId="27409"/>
    <cellStyle name="Calculation 3 12 7" xfId="27410"/>
    <cellStyle name="Calculation 3 13" xfId="27411"/>
    <cellStyle name="Calculation 3 13 2" xfId="27412"/>
    <cellStyle name="Calculation 3 13 2 2" xfId="27413"/>
    <cellStyle name="Calculation 3 13 2 2 2" xfId="27414"/>
    <cellStyle name="Calculation 3 13 2 3" xfId="27415"/>
    <cellStyle name="Calculation 3 13 2 3 2" xfId="27416"/>
    <cellStyle name="Calculation 3 13 2 4" xfId="27417"/>
    <cellStyle name="Calculation 3 13 2 4 2" xfId="27418"/>
    <cellStyle name="Calculation 3 13 2 5" xfId="27419"/>
    <cellStyle name="Calculation 3 13 3" xfId="27420"/>
    <cellStyle name="Calculation 3 13 3 2" xfId="27421"/>
    <cellStyle name="Calculation 3 13 4" xfId="27422"/>
    <cellStyle name="Calculation 3 13 4 2" xfId="27423"/>
    <cellStyle name="Calculation 3 13 5" xfId="27424"/>
    <cellStyle name="Calculation 3 13 5 2" xfId="27425"/>
    <cellStyle name="Calculation 3 13 6" xfId="27426"/>
    <cellStyle name="Calculation 3 13 6 2" xfId="27427"/>
    <cellStyle name="Calculation 3 13 7" xfId="27428"/>
    <cellStyle name="Calculation 3 14" xfId="27429"/>
    <cellStyle name="Calculation 3 14 2" xfId="27430"/>
    <cellStyle name="Calculation 3 14 2 2" xfId="27431"/>
    <cellStyle name="Calculation 3 14 2 2 2" xfId="27432"/>
    <cellStyle name="Calculation 3 14 2 3" xfId="27433"/>
    <cellStyle name="Calculation 3 14 2 3 2" xfId="27434"/>
    <cellStyle name="Calculation 3 14 2 4" xfId="27435"/>
    <cellStyle name="Calculation 3 14 2 4 2" xfId="27436"/>
    <cellStyle name="Calculation 3 14 2 5" xfId="27437"/>
    <cellStyle name="Calculation 3 14 3" xfId="27438"/>
    <cellStyle name="Calculation 3 14 3 2" xfId="27439"/>
    <cellStyle name="Calculation 3 14 4" xfId="27440"/>
    <cellStyle name="Calculation 3 14 4 2" xfId="27441"/>
    <cellStyle name="Calculation 3 14 5" xfId="27442"/>
    <cellStyle name="Calculation 3 14 5 2" xfId="27443"/>
    <cellStyle name="Calculation 3 14 6" xfId="27444"/>
    <cellStyle name="Calculation 3 14 6 2" xfId="27445"/>
    <cellStyle name="Calculation 3 14 7" xfId="27446"/>
    <cellStyle name="Calculation 3 15" xfId="27447"/>
    <cellStyle name="Calculation 3 15 2" xfId="27448"/>
    <cellStyle name="Calculation 3 15 2 2" xfId="27449"/>
    <cellStyle name="Calculation 3 15 2 2 2" xfId="27450"/>
    <cellStyle name="Calculation 3 15 2 3" xfId="27451"/>
    <cellStyle name="Calculation 3 15 2 3 2" xfId="27452"/>
    <cellStyle name="Calculation 3 15 2 4" xfId="27453"/>
    <cellStyle name="Calculation 3 15 2 4 2" xfId="27454"/>
    <cellStyle name="Calculation 3 15 2 5" xfId="27455"/>
    <cellStyle name="Calculation 3 15 3" xfId="27456"/>
    <cellStyle name="Calculation 3 15 3 2" xfId="27457"/>
    <cellStyle name="Calculation 3 15 4" xfId="27458"/>
    <cellStyle name="Calculation 3 15 4 2" xfId="27459"/>
    <cellStyle name="Calculation 3 15 5" xfId="27460"/>
    <cellStyle name="Calculation 3 15 5 2" xfId="27461"/>
    <cellStyle name="Calculation 3 15 6" xfId="27462"/>
    <cellStyle name="Calculation 3 15 6 2" xfId="27463"/>
    <cellStyle name="Calculation 3 15 7" xfId="27464"/>
    <cellStyle name="Calculation 3 16" xfId="27465"/>
    <cellStyle name="Calculation 3 16 2" xfId="27466"/>
    <cellStyle name="Calculation 3 16 2 2" xfId="27467"/>
    <cellStyle name="Calculation 3 16 3" xfId="27468"/>
    <cellStyle name="Calculation 3 16 3 2" xfId="27469"/>
    <cellStyle name="Calculation 3 16 4" xfId="27470"/>
    <cellStyle name="Calculation 3 16 4 2" xfId="27471"/>
    <cellStyle name="Calculation 3 16 5" xfId="27472"/>
    <cellStyle name="Calculation 3 17" xfId="27473"/>
    <cellStyle name="Calculation 3 17 2" xfId="27474"/>
    <cellStyle name="Calculation 3 18" xfId="27475"/>
    <cellStyle name="Calculation 3 18 2" xfId="27476"/>
    <cellStyle name="Calculation 3 19" xfId="27477"/>
    <cellStyle name="Calculation 3 19 2" xfId="27478"/>
    <cellStyle name="Calculation 3 2" xfId="27479"/>
    <cellStyle name="Calculation 3 2 2" xfId="27480"/>
    <cellStyle name="Calculation 3 2 2 2" xfId="27481"/>
    <cellStyle name="Calculation 3 2 2 2 2" xfId="27482"/>
    <cellStyle name="Calculation 3 2 2 3" xfId="27483"/>
    <cellStyle name="Calculation 3 2 2 3 2" xfId="27484"/>
    <cellStyle name="Calculation 3 2 2 4" xfId="27485"/>
    <cellStyle name="Calculation 3 2 2 4 2" xfId="27486"/>
    <cellStyle name="Calculation 3 2 2 5" xfId="27487"/>
    <cellStyle name="Calculation 3 2 3" xfId="27488"/>
    <cellStyle name="Calculation 3 2 3 2" xfId="27489"/>
    <cellStyle name="Calculation 3 2 4" xfId="27490"/>
    <cellStyle name="Calculation 3 2 4 2" xfId="27491"/>
    <cellStyle name="Calculation 3 2 5" xfId="27492"/>
    <cellStyle name="Calculation 3 2 5 2" xfId="27493"/>
    <cellStyle name="Calculation 3 2 6" xfId="27494"/>
    <cellStyle name="Calculation 3 20" xfId="27495"/>
    <cellStyle name="Calculation 3 21" xfId="27496"/>
    <cellStyle name="Calculation 3 22" xfId="27497"/>
    <cellStyle name="Calculation 3 23" xfId="27498"/>
    <cellStyle name="Calculation 3 24" xfId="27499"/>
    <cellStyle name="Calculation 3 25" xfId="27500"/>
    <cellStyle name="Calculation 3 26" xfId="27501"/>
    <cellStyle name="calculation 3 27" xfId="54593"/>
    <cellStyle name="calculation 3 28" xfId="54610"/>
    <cellStyle name="calculation 3 29" xfId="54649"/>
    <cellStyle name="Calculation 3 3" xfId="27502"/>
    <cellStyle name="Calculation 3 3 2" xfId="27503"/>
    <cellStyle name="Calculation 3 3 2 2" xfId="27504"/>
    <cellStyle name="Calculation 3 3 2 2 2" xfId="27505"/>
    <cellStyle name="Calculation 3 3 2 3" xfId="27506"/>
    <cellStyle name="Calculation 3 3 2 3 2" xfId="27507"/>
    <cellStyle name="Calculation 3 3 2 4" xfId="27508"/>
    <cellStyle name="Calculation 3 3 2 4 2" xfId="27509"/>
    <cellStyle name="Calculation 3 3 2 5" xfId="27510"/>
    <cellStyle name="Calculation 3 3 3" xfId="27511"/>
    <cellStyle name="Calculation 3 3 3 2" xfId="27512"/>
    <cellStyle name="Calculation 3 3 4" xfId="27513"/>
    <cellStyle name="Calculation 3 3 4 2" xfId="27514"/>
    <cellStyle name="Calculation 3 3 5" xfId="27515"/>
    <cellStyle name="Calculation 3 3 5 2" xfId="27516"/>
    <cellStyle name="Calculation 3 3 6" xfId="27517"/>
    <cellStyle name="Calculation 3 4" xfId="27518"/>
    <cellStyle name="Calculation 3 4 2" xfId="27519"/>
    <cellStyle name="Calculation 3 4 2 2" xfId="27520"/>
    <cellStyle name="Calculation 3 4 2 2 2" xfId="27521"/>
    <cellStyle name="Calculation 3 4 2 3" xfId="27522"/>
    <cellStyle name="Calculation 3 4 2 3 2" xfId="27523"/>
    <cellStyle name="Calculation 3 4 2 4" xfId="27524"/>
    <cellStyle name="Calculation 3 4 2 4 2" xfId="27525"/>
    <cellStyle name="Calculation 3 4 2 5" xfId="27526"/>
    <cellStyle name="Calculation 3 4 3" xfId="27527"/>
    <cellStyle name="Calculation 3 4 3 2" xfId="27528"/>
    <cellStyle name="Calculation 3 4 4" xfId="27529"/>
    <cellStyle name="Calculation 3 4 4 2" xfId="27530"/>
    <cellStyle name="Calculation 3 4 5" xfId="27531"/>
    <cellStyle name="Calculation 3 4 5 2" xfId="27532"/>
    <cellStyle name="Calculation 3 4 6" xfId="27533"/>
    <cellStyle name="Calculation 3 4 6 2" xfId="27534"/>
    <cellStyle name="Calculation 3 4 7" xfId="27535"/>
    <cellStyle name="Calculation 3 5" xfId="27536"/>
    <cellStyle name="Calculation 3 5 2" xfId="27537"/>
    <cellStyle name="Calculation 3 5 2 2" xfId="27538"/>
    <cellStyle name="Calculation 3 5 2 2 2" xfId="27539"/>
    <cellStyle name="Calculation 3 5 2 3" xfId="27540"/>
    <cellStyle name="Calculation 3 5 2 3 2" xfId="27541"/>
    <cellStyle name="Calculation 3 5 2 4" xfId="27542"/>
    <cellStyle name="Calculation 3 5 2 4 2" xfId="27543"/>
    <cellStyle name="Calculation 3 5 2 5" xfId="27544"/>
    <cellStyle name="Calculation 3 5 3" xfId="27545"/>
    <cellStyle name="Calculation 3 5 3 2" xfId="27546"/>
    <cellStyle name="Calculation 3 5 4" xfId="27547"/>
    <cellStyle name="Calculation 3 5 4 2" xfId="27548"/>
    <cellStyle name="Calculation 3 5 5" xfId="27549"/>
    <cellStyle name="Calculation 3 5 5 2" xfId="27550"/>
    <cellStyle name="Calculation 3 5 6" xfId="27551"/>
    <cellStyle name="Calculation 3 5 6 2" xfId="27552"/>
    <cellStyle name="Calculation 3 5 7" xfId="27553"/>
    <cellStyle name="Calculation 3 6" xfId="27554"/>
    <cellStyle name="Calculation 3 6 2" xfId="27555"/>
    <cellStyle name="Calculation 3 6 2 2" xfId="27556"/>
    <cellStyle name="Calculation 3 6 2 2 2" xfId="27557"/>
    <cellStyle name="Calculation 3 6 2 3" xfId="27558"/>
    <cellStyle name="Calculation 3 6 2 3 2" xfId="27559"/>
    <cellStyle name="Calculation 3 6 2 4" xfId="27560"/>
    <cellStyle name="Calculation 3 6 2 4 2" xfId="27561"/>
    <cellStyle name="Calculation 3 6 2 5" xfId="27562"/>
    <cellStyle name="Calculation 3 6 3" xfId="27563"/>
    <cellStyle name="Calculation 3 6 3 2" xfId="27564"/>
    <cellStyle name="Calculation 3 6 4" xfId="27565"/>
    <cellStyle name="Calculation 3 6 4 2" xfId="27566"/>
    <cellStyle name="Calculation 3 6 5" xfId="27567"/>
    <cellStyle name="Calculation 3 6 5 2" xfId="27568"/>
    <cellStyle name="Calculation 3 6 6" xfId="27569"/>
    <cellStyle name="Calculation 3 6 6 2" xfId="27570"/>
    <cellStyle name="Calculation 3 6 7" xfId="27571"/>
    <cellStyle name="Calculation 3 7" xfId="27572"/>
    <cellStyle name="Calculation 3 7 2" xfId="27573"/>
    <cellStyle name="Calculation 3 7 2 2" xfId="27574"/>
    <cellStyle name="Calculation 3 7 2 2 2" xfId="27575"/>
    <cellStyle name="Calculation 3 7 2 3" xfId="27576"/>
    <cellStyle name="Calculation 3 7 2 3 2" xfId="27577"/>
    <cellStyle name="Calculation 3 7 2 4" xfId="27578"/>
    <cellStyle name="Calculation 3 7 2 4 2" xfId="27579"/>
    <cellStyle name="Calculation 3 7 2 5" xfId="27580"/>
    <cellStyle name="Calculation 3 7 3" xfId="27581"/>
    <cellStyle name="Calculation 3 7 3 2" xfId="27582"/>
    <cellStyle name="Calculation 3 7 4" xfId="27583"/>
    <cellStyle name="Calculation 3 7 4 2" xfId="27584"/>
    <cellStyle name="Calculation 3 7 5" xfId="27585"/>
    <cellStyle name="Calculation 3 7 5 2" xfId="27586"/>
    <cellStyle name="Calculation 3 7 6" xfId="27587"/>
    <cellStyle name="Calculation 3 7 6 2" xfId="27588"/>
    <cellStyle name="Calculation 3 7 7" xfId="27589"/>
    <cellStyle name="Calculation 3 8" xfId="27590"/>
    <cellStyle name="Calculation 3 8 2" xfId="27591"/>
    <cellStyle name="Calculation 3 8 2 2" xfId="27592"/>
    <cellStyle name="Calculation 3 8 2 2 2" xfId="27593"/>
    <cellStyle name="Calculation 3 8 2 3" xfId="27594"/>
    <cellStyle name="Calculation 3 8 2 3 2" xfId="27595"/>
    <cellStyle name="Calculation 3 8 2 4" xfId="27596"/>
    <cellStyle name="Calculation 3 8 2 4 2" xfId="27597"/>
    <cellStyle name="Calculation 3 8 2 5" xfId="27598"/>
    <cellStyle name="Calculation 3 8 3" xfId="27599"/>
    <cellStyle name="Calculation 3 8 3 2" xfId="27600"/>
    <cellStyle name="Calculation 3 8 4" xfId="27601"/>
    <cellStyle name="Calculation 3 8 4 2" xfId="27602"/>
    <cellStyle name="Calculation 3 8 5" xfId="27603"/>
    <cellStyle name="Calculation 3 8 5 2" xfId="27604"/>
    <cellStyle name="Calculation 3 8 6" xfId="27605"/>
    <cellStyle name="Calculation 3 8 6 2" xfId="27606"/>
    <cellStyle name="Calculation 3 8 7" xfId="27607"/>
    <cellStyle name="Calculation 3 9" xfId="27608"/>
    <cellStyle name="Calculation 3 9 2" xfId="27609"/>
    <cellStyle name="Calculation 3 9 2 2" xfId="27610"/>
    <cellStyle name="Calculation 3 9 2 2 2" xfId="27611"/>
    <cellStyle name="Calculation 3 9 2 3" xfId="27612"/>
    <cellStyle name="Calculation 3 9 2 3 2" xfId="27613"/>
    <cellStyle name="Calculation 3 9 2 4" xfId="27614"/>
    <cellStyle name="Calculation 3 9 2 4 2" xfId="27615"/>
    <cellStyle name="Calculation 3 9 2 5" xfId="27616"/>
    <cellStyle name="Calculation 3 9 3" xfId="27617"/>
    <cellStyle name="Calculation 3 9 3 2" xfId="27618"/>
    <cellStyle name="Calculation 3 9 4" xfId="27619"/>
    <cellStyle name="Calculation 3 9 4 2" xfId="27620"/>
    <cellStyle name="Calculation 3 9 5" xfId="27621"/>
    <cellStyle name="Calculation 3 9 5 2" xfId="27622"/>
    <cellStyle name="Calculation 3 9 6" xfId="27623"/>
    <cellStyle name="Calculation 3 9 6 2" xfId="27624"/>
    <cellStyle name="Calculation 3 9 7" xfId="27625"/>
    <cellStyle name="calculation 4" xfId="90"/>
    <cellStyle name="Calculation 4 10" xfId="27626"/>
    <cellStyle name="Calculation 4 10 2" xfId="27627"/>
    <cellStyle name="Calculation 4 10 2 2" xfId="27628"/>
    <cellStyle name="Calculation 4 10 2 2 2" xfId="27629"/>
    <cellStyle name="Calculation 4 10 2 3" xfId="27630"/>
    <cellStyle name="Calculation 4 10 2 3 2" xfId="27631"/>
    <cellStyle name="Calculation 4 10 2 4" xfId="27632"/>
    <cellStyle name="Calculation 4 10 2 4 2" xfId="27633"/>
    <cellStyle name="Calculation 4 10 2 5" xfId="27634"/>
    <cellStyle name="Calculation 4 10 3" xfId="27635"/>
    <cellStyle name="Calculation 4 10 3 2" xfId="27636"/>
    <cellStyle name="Calculation 4 10 4" xfId="27637"/>
    <cellStyle name="Calculation 4 10 4 2" xfId="27638"/>
    <cellStyle name="Calculation 4 10 5" xfId="27639"/>
    <cellStyle name="Calculation 4 10 5 2" xfId="27640"/>
    <cellStyle name="Calculation 4 10 6" xfId="27641"/>
    <cellStyle name="Calculation 4 10 6 2" xfId="27642"/>
    <cellStyle name="Calculation 4 10 7" xfId="27643"/>
    <cellStyle name="Calculation 4 11" xfId="27644"/>
    <cellStyle name="Calculation 4 11 2" xfId="27645"/>
    <cellStyle name="Calculation 4 11 2 2" xfId="27646"/>
    <cellStyle name="Calculation 4 11 2 2 2" xfId="27647"/>
    <cellStyle name="Calculation 4 11 2 3" xfId="27648"/>
    <cellStyle name="Calculation 4 11 2 3 2" xfId="27649"/>
    <cellStyle name="Calculation 4 11 2 4" xfId="27650"/>
    <cellStyle name="Calculation 4 11 2 4 2" xfId="27651"/>
    <cellStyle name="Calculation 4 11 2 5" xfId="27652"/>
    <cellStyle name="Calculation 4 11 3" xfId="27653"/>
    <cellStyle name="Calculation 4 11 3 2" xfId="27654"/>
    <cellStyle name="Calculation 4 11 4" xfId="27655"/>
    <cellStyle name="Calculation 4 11 4 2" xfId="27656"/>
    <cellStyle name="Calculation 4 11 5" xfId="27657"/>
    <cellStyle name="Calculation 4 11 5 2" xfId="27658"/>
    <cellStyle name="Calculation 4 11 6" xfId="27659"/>
    <cellStyle name="Calculation 4 11 6 2" xfId="27660"/>
    <cellStyle name="Calculation 4 11 7" xfId="27661"/>
    <cellStyle name="Calculation 4 12" xfId="27662"/>
    <cellStyle name="Calculation 4 12 2" xfId="27663"/>
    <cellStyle name="Calculation 4 12 2 2" xfId="27664"/>
    <cellStyle name="Calculation 4 12 2 2 2" xfId="27665"/>
    <cellStyle name="Calculation 4 12 2 3" xfId="27666"/>
    <cellStyle name="Calculation 4 12 2 3 2" xfId="27667"/>
    <cellStyle name="Calculation 4 12 2 4" xfId="27668"/>
    <cellStyle name="Calculation 4 12 2 4 2" xfId="27669"/>
    <cellStyle name="Calculation 4 12 2 5" xfId="27670"/>
    <cellStyle name="Calculation 4 12 3" xfId="27671"/>
    <cellStyle name="Calculation 4 12 3 2" xfId="27672"/>
    <cellStyle name="Calculation 4 12 4" xfId="27673"/>
    <cellStyle name="Calculation 4 12 4 2" xfId="27674"/>
    <cellStyle name="Calculation 4 12 5" xfId="27675"/>
    <cellStyle name="Calculation 4 12 5 2" xfId="27676"/>
    <cellStyle name="Calculation 4 12 6" xfId="27677"/>
    <cellStyle name="Calculation 4 12 6 2" xfId="27678"/>
    <cellStyle name="Calculation 4 12 7" xfId="27679"/>
    <cellStyle name="Calculation 4 13" xfId="27680"/>
    <cellStyle name="Calculation 4 13 2" xfId="27681"/>
    <cellStyle name="Calculation 4 13 2 2" xfId="27682"/>
    <cellStyle name="Calculation 4 13 2 2 2" xfId="27683"/>
    <cellStyle name="Calculation 4 13 2 3" xfId="27684"/>
    <cellStyle name="Calculation 4 13 2 3 2" xfId="27685"/>
    <cellStyle name="Calculation 4 13 2 4" xfId="27686"/>
    <cellStyle name="Calculation 4 13 2 4 2" xfId="27687"/>
    <cellStyle name="Calculation 4 13 2 5" xfId="27688"/>
    <cellStyle name="Calculation 4 13 3" xfId="27689"/>
    <cellStyle name="Calculation 4 13 3 2" xfId="27690"/>
    <cellStyle name="Calculation 4 13 4" xfId="27691"/>
    <cellStyle name="Calculation 4 13 4 2" xfId="27692"/>
    <cellStyle name="Calculation 4 13 5" xfId="27693"/>
    <cellStyle name="Calculation 4 13 5 2" xfId="27694"/>
    <cellStyle name="Calculation 4 13 6" xfId="27695"/>
    <cellStyle name="Calculation 4 13 6 2" xfId="27696"/>
    <cellStyle name="Calculation 4 13 7" xfId="27697"/>
    <cellStyle name="Calculation 4 14" xfId="27698"/>
    <cellStyle name="Calculation 4 14 2" xfId="27699"/>
    <cellStyle name="Calculation 4 14 2 2" xfId="27700"/>
    <cellStyle name="Calculation 4 14 2 2 2" xfId="27701"/>
    <cellStyle name="Calculation 4 14 2 3" xfId="27702"/>
    <cellStyle name="Calculation 4 14 2 3 2" xfId="27703"/>
    <cellStyle name="Calculation 4 14 2 4" xfId="27704"/>
    <cellStyle name="Calculation 4 14 2 4 2" xfId="27705"/>
    <cellStyle name="Calculation 4 14 2 5" xfId="27706"/>
    <cellStyle name="Calculation 4 14 3" xfId="27707"/>
    <cellStyle name="Calculation 4 14 3 2" xfId="27708"/>
    <cellStyle name="Calculation 4 14 4" xfId="27709"/>
    <cellStyle name="Calculation 4 14 4 2" xfId="27710"/>
    <cellStyle name="Calculation 4 14 5" xfId="27711"/>
    <cellStyle name="Calculation 4 14 5 2" xfId="27712"/>
    <cellStyle name="Calculation 4 14 6" xfId="27713"/>
    <cellStyle name="Calculation 4 14 6 2" xfId="27714"/>
    <cellStyle name="Calculation 4 14 7" xfId="27715"/>
    <cellStyle name="Calculation 4 15" xfId="27716"/>
    <cellStyle name="Calculation 4 15 2" xfId="27717"/>
    <cellStyle name="Calculation 4 15 2 2" xfId="27718"/>
    <cellStyle name="Calculation 4 15 2 2 2" xfId="27719"/>
    <cellStyle name="Calculation 4 15 2 3" xfId="27720"/>
    <cellStyle name="Calculation 4 15 2 3 2" xfId="27721"/>
    <cellStyle name="Calculation 4 15 2 4" xfId="27722"/>
    <cellStyle name="Calculation 4 15 2 4 2" xfId="27723"/>
    <cellStyle name="Calculation 4 15 2 5" xfId="27724"/>
    <cellStyle name="Calculation 4 15 3" xfId="27725"/>
    <cellStyle name="Calculation 4 15 3 2" xfId="27726"/>
    <cellStyle name="Calculation 4 15 4" xfId="27727"/>
    <cellStyle name="Calculation 4 15 4 2" xfId="27728"/>
    <cellStyle name="Calculation 4 15 5" xfId="27729"/>
    <cellStyle name="Calculation 4 15 5 2" xfId="27730"/>
    <cellStyle name="Calculation 4 15 6" xfId="27731"/>
    <cellStyle name="Calculation 4 15 6 2" xfId="27732"/>
    <cellStyle name="Calculation 4 15 7" xfId="27733"/>
    <cellStyle name="Calculation 4 16" xfId="27734"/>
    <cellStyle name="Calculation 4 16 2" xfId="27735"/>
    <cellStyle name="Calculation 4 16 2 2" xfId="27736"/>
    <cellStyle name="Calculation 4 16 3" xfId="27737"/>
    <cellStyle name="Calculation 4 16 3 2" xfId="27738"/>
    <cellStyle name="Calculation 4 16 4" xfId="27739"/>
    <cellStyle name="Calculation 4 16 4 2" xfId="27740"/>
    <cellStyle name="Calculation 4 16 5" xfId="27741"/>
    <cellStyle name="Calculation 4 17" xfId="27742"/>
    <cellStyle name="Calculation 4 17 2" xfId="27743"/>
    <cellStyle name="Calculation 4 18" xfId="27744"/>
    <cellStyle name="Calculation 4 18 2" xfId="27745"/>
    <cellStyle name="Calculation 4 19" xfId="27746"/>
    <cellStyle name="Calculation 4 19 2" xfId="27747"/>
    <cellStyle name="Calculation 4 2" xfId="27748"/>
    <cellStyle name="Calculation 4 2 2" xfId="27749"/>
    <cellStyle name="Calculation 4 2 2 2" xfId="27750"/>
    <cellStyle name="Calculation 4 2 2 2 2" xfId="27751"/>
    <cellStyle name="Calculation 4 2 2 3" xfId="27752"/>
    <cellStyle name="Calculation 4 2 2 3 2" xfId="27753"/>
    <cellStyle name="Calculation 4 2 2 4" xfId="27754"/>
    <cellStyle name="Calculation 4 2 2 4 2" xfId="27755"/>
    <cellStyle name="Calculation 4 2 2 5" xfId="27756"/>
    <cellStyle name="Calculation 4 2 3" xfId="27757"/>
    <cellStyle name="Calculation 4 2 3 2" xfId="27758"/>
    <cellStyle name="Calculation 4 2 4" xfId="27759"/>
    <cellStyle name="Calculation 4 2 4 2" xfId="27760"/>
    <cellStyle name="Calculation 4 2 5" xfId="27761"/>
    <cellStyle name="Calculation 4 2 5 2" xfId="27762"/>
    <cellStyle name="Calculation 4 2 6" xfId="27763"/>
    <cellStyle name="Calculation 4 20" xfId="27764"/>
    <cellStyle name="Calculation 4 21" xfId="27765"/>
    <cellStyle name="Calculation 4 22" xfId="27766"/>
    <cellStyle name="Calculation 4 23" xfId="27767"/>
    <cellStyle name="Calculation 4 24" xfId="27768"/>
    <cellStyle name="Calculation 4 25" xfId="27769"/>
    <cellStyle name="Calculation 4 26" xfId="27770"/>
    <cellStyle name="calculation 4 27" xfId="54594"/>
    <cellStyle name="calculation 4 28" xfId="54609"/>
    <cellStyle name="calculation 4 29" xfId="54650"/>
    <cellStyle name="Calculation 4 3" xfId="27771"/>
    <cellStyle name="Calculation 4 3 2" xfId="27772"/>
    <cellStyle name="Calculation 4 3 2 2" xfId="27773"/>
    <cellStyle name="Calculation 4 3 2 2 2" xfId="27774"/>
    <cellStyle name="Calculation 4 3 2 3" xfId="27775"/>
    <cellStyle name="Calculation 4 3 2 3 2" xfId="27776"/>
    <cellStyle name="Calculation 4 3 2 4" xfId="27777"/>
    <cellStyle name="Calculation 4 3 2 4 2" xfId="27778"/>
    <cellStyle name="Calculation 4 3 2 5" xfId="27779"/>
    <cellStyle name="Calculation 4 3 3" xfId="27780"/>
    <cellStyle name="Calculation 4 3 3 2" xfId="27781"/>
    <cellStyle name="Calculation 4 3 4" xfId="27782"/>
    <cellStyle name="Calculation 4 3 4 2" xfId="27783"/>
    <cellStyle name="Calculation 4 3 5" xfId="27784"/>
    <cellStyle name="Calculation 4 3 5 2" xfId="27785"/>
    <cellStyle name="Calculation 4 3 6" xfId="27786"/>
    <cellStyle name="Calculation 4 4" xfId="27787"/>
    <cellStyle name="Calculation 4 4 2" xfId="27788"/>
    <cellStyle name="Calculation 4 4 2 2" xfId="27789"/>
    <cellStyle name="Calculation 4 4 2 2 2" xfId="27790"/>
    <cellStyle name="Calculation 4 4 2 3" xfId="27791"/>
    <cellStyle name="Calculation 4 4 2 3 2" xfId="27792"/>
    <cellStyle name="Calculation 4 4 2 4" xfId="27793"/>
    <cellStyle name="Calculation 4 4 2 4 2" xfId="27794"/>
    <cellStyle name="Calculation 4 4 2 5" xfId="27795"/>
    <cellStyle name="Calculation 4 4 3" xfId="27796"/>
    <cellStyle name="Calculation 4 4 3 2" xfId="27797"/>
    <cellStyle name="Calculation 4 4 4" xfId="27798"/>
    <cellStyle name="Calculation 4 4 4 2" xfId="27799"/>
    <cellStyle name="Calculation 4 4 5" xfId="27800"/>
    <cellStyle name="Calculation 4 4 5 2" xfId="27801"/>
    <cellStyle name="Calculation 4 4 6" xfId="27802"/>
    <cellStyle name="Calculation 4 4 6 2" xfId="27803"/>
    <cellStyle name="Calculation 4 4 7" xfId="27804"/>
    <cellStyle name="Calculation 4 5" xfId="27805"/>
    <cellStyle name="Calculation 4 5 2" xfId="27806"/>
    <cellStyle name="Calculation 4 5 2 2" xfId="27807"/>
    <cellStyle name="Calculation 4 5 2 2 2" xfId="27808"/>
    <cellStyle name="Calculation 4 5 2 3" xfId="27809"/>
    <cellStyle name="Calculation 4 5 2 3 2" xfId="27810"/>
    <cellStyle name="Calculation 4 5 2 4" xfId="27811"/>
    <cellStyle name="Calculation 4 5 2 4 2" xfId="27812"/>
    <cellStyle name="Calculation 4 5 2 5" xfId="27813"/>
    <cellStyle name="Calculation 4 5 3" xfId="27814"/>
    <cellStyle name="Calculation 4 5 3 2" xfId="27815"/>
    <cellStyle name="Calculation 4 5 4" xfId="27816"/>
    <cellStyle name="Calculation 4 5 4 2" xfId="27817"/>
    <cellStyle name="Calculation 4 5 5" xfId="27818"/>
    <cellStyle name="Calculation 4 5 5 2" xfId="27819"/>
    <cellStyle name="Calculation 4 5 6" xfId="27820"/>
    <cellStyle name="Calculation 4 5 6 2" xfId="27821"/>
    <cellStyle name="Calculation 4 5 7" xfId="27822"/>
    <cellStyle name="Calculation 4 6" xfId="27823"/>
    <cellStyle name="Calculation 4 6 2" xfId="27824"/>
    <cellStyle name="Calculation 4 6 2 2" xfId="27825"/>
    <cellStyle name="Calculation 4 6 2 2 2" xfId="27826"/>
    <cellStyle name="Calculation 4 6 2 3" xfId="27827"/>
    <cellStyle name="Calculation 4 6 2 3 2" xfId="27828"/>
    <cellStyle name="Calculation 4 6 2 4" xfId="27829"/>
    <cellStyle name="Calculation 4 6 2 4 2" xfId="27830"/>
    <cellStyle name="Calculation 4 6 2 5" xfId="27831"/>
    <cellStyle name="Calculation 4 6 3" xfId="27832"/>
    <cellStyle name="Calculation 4 6 3 2" xfId="27833"/>
    <cellStyle name="Calculation 4 6 4" xfId="27834"/>
    <cellStyle name="Calculation 4 6 4 2" xfId="27835"/>
    <cellStyle name="Calculation 4 6 5" xfId="27836"/>
    <cellStyle name="Calculation 4 6 5 2" xfId="27837"/>
    <cellStyle name="Calculation 4 6 6" xfId="27838"/>
    <cellStyle name="Calculation 4 6 6 2" xfId="27839"/>
    <cellStyle name="Calculation 4 6 7" xfId="27840"/>
    <cellStyle name="Calculation 4 7" xfId="27841"/>
    <cellStyle name="Calculation 4 7 2" xfId="27842"/>
    <cellStyle name="Calculation 4 7 2 2" xfId="27843"/>
    <cellStyle name="Calculation 4 7 2 2 2" xfId="27844"/>
    <cellStyle name="Calculation 4 7 2 3" xfId="27845"/>
    <cellStyle name="Calculation 4 7 2 3 2" xfId="27846"/>
    <cellStyle name="Calculation 4 7 2 4" xfId="27847"/>
    <cellStyle name="Calculation 4 7 2 4 2" xfId="27848"/>
    <cellStyle name="Calculation 4 7 2 5" xfId="27849"/>
    <cellStyle name="Calculation 4 7 3" xfId="27850"/>
    <cellStyle name="Calculation 4 7 3 2" xfId="27851"/>
    <cellStyle name="Calculation 4 7 4" xfId="27852"/>
    <cellStyle name="Calculation 4 7 4 2" xfId="27853"/>
    <cellStyle name="Calculation 4 7 5" xfId="27854"/>
    <cellStyle name="Calculation 4 7 5 2" xfId="27855"/>
    <cellStyle name="Calculation 4 7 6" xfId="27856"/>
    <cellStyle name="Calculation 4 7 6 2" xfId="27857"/>
    <cellStyle name="Calculation 4 7 7" xfId="27858"/>
    <cellStyle name="Calculation 4 8" xfId="27859"/>
    <cellStyle name="Calculation 4 8 2" xfId="27860"/>
    <cellStyle name="Calculation 4 8 2 2" xfId="27861"/>
    <cellStyle name="Calculation 4 8 2 2 2" xfId="27862"/>
    <cellStyle name="Calculation 4 8 2 3" xfId="27863"/>
    <cellStyle name="Calculation 4 8 2 3 2" xfId="27864"/>
    <cellStyle name="Calculation 4 8 2 4" xfId="27865"/>
    <cellStyle name="Calculation 4 8 2 4 2" xfId="27866"/>
    <cellStyle name="Calculation 4 8 2 5" xfId="27867"/>
    <cellStyle name="Calculation 4 8 3" xfId="27868"/>
    <cellStyle name="Calculation 4 8 3 2" xfId="27869"/>
    <cellStyle name="Calculation 4 8 4" xfId="27870"/>
    <cellStyle name="Calculation 4 8 4 2" xfId="27871"/>
    <cellStyle name="Calculation 4 8 5" xfId="27872"/>
    <cellStyle name="Calculation 4 8 5 2" xfId="27873"/>
    <cellStyle name="Calculation 4 8 6" xfId="27874"/>
    <cellStyle name="Calculation 4 8 6 2" xfId="27875"/>
    <cellStyle name="Calculation 4 8 7" xfId="27876"/>
    <cellStyle name="Calculation 4 9" xfId="27877"/>
    <cellStyle name="Calculation 4 9 2" xfId="27878"/>
    <cellStyle name="Calculation 4 9 2 2" xfId="27879"/>
    <cellStyle name="Calculation 4 9 2 2 2" xfId="27880"/>
    <cellStyle name="Calculation 4 9 2 3" xfId="27881"/>
    <cellStyle name="Calculation 4 9 2 3 2" xfId="27882"/>
    <cellStyle name="Calculation 4 9 2 4" xfId="27883"/>
    <cellStyle name="Calculation 4 9 2 4 2" xfId="27884"/>
    <cellStyle name="Calculation 4 9 2 5" xfId="27885"/>
    <cellStyle name="Calculation 4 9 3" xfId="27886"/>
    <cellStyle name="Calculation 4 9 3 2" xfId="27887"/>
    <cellStyle name="Calculation 4 9 4" xfId="27888"/>
    <cellStyle name="Calculation 4 9 4 2" xfId="27889"/>
    <cellStyle name="Calculation 4 9 5" xfId="27890"/>
    <cellStyle name="Calculation 4 9 5 2" xfId="27891"/>
    <cellStyle name="Calculation 4 9 6" xfId="27892"/>
    <cellStyle name="Calculation 4 9 6 2" xfId="27893"/>
    <cellStyle name="Calculation 4 9 7" xfId="27894"/>
    <cellStyle name="calculation 5" xfId="91"/>
    <cellStyle name="Calculation 5 10" xfId="27895"/>
    <cellStyle name="Calculation 5 10 2" xfId="27896"/>
    <cellStyle name="Calculation 5 10 2 2" xfId="27897"/>
    <cellStyle name="Calculation 5 10 2 2 2" xfId="27898"/>
    <cellStyle name="Calculation 5 10 2 3" xfId="27899"/>
    <cellStyle name="Calculation 5 10 2 3 2" xfId="27900"/>
    <cellStyle name="Calculation 5 10 2 4" xfId="27901"/>
    <cellStyle name="Calculation 5 10 2 4 2" xfId="27902"/>
    <cellStyle name="Calculation 5 10 2 5" xfId="27903"/>
    <cellStyle name="Calculation 5 10 3" xfId="27904"/>
    <cellStyle name="Calculation 5 10 3 2" xfId="27905"/>
    <cellStyle name="Calculation 5 10 4" xfId="27906"/>
    <cellStyle name="Calculation 5 10 4 2" xfId="27907"/>
    <cellStyle name="Calculation 5 10 5" xfId="27908"/>
    <cellStyle name="Calculation 5 10 5 2" xfId="27909"/>
    <cellStyle name="Calculation 5 10 6" xfId="27910"/>
    <cellStyle name="Calculation 5 10 6 2" xfId="27911"/>
    <cellStyle name="Calculation 5 10 7" xfId="27912"/>
    <cellStyle name="Calculation 5 11" xfId="27913"/>
    <cellStyle name="Calculation 5 11 2" xfId="27914"/>
    <cellStyle name="Calculation 5 11 2 2" xfId="27915"/>
    <cellStyle name="Calculation 5 11 2 2 2" xfId="27916"/>
    <cellStyle name="Calculation 5 11 2 3" xfId="27917"/>
    <cellStyle name="Calculation 5 11 2 3 2" xfId="27918"/>
    <cellStyle name="Calculation 5 11 2 4" xfId="27919"/>
    <cellStyle name="Calculation 5 11 2 4 2" xfId="27920"/>
    <cellStyle name="Calculation 5 11 2 5" xfId="27921"/>
    <cellStyle name="Calculation 5 11 3" xfId="27922"/>
    <cellStyle name="Calculation 5 11 3 2" xfId="27923"/>
    <cellStyle name="Calculation 5 11 4" xfId="27924"/>
    <cellStyle name="Calculation 5 11 4 2" xfId="27925"/>
    <cellStyle name="Calculation 5 11 5" xfId="27926"/>
    <cellStyle name="Calculation 5 11 5 2" xfId="27927"/>
    <cellStyle name="Calculation 5 11 6" xfId="27928"/>
    <cellStyle name="Calculation 5 11 6 2" xfId="27929"/>
    <cellStyle name="Calculation 5 11 7" xfId="27930"/>
    <cellStyle name="Calculation 5 12" xfId="27931"/>
    <cellStyle name="Calculation 5 12 2" xfId="27932"/>
    <cellStyle name="Calculation 5 12 2 2" xfId="27933"/>
    <cellStyle name="Calculation 5 12 2 2 2" xfId="27934"/>
    <cellStyle name="Calculation 5 12 2 3" xfId="27935"/>
    <cellStyle name="Calculation 5 12 2 3 2" xfId="27936"/>
    <cellStyle name="Calculation 5 12 2 4" xfId="27937"/>
    <cellStyle name="Calculation 5 12 2 4 2" xfId="27938"/>
    <cellStyle name="Calculation 5 12 2 5" xfId="27939"/>
    <cellStyle name="Calculation 5 12 3" xfId="27940"/>
    <cellStyle name="Calculation 5 12 3 2" xfId="27941"/>
    <cellStyle name="Calculation 5 12 4" xfId="27942"/>
    <cellStyle name="Calculation 5 12 4 2" xfId="27943"/>
    <cellStyle name="Calculation 5 12 5" xfId="27944"/>
    <cellStyle name="Calculation 5 12 5 2" xfId="27945"/>
    <cellStyle name="Calculation 5 12 6" xfId="27946"/>
    <cellStyle name="Calculation 5 12 6 2" xfId="27947"/>
    <cellStyle name="Calculation 5 12 7" xfId="27948"/>
    <cellStyle name="Calculation 5 13" xfId="27949"/>
    <cellStyle name="Calculation 5 13 2" xfId="27950"/>
    <cellStyle name="Calculation 5 13 2 2" xfId="27951"/>
    <cellStyle name="Calculation 5 13 2 2 2" xfId="27952"/>
    <cellStyle name="Calculation 5 13 2 3" xfId="27953"/>
    <cellStyle name="Calculation 5 13 2 3 2" xfId="27954"/>
    <cellStyle name="Calculation 5 13 2 4" xfId="27955"/>
    <cellStyle name="Calculation 5 13 2 4 2" xfId="27956"/>
    <cellStyle name="Calculation 5 13 2 5" xfId="27957"/>
    <cellStyle name="Calculation 5 13 3" xfId="27958"/>
    <cellStyle name="Calculation 5 13 3 2" xfId="27959"/>
    <cellStyle name="Calculation 5 13 4" xfId="27960"/>
    <cellStyle name="Calculation 5 13 4 2" xfId="27961"/>
    <cellStyle name="Calculation 5 13 5" xfId="27962"/>
    <cellStyle name="Calculation 5 13 5 2" xfId="27963"/>
    <cellStyle name="Calculation 5 13 6" xfId="27964"/>
    <cellStyle name="Calculation 5 13 6 2" xfId="27965"/>
    <cellStyle name="Calculation 5 13 7" xfId="27966"/>
    <cellStyle name="Calculation 5 14" xfId="27967"/>
    <cellStyle name="Calculation 5 14 2" xfId="27968"/>
    <cellStyle name="Calculation 5 14 2 2" xfId="27969"/>
    <cellStyle name="Calculation 5 14 2 2 2" xfId="27970"/>
    <cellStyle name="Calculation 5 14 2 3" xfId="27971"/>
    <cellStyle name="Calculation 5 14 2 3 2" xfId="27972"/>
    <cellStyle name="Calculation 5 14 2 4" xfId="27973"/>
    <cellStyle name="Calculation 5 14 2 4 2" xfId="27974"/>
    <cellStyle name="Calculation 5 14 2 5" xfId="27975"/>
    <cellStyle name="Calculation 5 14 3" xfId="27976"/>
    <cellStyle name="Calculation 5 14 3 2" xfId="27977"/>
    <cellStyle name="Calculation 5 14 4" xfId="27978"/>
    <cellStyle name="Calculation 5 14 4 2" xfId="27979"/>
    <cellStyle name="Calculation 5 14 5" xfId="27980"/>
    <cellStyle name="Calculation 5 14 5 2" xfId="27981"/>
    <cellStyle name="Calculation 5 14 6" xfId="27982"/>
    <cellStyle name="Calculation 5 14 6 2" xfId="27983"/>
    <cellStyle name="Calculation 5 14 7" xfId="27984"/>
    <cellStyle name="Calculation 5 15" xfId="27985"/>
    <cellStyle name="Calculation 5 15 2" xfId="27986"/>
    <cellStyle name="Calculation 5 15 2 2" xfId="27987"/>
    <cellStyle name="Calculation 5 15 2 2 2" xfId="27988"/>
    <cellStyle name="Calculation 5 15 2 3" xfId="27989"/>
    <cellStyle name="Calculation 5 15 2 3 2" xfId="27990"/>
    <cellStyle name="Calculation 5 15 2 4" xfId="27991"/>
    <cellStyle name="Calculation 5 15 2 4 2" xfId="27992"/>
    <cellStyle name="Calculation 5 15 2 5" xfId="27993"/>
    <cellStyle name="Calculation 5 15 3" xfId="27994"/>
    <cellStyle name="Calculation 5 15 3 2" xfId="27995"/>
    <cellStyle name="Calculation 5 15 4" xfId="27996"/>
    <cellStyle name="Calculation 5 15 4 2" xfId="27997"/>
    <cellStyle name="Calculation 5 15 5" xfId="27998"/>
    <cellStyle name="Calculation 5 15 5 2" xfId="27999"/>
    <cellStyle name="Calculation 5 15 6" xfId="28000"/>
    <cellStyle name="Calculation 5 15 6 2" xfId="28001"/>
    <cellStyle name="Calculation 5 15 7" xfId="28002"/>
    <cellStyle name="Calculation 5 16" xfId="28003"/>
    <cellStyle name="Calculation 5 16 2" xfId="28004"/>
    <cellStyle name="Calculation 5 16 2 2" xfId="28005"/>
    <cellStyle name="Calculation 5 16 3" xfId="28006"/>
    <cellStyle name="Calculation 5 16 3 2" xfId="28007"/>
    <cellStyle name="Calculation 5 16 4" xfId="28008"/>
    <cellStyle name="Calculation 5 16 4 2" xfId="28009"/>
    <cellStyle name="Calculation 5 16 5" xfId="28010"/>
    <cellStyle name="Calculation 5 17" xfId="28011"/>
    <cellStyle name="Calculation 5 17 2" xfId="28012"/>
    <cellStyle name="Calculation 5 18" xfId="28013"/>
    <cellStyle name="Calculation 5 18 2" xfId="28014"/>
    <cellStyle name="Calculation 5 19" xfId="28015"/>
    <cellStyle name="Calculation 5 19 2" xfId="28016"/>
    <cellStyle name="Calculation 5 2" xfId="28017"/>
    <cellStyle name="Calculation 5 2 2" xfId="28018"/>
    <cellStyle name="Calculation 5 2 2 2" xfId="28019"/>
    <cellStyle name="Calculation 5 2 2 2 2" xfId="28020"/>
    <cellStyle name="Calculation 5 2 2 3" xfId="28021"/>
    <cellStyle name="Calculation 5 2 2 3 2" xfId="28022"/>
    <cellStyle name="Calculation 5 2 2 4" xfId="28023"/>
    <cellStyle name="Calculation 5 2 2 4 2" xfId="28024"/>
    <cellStyle name="Calculation 5 2 2 5" xfId="28025"/>
    <cellStyle name="Calculation 5 2 3" xfId="28026"/>
    <cellStyle name="Calculation 5 2 3 2" xfId="28027"/>
    <cellStyle name="Calculation 5 2 4" xfId="28028"/>
    <cellStyle name="Calculation 5 2 4 2" xfId="28029"/>
    <cellStyle name="Calculation 5 2 5" xfId="28030"/>
    <cellStyle name="Calculation 5 2 5 2" xfId="28031"/>
    <cellStyle name="Calculation 5 2 6" xfId="28032"/>
    <cellStyle name="Calculation 5 20" xfId="28033"/>
    <cellStyle name="Calculation 5 21" xfId="28034"/>
    <cellStyle name="Calculation 5 22" xfId="28035"/>
    <cellStyle name="Calculation 5 23" xfId="28036"/>
    <cellStyle name="Calculation 5 24" xfId="28037"/>
    <cellStyle name="Calculation 5 25" xfId="28038"/>
    <cellStyle name="Calculation 5 26" xfId="28039"/>
    <cellStyle name="calculation 5 27" xfId="54595"/>
    <cellStyle name="calculation 5 28" xfId="54608"/>
    <cellStyle name="calculation 5 29" xfId="54651"/>
    <cellStyle name="Calculation 5 3" xfId="28040"/>
    <cellStyle name="Calculation 5 3 2" xfId="28041"/>
    <cellStyle name="Calculation 5 3 2 2" xfId="28042"/>
    <cellStyle name="Calculation 5 3 2 2 2" xfId="28043"/>
    <cellStyle name="Calculation 5 3 2 3" xfId="28044"/>
    <cellStyle name="Calculation 5 3 2 3 2" xfId="28045"/>
    <cellStyle name="Calculation 5 3 2 4" xfId="28046"/>
    <cellStyle name="Calculation 5 3 2 4 2" xfId="28047"/>
    <cellStyle name="Calculation 5 3 2 5" xfId="28048"/>
    <cellStyle name="Calculation 5 3 3" xfId="28049"/>
    <cellStyle name="Calculation 5 3 3 2" xfId="28050"/>
    <cellStyle name="Calculation 5 3 4" xfId="28051"/>
    <cellStyle name="Calculation 5 3 4 2" xfId="28052"/>
    <cellStyle name="Calculation 5 3 5" xfId="28053"/>
    <cellStyle name="Calculation 5 3 5 2" xfId="28054"/>
    <cellStyle name="Calculation 5 3 6" xfId="28055"/>
    <cellStyle name="Calculation 5 4" xfId="28056"/>
    <cellStyle name="Calculation 5 4 2" xfId="28057"/>
    <cellStyle name="Calculation 5 4 2 2" xfId="28058"/>
    <cellStyle name="Calculation 5 4 2 2 2" xfId="28059"/>
    <cellStyle name="Calculation 5 4 2 3" xfId="28060"/>
    <cellStyle name="Calculation 5 4 2 3 2" xfId="28061"/>
    <cellStyle name="Calculation 5 4 2 4" xfId="28062"/>
    <cellStyle name="Calculation 5 4 2 4 2" xfId="28063"/>
    <cellStyle name="Calculation 5 4 2 5" xfId="28064"/>
    <cellStyle name="Calculation 5 4 3" xfId="28065"/>
    <cellStyle name="Calculation 5 4 3 2" xfId="28066"/>
    <cellStyle name="Calculation 5 4 4" xfId="28067"/>
    <cellStyle name="Calculation 5 4 4 2" xfId="28068"/>
    <cellStyle name="Calculation 5 4 5" xfId="28069"/>
    <cellStyle name="Calculation 5 4 5 2" xfId="28070"/>
    <cellStyle name="Calculation 5 4 6" xfId="28071"/>
    <cellStyle name="Calculation 5 4 6 2" xfId="28072"/>
    <cellStyle name="Calculation 5 4 7" xfId="28073"/>
    <cellStyle name="Calculation 5 5" xfId="28074"/>
    <cellStyle name="Calculation 5 5 2" xfId="28075"/>
    <cellStyle name="Calculation 5 5 2 2" xfId="28076"/>
    <cellStyle name="Calculation 5 5 2 2 2" xfId="28077"/>
    <cellStyle name="Calculation 5 5 2 3" xfId="28078"/>
    <cellStyle name="Calculation 5 5 2 3 2" xfId="28079"/>
    <cellStyle name="Calculation 5 5 2 4" xfId="28080"/>
    <cellStyle name="Calculation 5 5 2 4 2" xfId="28081"/>
    <cellStyle name="Calculation 5 5 2 5" xfId="28082"/>
    <cellStyle name="Calculation 5 5 3" xfId="28083"/>
    <cellStyle name="Calculation 5 5 3 2" xfId="28084"/>
    <cellStyle name="Calculation 5 5 4" xfId="28085"/>
    <cellStyle name="Calculation 5 5 4 2" xfId="28086"/>
    <cellStyle name="Calculation 5 5 5" xfId="28087"/>
    <cellStyle name="Calculation 5 5 5 2" xfId="28088"/>
    <cellStyle name="Calculation 5 5 6" xfId="28089"/>
    <cellStyle name="Calculation 5 5 6 2" xfId="28090"/>
    <cellStyle name="Calculation 5 5 7" xfId="28091"/>
    <cellStyle name="Calculation 5 6" xfId="28092"/>
    <cellStyle name="Calculation 5 6 2" xfId="28093"/>
    <cellStyle name="Calculation 5 6 2 2" xfId="28094"/>
    <cellStyle name="Calculation 5 6 2 2 2" xfId="28095"/>
    <cellStyle name="Calculation 5 6 2 3" xfId="28096"/>
    <cellStyle name="Calculation 5 6 2 3 2" xfId="28097"/>
    <cellStyle name="Calculation 5 6 2 4" xfId="28098"/>
    <cellStyle name="Calculation 5 6 2 4 2" xfId="28099"/>
    <cellStyle name="Calculation 5 6 2 5" xfId="28100"/>
    <cellStyle name="Calculation 5 6 3" xfId="28101"/>
    <cellStyle name="Calculation 5 6 3 2" xfId="28102"/>
    <cellStyle name="Calculation 5 6 4" xfId="28103"/>
    <cellStyle name="Calculation 5 6 4 2" xfId="28104"/>
    <cellStyle name="Calculation 5 6 5" xfId="28105"/>
    <cellStyle name="Calculation 5 6 5 2" xfId="28106"/>
    <cellStyle name="Calculation 5 6 6" xfId="28107"/>
    <cellStyle name="Calculation 5 6 6 2" xfId="28108"/>
    <cellStyle name="Calculation 5 6 7" xfId="28109"/>
    <cellStyle name="Calculation 5 7" xfId="28110"/>
    <cellStyle name="Calculation 5 7 2" xfId="28111"/>
    <cellStyle name="Calculation 5 7 2 2" xfId="28112"/>
    <cellStyle name="Calculation 5 7 2 2 2" xfId="28113"/>
    <cellStyle name="Calculation 5 7 2 3" xfId="28114"/>
    <cellStyle name="Calculation 5 7 2 3 2" xfId="28115"/>
    <cellStyle name="Calculation 5 7 2 4" xfId="28116"/>
    <cellStyle name="Calculation 5 7 2 4 2" xfId="28117"/>
    <cellStyle name="Calculation 5 7 2 5" xfId="28118"/>
    <cellStyle name="Calculation 5 7 3" xfId="28119"/>
    <cellStyle name="Calculation 5 7 3 2" xfId="28120"/>
    <cellStyle name="Calculation 5 7 4" xfId="28121"/>
    <cellStyle name="Calculation 5 7 4 2" xfId="28122"/>
    <cellStyle name="Calculation 5 7 5" xfId="28123"/>
    <cellStyle name="Calculation 5 7 5 2" xfId="28124"/>
    <cellStyle name="Calculation 5 7 6" xfId="28125"/>
    <cellStyle name="Calculation 5 7 6 2" xfId="28126"/>
    <cellStyle name="Calculation 5 7 7" xfId="28127"/>
    <cellStyle name="Calculation 5 8" xfId="28128"/>
    <cellStyle name="Calculation 5 8 2" xfId="28129"/>
    <cellStyle name="Calculation 5 8 2 2" xfId="28130"/>
    <cellStyle name="Calculation 5 8 2 2 2" xfId="28131"/>
    <cellStyle name="Calculation 5 8 2 3" xfId="28132"/>
    <cellStyle name="Calculation 5 8 2 3 2" xfId="28133"/>
    <cellStyle name="Calculation 5 8 2 4" xfId="28134"/>
    <cellStyle name="Calculation 5 8 2 4 2" xfId="28135"/>
    <cellStyle name="Calculation 5 8 2 5" xfId="28136"/>
    <cellStyle name="Calculation 5 8 3" xfId="28137"/>
    <cellStyle name="Calculation 5 8 3 2" xfId="28138"/>
    <cellStyle name="Calculation 5 8 4" xfId="28139"/>
    <cellStyle name="Calculation 5 8 4 2" xfId="28140"/>
    <cellStyle name="Calculation 5 8 5" xfId="28141"/>
    <cellStyle name="Calculation 5 8 5 2" xfId="28142"/>
    <cellStyle name="Calculation 5 8 6" xfId="28143"/>
    <cellStyle name="Calculation 5 8 6 2" xfId="28144"/>
    <cellStyle name="Calculation 5 8 7" xfId="28145"/>
    <cellStyle name="Calculation 5 9" xfId="28146"/>
    <cellStyle name="Calculation 5 9 2" xfId="28147"/>
    <cellStyle name="Calculation 5 9 2 2" xfId="28148"/>
    <cellStyle name="Calculation 5 9 2 2 2" xfId="28149"/>
    <cellStyle name="Calculation 5 9 2 3" xfId="28150"/>
    <cellStyle name="Calculation 5 9 2 3 2" xfId="28151"/>
    <cellStyle name="Calculation 5 9 2 4" xfId="28152"/>
    <cellStyle name="Calculation 5 9 2 4 2" xfId="28153"/>
    <cellStyle name="Calculation 5 9 2 5" xfId="28154"/>
    <cellStyle name="Calculation 5 9 3" xfId="28155"/>
    <cellStyle name="Calculation 5 9 3 2" xfId="28156"/>
    <cellStyle name="Calculation 5 9 4" xfId="28157"/>
    <cellStyle name="Calculation 5 9 4 2" xfId="28158"/>
    <cellStyle name="Calculation 5 9 5" xfId="28159"/>
    <cellStyle name="Calculation 5 9 5 2" xfId="28160"/>
    <cellStyle name="Calculation 5 9 6" xfId="28161"/>
    <cellStyle name="Calculation 5 9 6 2" xfId="28162"/>
    <cellStyle name="Calculation 5 9 7" xfId="28163"/>
    <cellStyle name="calculation 6" xfId="92"/>
    <cellStyle name="Calculation 6 10" xfId="28164"/>
    <cellStyle name="Calculation 6 10 2" xfId="28165"/>
    <cellStyle name="Calculation 6 10 2 2" xfId="28166"/>
    <cellStyle name="Calculation 6 10 2 2 2" xfId="28167"/>
    <cellStyle name="Calculation 6 10 2 3" xfId="28168"/>
    <cellStyle name="Calculation 6 10 2 3 2" xfId="28169"/>
    <cellStyle name="Calculation 6 10 2 4" xfId="28170"/>
    <cellStyle name="Calculation 6 10 2 4 2" xfId="28171"/>
    <cellStyle name="Calculation 6 10 2 5" xfId="28172"/>
    <cellStyle name="Calculation 6 10 3" xfId="28173"/>
    <cellStyle name="Calculation 6 10 3 2" xfId="28174"/>
    <cellStyle name="Calculation 6 10 4" xfId="28175"/>
    <cellStyle name="Calculation 6 10 4 2" xfId="28176"/>
    <cellStyle name="Calculation 6 10 5" xfId="28177"/>
    <cellStyle name="Calculation 6 10 5 2" xfId="28178"/>
    <cellStyle name="Calculation 6 10 6" xfId="28179"/>
    <cellStyle name="Calculation 6 10 6 2" xfId="28180"/>
    <cellStyle name="Calculation 6 10 7" xfId="28181"/>
    <cellStyle name="Calculation 6 11" xfId="28182"/>
    <cellStyle name="Calculation 6 11 2" xfId="28183"/>
    <cellStyle name="Calculation 6 11 2 2" xfId="28184"/>
    <cellStyle name="Calculation 6 11 2 2 2" xfId="28185"/>
    <cellStyle name="Calculation 6 11 2 3" xfId="28186"/>
    <cellStyle name="Calculation 6 11 2 3 2" xfId="28187"/>
    <cellStyle name="Calculation 6 11 2 4" xfId="28188"/>
    <cellStyle name="Calculation 6 11 2 4 2" xfId="28189"/>
    <cellStyle name="Calculation 6 11 2 5" xfId="28190"/>
    <cellStyle name="Calculation 6 11 3" xfId="28191"/>
    <cellStyle name="Calculation 6 11 3 2" xfId="28192"/>
    <cellStyle name="Calculation 6 11 4" xfId="28193"/>
    <cellStyle name="Calculation 6 11 4 2" xfId="28194"/>
    <cellStyle name="Calculation 6 11 5" xfId="28195"/>
    <cellStyle name="Calculation 6 11 5 2" xfId="28196"/>
    <cellStyle name="Calculation 6 11 6" xfId="28197"/>
    <cellStyle name="Calculation 6 11 6 2" xfId="28198"/>
    <cellStyle name="Calculation 6 11 7" xfId="28199"/>
    <cellStyle name="Calculation 6 12" xfId="28200"/>
    <cellStyle name="Calculation 6 12 2" xfId="28201"/>
    <cellStyle name="Calculation 6 12 2 2" xfId="28202"/>
    <cellStyle name="Calculation 6 12 2 2 2" xfId="28203"/>
    <cellStyle name="Calculation 6 12 2 3" xfId="28204"/>
    <cellStyle name="Calculation 6 12 2 3 2" xfId="28205"/>
    <cellStyle name="Calculation 6 12 2 4" xfId="28206"/>
    <cellStyle name="Calculation 6 12 2 4 2" xfId="28207"/>
    <cellStyle name="Calculation 6 12 2 5" xfId="28208"/>
    <cellStyle name="Calculation 6 12 3" xfId="28209"/>
    <cellStyle name="Calculation 6 12 3 2" xfId="28210"/>
    <cellStyle name="Calculation 6 12 4" xfId="28211"/>
    <cellStyle name="Calculation 6 12 4 2" xfId="28212"/>
    <cellStyle name="Calculation 6 12 5" xfId="28213"/>
    <cellStyle name="Calculation 6 12 5 2" xfId="28214"/>
    <cellStyle name="Calculation 6 12 6" xfId="28215"/>
    <cellStyle name="Calculation 6 12 6 2" xfId="28216"/>
    <cellStyle name="Calculation 6 12 7" xfId="28217"/>
    <cellStyle name="Calculation 6 13" xfId="28218"/>
    <cellStyle name="Calculation 6 13 2" xfId="28219"/>
    <cellStyle name="Calculation 6 13 2 2" xfId="28220"/>
    <cellStyle name="Calculation 6 13 2 2 2" xfId="28221"/>
    <cellStyle name="Calculation 6 13 2 3" xfId="28222"/>
    <cellStyle name="Calculation 6 13 2 3 2" xfId="28223"/>
    <cellStyle name="Calculation 6 13 2 4" xfId="28224"/>
    <cellStyle name="Calculation 6 13 2 4 2" xfId="28225"/>
    <cellStyle name="Calculation 6 13 2 5" xfId="28226"/>
    <cellStyle name="Calculation 6 13 3" xfId="28227"/>
    <cellStyle name="Calculation 6 13 3 2" xfId="28228"/>
    <cellStyle name="Calculation 6 13 4" xfId="28229"/>
    <cellStyle name="Calculation 6 13 4 2" xfId="28230"/>
    <cellStyle name="Calculation 6 13 5" xfId="28231"/>
    <cellStyle name="Calculation 6 13 5 2" xfId="28232"/>
    <cellStyle name="Calculation 6 13 6" xfId="28233"/>
    <cellStyle name="Calculation 6 13 6 2" xfId="28234"/>
    <cellStyle name="Calculation 6 13 7" xfId="28235"/>
    <cellStyle name="Calculation 6 14" xfId="28236"/>
    <cellStyle name="Calculation 6 14 2" xfId="28237"/>
    <cellStyle name="Calculation 6 14 2 2" xfId="28238"/>
    <cellStyle name="Calculation 6 14 2 2 2" xfId="28239"/>
    <cellStyle name="Calculation 6 14 2 3" xfId="28240"/>
    <cellStyle name="Calculation 6 14 2 3 2" xfId="28241"/>
    <cellStyle name="Calculation 6 14 2 4" xfId="28242"/>
    <cellStyle name="Calculation 6 14 2 4 2" xfId="28243"/>
    <cellStyle name="Calculation 6 14 2 5" xfId="28244"/>
    <cellStyle name="Calculation 6 14 3" xfId="28245"/>
    <cellStyle name="Calculation 6 14 3 2" xfId="28246"/>
    <cellStyle name="Calculation 6 14 4" xfId="28247"/>
    <cellStyle name="Calculation 6 14 4 2" xfId="28248"/>
    <cellStyle name="Calculation 6 14 5" xfId="28249"/>
    <cellStyle name="Calculation 6 14 5 2" xfId="28250"/>
    <cellStyle name="Calculation 6 14 6" xfId="28251"/>
    <cellStyle name="Calculation 6 14 6 2" xfId="28252"/>
    <cellStyle name="Calculation 6 14 7" xfId="28253"/>
    <cellStyle name="Calculation 6 15" xfId="28254"/>
    <cellStyle name="Calculation 6 15 2" xfId="28255"/>
    <cellStyle name="Calculation 6 15 2 2" xfId="28256"/>
    <cellStyle name="Calculation 6 15 2 2 2" xfId="28257"/>
    <cellStyle name="Calculation 6 15 2 3" xfId="28258"/>
    <cellStyle name="Calculation 6 15 2 3 2" xfId="28259"/>
    <cellStyle name="Calculation 6 15 2 4" xfId="28260"/>
    <cellStyle name="Calculation 6 15 2 4 2" xfId="28261"/>
    <cellStyle name="Calculation 6 15 2 5" xfId="28262"/>
    <cellStyle name="Calculation 6 15 3" xfId="28263"/>
    <cellStyle name="Calculation 6 15 3 2" xfId="28264"/>
    <cellStyle name="Calculation 6 15 4" xfId="28265"/>
    <cellStyle name="Calculation 6 15 4 2" xfId="28266"/>
    <cellStyle name="Calculation 6 15 5" xfId="28267"/>
    <cellStyle name="Calculation 6 15 5 2" xfId="28268"/>
    <cellStyle name="Calculation 6 15 6" xfId="28269"/>
    <cellStyle name="Calculation 6 15 6 2" xfId="28270"/>
    <cellStyle name="Calculation 6 15 7" xfId="28271"/>
    <cellStyle name="Calculation 6 16" xfId="28272"/>
    <cellStyle name="Calculation 6 16 2" xfId="28273"/>
    <cellStyle name="Calculation 6 16 2 2" xfId="28274"/>
    <cellStyle name="Calculation 6 16 3" xfId="28275"/>
    <cellStyle name="Calculation 6 16 3 2" xfId="28276"/>
    <cellStyle name="Calculation 6 16 4" xfId="28277"/>
    <cellStyle name="Calculation 6 16 4 2" xfId="28278"/>
    <cellStyle name="Calculation 6 16 5" xfId="28279"/>
    <cellStyle name="Calculation 6 17" xfId="28280"/>
    <cellStyle name="Calculation 6 17 2" xfId="28281"/>
    <cellStyle name="Calculation 6 18" xfId="28282"/>
    <cellStyle name="Calculation 6 18 2" xfId="28283"/>
    <cellStyle name="Calculation 6 19" xfId="28284"/>
    <cellStyle name="Calculation 6 19 2" xfId="28285"/>
    <cellStyle name="Calculation 6 2" xfId="28286"/>
    <cellStyle name="Calculation 6 2 2" xfId="28287"/>
    <cellStyle name="Calculation 6 2 2 2" xfId="28288"/>
    <cellStyle name="Calculation 6 2 2 2 2" xfId="28289"/>
    <cellStyle name="Calculation 6 2 2 3" xfId="28290"/>
    <cellStyle name="Calculation 6 2 2 3 2" xfId="28291"/>
    <cellStyle name="Calculation 6 2 2 4" xfId="28292"/>
    <cellStyle name="Calculation 6 2 2 4 2" xfId="28293"/>
    <cellStyle name="Calculation 6 2 2 5" xfId="28294"/>
    <cellStyle name="Calculation 6 2 3" xfId="28295"/>
    <cellStyle name="Calculation 6 2 3 2" xfId="28296"/>
    <cellStyle name="Calculation 6 2 4" xfId="28297"/>
    <cellStyle name="Calculation 6 2 4 2" xfId="28298"/>
    <cellStyle name="Calculation 6 2 5" xfId="28299"/>
    <cellStyle name="Calculation 6 2 5 2" xfId="28300"/>
    <cellStyle name="Calculation 6 2 6" xfId="28301"/>
    <cellStyle name="Calculation 6 20" xfId="28302"/>
    <cellStyle name="Calculation 6 21" xfId="28303"/>
    <cellStyle name="Calculation 6 22" xfId="28304"/>
    <cellStyle name="Calculation 6 23" xfId="28305"/>
    <cellStyle name="Calculation 6 24" xfId="28306"/>
    <cellStyle name="Calculation 6 25" xfId="28307"/>
    <cellStyle name="Calculation 6 26" xfId="28308"/>
    <cellStyle name="calculation 6 27" xfId="54596"/>
    <cellStyle name="calculation 6 28" xfId="54607"/>
    <cellStyle name="calculation 6 29" xfId="54652"/>
    <cellStyle name="Calculation 6 3" xfId="28309"/>
    <cellStyle name="Calculation 6 3 2" xfId="28310"/>
    <cellStyle name="Calculation 6 3 2 2" xfId="28311"/>
    <cellStyle name="Calculation 6 3 2 2 2" xfId="28312"/>
    <cellStyle name="Calculation 6 3 2 3" xfId="28313"/>
    <cellStyle name="Calculation 6 3 2 3 2" xfId="28314"/>
    <cellStyle name="Calculation 6 3 2 4" xfId="28315"/>
    <cellStyle name="Calculation 6 3 2 4 2" xfId="28316"/>
    <cellStyle name="Calculation 6 3 2 5" xfId="28317"/>
    <cellStyle name="Calculation 6 3 3" xfId="28318"/>
    <cellStyle name="Calculation 6 3 3 2" xfId="28319"/>
    <cellStyle name="Calculation 6 3 4" xfId="28320"/>
    <cellStyle name="Calculation 6 3 4 2" xfId="28321"/>
    <cellStyle name="Calculation 6 3 5" xfId="28322"/>
    <cellStyle name="Calculation 6 3 5 2" xfId="28323"/>
    <cellStyle name="Calculation 6 3 6" xfId="28324"/>
    <cellStyle name="Calculation 6 4" xfId="28325"/>
    <cellStyle name="Calculation 6 4 2" xfId="28326"/>
    <cellStyle name="Calculation 6 4 2 2" xfId="28327"/>
    <cellStyle name="Calculation 6 4 2 2 2" xfId="28328"/>
    <cellStyle name="Calculation 6 4 2 3" xfId="28329"/>
    <cellStyle name="Calculation 6 4 2 3 2" xfId="28330"/>
    <cellStyle name="Calculation 6 4 2 4" xfId="28331"/>
    <cellStyle name="Calculation 6 4 2 4 2" xfId="28332"/>
    <cellStyle name="Calculation 6 4 2 5" xfId="28333"/>
    <cellStyle name="Calculation 6 4 3" xfId="28334"/>
    <cellStyle name="Calculation 6 4 3 2" xfId="28335"/>
    <cellStyle name="Calculation 6 4 4" xfId="28336"/>
    <cellStyle name="Calculation 6 4 4 2" xfId="28337"/>
    <cellStyle name="Calculation 6 4 5" xfId="28338"/>
    <cellStyle name="Calculation 6 4 5 2" xfId="28339"/>
    <cellStyle name="Calculation 6 4 6" xfId="28340"/>
    <cellStyle name="Calculation 6 4 6 2" xfId="28341"/>
    <cellStyle name="Calculation 6 4 7" xfId="28342"/>
    <cellStyle name="Calculation 6 5" xfId="28343"/>
    <cellStyle name="Calculation 6 5 2" xfId="28344"/>
    <cellStyle name="Calculation 6 5 2 2" xfId="28345"/>
    <cellStyle name="Calculation 6 5 2 2 2" xfId="28346"/>
    <cellStyle name="Calculation 6 5 2 3" xfId="28347"/>
    <cellStyle name="Calculation 6 5 2 3 2" xfId="28348"/>
    <cellStyle name="Calculation 6 5 2 4" xfId="28349"/>
    <cellStyle name="Calculation 6 5 2 4 2" xfId="28350"/>
    <cellStyle name="Calculation 6 5 2 5" xfId="28351"/>
    <cellStyle name="Calculation 6 5 3" xfId="28352"/>
    <cellStyle name="Calculation 6 5 3 2" xfId="28353"/>
    <cellStyle name="Calculation 6 5 4" xfId="28354"/>
    <cellStyle name="Calculation 6 5 4 2" xfId="28355"/>
    <cellStyle name="Calculation 6 5 5" xfId="28356"/>
    <cellStyle name="Calculation 6 5 5 2" xfId="28357"/>
    <cellStyle name="Calculation 6 5 6" xfId="28358"/>
    <cellStyle name="Calculation 6 5 6 2" xfId="28359"/>
    <cellStyle name="Calculation 6 5 7" xfId="28360"/>
    <cellStyle name="Calculation 6 6" xfId="28361"/>
    <cellStyle name="Calculation 6 6 2" xfId="28362"/>
    <cellStyle name="Calculation 6 6 2 2" xfId="28363"/>
    <cellStyle name="Calculation 6 6 2 2 2" xfId="28364"/>
    <cellStyle name="Calculation 6 6 2 3" xfId="28365"/>
    <cellStyle name="Calculation 6 6 2 3 2" xfId="28366"/>
    <cellStyle name="Calculation 6 6 2 4" xfId="28367"/>
    <cellStyle name="Calculation 6 6 2 4 2" xfId="28368"/>
    <cellStyle name="Calculation 6 6 2 5" xfId="28369"/>
    <cellStyle name="Calculation 6 6 3" xfId="28370"/>
    <cellStyle name="Calculation 6 6 3 2" xfId="28371"/>
    <cellStyle name="Calculation 6 6 4" xfId="28372"/>
    <cellStyle name="Calculation 6 6 4 2" xfId="28373"/>
    <cellStyle name="Calculation 6 6 5" xfId="28374"/>
    <cellStyle name="Calculation 6 6 5 2" xfId="28375"/>
    <cellStyle name="Calculation 6 6 6" xfId="28376"/>
    <cellStyle name="Calculation 6 6 6 2" xfId="28377"/>
    <cellStyle name="Calculation 6 6 7" xfId="28378"/>
    <cellStyle name="Calculation 6 7" xfId="28379"/>
    <cellStyle name="Calculation 6 7 2" xfId="28380"/>
    <cellStyle name="Calculation 6 7 2 2" xfId="28381"/>
    <cellStyle name="Calculation 6 7 2 2 2" xfId="28382"/>
    <cellStyle name="Calculation 6 7 2 3" xfId="28383"/>
    <cellStyle name="Calculation 6 7 2 3 2" xfId="28384"/>
    <cellStyle name="Calculation 6 7 2 4" xfId="28385"/>
    <cellStyle name="Calculation 6 7 2 4 2" xfId="28386"/>
    <cellStyle name="Calculation 6 7 2 5" xfId="28387"/>
    <cellStyle name="Calculation 6 7 3" xfId="28388"/>
    <cellStyle name="Calculation 6 7 3 2" xfId="28389"/>
    <cellStyle name="Calculation 6 7 4" xfId="28390"/>
    <cellStyle name="Calculation 6 7 4 2" xfId="28391"/>
    <cellStyle name="Calculation 6 7 5" xfId="28392"/>
    <cellStyle name="Calculation 6 7 5 2" xfId="28393"/>
    <cellStyle name="Calculation 6 7 6" xfId="28394"/>
    <cellStyle name="Calculation 6 7 6 2" xfId="28395"/>
    <cellStyle name="Calculation 6 7 7" xfId="28396"/>
    <cellStyle name="Calculation 6 8" xfId="28397"/>
    <cellStyle name="Calculation 6 8 2" xfId="28398"/>
    <cellStyle name="Calculation 6 8 2 2" xfId="28399"/>
    <cellStyle name="Calculation 6 8 2 2 2" xfId="28400"/>
    <cellStyle name="Calculation 6 8 2 3" xfId="28401"/>
    <cellStyle name="Calculation 6 8 2 3 2" xfId="28402"/>
    <cellStyle name="Calculation 6 8 2 4" xfId="28403"/>
    <cellStyle name="Calculation 6 8 2 4 2" xfId="28404"/>
    <cellStyle name="Calculation 6 8 2 5" xfId="28405"/>
    <cellStyle name="Calculation 6 8 3" xfId="28406"/>
    <cellStyle name="Calculation 6 8 3 2" xfId="28407"/>
    <cellStyle name="Calculation 6 8 4" xfId="28408"/>
    <cellStyle name="Calculation 6 8 4 2" xfId="28409"/>
    <cellStyle name="Calculation 6 8 5" xfId="28410"/>
    <cellStyle name="Calculation 6 8 5 2" xfId="28411"/>
    <cellStyle name="Calculation 6 8 6" xfId="28412"/>
    <cellStyle name="Calculation 6 8 6 2" xfId="28413"/>
    <cellStyle name="Calculation 6 8 7" xfId="28414"/>
    <cellStyle name="Calculation 6 9" xfId="28415"/>
    <cellStyle name="Calculation 6 9 2" xfId="28416"/>
    <cellStyle name="Calculation 6 9 2 2" xfId="28417"/>
    <cellStyle name="Calculation 6 9 2 2 2" xfId="28418"/>
    <cellStyle name="Calculation 6 9 2 3" xfId="28419"/>
    <cellStyle name="Calculation 6 9 2 3 2" xfId="28420"/>
    <cellStyle name="Calculation 6 9 2 4" xfId="28421"/>
    <cellStyle name="Calculation 6 9 2 4 2" xfId="28422"/>
    <cellStyle name="Calculation 6 9 2 5" xfId="28423"/>
    <cellStyle name="Calculation 6 9 3" xfId="28424"/>
    <cellStyle name="Calculation 6 9 3 2" xfId="28425"/>
    <cellStyle name="Calculation 6 9 4" xfId="28426"/>
    <cellStyle name="Calculation 6 9 4 2" xfId="28427"/>
    <cellStyle name="Calculation 6 9 5" xfId="28428"/>
    <cellStyle name="Calculation 6 9 5 2" xfId="28429"/>
    <cellStyle name="Calculation 6 9 6" xfId="28430"/>
    <cellStyle name="Calculation 6 9 6 2" xfId="28431"/>
    <cellStyle name="Calculation 6 9 7" xfId="28432"/>
    <cellStyle name="calculation 7" xfId="329"/>
    <cellStyle name="Calculation 7 10" xfId="28433"/>
    <cellStyle name="Calculation 7 10 2" xfId="28434"/>
    <cellStyle name="Calculation 7 10 2 2" xfId="28435"/>
    <cellStyle name="Calculation 7 10 2 2 2" xfId="28436"/>
    <cellStyle name="Calculation 7 10 2 3" xfId="28437"/>
    <cellStyle name="Calculation 7 10 2 3 2" xfId="28438"/>
    <cellStyle name="Calculation 7 10 2 4" xfId="28439"/>
    <cellStyle name="Calculation 7 10 2 4 2" xfId="28440"/>
    <cellStyle name="Calculation 7 10 2 5" xfId="28441"/>
    <cellStyle name="Calculation 7 10 3" xfId="28442"/>
    <cellStyle name="Calculation 7 10 3 2" xfId="28443"/>
    <cellStyle name="Calculation 7 10 4" xfId="28444"/>
    <cellStyle name="Calculation 7 10 4 2" xfId="28445"/>
    <cellStyle name="Calculation 7 10 5" xfId="28446"/>
    <cellStyle name="Calculation 7 10 5 2" xfId="28447"/>
    <cellStyle name="Calculation 7 10 6" xfId="28448"/>
    <cellStyle name="Calculation 7 10 6 2" xfId="28449"/>
    <cellStyle name="Calculation 7 10 7" xfId="28450"/>
    <cellStyle name="Calculation 7 11" xfId="28451"/>
    <cellStyle name="Calculation 7 11 2" xfId="28452"/>
    <cellStyle name="Calculation 7 11 2 2" xfId="28453"/>
    <cellStyle name="Calculation 7 11 2 2 2" xfId="28454"/>
    <cellStyle name="Calculation 7 11 2 3" xfId="28455"/>
    <cellStyle name="Calculation 7 11 2 3 2" xfId="28456"/>
    <cellStyle name="Calculation 7 11 2 4" xfId="28457"/>
    <cellStyle name="Calculation 7 11 2 4 2" xfId="28458"/>
    <cellStyle name="Calculation 7 11 2 5" xfId="28459"/>
    <cellStyle name="Calculation 7 11 3" xfId="28460"/>
    <cellStyle name="Calculation 7 11 3 2" xfId="28461"/>
    <cellStyle name="Calculation 7 11 4" xfId="28462"/>
    <cellStyle name="Calculation 7 11 4 2" xfId="28463"/>
    <cellStyle name="Calculation 7 11 5" xfId="28464"/>
    <cellStyle name="Calculation 7 11 5 2" xfId="28465"/>
    <cellStyle name="Calculation 7 11 6" xfId="28466"/>
    <cellStyle name="Calculation 7 11 6 2" xfId="28467"/>
    <cellStyle name="Calculation 7 11 7" xfId="28468"/>
    <cellStyle name="Calculation 7 12" xfId="28469"/>
    <cellStyle name="Calculation 7 12 2" xfId="28470"/>
    <cellStyle name="Calculation 7 12 2 2" xfId="28471"/>
    <cellStyle name="Calculation 7 12 2 2 2" xfId="28472"/>
    <cellStyle name="Calculation 7 12 2 3" xfId="28473"/>
    <cellStyle name="Calculation 7 12 2 3 2" xfId="28474"/>
    <cellStyle name="Calculation 7 12 2 4" xfId="28475"/>
    <cellStyle name="Calculation 7 12 2 4 2" xfId="28476"/>
    <cellStyle name="Calculation 7 12 2 5" xfId="28477"/>
    <cellStyle name="Calculation 7 12 3" xfId="28478"/>
    <cellStyle name="Calculation 7 12 3 2" xfId="28479"/>
    <cellStyle name="Calculation 7 12 4" xfId="28480"/>
    <cellStyle name="Calculation 7 12 4 2" xfId="28481"/>
    <cellStyle name="Calculation 7 12 5" xfId="28482"/>
    <cellStyle name="Calculation 7 12 5 2" xfId="28483"/>
    <cellStyle name="Calculation 7 12 6" xfId="28484"/>
    <cellStyle name="Calculation 7 12 6 2" xfId="28485"/>
    <cellStyle name="Calculation 7 12 7" xfId="28486"/>
    <cellStyle name="Calculation 7 13" xfId="28487"/>
    <cellStyle name="Calculation 7 13 2" xfId="28488"/>
    <cellStyle name="Calculation 7 13 2 2" xfId="28489"/>
    <cellStyle name="Calculation 7 13 2 2 2" xfId="28490"/>
    <cellStyle name="Calculation 7 13 2 3" xfId="28491"/>
    <cellStyle name="Calculation 7 13 2 3 2" xfId="28492"/>
    <cellStyle name="Calculation 7 13 2 4" xfId="28493"/>
    <cellStyle name="Calculation 7 13 2 4 2" xfId="28494"/>
    <cellStyle name="Calculation 7 13 2 5" xfId="28495"/>
    <cellStyle name="Calculation 7 13 3" xfId="28496"/>
    <cellStyle name="Calculation 7 13 3 2" xfId="28497"/>
    <cellStyle name="Calculation 7 13 4" xfId="28498"/>
    <cellStyle name="Calculation 7 13 4 2" xfId="28499"/>
    <cellStyle name="Calculation 7 13 5" xfId="28500"/>
    <cellStyle name="Calculation 7 13 5 2" xfId="28501"/>
    <cellStyle name="Calculation 7 13 6" xfId="28502"/>
    <cellStyle name="Calculation 7 13 6 2" xfId="28503"/>
    <cellStyle name="Calculation 7 13 7" xfId="28504"/>
    <cellStyle name="Calculation 7 14" xfId="28505"/>
    <cellStyle name="Calculation 7 14 2" xfId="28506"/>
    <cellStyle name="Calculation 7 14 2 2" xfId="28507"/>
    <cellStyle name="Calculation 7 14 2 2 2" xfId="28508"/>
    <cellStyle name="Calculation 7 14 2 3" xfId="28509"/>
    <cellStyle name="Calculation 7 14 2 3 2" xfId="28510"/>
    <cellStyle name="Calculation 7 14 2 4" xfId="28511"/>
    <cellStyle name="Calculation 7 14 2 4 2" xfId="28512"/>
    <cellStyle name="Calculation 7 14 2 5" xfId="28513"/>
    <cellStyle name="Calculation 7 14 3" xfId="28514"/>
    <cellStyle name="Calculation 7 14 3 2" xfId="28515"/>
    <cellStyle name="Calculation 7 14 4" xfId="28516"/>
    <cellStyle name="Calculation 7 14 4 2" xfId="28517"/>
    <cellStyle name="Calculation 7 14 5" xfId="28518"/>
    <cellStyle name="Calculation 7 14 5 2" xfId="28519"/>
    <cellStyle name="Calculation 7 14 6" xfId="28520"/>
    <cellStyle name="Calculation 7 14 6 2" xfId="28521"/>
    <cellStyle name="Calculation 7 14 7" xfId="28522"/>
    <cellStyle name="Calculation 7 15" xfId="28523"/>
    <cellStyle name="Calculation 7 15 2" xfId="28524"/>
    <cellStyle name="Calculation 7 15 2 2" xfId="28525"/>
    <cellStyle name="Calculation 7 15 2 2 2" xfId="28526"/>
    <cellStyle name="Calculation 7 15 2 3" xfId="28527"/>
    <cellStyle name="Calculation 7 15 2 3 2" xfId="28528"/>
    <cellStyle name="Calculation 7 15 2 4" xfId="28529"/>
    <cellStyle name="Calculation 7 15 2 4 2" xfId="28530"/>
    <cellStyle name="Calculation 7 15 2 5" xfId="28531"/>
    <cellStyle name="Calculation 7 15 3" xfId="28532"/>
    <cellStyle name="Calculation 7 15 3 2" xfId="28533"/>
    <cellStyle name="Calculation 7 15 4" xfId="28534"/>
    <cellStyle name="Calculation 7 15 4 2" xfId="28535"/>
    <cellStyle name="Calculation 7 15 5" xfId="28536"/>
    <cellStyle name="Calculation 7 15 5 2" xfId="28537"/>
    <cellStyle name="Calculation 7 15 6" xfId="28538"/>
    <cellStyle name="Calculation 7 15 6 2" xfId="28539"/>
    <cellStyle name="Calculation 7 15 7" xfId="28540"/>
    <cellStyle name="Calculation 7 16" xfId="28541"/>
    <cellStyle name="Calculation 7 16 2" xfId="28542"/>
    <cellStyle name="Calculation 7 16 2 2" xfId="28543"/>
    <cellStyle name="Calculation 7 16 3" xfId="28544"/>
    <cellStyle name="Calculation 7 16 3 2" xfId="28545"/>
    <cellStyle name="Calculation 7 16 4" xfId="28546"/>
    <cellStyle name="Calculation 7 16 4 2" xfId="28547"/>
    <cellStyle name="Calculation 7 16 5" xfId="28548"/>
    <cellStyle name="Calculation 7 17" xfId="28549"/>
    <cellStyle name="Calculation 7 17 2" xfId="28550"/>
    <cellStyle name="Calculation 7 18" xfId="28551"/>
    <cellStyle name="Calculation 7 18 2" xfId="28552"/>
    <cellStyle name="Calculation 7 19" xfId="28553"/>
    <cellStyle name="Calculation 7 19 2" xfId="28554"/>
    <cellStyle name="Calculation 7 2" xfId="28555"/>
    <cellStyle name="Calculation 7 2 2" xfId="28556"/>
    <cellStyle name="Calculation 7 2 2 2" xfId="28557"/>
    <cellStyle name="Calculation 7 2 2 2 2" xfId="28558"/>
    <cellStyle name="Calculation 7 2 2 3" xfId="28559"/>
    <cellStyle name="Calculation 7 2 2 3 2" xfId="28560"/>
    <cellStyle name="Calculation 7 2 2 4" xfId="28561"/>
    <cellStyle name="Calculation 7 2 2 4 2" xfId="28562"/>
    <cellStyle name="Calculation 7 2 2 5" xfId="28563"/>
    <cellStyle name="Calculation 7 2 3" xfId="28564"/>
    <cellStyle name="Calculation 7 2 3 2" xfId="28565"/>
    <cellStyle name="Calculation 7 2 4" xfId="28566"/>
    <cellStyle name="Calculation 7 2 4 2" xfId="28567"/>
    <cellStyle name="Calculation 7 2 5" xfId="28568"/>
    <cellStyle name="Calculation 7 2 5 2" xfId="28569"/>
    <cellStyle name="Calculation 7 2 6" xfId="28570"/>
    <cellStyle name="Calculation 7 20" xfId="28571"/>
    <cellStyle name="Calculation 7 21" xfId="28572"/>
    <cellStyle name="Calculation 7 22" xfId="28573"/>
    <cellStyle name="Calculation 7 23" xfId="28574"/>
    <cellStyle name="Calculation 7 24" xfId="28575"/>
    <cellStyle name="Calculation 7 25" xfId="28576"/>
    <cellStyle name="Calculation 7 26" xfId="28577"/>
    <cellStyle name="Calculation 7 3" xfId="28578"/>
    <cellStyle name="Calculation 7 3 2" xfId="28579"/>
    <cellStyle name="Calculation 7 3 2 2" xfId="28580"/>
    <cellStyle name="Calculation 7 3 2 2 2" xfId="28581"/>
    <cellStyle name="Calculation 7 3 2 3" xfId="28582"/>
    <cellStyle name="Calculation 7 3 2 3 2" xfId="28583"/>
    <cellStyle name="Calculation 7 3 2 4" xfId="28584"/>
    <cellStyle name="Calculation 7 3 2 4 2" xfId="28585"/>
    <cellStyle name="Calculation 7 3 2 5" xfId="28586"/>
    <cellStyle name="Calculation 7 3 3" xfId="28587"/>
    <cellStyle name="Calculation 7 3 3 2" xfId="28588"/>
    <cellStyle name="Calculation 7 3 4" xfId="28589"/>
    <cellStyle name="Calculation 7 3 4 2" xfId="28590"/>
    <cellStyle name="Calculation 7 3 5" xfId="28591"/>
    <cellStyle name="Calculation 7 3 5 2" xfId="28592"/>
    <cellStyle name="Calculation 7 3 6" xfId="28593"/>
    <cellStyle name="Calculation 7 4" xfId="28594"/>
    <cellStyle name="Calculation 7 4 2" xfId="28595"/>
    <cellStyle name="Calculation 7 4 2 2" xfId="28596"/>
    <cellStyle name="Calculation 7 4 2 2 2" xfId="28597"/>
    <cellStyle name="Calculation 7 4 2 3" xfId="28598"/>
    <cellStyle name="Calculation 7 4 2 3 2" xfId="28599"/>
    <cellStyle name="Calculation 7 4 2 4" xfId="28600"/>
    <cellStyle name="Calculation 7 4 2 4 2" xfId="28601"/>
    <cellStyle name="Calculation 7 4 2 5" xfId="28602"/>
    <cellStyle name="Calculation 7 4 3" xfId="28603"/>
    <cellStyle name="Calculation 7 4 3 2" xfId="28604"/>
    <cellStyle name="Calculation 7 4 4" xfId="28605"/>
    <cellStyle name="Calculation 7 4 4 2" xfId="28606"/>
    <cellStyle name="Calculation 7 4 5" xfId="28607"/>
    <cellStyle name="Calculation 7 4 5 2" xfId="28608"/>
    <cellStyle name="Calculation 7 4 6" xfId="28609"/>
    <cellStyle name="Calculation 7 4 6 2" xfId="28610"/>
    <cellStyle name="Calculation 7 4 7" xfId="28611"/>
    <cellStyle name="Calculation 7 5" xfId="28612"/>
    <cellStyle name="Calculation 7 5 2" xfId="28613"/>
    <cellStyle name="Calculation 7 5 2 2" xfId="28614"/>
    <cellStyle name="Calculation 7 5 2 2 2" xfId="28615"/>
    <cellStyle name="Calculation 7 5 2 3" xfId="28616"/>
    <cellStyle name="Calculation 7 5 2 3 2" xfId="28617"/>
    <cellStyle name="Calculation 7 5 2 4" xfId="28618"/>
    <cellStyle name="Calculation 7 5 2 4 2" xfId="28619"/>
    <cellStyle name="Calculation 7 5 2 5" xfId="28620"/>
    <cellStyle name="Calculation 7 5 3" xfId="28621"/>
    <cellStyle name="Calculation 7 5 3 2" xfId="28622"/>
    <cellStyle name="Calculation 7 5 4" xfId="28623"/>
    <cellStyle name="Calculation 7 5 4 2" xfId="28624"/>
    <cellStyle name="Calculation 7 5 5" xfId="28625"/>
    <cellStyle name="Calculation 7 5 5 2" xfId="28626"/>
    <cellStyle name="Calculation 7 5 6" xfId="28627"/>
    <cellStyle name="Calculation 7 5 6 2" xfId="28628"/>
    <cellStyle name="Calculation 7 5 7" xfId="28629"/>
    <cellStyle name="Calculation 7 6" xfId="28630"/>
    <cellStyle name="Calculation 7 6 2" xfId="28631"/>
    <cellStyle name="Calculation 7 6 2 2" xfId="28632"/>
    <cellStyle name="Calculation 7 6 2 2 2" xfId="28633"/>
    <cellStyle name="Calculation 7 6 2 3" xfId="28634"/>
    <cellStyle name="Calculation 7 6 2 3 2" xfId="28635"/>
    <cellStyle name="Calculation 7 6 2 4" xfId="28636"/>
    <cellStyle name="Calculation 7 6 2 4 2" xfId="28637"/>
    <cellStyle name="Calculation 7 6 2 5" xfId="28638"/>
    <cellStyle name="Calculation 7 6 3" xfId="28639"/>
    <cellStyle name="Calculation 7 6 3 2" xfId="28640"/>
    <cellStyle name="Calculation 7 6 4" xfId="28641"/>
    <cellStyle name="Calculation 7 6 4 2" xfId="28642"/>
    <cellStyle name="Calculation 7 6 5" xfId="28643"/>
    <cellStyle name="Calculation 7 6 5 2" xfId="28644"/>
    <cellStyle name="Calculation 7 6 6" xfId="28645"/>
    <cellStyle name="Calculation 7 6 6 2" xfId="28646"/>
    <cellStyle name="Calculation 7 6 7" xfId="28647"/>
    <cellStyle name="Calculation 7 7" xfId="28648"/>
    <cellStyle name="Calculation 7 7 2" xfId="28649"/>
    <cellStyle name="Calculation 7 7 2 2" xfId="28650"/>
    <cellStyle name="Calculation 7 7 2 2 2" xfId="28651"/>
    <cellStyle name="Calculation 7 7 2 3" xfId="28652"/>
    <cellStyle name="Calculation 7 7 2 3 2" xfId="28653"/>
    <cellStyle name="Calculation 7 7 2 4" xfId="28654"/>
    <cellStyle name="Calculation 7 7 2 4 2" xfId="28655"/>
    <cellStyle name="Calculation 7 7 2 5" xfId="28656"/>
    <cellStyle name="Calculation 7 7 3" xfId="28657"/>
    <cellStyle name="Calculation 7 7 3 2" xfId="28658"/>
    <cellStyle name="Calculation 7 7 4" xfId="28659"/>
    <cellStyle name="Calculation 7 7 4 2" xfId="28660"/>
    <cellStyle name="Calculation 7 7 5" xfId="28661"/>
    <cellStyle name="Calculation 7 7 5 2" xfId="28662"/>
    <cellStyle name="Calculation 7 7 6" xfId="28663"/>
    <cellStyle name="Calculation 7 7 6 2" xfId="28664"/>
    <cellStyle name="Calculation 7 7 7" xfId="28665"/>
    <cellStyle name="Calculation 7 8" xfId="28666"/>
    <cellStyle name="Calculation 7 8 2" xfId="28667"/>
    <cellStyle name="Calculation 7 8 2 2" xfId="28668"/>
    <cellStyle name="Calculation 7 8 2 2 2" xfId="28669"/>
    <cellStyle name="Calculation 7 8 2 3" xfId="28670"/>
    <cellStyle name="Calculation 7 8 2 3 2" xfId="28671"/>
    <cellStyle name="Calculation 7 8 2 4" xfId="28672"/>
    <cellStyle name="Calculation 7 8 2 4 2" xfId="28673"/>
    <cellStyle name="Calculation 7 8 2 5" xfId="28674"/>
    <cellStyle name="Calculation 7 8 3" xfId="28675"/>
    <cellStyle name="Calculation 7 8 3 2" xfId="28676"/>
    <cellStyle name="Calculation 7 8 4" xfId="28677"/>
    <cellStyle name="Calculation 7 8 4 2" xfId="28678"/>
    <cellStyle name="Calculation 7 8 5" xfId="28679"/>
    <cellStyle name="Calculation 7 8 5 2" xfId="28680"/>
    <cellStyle name="Calculation 7 8 6" xfId="28681"/>
    <cellStyle name="Calculation 7 8 6 2" xfId="28682"/>
    <cellStyle name="Calculation 7 8 7" xfId="28683"/>
    <cellStyle name="Calculation 7 9" xfId="28684"/>
    <cellStyle name="Calculation 7 9 2" xfId="28685"/>
    <cellStyle name="Calculation 7 9 2 2" xfId="28686"/>
    <cellStyle name="Calculation 7 9 2 2 2" xfId="28687"/>
    <cellStyle name="Calculation 7 9 2 3" xfId="28688"/>
    <cellStyle name="Calculation 7 9 2 3 2" xfId="28689"/>
    <cellStyle name="Calculation 7 9 2 4" xfId="28690"/>
    <cellStyle name="Calculation 7 9 2 4 2" xfId="28691"/>
    <cellStyle name="Calculation 7 9 2 5" xfId="28692"/>
    <cellStyle name="Calculation 7 9 3" xfId="28693"/>
    <cellStyle name="Calculation 7 9 3 2" xfId="28694"/>
    <cellStyle name="Calculation 7 9 4" xfId="28695"/>
    <cellStyle name="Calculation 7 9 4 2" xfId="28696"/>
    <cellStyle name="Calculation 7 9 5" xfId="28697"/>
    <cellStyle name="Calculation 7 9 5 2" xfId="28698"/>
    <cellStyle name="Calculation 7 9 6" xfId="28699"/>
    <cellStyle name="Calculation 7 9 6 2" xfId="28700"/>
    <cellStyle name="Calculation 7 9 7" xfId="28701"/>
    <cellStyle name="Calculation 8" xfId="28702"/>
    <cellStyle name="Calculation 8 10" xfId="28703"/>
    <cellStyle name="Calculation 8 10 2" xfId="28704"/>
    <cellStyle name="Calculation 8 10 2 2" xfId="28705"/>
    <cellStyle name="Calculation 8 10 2 2 2" xfId="28706"/>
    <cellStyle name="Calculation 8 10 2 3" xfId="28707"/>
    <cellStyle name="Calculation 8 10 2 3 2" xfId="28708"/>
    <cellStyle name="Calculation 8 10 2 4" xfId="28709"/>
    <cellStyle name="Calculation 8 10 2 4 2" xfId="28710"/>
    <cellStyle name="Calculation 8 10 2 5" xfId="28711"/>
    <cellStyle name="Calculation 8 10 3" xfId="28712"/>
    <cellStyle name="Calculation 8 10 3 2" xfId="28713"/>
    <cellStyle name="Calculation 8 10 4" xfId="28714"/>
    <cellStyle name="Calculation 8 10 4 2" xfId="28715"/>
    <cellStyle name="Calculation 8 10 5" xfId="28716"/>
    <cellStyle name="Calculation 8 10 5 2" xfId="28717"/>
    <cellStyle name="Calculation 8 10 6" xfId="28718"/>
    <cellStyle name="Calculation 8 10 6 2" xfId="28719"/>
    <cellStyle name="Calculation 8 10 7" xfId="28720"/>
    <cellStyle name="Calculation 8 11" xfId="28721"/>
    <cellStyle name="Calculation 8 11 2" xfId="28722"/>
    <cellStyle name="Calculation 8 11 2 2" xfId="28723"/>
    <cellStyle name="Calculation 8 11 2 2 2" xfId="28724"/>
    <cellStyle name="Calculation 8 11 2 3" xfId="28725"/>
    <cellStyle name="Calculation 8 11 2 3 2" xfId="28726"/>
    <cellStyle name="Calculation 8 11 2 4" xfId="28727"/>
    <cellStyle name="Calculation 8 11 2 4 2" xfId="28728"/>
    <cellStyle name="Calculation 8 11 2 5" xfId="28729"/>
    <cellStyle name="Calculation 8 11 3" xfId="28730"/>
    <cellStyle name="Calculation 8 11 3 2" xfId="28731"/>
    <cellStyle name="Calculation 8 11 4" xfId="28732"/>
    <cellStyle name="Calculation 8 11 4 2" xfId="28733"/>
    <cellStyle name="Calculation 8 11 5" xfId="28734"/>
    <cellStyle name="Calculation 8 11 5 2" xfId="28735"/>
    <cellStyle name="Calculation 8 11 6" xfId="28736"/>
    <cellStyle name="Calculation 8 11 6 2" xfId="28737"/>
    <cellStyle name="Calculation 8 11 7" xfId="28738"/>
    <cellStyle name="Calculation 8 12" xfId="28739"/>
    <cellStyle name="Calculation 8 12 2" xfId="28740"/>
    <cellStyle name="Calculation 8 12 2 2" xfId="28741"/>
    <cellStyle name="Calculation 8 12 2 2 2" xfId="28742"/>
    <cellStyle name="Calculation 8 12 2 3" xfId="28743"/>
    <cellStyle name="Calculation 8 12 2 3 2" xfId="28744"/>
    <cellStyle name="Calculation 8 12 2 4" xfId="28745"/>
    <cellStyle name="Calculation 8 12 2 4 2" xfId="28746"/>
    <cellStyle name="Calculation 8 12 2 5" xfId="28747"/>
    <cellStyle name="Calculation 8 12 3" xfId="28748"/>
    <cellStyle name="Calculation 8 12 3 2" xfId="28749"/>
    <cellStyle name="Calculation 8 12 4" xfId="28750"/>
    <cellStyle name="Calculation 8 12 4 2" xfId="28751"/>
    <cellStyle name="Calculation 8 12 5" xfId="28752"/>
    <cellStyle name="Calculation 8 12 5 2" xfId="28753"/>
    <cellStyle name="Calculation 8 12 6" xfId="28754"/>
    <cellStyle name="Calculation 8 12 6 2" xfId="28755"/>
    <cellStyle name="Calculation 8 12 7" xfId="28756"/>
    <cellStyle name="Calculation 8 13" xfId="28757"/>
    <cellStyle name="Calculation 8 13 2" xfId="28758"/>
    <cellStyle name="Calculation 8 13 2 2" xfId="28759"/>
    <cellStyle name="Calculation 8 13 2 2 2" xfId="28760"/>
    <cellStyle name="Calculation 8 13 2 3" xfId="28761"/>
    <cellStyle name="Calculation 8 13 2 3 2" xfId="28762"/>
    <cellStyle name="Calculation 8 13 2 4" xfId="28763"/>
    <cellStyle name="Calculation 8 13 2 4 2" xfId="28764"/>
    <cellStyle name="Calculation 8 13 2 5" xfId="28765"/>
    <cellStyle name="Calculation 8 13 3" xfId="28766"/>
    <cellStyle name="Calculation 8 13 3 2" xfId="28767"/>
    <cellStyle name="Calculation 8 13 4" xfId="28768"/>
    <cellStyle name="Calculation 8 13 4 2" xfId="28769"/>
    <cellStyle name="Calculation 8 13 5" xfId="28770"/>
    <cellStyle name="Calculation 8 13 5 2" xfId="28771"/>
    <cellStyle name="Calculation 8 13 6" xfId="28772"/>
    <cellStyle name="Calculation 8 13 6 2" xfId="28773"/>
    <cellStyle name="Calculation 8 13 7" xfId="28774"/>
    <cellStyle name="Calculation 8 14" xfId="28775"/>
    <cellStyle name="Calculation 8 14 2" xfId="28776"/>
    <cellStyle name="Calculation 8 14 2 2" xfId="28777"/>
    <cellStyle name="Calculation 8 14 2 2 2" xfId="28778"/>
    <cellStyle name="Calculation 8 14 2 3" xfId="28779"/>
    <cellStyle name="Calculation 8 14 2 3 2" xfId="28780"/>
    <cellStyle name="Calculation 8 14 2 4" xfId="28781"/>
    <cellStyle name="Calculation 8 14 2 4 2" xfId="28782"/>
    <cellStyle name="Calculation 8 14 2 5" xfId="28783"/>
    <cellStyle name="Calculation 8 14 3" xfId="28784"/>
    <cellStyle name="Calculation 8 14 3 2" xfId="28785"/>
    <cellStyle name="Calculation 8 14 4" xfId="28786"/>
    <cellStyle name="Calculation 8 14 4 2" xfId="28787"/>
    <cellStyle name="Calculation 8 14 5" xfId="28788"/>
    <cellStyle name="Calculation 8 14 5 2" xfId="28789"/>
    <cellStyle name="Calculation 8 14 6" xfId="28790"/>
    <cellStyle name="Calculation 8 14 6 2" xfId="28791"/>
    <cellStyle name="Calculation 8 14 7" xfId="28792"/>
    <cellStyle name="Calculation 8 15" xfId="28793"/>
    <cellStyle name="Calculation 8 15 2" xfId="28794"/>
    <cellStyle name="Calculation 8 15 2 2" xfId="28795"/>
    <cellStyle name="Calculation 8 15 2 2 2" xfId="28796"/>
    <cellStyle name="Calculation 8 15 2 3" xfId="28797"/>
    <cellStyle name="Calculation 8 15 2 3 2" xfId="28798"/>
    <cellStyle name="Calculation 8 15 2 4" xfId="28799"/>
    <cellStyle name="Calculation 8 15 2 4 2" xfId="28800"/>
    <cellStyle name="Calculation 8 15 2 5" xfId="28801"/>
    <cellStyle name="Calculation 8 15 3" xfId="28802"/>
    <cellStyle name="Calculation 8 15 3 2" xfId="28803"/>
    <cellStyle name="Calculation 8 15 4" xfId="28804"/>
    <cellStyle name="Calculation 8 15 4 2" xfId="28805"/>
    <cellStyle name="Calculation 8 15 5" xfId="28806"/>
    <cellStyle name="Calculation 8 15 5 2" xfId="28807"/>
    <cellStyle name="Calculation 8 15 6" xfId="28808"/>
    <cellStyle name="Calculation 8 15 6 2" xfId="28809"/>
    <cellStyle name="Calculation 8 15 7" xfId="28810"/>
    <cellStyle name="Calculation 8 16" xfId="28811"/>
    <cellStyle name="Calculation 8 16 2" xfId="28812"/>
    <cellStyle name="Calculation 8 16 2 2" xfId="28813"/>
    <cellStyle name="Calculation 8 16 3" xfId="28814"/>
    <cellStyle name="Calculation 8 16 3 2" xfId="28815"/>
    <cellStyle name="Calculation 8 16 4" xfId="28816"/>
    <cellStyle name="Calculation 8 16 4 2" xfId="28817"/>
    <cellStyle name="Calculation 8 16 5" xfId="28818"/>
    <cellStyle name="Calculation 8 17" xfId="28819"/>
    <cellStyle name="Calculation 8 17 2" xfId="28820"/>
    <cellStyle name="Calculation 8 18" xfId="28821"/>
    <cellStyle name="Calculation 8 18 2" xfId="28822"/>
    <cellStyle name="Calculation 8 19" xfId="28823"/>
    <cellStyle name="Calculation 8 19 2" xfId="28824"/>
    <cellStyle name="Calculation 8 2" xfId="28825"/>
    <cellStyle name="Calculation 8 2 2" xfId="28826"/>
    <cellStyle name="Calculation 8 2 2 2" xfId="28827"/>
    <cellStyle name="Calculation 8 2 2 2 2" xfId="28828"/>
    <cellStyle name="Calculation 8 2 2 3" xfId="28829"/>
    <cellStyle name="Calculation 8 2 2 3 2" xfId="28830"/>
    <cellStyle name="Calculation 8 2 2 4" xfId="28831"/>
    <cellStyle name="Calculation 8 2 2 4 2" xfId="28832"/>
    <cellStyle name="Calculation 8 2 2 5" xfId="28833"/>
    <cellStyle name="Calculation 8 2 3" xfId="28834"/>
    <cellStyle name="Calculation 8 2 3 2" xfId="28835"/>
    <cellStyle name="Calculation 8 2 4" xfId="28836"/>
    <cellStyle name="Calculation 8 2 4 2" xfId="28837"/>
    <cellStyle name="Calculation 8 2 5" xfId="28838"/>
    <cellStyle name="Calculation 8 2 5 2" xfId="28839"/>
    <cellStyle name="Calculation 8 2 6" xfId="28840"/>
    <cellStyle name="Calculation 8 20" xfId="28841"/>
    <cellStyle name="Calculation 8 21" xfId="28842"/>
    <cellStyle name="Calculation 8 22" xfId="28843"/>
    <cellStyle name="Calculation 8 23" xfId="28844"/>
    <cellStyle name="Calculation 8 24" xfId="28845"/>
    <cellStyle name="Calculation 8 25" xfId="28846"/>
    <cellStyle name="Calculation 8 26" xfId="28847"/>
    <cellStyle name="Calculation 8 3" xfId="28848"/>
    <cellStyle name="Calculation 8 3 2" xfId="28849"/>
    <cellStyle name="Calculation 8 3 2 2" xfId="28850"/>
    <cellStyle name="Calculation 8 3 2 2 2" xfId="28851"/>
    <cellStyle name="Calculation 8 3 2 3" xfId="28852"/>
    <cellStyle name="Calculation 8 3 2 3 2" xfId="28853"/>
    <cellStyle name="Calculation 8 3 2 4" xfId="28854"/>
    <cellStyle name="Calculation 8 3 2 4 2" xfId="28855"/>
    <cellStyle name="Calculation 8 3 2 5" xfId="28856"/>
    <cellStyle name="Calculation 8 3 3" xfId="28857"/>
    <cellStyle name="Calculation 8 3 3 2" xfId="28858"/>
    <cellStyle name="Calculation 8 3 4" xfId="28859"/>
    <cellStyle name="Calculation 8 3 4 2" xfId="28860"/>
    <cellStyle name="Calculation 8 3 5" xfId="28861"/>
    <cellStyle name="Calculation 8 3 5 2" xfId="28862"/>
    <cellStyle name="Calculation 8 3 6" xfId="28863"/>
    <cellStyle name="Calculation 8 4" xfId="28864"/>
    <cellStyle name="Calculation 8 4 2" xfId="28865"/>
    <cellStyle name="Calculation 8 4 2 2" xfId="28866"/>
    <cellStyle name="Calculation 8 4 2 2 2" xfId="28867"/>
    <cellStyle name="Calculation 8 4 2 3" xfId="28868"/>
    <cellStyle name="Calculation 8 4 2 3 2" xfId="28869"/>
    <cellStyle name="Calculation 8 4 2 4" xfId="28870"/>
    <cellStyle name="Calculation 8 4 2 4 2" xfId="28871"/>
    <cellStyle name="Calculation 8 4 2 5" xfId="28872"/>
    <cellStyle name="Calculation 8 4 3" xfId="28873"/>
    <cellStyle name="Calculation 8 4 3 2" xfId="28874"/>
    <cellStyle name="Calculation 8 4 4" xfId="28875"/>
    <cellStyle name="Calculation 8 4 4 2" xfId="28876"/>
    <cellStyle name="Calculation 8 4 5" xfId="28877"/>
    <cellStyle name="Calculation 8 4 5 2" xfId="28878"/>
    <cellStyle name="Calculation 8 4 6" xfId="28879"/>
    <cellStyle name="Calculation 8 4 6 2" xfId="28880"/>
    <cellStyle name="Calculation 8 4 7" xfId="28881"/>
    <cellStyle name="Calculation 8 5" xfId="28882"/>
    <cellStyle name="Calculation 8 5 2" xfId="28883"/>
    <cellStyle name="Calculation 8 5 2 2" xfId="28884"/>
    <cellStyle name="Calculation 8 5 2 2 2" xfId="28885"/>
    <cellStyle name="Calculation 8 5 2 3" xfId="28886"/>
    <cellStyle name="Calculation 8 5 2 3 2" xfId="28887"/>
    <cellStyle name="Calculation 8 5 2 4" xfId="28888"/>
    <cellStyle name="Calculation 8 5 2 4 2" xfId="28889"/>
    <cellStyle name="Calculation 8 5 2 5" xfId="28890"/>
    <cellStyle name="Calculation 8 5 3" xfId="28891"/>
    <cellStyle name="Calculation 8 5 3 2" xfId="28892"/>
    <cellStyle name="Calculation 8 5 4" xfId="28893"/>
    <cellStyle name="Calculation 8 5 4 2" xfId="28894"/>
    <cellStyle name="Calculation 8 5 5" xfId="28895"/>
    <cellStyle name="Calculation 8 5 5 2" xfId="28896"/>
    <cellStyle name="Calculation 8 5 6" xfId="28897"/>
    <cellStyle name="Calculation 8 5 6 2" xfId="28898"/>
    <cellStyle name="Calculation 8 5 7" xfId="28899"/>
    <cellStyle name="Calculation 8 6" xfId="28900"/>
    <cellStyle name="Calculation 8 6 2" xfId="28901"/>
    <cellStyle name="Calculation 8 6 2 2" xfId="28902"/>
    <cellStyle name="Calculation 8 6 2 2 2" xfId="28903"/>
    <cellStyle name="Calculation 8 6 2 3" xfId="28904"/>
    <cellStyle name="Calculation 8 6 2 3 2" xfId="28905"/>
    <cellStyle name="Calculation 8 6 2 4" xfId="28906"/>
    <cellStyle name="Calculation 8 6 2 4 2" xfId="28907"/>
    <cellStyle name="Calculation 8 6 2 5" xfId="28908"/>
    <cellStyle name="Calculation 8 6 3" xfId="28909"/>
    <cellStyle name="Calculation 8 6 3 2" xfId="28910"/>
    <cellStyle name="Calculation 8 6 4" xfId="28911"/>
    <cellStyle name="Calculation 8 6 4 2" xfId="28912"/>
    <cellStyle name="Calculation 8 6 5" xfId="28913"/>
    <cellStyle name="Calculation 8 6 5 2" xfId="28914"/>
    <cellStyle name="Calculation 8 6 6" xfId="28915"/>
    <cellStyle name="Calculation 8 6 6 2" xfId="28916"/>
    <cellStyle name="Calculation 8 6 7" xfId="28917"/>
    <cellStyle name="Calculation 8 7" xfId="28918"/>
    <cellStyle name="Calculation 8 7 2" xfId="28919"/>
    <cellStyle name="Calculation 8 7 2 2" xfId="28920"/>
    <cellStyle name="Calculation 8 7 2 2 2" xfId="28921"/>
    <cellStyle name="Calculation 8 7 2 3" xfId="28922"/>
    <cellStyle name="Calculation 8 7 2 3 2" xfId="28923"/>
    <cellStyle name="Calculation 8 7 2 4" xfId="28924"/>
    <cellStyle name="Calculation 8 7 2 4 2" xfId="28925"/>
    <cellStyle name="Calculation 8 7 2 5" xfId="28926"/>
    <cellStyle name="Calculation 8 7 3" xfId="28927"/>
    <cellStyle name="Calculation 8 7 3 2" xfId="28928"/>
    <cellStyle name="Calculation 8 7 4" xfId="28929"/>
    <cellStyle name="Calculation 8 7 4 2" xfId="28930"/>
    <cellStyle name="Calculation 8 7 5" xfId="28931"/>
    <cellStyle name="Calculation 8 7 5 2" xfId="28932"/>
    <cellStyle name="Calculation 8 7 6" xfId="28933"/>
    <cellStyle name="Calculation 8 7 6 2" xfId="28934"/>
    <cellStyle name="Calculation 8 7 7" xfId="28935"/>
    <cellStyle name="Calculation 8 8" xfId="28936"/>
    <cellStyle name="Calculation 8 8 2" xfId="28937"/>
    <cellStyle name="Calculation 8 8 2 2" xfId="28938"/>
    <cellStyle name="Calculation 8 8 2 2 2" xfId="28939"/>
    <cellStyle name="Calculation 8 8 2 3" xfId="28940"/>
    <cellStyle name="Calculation 8 8 2 3 2" xfId="28941"/>
    <cellStyle name="Calculation 8 8 2 4" xfId="28942"/>
    <cellStyle name="Calculation 8 8 2 4 2" xfId="28943"/>
    <cellStyle name="Calculation 8 8 2 5" xfId="28944"/>
    <cellStyle name="Calculation 8 8 3" xfId="28945"/>
    <cellStyle name="Calculation 8 8 3 2" xfId="28946"/>
    <cellStyle name="Calculation 8 8 4" xfId="28947"/>
    <cellStyle name="Calculation 8 8 4 2" xfId="28948"/>
    <cellStyle name="Calculation 8 8 5" xfId="28949"/>
    <cellStyle name="Calculation 8 8 5 2" xfId="28950"/>
    <cellStyle name="Calculation 8 8 6" xfId="28951"/>
    <cellStyle name="Calculation 8 8 6 2" xfId="28952"/>
    <cellStyle name="Calculation 8 8 7" xfId="28953"/>
    <cellStyle name="Calculation 8 9" xfId="28954"/>
    <cellStyle name="Calculation 8 9 2" xfId="28955"/>
    <cellStyle name="Calculation 8 9 2 2" xfId="28956"/>
    <cellStyle name="Calculation 8 9 2 2 2" xfId="28957"/>
    <cellStyle name="Calculation 8 9 2 3" xfId="28958"/>
    <cellStyle name="Calculation 8 9 2 3 2" xfId="28959"/>
    <cellStyle name="Calculation 8 9 2 4" xfId="28960"/>
    <cellStyle name="Calculation 8 9 2 4 2" xfId="28961"/>
    <cellStyle name="Calculation 8 9 2 5" xfId="28962"/>
    <cellStyle name="Calculation 8 9 3" xfId="28963"/>
    <cellStyle name="Calculation 8 9 3 2" xfId="28964"/>
    <cellStyle name="Calculation 8 9 4" xfId="28965"/>
    <cellStyle name="Calculation 8 9 4 2" xfId="28966"/>
    <cellStyle name="Calculation 8 9 5" xfId="28967"/>
    <cellStyle name="Calculation 8 9 5 2" xfId="28968"/>
    <cellStyle name="Calculation 8 9 6" xfId="28969"/>
    <cellStyle name="Calculation 8 9 6 2" xfId="28970"/>
    <cellStyle name="Calculation 8 9 7" xfId="28971"/>
    <cellStyle name="Calculation 9" xfId="28972"/>
    <cellStyle name="Calculation 9 10" xfId="28973"/>
    <cellStyle name="Calculation 9 10 2" xfId="28974"/>
    <cellStyle name="Calculation 9 10 2 2" xfId="28975"/>
    <cellStyle name="Calculation 9 10 2 2 2" xfId="28976"/>
    <cellStyle name="Calculation 9 10 2 3" xfId="28977"/>
    <cellStyle name="Calculation 9 10 2 3 2" xfId="28978"/>
    <cellStyle name="Calculation 9 10 2 4" xfId="28979"/>
    <cellStyle name="Calculation 9 10 2 4 2" xfId="28980"/>
    <cellStyle name="Calculation 9 10 2 5" xfId="28981"/>
    <cellStyle name="Calculation 9 10 3" xfId="28982"/>
    <cellStyle name="Calculation 9 10 3 2" xfId="28983"/>
    <cellStyle name="Calculation 9 10 4" xfId="28984"/>
    <cellStyle name="Calculation 9 10 4 2" xfId="28985"/>
    <cellStyle name="Calculation 9 10 5" xfId="28986"/>
    <cellStyle name="Calculation 9 10 5 2" xfId="28987"/>
    <cellStyle name="Calculation 9 10 6" xfId="28988"/>
    <cellStyle name="Calculation 9 10 6 2" xfId="28989"/>
    <cellStyle name="Calculation 9 10 7" xfId="28990"/>
    <cellStyle name="Calculation 9 11" xfId="28991"/>
    <cellStyle name="Calculation 9 11 2" xfId="28992"/>
    <cellStyle name="Calculation 9 11 2 2" xfId="28993"/>
    <cellStyle name="Calculation 9 11 2 2 2" xfId="28994"/>
    <cellStyle name="Calculation 9 11 2 3" xfId="28995"/>
    <cellStyle name="Calculation 9 11 2 3 2" xfId="28996"/>
    <cellStyle name="Calculation 9 11 2 4" xfId="28997"/>
    <cellStyle name="Calculation 9 11 2 4 2" xfId="28998"/>
    <cellStyle name="Calculation 9 11 2 5" xfId="28999"/>
    <cellStyle name="Calculation 9 11 3" xfId="29000"/>
    <cellStyle name="Calculation 9 11 3 2" xfId="29001"/>
    <cellStyle name="Calculation 9 11 4" xfId="29002"/>
    <cellStyle name="Calculation 9 11 4 2" xfId="29003"/>
    <cellStyle name="Calculation 9 11 5" xfId="29004"/>
    <cellStyle name="Calculation 9 11 5 2" xfId="29005"/>
    <cellStyle name="Calculation 9 11 6" xfId="29006"/>
    <cellStyle name="Calculation 9 11 6 2" xfId="29007"/>
    <cellStyle name="Calculation 9 11 7" xfId="29008"/>
    <cellStyle name="Calculation 9 12" xfId="29009"/>
    <cellStyle name="Calculation 9 12 2" xfId="29010"/>
    <cellStyle name="Calculation 9 12 2 2" xfId="29011"/>
    <cellStyle name="Calculation 9 12 2 2 2" xfId="29012"/>
    <cellStyle name="Calculation 9 12 2 3" xfId="29013"/>
    <cellStyle name="Calculation 9 12 2 3 2" xfId="29014"/>
    <cellStyle name="Calculation 9 12 2 4" xfId="29015"/>
    <cellStyle name="Calculation 9 12 2 4 2" xfId="29016"/>
    <cellStyle name="Calculation 9 12 2 5" xfId="29017"/>
    <cellStyle name="Calculation 9 12 3" xfId="29018"/>
    <cellStyle name="Calculation 9 12 3 2" xfId="29019"/>
    <cellStyle name="Calculation 9 12 4" xfId="29020"/>
    <cellStyle name="Calculation 9 12 4 2" xfId="29021"/>
    <cellStyle name="Calculation 9 12 5" xfId="29022"/>
    <cellStyle name="Calculation 9 12 5 2" xfId="29023"/>
    <cellStyle name="Calculation 9 12 6" xfId="29024"/>
    <cellStyle name="Calculation 9 12 6 2" xfId="29025"/>
    <cellStyle name="Calculation 9 12 7" xfId="29026"/>
    <cellStyle name="Calculation 9 13" xfId="29027"/>
    <cellStyle name="Calculation 9 13 2" xfId="29028"/>
    <cellStyle name="Calculation 9 13 2 2" xfId="29029"/>
    <cellStyle name="Calculation 9 13 2 2 2" xfId="29030"/>
    <cellStyle name="Calculation 9 13 2 3" xfId="29031"/>
    <cellStyle name="Calculation 9 13 2 3 2" xfId="29032"/>
    <cellStyle name="Calculation 9 13 2 4" xfId="29033"/>
    <cellStyle name="Calculation 9 13 2 4 2" xfId="29034"/>
    <cellStyle name="Calculation 9 13 2 5" xfId="29035"/>
    <cellStyle name="Calculation 9 13 3" xfId="29036"/>
    <cellStyle name="Calculation 9 13 3 2" xfId="29037"/>
    <cellStyle name="Calculation 9 13 4" xfId="29038"/>
    <cellStyle name="Calculation 9 13 4 2" xfId="29039"/>
    <cellStyle name="Calculation 9 13 5" xfId="29040"/>
    <cellStyle name="Calculation 9 13 5 2" xfId="29041"/>
    <cellStyle name="Calculation 9 13 6" xfId="29042"/>
    <cellStyle name="Calculation 9 13 6 2" xfId="29043"/>
    <cellStyle name="Calculation 9 13 7" xfId="29044"/>
    <cellStyle name="Calculation 9 14" xfId="29045"/>
    <cellStyle name="Calculation 9 14 2" xfId="29046"/>
    <cellStyle name="Calculation 9 14 2 2" xfId="29047"/>
    <cellStyle name="Calculation 9 14 2 2 2" xfId="29048"/>
    <cellStyle name="Calculation 9 14 2 3" xfId="29049"/>
    <cellStyle name="Calculation 9 14 2 3 2" xfId="29050"/>
    <cellStyle name="Calculation 9 14 2 4" xfId="29051"/>
    <cellStyle name="Calculation 9 14 2 4 2" xfId="29052"/>
    <cellStyle name="Calculation 9 14 2 5" xfId="29053"/>
    <cellStyle name="Calculation 9 14 3" xfId="29054"/>
    <cellStyle name="Calculation 9 14 3 2" xfId="29055"/>
    <cellStyle name="Calculation 9 14 4" xfId="29056"/>
    <cellStyle name="Calculation 9 14 4 2" xfId="29057"/>
    <cellStyle name="Calculation 9 14 5" xfId="29058"/>
    <cellStyle name="Calculation 9 14 5 2" xfId="29059"/>
    <cellStyle name="Calculation 9 14 6" xfId="29060"/>
    <cellStyle name="Calculation 9 14 6 2" xfId="29061"/>
    <cellStyle name="Calculation 9 14 7" xfId="29062"/>
    <cellStyle name="Calculation 9 15" xfId="29063"/>
    <cellStyle name="Calculation 9 15 2" xfId="29064"/>
    <cellStyle name="Calculation 9 15 2 2" xfId="29065"/>
    <cellStyle name="Calculation 9 15 2 2 2" xfId="29066"/>
    <cellStyle name="Calculation 9 15 2 3" xfId="29067"/>
    <cellStyle name="Calculation 9 15 2 3 2" xfId="29068"/>
    <cellStyle name="Calculation 9 15 2 4" xfId="29069"/>
    <cellStyle name="Calculation 9 15 2 4 2" xfId="29070"/>
    <cellStyle name="Calculation 9 15 2 5" xfId="29071"/>
    <cellStyle name="Calculation 9 15 3" xfId="29072"/>
    <cellStyle name="Calculation 9 15 3 2" xfId="29073"/>
    <cellStyle name="Calculation 9 15 4" xfId="29074"/>
    <cellStyle name="Calculation 9 15 4 2" xfId="29075"/>
    <cellStyle name="Calculation 9 15 5" xfId="29076"/>
    <cellStyle name="Calculation 9 15 5 2" xfId="29077"/>
    <cellStyle name="Calculation 9 15 6" xfId="29078"/>
    <cellStyle name="Calculation 9 15 6 2" xfId="29079"/>
    <cellStyle name="Calculation 9 15 7" xfId="29080"/>
    <cellStyle name="Calculation 9 16" xfId="29081"/>
    <cellStyle name="Calculation 9 16 2" xfId="29082"/>
    <cellStyle name="Calculation 9 16 2 2" xfId="29083"/>
    <cellStyle name="Calculation 9 16 3" xfId="29084"/>
    <cellStyle name="Calculation 9 16 3 2" xfId="29085"/>
    <cellStyle name="Calculation 9 16 4" xfId="29086"/>
    <cellStyle name="Calculation 9 16 4 2" xfId="29087"/>
    <cellStyle name="Calculation 9 16 5" xfId="29088"/>
    <cellStyle name="Calculation 9 17" xfId="29089"/>
    <cellStyle name="Calculation 9 17 2" xfId="29090"/>
    <cellStyle name="Calculation 9 18" xfId="29091"/>
    <cellStyle name="Calculation 9 18 2" xfId="29092"/>
    <cellStyle name="Calculation 9 19" xfId="29093"/>
    <cellStyle name="Calculation 9 19 2" xfId="29094"/>
    <cellStyle name="Calculation 9 2" xfId="29095"/>
    <cellStyle name="Calculation 9 2 2" xfId="29096"/>
    <cellStyle name="Calculation 9 2 2 2" xfId="29097"/>
    <cellStyle name="Calculation 9 2 2 2 2" xfId="29098"/>
    <cellStyle name="Calculation 9 2 2 3" xfId="29099"/>
    <cellStyle name="Calculation 9 2 2 3 2" xfId="29100"/>
    <cellStyle name="Calculation 9 2 2 4" xfId="29101"/>
    <cellStyle name="Calculation 9 2 2 4 2" xfId="29102"/>
    <cellStyle name="Calculation 9 2 2 5" xfId="29103"/>
    <cellStyle name="Calculation 9 2 3" xfId="29104"/>
    <cellStyle name="Calculation 9 2 3 2" xfId="29105"/>
    <cellStyle name="Calculation 9 2 4" xfId="29106"/>
    <cellStyle name="Calculation 9 2 4 2" xfId="29107"/>
    <cellStyle name="Calculation 9 2 5" xfId="29108"/>
    <cellStyle name="Calculation 9 2 5 2" xfId="29109"/>
    <cellStyle name="Calculation 9 2 6" xfId="29110"/>
    <cellStyle name="Calculation 9 20" xfId="29111"/>
    <cellStyle name="Calculation 9 21" xfId="29112"/>
    <cellStyle name="Calculation 9 22" xfId="29113"/>
    <cellStyle name="Calculation 9 23" xfId="29114"/>
    <cellStyle name="Calculation 9 24" xfId="29115"/>
    <cellStyle name="Calculation 9 25" xfId="29116"/>
    <cellStyle name="Calculation 9 26" xfId="29117"/>
    <cellStyle name="Calculation 9 3" xfId="29118"/>
    <cellStyle name="Calculation 9 3 2" xfId="29119"/>
    <cellStyle name="Calculation 9 3 2 2" xfId="29120"/>
    <cellStyle name="Calculation 9 3 2 2 2" xfId="29121"/>
    <cellStyle name="Calculation 9 3 2 3" xfId="29122"/>
    <cellStyle name="Calculation 9 3 2 3 2" xfId="29123"/>
    <cellStyle name="Calculation 9 3 2 4" xfId="29124"/>
    <cellStyle name="Calculation 9 3 2 4 2" xfId="29125"/>
    <cellStyle name="Calculation 9 3 2 5" xfId="29126"/>
    <cellStyle name="Calculation 9 3 3" xfId="29127"/>
    <cellStyle name="Calculation 9 3 3 2" xfId="29128"/>
    <cellStyle name="Calculation 9 3 4" xfId="29129"/>
    <cellStyle name="Calculation 9 3 4 2" xfId="29130"/>
    <cellStyle name="Calculation 9 3 5" xfId="29131"/>
    <cellStyle name="Calculation 9 3 5 2" xfId="29132"/>
    <cellStyle name="Calculation 9 3 6" xfId="29133"/>
    <cellStyle name="Calculation 9 4" xfId="29134"/>
    <cellStyle name="Calculation 9 4 2" xfId="29135"/>
    <cellStyle name="Calculation 9 4 2 2" xfId="29136"/>
    <cellStyle name="Calculation 9 4 2 2 2" xfId="29137"/>
    <cellStyle name="Calculation 9 4 2 3" xfId="29138"/>
    <cellStyle name="Calculation 9 4 2 3 2" xfId="29139"/>
    <cellStyle name="Calculation 9 4 2 4" xfId="29140"/>
    <cellStyle name="Calculation 9 4 2 4 2" xfId="29141"/>
    <cellStyle name="Calculation 9 4 2 5" xfId="29142"/>
    <cellStyle name="Calculation 9 4 3" xfId="29143"/>
    <cellStyle name="Calculation 9 4 3 2" xfId="29144"/>
    <cellStyle name="Calculation 9 4 4" xfId="29145"/>
    <cellStyle name="Calculation 9 4 4 2" xfId="29146"/>
    <cellStyle name="Calculation 9 4 5" xfId="29147"/>
    <cellStyle name="Calculation 9 4 5 2" xfId="29148"/>
    <cellStyle name="Calculation 9 4 6" xfId="29149"/>
    <cellStyle name="Calculation 9 4 6 2" xfId="29150"/>
    <cellStyle name="Calculation 9 4 7" xfId="29151"/>
    <cellStyle name="Calculation 9 5" xfId="29152"/>
    <cellStyle name="Calculation 9 5 2" xfId="29153"/>
    <cellStyle name="Calculation 9 5 2 2" xfId="29154"/>
    <cellStyle name="Calculation 9 5 2 2 2" xfId="29155"/>
    <cellStyle name="Calculation 9 5 2 3" xfId="29156"/>
    <cellStyle name="Calculation 9 5 2 3 2" xfId="29157"/>
    <cellStyle name="Calculation 9 5 2 4" xfId="29158"/>
    <cellStyle name="Calculation 9 5 2 4 2" xfId="29159"/>
    <cellStyle name="Calculation 9 5 2 5" xfId="29160"/>
    <cellStyle name="Calculation 9 5 3" xfId="29161"/>
    <cellStyle name="Calculation 9 5 3 2" xfId="29162"/>
    <cellStyle name="Calculation 9 5 4" xfId="29163"/>
    <cellStyle name="Calculation 9 5 4 2" xfId="29164"/>
    <cellStyle name="Calculation 9 5 5" xfId="29165"/>
    <cellStyle name="Calculation 9 5 5 2" xfId="29166"/>
    <cellStyle name="Calculation 9 5 6" xfId="29167"/>
    <cellStyle name="Calculation 9 5 6 2" xfId="29168"/>
    <cellStyle name="Calculation 9 5 7" xfId="29169"/>
    <cellStyle name="Calculation 9 6" xfId="29170"/>
    <cellStyle name="Calculation 9 6 2" xfId="29171"/>
    <cellStyle name="Calculation 9 6 2 2" xfId="29172"/>
    <cellStyle name="Calculation 9 6 2 2 2" xfId="29173"/>
    <cellStyle name="Calculation 9 6 2 3" xfId="29174"/>
    <cellStyle name="Calculation 9 6 2 3 2" xfId="29175"/>
    <cellStyle name="Calculation 9 6 2 4" xfId="29176"/>
    <cellStyle name="Calculation 9 6 2 4 2" xfId="29177"/>
    <cellStyle name="Calculation 9 6 2 5" xfId="29178"/>
    <cellStyle name="Calculation 9 6 3" xfId="29179"/>
    <cellStyle name="Calculation 9 6 3 2" xfId="29180"/>
    <cellStyle name="Calculation 9 6 4" xfId="29181"/>
    <cellStyle name="Calculation 9 6 4 2" xfId="29182"/>
    <cellStyle name="Calculation 9 6 5" xfId="29183"/>
    <cellStyle name="Calculation 9 6 5 2" xfId="29184"/>
    <cellStyle name="Calculation 9 6 6" xfId="29185"/>
    <cellStyle name="Calculation 9 6 6 2" xfId="29186"/>
    <cellStyle name="Calculation 9 6 7" xfId="29187"/>
    <cellStyle name="Calculation 9 7" xfId="29188"/>
    <cellStyle name="Calculation 9 7 2" xfId="29189"/>
    <cellStyle name="Calculation 9 7 2 2" xfId="29190"/>
    <cellStyle name="Calculation 9 7 2 2 2" xfId="29191"/>
    <cellStyle name="Calculation 9 7 2 3" xfId="29192"/>
    <cellStyle name="Calculation 9 7 2 3 2" xfId="29193"/>
    <cellStyle name="Calculation 9 7 2 4" xfId="29194"/>
    <cellStyle name="Calculation 9 7 2 4 2" xfId="29195"/>
    <cellStyle name="Calculation 9 7 2 5" xfId="29196"/>
    <cellStyle name="Calculation 9 7 3" xfId="29197"/>
    <cellStyle name="Calculation 9 7 3 2" xfId="29198"/>
    <cellStyle name="Calculation 9 7 4" xfId="29199"/>
    <cellStyle name="Calculation 9 7 4 2" xfId="29200"/>
    <cellStyle name="Calculation 9 7 5" xfId="29201"/>
    <cellStyle name="Calculation 9 7 5 2" xfId="29202"/>
    <cellStyle name="Calculation 9 7 6" xfId="29203"/>
    <cellStyle name="Calculation 9 7 6 2" xfId="29204"/>
    <cellStyle name="Calculation 9 7 7" xfId="29205"/>
    <cellStyle name="Calculation 9 8" xfId="29206"/>
    <cellStyle name="Calculation 9 8 2" xfId="29207"/>
    <cellStyle name="Calculation 9 8 2 2" xfId="29208"/>
    <cellStyle name="Calculation 9 8 2 2 2" xfId="29209"/>
    <cellStyle name="Calculation 9 8 2 3" xfId="29210"/>
    <cellStyle name="Calculation 9 8 2 3 2" xfId="29211"/>
    <cellStyle name="Calculation 9 8 2 4" xfId="29212"/>
    <cellStyle name="Calculation 9 8 2 4 2" xfId="29213"/>
    <cellStyle name="Calculation 9 8 2 5" xfId="29214"/>
    <cellStyle name="Calculation 9 8 3" xfId="29215"/>
    <cellStyle name="Calculation 9 8 3 2" xfId="29216"/>
    <cellStyle name="Calculation 9 8 4" xfId="29217"/>
    <cellStyle name="Calculation 9 8 4 2" xfId="29218"/>
    <cellStyle name="Calculation 9 8 5" xfId="29219"/>
    <cellStyle name="Calculation 9 8 5 2" xfId="29220"/>
    <cellStyle name="Calculation 9 8 6" xfId="29221"/>
    <cellStyle name="Calculation 9 8 6 2" xfId="29222"/>
    <cellStyle name="Calculation 9 8 7" xfId="29223"/>
    <cellStyle name="Calculation 9 9" xfId="29224"/>
    <cellStyle name="Calculation 9 9 2" xfId="29225"/>
    <cellStyle name="Calculation 9 9 2 2" xfId="29226"/>
    <cellStyle name="Calculation 9 9 2 2 2" xfId="29227"/>
    <cellStyle name="Calculation 9 9 2 3" xfId="29228"/>
    <cellStyle name="Calculation 9 9 2 3 2" xfId="29229"/>
    <cellStyle name="Calculation 9 9 2 4" xfId="29230"/>
    <cellStyle name="Calculation 9 9 2 4 2" xfId="29231"/>
    <cellStyle name="Calculation 9 9 2 5" xfId="29232"/>
    <cellStyle name="Calculation 9 9 3" xfId="29233"/>
    <cellStyle name="Calculation 9 9 3 2" xfId="29234"/>
    <cellStyle name="Calculation 9 9 4" xfId="29235"/>
    <cellStyle name="Calculation 9 9 4 2" xfId="29236"/>
    <cellStyle name="Calculation 9 9 5" xfId="29237"/>
    <cellStyle name="Calculation 9 9 5 2" xfId="29238"/>
    <cellStyle name="Calculation 9 9 6" xfId="29239"/>
    <cellStyle name="Calculation 9 9 6 2" xfId="29240"/>
    <cellStyle name="Calculation 9 9 7" xfId="29241"/>
    <cellStyle name="Calculation_Amortisation" xfId="93"/>
    <cellStyle name="category_heading" xfId="94"/>
    <cellStyle name="Check Cell" xfId="95" builtinId="23" customBuiltin="1"/>
    <cellStyle name="Check Cell 10" xfId="29242"/>
    <cellStyle name="Check Cell 10 2" xfId="29243"/>
    <cellStyle name="Check Cell 10 2 2" xfId="29244"/>
    <cellStyle name="Check Cell 10 3" xfId="29245"/>
    <cellStyle name="Check Cell 10 3 2" xfId="29246"/>
    <cellStyle name="Check Cell 10 4" xfId="29247"/>
    <cellStyle name="Check Cell 11" xfId="29248"/>
    <cellStyle name="Check Cell 11 2" xfId="29249"/>
    <cellStyle name="Check Cell 11 2 2" xfId="29250"/>
    <cellStyle name="Check Cell 11 3" xfId="29251"/>
    <cellStyle name="Check Cell 11 3 2" xfId="29252"/>
    <cellStyle name="Check Cell 11 4" xfId="29253"/>
    <cellStyle name="Check Cell 2" xfId="96"/>
    <cellStyle name="Check Cell 2 10" xfId="29254"/>
    <cellStyle name="Check Cell 2 10 2" xfId="29255"/>
    <cellStyle name="Check Cell 2 10 2 2" xfId="29256"/>
    <cellStyle name="Check Cell 2 10 3" xfId="29257"/>
    <cellStyle name="Check Cell 2 10 3 2" xfId="29258"/>
    <cellStyle name="Check Cell 2 10 4" xfId="29259"/>
    <cellStyle name="Check Cell 2 11" xfId="29260"/>
    <cellStyle name="Check Cell 2 11 2" xfId="29261"/>
    <cellStyle name="Check Cell 2 11 2 2" xfId="29262"/>
    <cellStyle name="Check Cell 2 11 3" xfId="29263"/>
    <cellStyle name="Check Cell 2 11 3 2" xfId="29264"/>
    <cellStyle name="Check Cell 2 11 4" xfId="29265"/>
    <cellStyle name="Check Cell 2 12" xfId="29266"/>
    <cellStyle name="Check Cell 2 12 2" xfId="29267"/>
    <cellStyle name="Check Cell 2 13" xfId="29268"/>
    <cellStyle name="Check Cell 2 13 2" xfId="29269"/>
    <cellStyle name="Check Cell 2 14" xfId="29270"/>
    <cellStyle name="Check Cell 2 14 2" xfId="29271"/>
    <cellStyle name="Check Cell 2 15" xfId="29272"/>
    <cellStyle name="Check Cell 2 2" xfId="29273"/>
    <cellStyle name="Check Cell 2 2 2" xfId="29274"/>
    <cellStyle name="Check Cell 2 2 2 2" xfId="29275"/>
    <cellStyle name="Check Cell 2 2 3" xfId="29276"/>
    <cellStyle name="Check Cell 2 2 3 2" xfId="29277"/>
    <cellStyle name="Check Cell 2 2 4" xfId="29278"/>
    <cellStyle name="Check Cell 2 3" xfId="29279"/>
    <cellStyle name="Check Cell 2 3 2" xfId="29280"/>
    <cellStyle name="Check Cell 2 3 2 2" xfId="29281"/>
    <cellStyle name="Check Cell 2 3 3" xfId="29282"/>
    <cellStyle name="Check Cell 2 3 3 2" xfId="29283"/>
    <cellStyle name="Check Cell 2 3 4" xfId="29284"/>
    <cellStyle name="Check Cell 2 4" xfId="29285"/>
    <cellStyle name="Check Cell 2 4 2" xfId="29286"/>
    <cellStyle name="Check Cell 2 4 2 2" xfId="29287"/>
    <cellStyle name="Check Cell 2 4 3" xfId="29288"/>
    <cellStyle name="Check Cell 2 4 3 2" xfId="29289"/>
    <cellStyle name="Check Cell 2 4 4" xfId="29290"/>
    <cellStyle name="Check Cell 2 5" xfId="29291"/>
    <cellStyle name="Check Cell 2 5 2" xfId="29292"/>
    <cellStyle name="Check Cell 2 5 2 2" xfId="29293"/>
    <cellStyle name="Check Cell 2 5 3" xfId="29294"/>
    <cellStyle name="Check Cell 2 5 3 2" xfId="29295"/>
    <cellStyle name="Check Cell 2 5 4" xfId="29296"/>
    <cellStyle name="Check Cell 2 6" xfId="29297"/>
    <cellStyle name="Check Cell 2 6 2" xfId="29298"/>
    <cellStyle name="Check Cell 2 6 2 2" xfId="29299"/>
    <cellStyle name="Check Cell 2 6 3" xfId="29300"/>
    <cellStyle name="Check Cell 2 6 3 2" xfId="29301"/>
    <cellStyle name="Check Cell 2 6 4" xfId="29302"/>
    <cellStyle name="Check Cell 2 7" xfId="29303"/>
    <cellStyle name="Check Cell 2 7 2" xfId="29304"/>
    <cellStyle name="Check Cell 2 7 2 2" xfId="29305"/>
    <cellStyle name="Check Cell 2 7 3" xfId="29306"/>
    <cellStyle name="Check Cell 2 7 3 2" xfId="29307"/>
    <cellStyle name="Check Cell 2 7 4" xfId="29308"/>
    <cellStyle name="Check Cell 2 8" xfId="29309"/>
    <cellStyle name="Check Cell 2 8 2" xfId="29310"/>
    <cellStyle name="Check Cell 2 8 2 2" xfId="29311"/>
    <cellStyle name="Check Cell 2 8 3" xfId="29312"/>
    <cellStyle name="Check Cell 2 8 3 2" xfId="29313"/>
    <cellStyle name="Check Cell 2 8 4" xfId="29314"/>
    <cellStyle name="Check Cell 2 9" xfId="29315"/>
    <cellStyle name="Check Cell 2 9 2" xfId="29316"/>
    <cellStyle name="Check Cell 2 9 2 2" xfId="29317"/>
    <cellStyle name="Check Cell 2 9 3" xfId="29318"/>
    <cellStyle name="Check Cell 2 9 3 2" xfId="29319"/>
    <cellStyle name="Check Cell 2 9 4" xfId="29320"/>
    <cellStyle name="Check Cell 3" xfId="17316"/>
    <cellStyle name="Check Cell 3 2" xfId="29321"/>
    <cellStyle name="Check Cell 3 2 2" xfId="29322"/>
    <cellStyle name="Check Cell 3 3" xfId="29323"/>
    <cellStyle name="Check Cell 3 3 2" xfId="29324"/>
    <cellStyle name="Check Cell 3 4" xfId="29325"/>
    <cellStyle name="Check Cell 4" xfId="17317"/>
    <cellStyle name="Check Cell 4 2" xfId="29326"/>
    <cellStyle name="Check Cell 4 2 2" xfId="29327"/>
    <cellStyle name="Check Cell 4 3" xfId="29328"/>
    <cellStyle name="Check Cell 4 3 2" xfId="29329"/>
    <cellStyle name="Check Cell 4 4" xfId="29330"/>
    <cellStyle name="Check Cell 5" xfId="29331"/>
    <cellStyle name="Check Cell 5 2" xfId="29332"/>
    <cellStyle name="Check Cell 5 2 2" xfId="29333"/>
    <cellStyle name="Check Cell 5 3" xfId="29334"/>
    <cellStyle name="Check Cell 5 3 2" xfId="29335"/>
    <cellStyle name="Check Cell 5 4" xfId="29336"/>
    <cellStyle name="Check Cell 6" xfId="29337"/>
    <cellStyle name="Check Cell 6 2" xfId="29338"/>
    <cellStyle name="Check Cell 6 2 2" xfId="29339"/>
    <cellStyle name="Check Cell 6 3" xfId="29340"/>
    <cellStyle name="Check Cell 6 3 2" xfId="29341"/>
    <cellStyle name="Check Cell 6 4" xfId="29342"/>
    <cellStyle name="Check Cell 7" xfId="29343"/>
    <cellStyle name="Check Cell 7 2" xfId="29344"/>
    <cellStyle name="Check Cell 7 2 2" xfId="29345"/>
    <cellStyle name="Check Cell 7 3" xfId="29346"/>
    <cellStyle name="Check Cell 7 3 2" xfId="29347"/>
    <cellStyle name="Check Cell 7 4" xfId="29348"/>
    <cellStyle name="Check Cell 8" xfId="29349"/>
    <cellStyle name="Check Cell 8 2" xfId="29350"/>
    <cellStyle name="Check Cell 8 2 2" xfId="29351"/>
    <cellStyle name="Check Cell 8 3" xfId="29352"/>
    <cellStyle name="Check Cell 8 3 2" xfId="29353"/>
    <cellStyle name="Check Cell 8 4" xfId="29354"/>
    <cellStyle name="Check Cell 9" xfId="29355"/>
    <cellStyle name="Check Cell 9 2" xfId="29356"/>
    <cellStyle name="Check Cell 9 2 2" xfId="29357"/>
    <cellStyle name="Check Cell 9 3" xfId="29358"/>
    <cellStyle name="Check Cell 9 3 2" xfId="29359"/>
    <cellStyle name="Check Cell 9 4" xfId="29360"/>
    <cellStyle name="CheckCell" xfId="97"/>
    <cellStyle name="CIL" xfId="29361"/>
    <cellStyle name="CIU" xfId="29362"/>
    <cellStyle name="Comma" xfId="98" builtinId="3"/>
    <cellStyle name="Comma [0] - Calcs" xfId="99"/>
    <cellStyle name="Comma [0] - Calcs 2" xfId="100"/>
    <cellStyle name="Comma [0] - Calcs 2 2" xfId="101"/>
    <cellStyle name="Comma [0] - Calcs 2 2 2" xfId="54599"/>
    <cellStyle name="Comma [0] - Calcs 2 3" xfId="54598"/>
    <cellStyle name="Comma [0] - Calcs 3" xfId="102"/>
    <cellStyle name="Comma [0] - Calcs 3 2" xfId="103"/>
    <cellStyle name="Comma [0] - Calcs 3 2 2" xfId="54601"/>
    <cellStyle name="Comma [0] - Calcs 3 3" xfId="54600"/>
    <cellStyle name="Comma [0] - Calcs 4" xfId="54597"/>
    <cellStyle name="Comma [0] - Inputs" xfId="104"/>
    <cellStyle name="Comma [0] - Inputs 2" xfId="105"/>
    <cellStyle name="Comma [0] - Inputs 2 2" xfId="106"/>
    <cellStyle name="Comma [0] - Inputs 2 2 2" xfId="54604"/>
    <cellStyle name="Comma [0] - Inputs 2 3" xfId="54603"/>
    <cellStyle name="Comma [0] - Inputs 3" xfId="107"/>
    <cellStyle name="Comma [0] - Inputs 3 2" xfId="108"/>
    <cellStyle name="Comma [0] - Inputs 3 2 2" xfId="54606"/>
    <cellStyle name="Comma [0] - Inputs 3 3" xfId="54605"/>
    <cellStyle name="Comma [0] - Inputs 4" xfId="54602"/>
    <cellStyle name="Comma [0F" xfId="109"/>
    <cellStyle name="Comma 10" xfId="110"/>
    <cellStyle name="Comma 10 2" xfId="111"/>
    <cellStyle name="Comma 11" xfId="112"/>
    <cellStyle name="Comma 11 2" xfId="113"/>
    <cellStyle name="Comma 12" xfId="114"/>
    <cellStyle name="Comma 12 2" xfId="115"/>
    <cellStyle name="Comma 13" xfId="116"/>
    <cellStyle name="Comma 13 2" xfId="117"/>
    <cellStyle name="Comma 14" xfId="118"/>
    <cellStyle name="Comma 14 2" xfId="119"/>
    <cellStyle name="Comma 15" xfId="120"/>
    <cellStyle name="Comma 15 2" xfId="121"/>
    <cellStyle name="Comma 16" xfId="122"/>
    <cellStyle name="Comma 16 2" xfId="123"/>
    <cellStyle name="Comma 17" xfId="124"/>
    <cellStyle name="Comma 17 2" xfId="125"/>
    <cellStyle name="Comma 18" xfId="126"/>
    <cellStyle name="Comma 18 2" xfId="127"/>
    <cellStyle name="Comma 19" xfId="128"/>
    <cellStyle name="Comma 19 2" xfId="129"/>
    <cellStyle name="Comma 2" xfId="130"/>
    <cellStyle name="Comma 2 2" xfId="131"/>
    <cellStyle name="Comma 2 2 2" xfId="17318"/>
    <cellStyle name="Comma 2 2 2 2" xfId="17319"/>
    <cellStyle name="Comma 2 2 3" xfId="17320"/>
    <cellStyle name="Comma 2 3" xfId="17321"/>
    <cellStyle name="Comma 2 3 2" xfId="29363"/>
    <cellStyle name="Comma 2 4" xfId="17322"/>
    <cellStyle name="Comma 2 5" xfId="17323"/>
    <cellStyle name="Comma 2 5 2" xfId="17324"/>
    <cellStyle name="Comma 2 6" xfId="17325"/>
    <cellStyle name="Comma 2 7" xfId="17326"/>
    <cellStyle name="Comma 20" xfId="132"/>
    <cellStyle name="Comma 21" xfId="133"/>
    <cellStyle name="Comma 22" xfId="134"/>
    <cellStyle name="Comma 23" xfId="135"/>
    <cellStyle name="Comma 24" xfId="136"/>
    <cellStyle name="Comma 25" xfId="137"/>
    <cellStyle name="Comma 26" xfId="138"/>
    <cellStyle name="Comma 27" xfId="139"/>
    <cellStyle name="Comma 28" xfId="140"/>
    <cellStyle name="Comma 29" xfId="141"/>
    <cellStyle name="Comma 3" xfId="142"/>
    <cellStyle name="Comma 3 2" xfId="143"/>
    <cellStyle name="Comma 3 2 2" xfId="17327"/>
    <cellStyle name="Comma 3 3" xfId="17328"/>
    <cellStyle name="Comma 3 4" xfId="17329"/>
    <cellStyle name="Comma 30" xfId="144"/>
    <cellStyle name="Comma 31" xfId="145"/>
    <cellStyle name="Comma 32" xfId="146"/>
    <cellStyle name="Comma 33" xfId="147"/>
    <cellStyle name="Comma 33 2" xfId="148"/>
    <cellStyle name="Comma 34" xfId="149"/>
    <cellStyle name="Comma 34 2" xfId="150"/>
    <cellStyle name="Comma 35" xfId="151"/>
    <cellStyle name="Comma 35 2" xfId="152"/>
    <cellStyle name="Comma 36" xfId="153"/>
    <cellStyle name="Comma 36 2" xfId="154"/>
    <cellStyle name="Comma 37" xfId="155"/>
    <cellStyle name="Comma 37 2" xfId="156"/>
    <cellStyle name="Comma 38" xfId="157"/>
    <cellStyle name="Comma 38 2" xfId="158"/>
    <cellStyle name="Comma 39" xfId="159"/>
    <cellStyle name="Comma 39 2" xfId="160"/>
    <cellStyle name="Comma 4" xfId="161"/>
    <cellStyle name="Comma 4 2" xfId="162"/>
    <cellStyle name="Comma 4 3" xfId="29364"/>
    <cellStyle name="Comma 40" xfId="20236"/>
    <cellStyle name="Comma 5" xfId="163"/>
    <cellStyle name="Comma 5 2" xfId="164"/>
    <cellStyle name="Comma 5 3" xfId="29365"/>
    <cellStyle name="Comma 6" xfId="165"/>
    <cellStyle name="Comma 6 2" xfId="166"/>
    <cellStyle name="Comma 6 2 2" xfId="17330"/>
    <cellStyle name="Comma 6 2 2 2" xfId="17331"/>
    <cellStyle name="Comma 6 2 2 2 2" xfId="17332"/>
    <cellStyle name="Comma 6 2 2 3" xfId="17333"/>
    <cellStyle name="Comma 6 2 3" xfId="17334"/>
    <cellStyle name="Comma 6 2 3 2" xfId="17335"/>
    <cellStyle name="Comma 6 2 4" xfId="17336"/>
    <cellStyle name="Comma 6 3" xfId="17337"/>
    <cellStyle name="Comma 6 3 2" xfId="17338"/>
    <cellStyle name="Comma 6 3 2 2" xfId="17339"/>
    <cellStyle name="Comma 6 3 3" xfId="17340"/>
    <cellStyle name="Comma 6 4" xfId="17341"/>
    <cellStyle name="Comma 6 4 2" xfId="17342"/>
    <cellStyle name="Comma 6 4 2 2" xfId="17343"/>
    <cellStyle name="Comma 6 4 3" xfId="17344"/>
    <cellStyle name="Comma 6 5" xfId="17345"/>
    <cellStyle name="Comma 6 5 2" xfId="17346"/>
    <cellStyle name="Comma 6 5 2 2" xfId="17347"/>
    <cellStyle name="Comma 6 5 3" xfId="17348"/>
    <cellStyle name="Comma 6 6" xfId="17349"/>
    <cellStyle name="Comma 6 6 2" xfId="17350"/>
    <cellStyle name="Comma 6 6 2 2" xfId="17351"/>
    <cellStyle name="Comma 6 6 3" xfId="17352"/>
    <cellStyle name="Comma 6 7" xfId="17353"/>
    <cellStyle name="Comma 6 7 2" xfId="17354"/>
    <cellStyle name="Comma 6 8" xfId="17355"/>
    <cellStyle name="Comma 7" xfId="167"/>
    <cellStyle name="Comma 7 2" xfId="168"/>
    <cellStyle name="Comma 8" xfId="169"/>
    <cellStyle name="Comma 8 2" xfId="170"/>
    <cellStyle name="Comma 9" xfId="171"/>
    <cellStyle name="Comma 9 2" xfId="172"/>
    <cellStyle name="CP4" xfId="173"/>
    <cellStyle name="CP4 2" xfId="54612"/>
    <cellStyle name="Cur" xfId="29366"/>
    <cellStyle name="Currency 2" xfId="17356"/>
    <cellStyle name="Currency 2 2" xfId="29367"/>
    <cellStyle name="Currency 2 2 2" xfId="29368"/>
    <cellStyle name="Currency 2 2 3" xfId="29369"/>
    <cellStyle name="Currency 2 2 4" xfId="29370"/>
    <cellStyle name="Currency 2 3" xfId="29371"/>
    <cellStyle name="Currency 2 4" xfId="29372"/>
    <cellStyle name="Currency 2 5" xfId="29373"/>
    <cellStyle name="Currency 3" xfId="17357"/>
    <cellStyle name="Currency 3 2" xfId="29374"/>
    <cellStyle name="Currency 3 3" xfId="29375"/>
    <cellStyle name="Currency 4" xfId="29376"/>
    <cellStyle name="Currency 4 2" xfId="29377"/>
    <cellStyle name="Currency 5" xfId="29378"/>
    <cellStyle name="Currency 5 2" xfId="29379"/>
    <cellStyle name="Currency-Denomination" xfId="29380"/>
    <cellStyle name="Currency-Denomination 2" xfId="29381"/>
    <cellStyle name="Dane wejściowe" xfId="17358"/>
    <cellStyle name="Dane wejściowe 10" xfId="17359"/>
    <cellStyle name="Dane wejściowe 11" xfId="17360"/>
    <cellStyle name="Dane wejściowe 12" xfId="17361"/>
    <cellStyle name="Dane wejściowe 2" xfId="17362"/>
    <cellStyle name="Dane wejściowe 2 10" xfId="17363"/>
    <cellStyle name="Dane wejściowe 2 11" xfId="17364"/>
    <cellStyle name="Dane wejściowe 2 2" xfId="17365"/>
    <cellStyle name="Dane wejściowe 2 3" xfId="17366"/>
    <cellStyle name="Dane wejściowe 2 4" xfId="17367"/>
    <cellStyle name="Dane wejściowe 2 5" xfId="17368"/>
    <cellStyle name="Dane wejściowe 2 6" xfId="17369"/>
    <cellStyle name="Dane wejściowe 2 7" xfId="17370"/>
    <cellStyle name="Dane wejściowe 2 8" xfId="17371"/>
    <cellStyle name="Dane wejściowe 2 9" xfId="17372"/>
    <cellStyle name="Dane wejściowe 3" xfId="17373"/>
    <cellStyle name="Dane wejściowe 4" xfId="17374"/>
    <cellStyle name="Dane wejściowe 5" xfId="17375"/>
    <cellStyle name="Dane wejściowe 6" xfId="17376"/>
    <cellStyle name="Dane wejściowe 7" xfId="17377"/>
    <cellStyle name="Dane wejściowe 8" xfId="17378"/>
    <cellStyle name="Dane wejściowe 9" xfId="17379"/>
    <cellStyle name="Dane wyjściowe" xfId="17380"/>
    <cellStyle name="Dane wyjściowe 10" xfId="17381"/>
    <cellStyle name="Dane wyjściowe 11" xfId="17382"/>
    <cellStyle name="Dane wyjściowe 12" xfId="17383"/>
    <cellStyle name="Dane wyjściowe 2" xfId="17384"/>
    <cellStyle name="Dane wyjściowe 2 10" xfId="17385"/>
    <cellStyle name="Dane wyjściowe 2 11" xfId="17386"/>
    <cellStyle name="Dane wyjściowe 2 2" xfId="17387"/>
    <cellStyle name="Dane wyjściowe 2 3" xfId="17388"/>
    <cellStyle name="Dane wyjściowe 2 4" xfId="17389"/>
    <cellStyle name="Dane wyjściowe 2 5" xfId="17390"/>
    <cellStyle name="Dane wyjściowe 2 6" xfId="17391"/>
    <cellStyle name="Dane wyjściowe 2 7" xfId="17392"/>
    <cellStyle name="Dane wyjściowe 2 8" xfId="17393"/>
    <cellStyle name="Dane wyjściowe 2 9" xfId="17394"/>
    <cellStyle name="Dane wyjściowe 3" xfId="17395"/>
    <cellStyle name="Dane wyjściowe 4" xfId="17396"/>
    <cellStyle name="Dane wyjściowe 5" xfId="17397"/>
    <cellStyle name="Dane wyjściowe 6" xfId="17398"/>
    <cellStyle name="Dane wyjściowe 7" xfId="17399"/>
    <cellStyle name="Dane wyjściowe 8" xfId="17400"/>
    <cellStyle name="Dane wyjściowe 9" xfId="17401"/>
    <cellStyle name="DATA Amount" xfId="29382"/>
    <cellStyle name="DATA Amount [1]" xfId="29383"/>
    <cellStyle name="DATA Amount [1] 10" xfId="29384"/>
    <cellStyle name="DATA Amount [1] 10 2" xfId="29385"/>
    <cellStyle name="DATA Amount [1] 10 2 2" xfId="29386"/>
    <cellStyle name="DATA Amount [1] 10 2 2 2" xfId="29387"/>
    <cellStyle name="DATA Amount [1] 10 2 3" xfId="29388"/>
    <cellStyle name="DATA Amount [1] 10 2 3 2" xfId="29389"/>
    <cellStyle name="DATA Amount [1] 10 2 4" xfId="29390"/>
    <cellStyle name="DATA Amount [1] 10 3" xfId="29391"/>
    <cellStyle name="DATA Amount [1] 10 3 2" xfId="29392"/>
    <cellStyle name="DATA Amount [1] 10 4" xfId="29393"/>
    <cellStyle name="DATA Amount [1] 10 4 2" xfId="29394"/>
    <cellStyle name="DATA Amount [1] 10 5" xfId="29395"/>
    <cellStyle name="DATA Amount [1] 10 5 2" xfId="29396"/>
    <cellStyle name="DATA Amount [1] 10 6" xfId="29397"/>
    <cellStyle name="DATA Amount [1] 11" xfId="29398"/>
    <cellStyle name="DATA Amount [1] 11 2" xfId="29399"/>
    <cellStyle name="DATA Amount [1] 11 2 2" xfId="29400"/>
    <cellStyle name="DATA Amount [1] 11 2 2 2" xfId="29401"/>
    <cellStyle name="DATA Amount [1] 11 2 3" xfId="29402"/>
    <cellStyle name="DATA Amount [1] 11 2 3 2" xfId="29403"/>
    <cellStyle name="DATA Amount [1] 11 2 4" xfId="29404"/>
    <cellStyle name="DATA Amount [1] 11 3" xfId="29405"/>
    <cellStyle name="DATA Amount [1] 11 3 2" xfId="29406"/>
    <cellStyle name="DATA Amount [1] 11 4" xfId="29407"/>
    <cellStyle name="DATA Amount [1] 11 4 2" xfId="29408"/>
    <cellStyle name="DATA Amount [1] 11 5" xfId="29409"/>
    <cellStyle name="DATA Amount [1] 11 5 2" xfId="29410"/>
    <cellStyle name="DATA Amount [1] 11 6" xfId="29411"/>
    <cellStyle name="DATA Amount [1] 12" xfId="29412"/>
    <cellStyle name="DATA Amount [1] 12 2" xfId="29413"/>
    <cellStyle name="DATA Amount [1] 12 2 2" xfId="29414"/>
    <cellStyle name="DATA Amount [1] 12 2 2 2" xfId="29415"/>
    <cellStyle name="DATA Amount [1] 12 2 3" xfId="29416"/>
    <cellStyle name="DATA Amount [1] 12 2 3 2" xfId="29417"/>
    <cellStyle name="DATA Amount [1] 12 2 4" xfId="29418"/>
    <cellStyle name="DATA Amount [1] 12 3" xfId="29419"/>
    <cellStyle name="DATA Amount [1] 12 3 2" xfId="29420"/>
    <cellStyle name="DATA Amount [1] 12 4" xfId="29421"/>
    <cellStyle name="DATA Amount [1] 12 4 2" xfId="29422"/>
    <cellStyle name="DATA Amount [1] 12 5" xfId="29423"/>
    <cellStyle name="DATA Amount [1] 12 5 2" xfId="29424"/>
    <cellStyle name="DATA Amount [1] 12 6" xfId="29425"/>
    <cellStyle name="DATA Amount [1] 13" xfId="29426"/>
    <cellStyle name="DATA Amount [1] 13 2" xfId="29427"/>
    <cellStyle name="DATA Amount [1] 13 2 2" xfId="29428"/>
    <cellStyle name="DATA Amount [1] 13 2 2 2" xfId="29429"/>
    <cellStyle name="DATA Amount [1] 13 2 3" xfId="29430"/>
    <cellStyle name="DATA Amount [1] 13 2 3 2" xfId="29431"/>
    <cellStyle name="DATA Amount [1] 13 2 4" xfId="29432"/>
    <cellStyle name="DATA Amount [1] 13 3" xfId="29433"/>
    <cellStyle name="DATA Amount [1] 13 3 2" xfId="29434"/>
    <cellStyle name="DATA Amount [1] 13 4" xfId="29435"/>
    <cellStyle name="DATA Amount [1] 13 4 2" xfId="29436"/>
    <cellStyle name="DATA Amount [1] 13 5" xfId="29437"/>
    <cellStyle name="DATA Amount [1] 13 5 2" xfId="29438"/>
    <cellStyle name="DATA Amount [1] 13 6" xfId="29439"/>
    <cellStyle name="DATA Amount [1] 14" xfId="29440"/>
    <cellStyle name="DATA Amount [1] 14 2" xfId="29441"/>
    <cellStyle name="DATA Amount [1] 14 2 2" xfId="29442"/>
    <cellStyle name="DATA Amount [1] 14 2 2 2" xfId="29443"/>
    <cellStyle name="DATA Amount [1] 14 2 3" xfId="29444"/>
    <cellStyle name="DATA Amount [1] 14 2 3 2" xfId="29445"/>
    <cellStyle name="DATA Amount [1] 14 2 4" xfId="29446"/>
    <cellStyle name="DATA Amount [1] 14 3" xfId="29447"/>
    <cellStyle name="DATA Amount [1] 14 3 2" xfId="29448"/>
    <cellStyle name="DATA Amount [1] 14 4" xfId="29449"/>
    <cellStyle name="DATA Amount [1] 14 4 2" xfId="29450"/>
    <cellStyle name="DATA Amount [1] 14 5" xfId="29451"/>
    <cellStyle name="DATA Amount [1] 14 5 2" xfId="29452"/>
    <cellStyle name="DATA Amount [1] 14 6" xfId="29453"/>
    <cellStyle name="DATA Amount [1] 15" xfId="29454"/>
    <cellStyle name="DATA Amount [1] 15 2" xfId="29455"/>
    <cellStyle name="DATA Amount [1] 15 2 2" xfId="29456"/>
    <cellStyle name="DATA Amount [1] 15 2 2 2" xfId="29457"/>
    <cellStyle name="DATA Amount [1] 15 2 3" xfId="29458"/>
    <cellStyle name="DATA Amount [1] 15 2 3 2" xfId="29459"/>
    <cellStyle name="DATA Amount [1] 15 2 4" xfId="29460"/>
    <cellStyle name="DATA Amount [1] 15 3" xfId="29461"/>
    <cellStyle name="DATA Amount [1] 15 3 2" xfId="29462"/>
    <cellStyle name="DATA Amount [1] 15 4" xfId="29463"/>
    <cellStyle name="DATA Amount [1] 15 4 2" xfId="29464"/>
    <cellStyle name="DATA Amount [1] 15 5" xfId="29465"/>
    <cellStyle name="DATA Amount [1] 15 5 2" xfId="29466"/>
    <cellStyle name="DATA Amount [1] 15 6" xfId="29467"/>
    <cellStyle name="DATA Amount [1] 16" xfId="29468"/>
    <cellStyle name="DATA Amount [1] 16 2" xfId="29469"/>
    <cellStyle name="DATA Amount [1] 16 2 2" xfId="29470"/>
    <cellStyle name="DATA Amount [1] 16 3" xfId="29471"/>
    <cellStyle name="DATA Amount [1] 16 3 2" xfId="29472"/>
    <cellStyle name="DATA Amount [1] 16 4" xfId="29473"/>
    <cellStyle name="DATA Amount [1] 17" xfId="29474"/>
    <cellStyle name="DATA Amount [1] 17 2" xfId="29475"/>
    <cellStyle name="DATA Amount [1] 18" xfId="29476"/>
    <cellStyle name="DATA Amount [1] 18 2" xfId="29477"/>
    <cellStyle name="DATA Amount [1] 19" xfId="29478"/>
    <cellStyle name="DATA Amount [1] 2" xfId="29479"/>
    <cellStyle name="DATA Amount [1] 2 2" xfId="29480"/>
    <cellStyle name="DATA Amount [1] 2 2 2" xfId="29481"/>
    <cellStyle name="DATA Amount [1] 2 2 2 2" xfId="29482"/>
    <cellStyle name="DATA Amount [1] 2 2 3" xfId="29483"/>
    <cellStyle name="DATA Amount [1] 2 2 3 2" xfId="29484"/>
    <cellStyle name="DATA Amount [1] 2 2 4" xfId="29485"/>
    <cellStyle name="DATA Amount [1] 2 3" xfId="29486"/>
    <cellStyle name="DATA Amount [1] 2 3 2" xfId="29487"/>
    <cellStyle name="DATA Amount [1] 2 4" xfId="29488"/>
    <cellStyle name="DATA Amount [1] 2 4 2" xfId="29489"/>
    <cellStyle name="DATA Amount [1] 2 5" xfId="29490"/>
    <cellStyle name="DATA Amount [1] 20" xfId="29491"/>
    <cellStyle name="DATA Amount [1] 21" xfId="29492"/>
    <cellStyle name="DATA Amount [1] 22" xfId="29493"/>
    <cellStyle name="DATA Amount [1] 23" xfId="29494"/>
    <cellStyle name="DATA Amount [1] 24" xfId="29495"/>
    <cellStyle name="DATA Amount [1] 25" xfId="29496"/>
    <cellStyle name="DATA Amount [1] 3" xfId="29497"/>
    <cellStyle name="DATA Amount [1] 3 2" xfId="29498"/>
    <cellStyle name="DATA Amount [1] 3 2 2" xfId="29499"/>
    <cellStyle name="DATA Amount [1] 3 2 2 2" xfId="29500"/>
    <cellStyle name="DATA Amount [1] 3 2 3" xfId="29501"/>
    <cellStyle name="DATA Amount [1] 3 2 3 2" xfId="29502"/>
    <cellStyle name="DATA Amount [1] 3 2 4" xfId="29503"/>
    <cellStyle name="DATA Amount [1] 3 3" xfId="29504"/>
    <cellStyle name="DATA Amount [1] 3 3 2" xfId="29505"/>
    <cellStyle name="DATA Amount [1] 3 4" xfId="29506"/>
    <cellStyle name="DATA Amount [1] 3 4 2" xfId="29507"/>
    <cellStyle name="DATA Amount [1] 3 5" xfId="29508"/>
    <cellStyle name="DATA Amount [1] 4" xfId="29509"/>
    <cellStyle name="DATA Amount [1] 4 2" xfId="29510"/>
    <cellStyle name="DATA Amount [1] 4 2 2" xfId="29511"/>
    <cellStyle name="DATA Amount [1] 4 2 2 2" xfId="29512"/>
    <cellStyle name="DATA Amount [1] 4 2 3" xfId="29513"/>
    <cellStyle name="DATA Amount [1] 4 2 3 2" xfId="29514"/>
    <cellStyle name="DATA Amount [1] 4 2 4" xfId="29515"/>
    <cellStyle name="DATA Amount [1] 4 3" xfId="29516"/>
    <cellStyle name="DATA Amount [1] 4 3 2" xfId="29517"/>
    <cellStyle name="DATA Amount [1] 4 4" xfId="29518"/>
    <cellStyle name="DATA Amount [1] 4 4 2" xfId="29519"/>
    <cellStyle name="DATA Amount [1] 4 5" xfId="29520"/>
    <cellStyle name="DATA Amount [1] 4 5 2" xfId="29521"/>
    <cellStyle name="DATA Amount [1] 4 6" xfId="29522"/>
    <cellStyle name="DATA Amount [1] 5" xfId="29523"/>
    <cellStyle name="DATA Amount [1] 5 2" xfId="29524"/>
    <cellStyle name="DATA Amount [1] 5 2 2" xfId="29525"/>
    <cellStyle name="DATA Amount [1] 5 2 2 2" xfId="29526"/>
    <cellStyle name="DATA Amount [1] 5 2 3" xfId="29527"/>
    <cellStyle name="DATA Amount [1] 5 2 3 2" xfId="29528"/>
    <cellStyle name="DATA Amount [1] 5 2 4" xfId="29529"/>
    <cellStyle name="DATA Amount [1] 5 3" xfId="29530"/>
    <cellStyle name="DATA Amount [1] 5 3 2" xfId="29531"/>
    <cellStyle name="DATA Amount [1] 5 4" xfId="29532"/>
    <cellStyle name="DATA Amount [1] 5 4 2" xfId="29533"/>
    <cellStyle name="DATA Amount [1] 5 5" xfId="29534"/>
    <cellStyle name="DATA Amount [1] 5 5 2" xfId="29535"/>
    <cellStyle name="DATA Amount [1] 5 6" xfId="29536"/>
    <cellStyle name="DATA Amount [1] 6" xfId="29537"/>
    <cellStyle name="DATA Amount [1] 6 2" xfId="29538"/>
    <cellStyle name="DATA Amount [1] 6 2 2" xfId="29539"/>
    <cellStyle name="DATA Amount [1] 6 2 2 2" xfId="29540"/>
    <cellStyle name="DATA Amount [1] 6 2 3" xfId="29541"/>
    <cellStyle name="DATA Amount [1] 6 2 3 2" xfId="29542"/>
    <cellStyle name="DATA Amount [1] 6 2 4" xfId="29543"/>
    <cellStyle name="DATA Amount [1] 6 3" xfId="29544"/>
    <cellStyle name="DATA Amount [1] 6 3 2" xfId="29545"/>
    <cellStyle name="DATA Amount [1] 6 4" xfId="29546"/>
    <cellStyle name="DATA Amount [1] 6 4 2" xfId="29547"/>
    <cellStyle name="DATA Amount [1] 6 5" xfId="29548"/>
    <cellStyle name="DATA Amount [1] 6 5 2" xfId="29549"/>
    <cellStyle name="DATA Amount [1] 6 6" xfId="29550"/>
    <cellStyle name="DATA Amount [1] 7" xfId="29551"/>
    <cellStyle name="DATA Amount [1] 7 2" xfId="29552"/>
    <cellStyle name="DATA Amount [1] 7 2 2" xfId="29553"/>
    <cellStyle name="DATA Amount [1] 7 2 2 2" xfId="29554"/>
    <cellStyle name="DATA Amount [1] 7 2 3" xfId="29555"/>
    <cellStyle name="DATA Amount [1] 7 2 3 2" xfId="29556"/>
    <cellStyle name="DATA Amount [1] 7 2 4" xfId="29557"/>
    <cellStyle name="DATA Amount [1] 7 3" xfId="29558"/>
    <cellStyle name="DATA Amount [1] 7 3 2" xfId="29559"/>
    <cellStyle name="DATA Amount [1] 7 4" xfId="29560"/>
    <cellStyle name="DATA Amount [1] 7 4 2" xfId="29561"/>
    <cellStyle name="DATA Amount [1] 7 5" xfId="29562"/>
    <cellStyle name="DATA Amount [1] 7 5 2" xfId="29563"/>
    <cellStyle name="DATA Amount [1] 7 6" xfId="29564"/>
    <cellStyle name="DATA Amount [1] 8" xfId="29565"/>
    <cellStyle name="DATA Amount [1] 8 2" xfId="29566"/>
    <cellStyle name="DATA Amount [1] 8 2 2" xfId="29567"/>
    <cellStyle name="DATA Amount [1] 8 2 2 2" xfId="29568"/>
    <cellStyle name="DATA Amount [1] 8 2 3" xfId="29569"/>
    <cellStyle name="DATA Amount [1] 8 2 3 2" xfId="29570"/>
    <cellStyle name="DATA Amount [1] 8 2 4" xfId="29571"/>
    <cellStyle name="DATA Amount [1] 8 3" xfId="29572"/>
    <cellStyle name="DATA Amount [1] 8 3 2" xfId="29573"/>
    <cellStyle name="DATA Amount [1] 8 4" xfId="29574"/>
    <cellStyle name="DATA Amount [1] 8 4 2" xfId="29575"/>
    <cellStyle name="DATA Amount [1] 8 5" xfId="29576"/>
    <cellStyle name="DATA Amount [1] 8 5 2" xfId="29577"/>
    <cellStyle name="DATA Amount [1] 8 6" xfId="29578"/>
    <cellStyle name="DATA Amount [1] 9" xfId="29579"/>
    <cellStyle name="DATA Amount [1] 9 2" xfId="29580"/>
    <cellStyle name="DATA Amount [1] 9 2 2" xfId="29581"/>
    <cellStyle name="DATA Amount [1] 9 2 2 2" xfId="29582"/>
    <cellStyle name="DATA Amount [1] 9 2 3" xfId="29583"/>
    <cellStyle name="DATA Amount [1] 9 2 3 2" xfId="29584"/>
    <cellStyle name="DATA Amount [1] 9 2 4" xfId="29585"/>
    <cellStyle name="DATA Amount [1] 9 3" xfId="29586"/>
    <cellStyle name="DATA Amount [1] 9 3 2" xfId="29587"/>
    <cellStyle name="DATA Amount [1] 9 4" xfId="29588"/>
    <cellStyle name="DATA Amount [1] 9 4 2" xfId="29589"/>
    <cellStyle name="DATA Amount [1] 9 5" xfId="29590"/>
    <cellStyle name="DATA Amount [1] 9 5 2" xfId="29591"/>
    <cellStyle name="DATA Amount [1] 9 6" xfId="29592"/>
    <cellStyle name="DATA Amount [2]" xfId="29593"/>
    <cellStyle name="DATA Amount [2] 10" xfId="29594"/>
    <cellStyle name="DATA Amount [2] 10 2" xfId="29595"/>
    <cellStyle name="DATA Amount [2] 10 2 2" xfId="29596"/>
    <cellStyle name="DATA Amount [2] 10 2 2 2" xfId="29597"/>
    <cellStyle name="DATA Amount [2] 10 2 3" xfId="29598"/>
    <cellStyle name="DATA Amount [2] 10 2 3 2" xfId="29599"/>
    <cellStyle name="DATA Amount [2] 10 2 4" xfId="29600"/>
    <cellStyle name="DATA Amount [2] 10 3" xfId="29601"/>
    <cellStyle name="DATA Amount [2] 10 3 2" xfId="29602"/>
    <cellStyle name="DATA Amount [2] 10 4" xfId="29603"/>
    <cellStyle name="DATA Amount [2] 10 4 2" xfId="29604"/>
    <cellStyle name="DATA Amount [2] 10 5" xfId="29605"/>
    <cellStyle name="DATA Amount [2] 10 5 2" xfId="29606"/>
    <cellStyle name="DATA Amount [2] 10 6" xfId="29607"/>
    <cellStyle name="DATA Amount [2] 11" xfId="29608"/>
    <cellStyle name="DATA Amount [2] 11 2" xfId="29609"/>
    <cellStyle name="DATA Amount [2] 11 2 2" xfId="29610"/>
    <cellStyle name="DATA Amount [2] 11 2 2 2" xfId="29611"/>
    <cellStyle name="DATA Amount [2] 11 2 3" xfId="29612"/>
    <cellStyle name="DATA Amount [2] 11 2 3 2" xfId="29613"/>
    <cellStyle name="DATA Amount [2] 11 2 4" xfId="29614"/>
    <cellStyle name="DATA Amount [2] 11 3" xfId="29615"/>
    <cellStyle name="DATA Amount [2] 11 3 2" xfId="29616"/>
    <cellStyle name="DATA Amount [2] 11 4" xfId="29617"/>
    <cellStyle name="DATA Amount [2] 11 4 2" xfId="29618"/>
    <cellStyle name="DATA Amount [2] 11 5" xfId="29619"/>
    <cellStyle name="DATA Amount [2] 11 5 2" xfId="29620"/>
    <cellStyle name="DATA Amount [2] 11 6" xfId="29621"/>
    <cellStyle name="DATA Amount [2] 12" xfId="29622"/>
    <cellStyle name="DATA Amount [2] 12 2" xfId="29623"/>
    <cellStyle name="DATA Amount [2] 12 2 2" xfId="29624"/>
    <cellStyle name="DATA Amount [2] 12 2 2 2" xfId="29625"/>
    <cellStyle name="DATA Amount [2] 12 2 3" xfId="29626"/>
    <cellStyle name="DATA Amount [2] 12 2 3 2" xfId="29627"/>
    <cellStyle name="DATA Amount [2] 12 2 4" xfId="29628"/>
    <cellStyle name="DATA Amount [2] 12 3" xfId="29629"/>
    <cellStyle name="DATA Amount [2] 12 3 2" xfId="29630"/>
    <cellStyle name="DATA Amount [2] 12 4" xfId="29631"/>
    <cellStyle name="DATA Amount [2] 12 4 2" xfId="29632"/>
    <cellStyle name="DATA Amount [2] 12 5" xfId="29633"/>
    <cellStyle name="DATA Amount [2] 12 5 2" xfId="29634"/>
    <cellStyle name="DATA Amount [2] 12 6" xfId="29635"/>
    <cellStyle name="DATA Amount [2] 13" xfId="29636"/>
    <cellStyle name="DATA Amount [2] 13 2" xfId="29637"/>
    <cellStyle name="DATA Amount [2] 13 2 2" xfId="29638"/>
    <cellStyle name="DATA Amount [2] 13 2 2 2" xfId="29639"/>
    <cellStyle name="DATA Amount [2] 13 2 3" xfId="29640"/>
    <cellStyle name="DATA Amount [2] 13 2 3 2" xfId="29641"/>
    <cellStyle name="DATA Amount [2] 13 2 4" xfId="29642"/>
    <cellStyle name="DATA Amount [2] 13 3" xfId="29643"/>
    <cellStyle name="DATA Amount [2] 13 3 2" xfId="29644"/>
    <cellStyle name="DATA Amount [2] 13 4" xfId="29645"/>
    <cellStyle name="DATA Amount [2] 13 4 2" xfId="29646"/>
    <cellStyle name="DATA Amount [2] 13 5" xfId="29647"/>
    <cellStyle name="DATA Amount [2] 13 5 2" xfId="29648"/>
    <cellStyle name="DATA Amount [2] 13 6" xfId="29649"/>
    <cellStyle name="DATA Amount [2] 14" xfId="29650"/>
    <cellStyle name="DATA Amount [2] 14 2" xfId="29651"/>
    <cellStyle name="DATA Amount [2] 14 2 2" xfId="29652"/>
    <cellStyle name="DATA Amount [2] 14 2 2 2" xfId="29653"/>
    <cellStyle name="DATA Amount [2] 14 2 3" xfId="29654"/>
    <cellStyle name="DATA Amount [2] 14 2 3 2" xfId="29655"/>
    <cellStyle name="DATA Amount [2] 14 2 4" xfId="29656"/>
    <cellStyle name="DATA Amount [2] 14 3" xfId="29657"/>
    <cellStyle name="DATA Amount [2] 14 3 2" xfId="29658"/>
    <cellStyle name="DATA Amount [2] 14 4" xfId="29659"/>
    <cellStyle name="DATA Amount [2] 14 4 2" xfId="29660"/>
    <cellStyle name="DATA Amount [2] 14 5" xfId="29661"/>
    <cellStyle name="DATA Amount [2] 14 5 2" xfId="29662"/>
    <cellStyle name="DATA Amount [2] 14 6" xfId="29663"/>
    <cellStyle name="DATA Amount [2] 15" xfId="29664"/>
    <cellStyle name="DATA Amount [2] 15 2" xfId="29665"/>
    <cellStyle name="DATA Amount [2] 15 2 2" xfId="29666"/>
    <cellStyle name="DATA Amount [2] 15 2 2 2" xfId="29667"/>
    <cellStyle name="DATA Amount [2] 15 2 3" xfId="29668"/>
    <cellStyle name="DATA Amount [2] 15 2 3 2" xfId="29669"/>
    <cellStyle name="DATA Amount [2] 15 2 4" xfId="29670"/>
    <cellStyle name="DATA Amount [2] 15 3" xfId="29671"/>
    <cellStyle name="DATA Amount [2] 15 3 2" xfId="29672"/>
    <cellStyle name="DATA Amount [2] 15 4" xfId="29673"/>
    <cellStyle name="DATA Amount [2] 15 4 2" xfId="29674"/>
    <cellStyle name="DATA Amount [2] 15 5" xfId="29675"/>
    <cellStyle name="DATA Amount [2] 15 5 2" xfId="29676"/>
    <cellStyle name="DATA Amount [2] 15 6" xfId="29677"/>
    <cellStyle name="DATA Amount [2] 16" xfId="29678"/>
    <cellStyle name="DATA Amount [2] 16 2" xfId="29679"/>
    <cellStyle name="DATA Amount [2] 16 2 2" xfId="29680"/>
    <cellStyle name="DATA Amount [2] 16 3" xfId="29681"/>
    <cellStyle name="DATA Amount [2] 16 3 2" xfId="29682"/>
    <cellStyle name="DATA Amount [2] 16 4" xfId="29683"/>
    <cellStyle name="DATA Amount [2] 17" xfId="29684"/>
    <cellStyle name="DATA Amount [2] 17 2" xfId="29685"/>
    <cellStyle name="DATA Amount [2] 18" xfId="29686"/>
    <cellStyle name="DATA Amount [2] 18 2" xfId="29687"/>
    <cellStyle name="DATA Amount [2] 19" xfId="29688"/>
    <cellStyle name="DATA Amount [2] 2" xfId="29689"/>
    <cellStyle name="DATA Amount [2] 2 2" xfId="29690"/>
    <cellStyle name="DATA Amount [2] 2 2 2" xfId="29691"/>
    <cellStyle name="DATA Amount [2] 2 2 2 2" xfId="29692"/>
    <cellStyle name="DATA Amount [2] 2 2 3" xfId="29693"/>
    <cellStyle name="DATA Amount [2] 2 2 3 2" xfId="29694"/>
    <cellStyle name="DATA Amount [2] 2 2 4" xfId="29695"/>
    <cellStyle name="DATA Amount [2] 2 3" xfId="29696"/>
    <cellStyle name="DATA Amount [2] 2 3 2" xfId="29697"/>
    <cellStyle name="DATA Amount [2] 2 4" xfId="29698"/>
    <cellStyle name="DATA Amount [2] 2 4 2" xfId="29699"/>
    <cellStyle name="DATA Amount [2] 2 5" xfId="29700"/>
    <cellStyle name="DATA Amount [2] 20" xfId="29701"/>
    <cellStyle name="DATA Amount [2] 21" xfId="29702"/>
    <cellStyle name="DATA Amount [2] 22" xfId="29703"/>
    <cellStyle name="DATA Amount [2] 23" xfId="29704"/>
    <cellStyle name="DATA Amount [2] 24" xfId="29705"/>
    <cellStyle name="DATA Amount [2] 25" xfId="29706"/>
    <cellStyle name="DATA Amount [2] 3" xfId="29707"/>
    <cellStyle name="DATA Amount [2] 3 2" xfId="29708"/>
    <cellStyle name="DATA Amount [2] 3 2 2" xfId="29709"/>
    <cellStyle name="DATA Amount [2] 3 2 2 2" xfId="29710"/>
    <cellStyle name="DATA Amount [2] 3 2 3" xfId="29711"/>
    <cellStyle name="DATA Amount [2] 3 2 3 2" xfId="29712"/>
    <cellStyle name="DATA Amount [2] 3 2 4" xfId="29713"/>
    <cellStyle name="DATA Amount [2] 3 3" xfId="29714"/>
    <cellStyle name="DATA Amount [2] 3 3 2" xfId="29715"/>
    <cellStyle name="DATA Amount [2] 3 4" xfId="29716"/>
    <cellStyle name="DATA Amount [2] 3 4 2" xfId="29717"/>
    <cellStyle name="DATA Amount [2] 3 5" xfId="29718"/>
    <cellStyle name="DATA Amount [2] 4" xfId="29719"/>
    <cellStyle name="DATA Amount [2] 4 2" xfId="29720"/>
    <cellStyle name="DATA Amount [2] 4 2 2" xfId="29721"/>
    <cellStyle name="DATA Amount [2] 4 2 2 2" xfId="29722"/>
    <cellStyle name="DATA Amount [2] 4 2 3" xfId="29723"/>
    <cellStyle name="DATA Amount [2] 4 2 3 2" xfId="29724"/>
    <cellStyle name="DATA Amount [2] 4 2 4" xfId="29725"/>
    <cellStyle name="DATA Amount [2] 4 3" xfId="29726"/>
    <cellStyle name="DATA Amount [2] 4 3 2" xfId="29727"/>
    <cellStyle name="DATA Amount [2] 4 4" xfId="29728"/>
    <cellStyle name="DATA Amount [2] 4 4 2" xfId="29729"/>
    <cellStyle name="DATA Amount [2] 4 5" xfId="29730"/>
    <cellStyle name="DATA Amount [2] 4 5 2" xfId="29731"/>
    <cellStyle name="DATA Amount [2] 4 6" xfId="29732"/>
    <cellStyle name="DATA Amount [2] 5" xfId="29733"/>
    <cellStyle name="DATA Amount [2] 5 2" xfId="29734"/>
    <cellStyle name="DATA Amount [2] 5 2 2" xfId="29735"/>
    <cellStyle name="DATA Amount [2] 5 2 2 2" xfId="29736"/>
    <cellStyle name="DATA Amount [2] 5 2 3" xfId="29737"/>
    <cellStyle name="DATA Amount [2] 5 2 3 2" xfId="29738"/>
    <cellStyle name="DATA Amount [2] 5 2 4" xfId="29739"/>
    <cellStyle name="DATA Amount [2] 5 3" xfId="29740"/>
    <cellStyle name="DATA Amount [2] 5 3 2" xfId="29741"/>
    <cellStyle name="DATA Amount [2] 5 4" xfId="29742"/>
    <cellStyle name="DATA Amount [2] 5 4 2" xfId="29743"/>
    <cellStyle name="DATA Amount [2] 5 5" xfId="29744"/>
    <cellStyle name="DATA Amount [2] 5 5 2" xfId="29745"/>
    <cellStyle name="DATA Amount [2] 5 6" xfId="29746"/>
    <cellStyle name="DATA Amount [2] 6" xfId="29747"/>
    <cellStyle name="DATA Amount [2] 6 2" xfId="29748"/>
    <cellStyle name="DATA Amount [2] 6 2 2" xfId="29749"/>
    <cellStyle name="DATA Amount [2] 6 2 2 2" xfId="29750"/>
    <cellStyle name="DATA Amount [2] 6 2 3" xfId="29751"/>
    <cellStyle name="DATA Amount [2] 6 2 3 2" xfId="29752"/>
    <cellStyle name="DATA Amount [2] 6 2 4" xfId="29753"/>
    <cellStyle name="DATA Amount [2] 6 3" xfId="29754"/>
    <cellStyle name="DATA Amount [2] 6 3 2" xfId="29755"/>
    <cellStyle name="DATA Amount [2] 6 4" xfId="29756"/>
    <cellStyle name="DATA Amount [2] 6 4 2" xfId="29757"/>
    <cellStyle name="DATA Amount [2] 6 5" xfId="29758"/>
    <cellStyle name="DATA Amount [2] 6 5 2" xfId="29759"/>
    <cellStyle name="DATA Amount [2] 6 6" xfId="29760"/>
    <cellStyle name="DATA Amount [2] 7" xfId="29761"/>
    <cellStyle name="DATA Amount [2] 7 2" xfId="29762"/>
    <cellStyle name="DATA Amount [2] 7 2 2" xfId="29763"/>
    <cellStyle name="DATA Amount [2] 7 2 2 2" xfId="29764"/>
    <cellStyle name="DATA Amount [2] 7 2 3" xfId="29765"/>
    <cellStyle name="DATA Amount [2] 7 2 3 2" xfId="29766"/>
    <cellStyle name="DATA Amount [2] 7 2 4" xfId="29767"/>
    <cellStyle name="DATA Amount [2] 7 3" xfId="29768"/>
    <cellStyle name="DATA Amount [2] 7 3 2" xfId="29769"/>
    <cellStyle name="DATA Amount [2] 7 4" xfId="29770"/>
    <cellStyle name="DATA Amount [2] 7 4 2" xfId="29771"/>
    <cellStyle name="DATA Amount [2] 7 5" xfId="29772"/>
    <cellStyle name="DATA Amount [2] 7 5 2" xfId="29773"/>
    <cellStyle name="DATA Amount [2] 7 6" xfId="29774"/>
    <cellStyle name="DATA Amount [2] 8" xfId="29775"/>
    <cellStyle name="DATA Amount [2] 8 2" xfId="29776"/>
    <cellStyle name="DATA Amount [2] 8 2 2" xfId="29777"/>
    <cellStyle name="DATA Amount [2] 8 2 2 2" xfId="29778"/>
    <cellStyle name="DATA Amount [2] 8 2 3" xfId="29779"/>
    <cellStyle name="DATA Amount [2] 8 2 3 2" xfId="29780"/>
    <cellStyle name="DATA Amount [2] 8 2 4" xfId="29781"/>
    <cellStyle name="DATA Amount [2] 8 3" xfId="29782"/>
    <cellStyle name="DATA Amount [2] 8 3 2" xfId="29783"/>
    <cellStyle name="DATA Amount [2] 8 4" xfId="29784"/>
    <cellStyle name="DATA Amount [2] 8 4 2" xfId="29785"/>
    <cellStyle name="DATA Amount [2] 8 5" xfId="29786"/>
    <cellStyle name="DATA Amount [2] 8 5 2" xfId="29787"/>
    <cellStyle name="DATA Amount [2] 8 6" xfId="29788"/>
    <cellStyle name="DATA Amount [2] 9" xfId="29789"/>
    <cellStyle name="DATA Amount [2] 9 2" xfId="29790"/>
    <cellStyle name="DATA Amount [2] 9 2 2" xfId="29791"/>
    <cellStyle name="DATA Amount [2] 9 2 2 2" xfId="29792"/>
    <cellStyle name="DATA Amount [2] 9 2 3" xfId="29793"/>
    <cellStyle name="DATA Amount [2] 9 2 3 2" xfId="29794"/>
    <cellStyle name="DATA Amount [2] 9 2 4" xfId="29795"/>
    <cellStyle name="DATA Amount [2] 9 3" xfId="29796"/>
    <cellStyle name="DATA Amount [2] 9 3 2" xfId="29797"/>
    <cellStyle name="DATA Amount [2] 9 4" xfId="29798"/>
    <cellStyle name="DATA Amount [2] 9 4 2" xfId="29799"/>
    <cellStyle name="DATA Amount [2] 9 5" xfId="29800"/>
    <cellStyle name="DATA Amount [2] 9 5 2" xfId="29801"/>
    <cellStyle name="DATA Amount [2] 9 6" xfId="29802"/>
    <cellStyle name="DATA Amount 10" xfId="29803"/>
    <cellStyle name="DATA Amount 10 2" xfId="29804"/>
    <cellStyle name="DATA Amount 10 2 2" xfId="29805"/>
    <cellStyle name="DATA Amount 10 2 2 2" xfId="29806"/>
    <cellStyle name="DATA Amount 10 2 3" xfId="29807"/>
    <cellStyle name="DATA Amount 10 2 3 2" xfId="29808"/>
    <cellStyle name="DATA Amount 10 2 4" xfId="29809"/>
    <cellStyle name="DATA Amount 10 3" xfId="29810"/>
    <cellStyle name="DATA Amount 10 3 2" xfId="29811"/>
    <cellStyle name="DATA Amount 10 4" xfId="29812"/>
    <cellStyle name="DATA Amount 10 4 2" xfId="29813"/>
    <cellStyle name="DATA Amount 10 5" xfId="29814"/>
    <cellStyle name="DATA Amount 10 5 2" xfId="29815"/>
    <cellStyle name="DATA Amount 10 6" xfId="29816"/>
    <cellStyle name="DATA Amount 11" xfId="29817"/>
    <cellStyle name="DATA Amount 11 2" xfId="29818"/>
    <cellStyle name="DATA Amount 11 2 2" xfId="29819"/>
    <cellStyle name="DATA Amount 11 2 2 2" xfId="29820"/>
    <cellStyle name="DATA Amount 11 2 3" xfId="29821"/>
    <cellStyle name="DATA Amount 11 2 3 2" xfId="29822"/>
    <cellStyle name="DATA Amount 11 2 4" xfId="29823"/>
    <cellStyle name="DATA Amount 11 3" xfId="29824"/>
    <cellStyle name="DATA Amount 11 3 2" xfId="29825"/>
    <cellStyle name="DATA Amount 11 4" xfId="29826"/>
    <cellStyle name="DATA Amount 11 4 2" xfId="29827"/>
    <cellStyle name="DATA Amount 11 5" xfId="29828"/>
    <cellStyle name="DATA Amount 11 5 2" xfId="29829"/>
    <cellStyle name="DATA Amount 11 6" xfId="29830"/>
    <cellStyle name="DATA Amount 12" xfId="29831"/>
    <cellStyle name="DATA Amount 12 2" xfId="29832"/>
    <cellStyle name="DATA Amount 12 2 2" xfId="29833"/>
    <cellStyle name="DATA Amount 12 2 2 2" xfId="29834"/>
    <cellStyle name="DATA Amount 12 2 3" xfId="29835"/>
    <cellStyle name="DATA Amount 12 2 3 2" xfId="29836"/>
    <cellStyle name="DATA Amount 12 2 4" xfId="29837"/>
    <cellStyle name="DATA Amount 12 3" xfId="29838"/>
    <cellStyle name="DATA Amount 12 3 2" xfId="29839"/>
    <cellStyle name="DATA Amount 12 4" xfId="29840"/>
    <cellStyle name="DATA Amount 12 4 2" xfId="29841"/>
    <cellStyle name="DATA Amount 12 5" xfId="29842"/>
    <cellStyle name="DATA Amount 12 5 2" xfId="29843"/>
    <cellStyle name="DATA Amount 12 6" xfId="29844"/>
    <cellStyle name="DATA Amount 13" xfId="29845"/>
    <cellStyle name="DATA Amount 13 2" xfId="29846"/>
    <cellStyle name="DATA Amount 13 2 2" xfId="29847"/>
    <cellStyle name="DATA Amount 13 2 2 2" xfId="29848"/>
    <cellStyle name="DATA Amount 13 2 3" xfId="29849"/>
    <cellStyle name="DATA Amount 13 2 3 2" xfId="29850"/>
    <cellStyle name="DATA Amount 13 2 4" xfId="29851"/>
    <cellStyle name="DATA Amount 13 3" xfId="29852"/>
    <cellStyle name="DATA Amount 13 3 2" xfId="29853"/>
    <cellStyle name="DATA Amount 13 4" xfId="29854"/>
    <cellStyle name="DATA Amount 13 4 2" xfId="29855"/>
    <cellStyle name="DATA Amount 13 5" xfId="29856"/>
    <cellStyle name="DATA Amount 13 5 2" xfId="29857"/>
    <cellStyle name="DATA Amount 13 6" xfId="29858"/>
    <cellStyle name="DATA Amount 14" xfId="29859"/>
    <cellStyle name="DATA Amount 14 2" xfId="29860"/>
    <cellStyle name="DATA Amount 14 2 2" xfId="29861"/>
    <cellStyle name="DATA Amount 14 2 2 2" xfId="29862"/>
    <cellStyle name="DATA Amount 14 2 3" xfId="29863"/>
    <cellStyle name="DATA Amount 14 2 3 2" xfId="29864"/>
    <cellStyle name="DATA Amount 14 2 4" xfId="29865"/>
    <cellStyle name="DATA Amount 14 3" xfId="29866"/>
    <cellStyle name="DATA Amount 14 3 2" xfId="29867"/>
    <cellStyle name="DATA Amount 14 4" xfId="29868"/>
    <cellStyle name="DATA Amount 14 4 2" xfId="29869"/>
    <cellStyle name="DATA Amount 14 5" xfId="29870"/>
    <cellStyle name="DATA Amount 14 5 2" xfId="29871"/>
    <cellStyle name="DATA Amount 14 6" xfId="29872"/>
    <cellStyle name="DATA Amount 15" xfId="29873"/>
    <cellStyle name="DATA Amount 15 2" xfId="29874"/>
    <cellStyle name="DATA Amount 15 2 2" xfId="29875"/>
    <cellStyle name="DATA Amount 15 2 2 2" xfId="29876"/>
    <cellStyle name="DATA Amount 15 2 3" xfId="29877"/>
    <cellStyle name="DATA Amount 15 2 3 2" xfId="29878"/>
    <cellStyle name="DATA Amount 15 2 4" xfId="29879"/>
    <cellStyle name="DATA Amount 15 3" xfId="29880"/>
    <cellStyle name="DATA Amount 15 3 2" xfId="29881"/>
    <cellStyle name="DATA Amount 15 4" xfId="29882"/>
    <cellStyle name="DATA Amount 15 4 2" xfId="29883"/>
    <cellStyle name="DATA Amount 15 5" xfId="29884"/>
    <cellStyle name="DATA Amount 15 5 2" xfId="29885"/>
    <cellStyle name="DATA Amount 15 6" xfId="29886"/>
    <cellStyle name="DATA Amount 16" xfId="29887"/>
    <cellStyle name="DATA Amount 16 2" xfId="29888"/>
    <cellStyle name="DATA Amount 16 2 2" xfId="29889"/>
    <cellStyle name="DATA Amount 16 2 2 2" xfId="29890"/>
    <cellStyle name="DATA Amount 16 2 3" xfId="29891"/>
    <cellStyle name="DATA Amount 16 2 3 2" xfId="29892"/>
    <cellStyle name="DATA Amount 16 2 4" xfId="29893"/>
    <cellStyle name="DATA Amount 16 3" xfId="29894"/>
    <cellStyle name="DATA Amount 16 3 2" xfId="29895"/>
    <cellStyle name="DATA Amount 16 4" xfId="29896"/>
    <cellStyle name="DATA Amount 16 4 2" xfId="29897"/>
    <cellStyle name="DATA Amount 16 5" xfId="29898"/>
    <cellStyle name="DATA Amount 16 5 2" xfId="29899"/>
    <cellStyle name="DATA Amount 16 6" xfId="29900"/>
    <cellStyle name="DATA Amount 17" xfId="29901"/>
    <cellStyle name="DATA Amount 17 2" xfId="29902"/>
    <cellStyle name="DATA Amount 17 2 2" xfId="29903"/>
    <cellStyle name="DATA Amount 17 2 2 2" xfId="29904"/>
    <cellStyle name="DATA Amount 17 2 3" xfId="29905"/>
    <cellStyle name="DATA Amount 17 2 3 2" xfId="29906"/>
    <cellStyle name="DATA Amount 17 2 4" xfId="29907"/>
    <cellStyle name="DATA Amount 17 3" xfId="29908"/>
    <cellStyle name="DATA Amount 17 3 2" xfId="29909"/>
    <cellStyle name="DATA Amount 17 4" xfId="29910"/>
    <cellStyle name="DATA Amount 17 4 2" xfId="29911"/>
    <cellStyle name="DATA Amount 17 5" xfId="29912"/>
    <cellStyle name="DATA Amount 17 5 2" xfId="29913"/>
    <cellStyle name="DATA Amount 17 6" xfId="29914"/>
    <cellStyle name="DATA Amount 18" xfId="29915"/>
    <cellStyle name="DATA Amount 18 2" xfId="29916"/>
    <cellStyle name="DATA Amount 18 2 2" xfId="29917"/>
    <cellStyle name="DATA Amount 18 3" xfId="29918"/>
    <cellStyle name="DATA Amount 18 3 2" xfId="29919"/>
    <cellStyle name="DATA Amount 18 4" xfId="29920"/>
    <cellStyle name="DATA Amount 19" xfId="29921"/>
    <cellStyle name="DATA Amount 19 2" xfId="29922"/>
    <cellStyle name="DATA Amount 19 2 2" xfId="29923"/>
    <cellStyle name="DATA Amount 19 3" xfId="29924"/>
    <cellStyle name="DATA Amount 19 3 2" xfId="29925"/>
    <cellStyle name="DATA Amount 19 4" xfId="29926"/>
    <cellStyle name="DATA Amount 2" xfId="29927"/>
    <cellStyle name="DATA Amount 2 2" xfId="29928"/>
    <cellStyle name="DATA Amount 2 2 2" xfId="29929"/>
    <cellStyle name="DATA Amount 2 2 2 2" xfId="29930"/>
    <cellStyle name="DATA Amount 2 2 3" xfId="29931"/>
    <cellStyle name="DATA Amount 2 2 3 2" xfId="29932"/>
    <cellStyle name="DATA Amount 2 2 4" xfId="29933"/>
    <cellStyle name="DATA Amount 2 3" xfId="29934"/>
    <cellStyle name="DATA Amount 2 3 2" xfId="29935"/>
    <cellStyle name="DATA Amount 2 4" xfId="29936"/>
    <cellStyle name="DATA Amount 2 4 2" xfId="29937"/>
    <cellStyle name="DATA Amount 2 5" xfId="29938"/>
    <cellStyle name="DATA Amount 20" xfId="29939"/>
    <cellStyle name="DATA Amount 20 2" xfId="29940"/>
    <cellStyle name="DATA Amount 21" xfId="29941"/>
    <cellStyle name="DATA Amount 21 2" xfId="29942"/>
    <cellStyle name="DATA Amount 22" xfId="29943"/>
    <cellStyle name="DATA Amount 22 2" xfId="29944"/>
    <cellStyle name="DATA Amount 23" xfId="29945"/>
    <cellStyle name="DATA Amount 23 2" xfId="29946"/>
    <cellStyle name="DATA Amount 24" xfId="29947"/>
    <cellStyle name="DATA Amount 24 2" xfId="29948"/>
    <cellStyle name="DATA Amount 25" xfId="29949"/>
    <cellStyle name="DATA Amount 26" xfId="29950"/>
    <cellStyle name="DATA Amount 27" xfId="29951"/>
    <cellStyle name="DATA Amount 28" xfId="29952"/>
    <cellStyle name="DATA Amount 29" xfId="29953"/>
    <cellStyle name="DATA Amount 3" xfId="29954"/>
    <cellStyle name="DATA Amount 3 2" xfId="29955"/>
    <cellStyle name="DATA Amount 3 2 2" xfId="29956"/>
    <cellStyle name="DATA Amount 3 2 2 2" xfId="29957"/>
    <cellStyle name="DATA Amount 3 2 3" xfId="29958"/>
    <cellStyle name="DATA Amount 3 2 3 2" xfId="29959"/>
    <cellStyle name="DATA Amount 3 2 4" xfId="29960"/>
    <cellStyle name="DATA Amount 3 3" xfId="29961"/>
    <cellStyle name="DATA Amount 3 3 2" xfId="29962"/>
    <cellStyle name="DATA Amount 3 4" xfId="29963"/>
    <cellStyle name="DATA Amount 3 4 2" xfId="29964"/>
    <cellStyle name="DATA Amount 3 5" xfId="29965"/>
    <cellStyle name="DATA Amount 30" xfId="29966"/>
    <cellStyle name="DATA Amount 31" xfId="29967"/>
    <cellStyle name="DATA Amount 32" xfId="29968"/>
    <cellStyle name="DATA Amount 33" xfId="29969"/>
    <cellStyle name="DATA Amount 34" xfId="29970"/>
    <cellStyle name="DATA Amount 35" xfId="29971"/>
    <cellStyle name="DATA Amount 36" xfId="29972"/>
    <cellStyle name="DATA Amount 37" xfId="29973"/>
    <cellStyle name="DATA Amount 38" xfId="29974"/>
    <cellStyle name="DATA Amount 39" xfId="29975"/>
    <cellStyle name="DATA Amount 4" xfId="29976"/>
    <cellStyle name="DATA Amount 4 2" xfId="29977"/>
    <cellStyle name="DATA Amount 4 2 2" xfId="29978"/>
    <cellStyle name="DATA Amount 4 2 2 2" xfId="29979"/>
    <cellStyle name="DATA Amount 4 2 3" xfId="29980"/>
    <cellStyle name="DATA Amount 4 2 3 2" xfId="29981"/>
    <cellStyle name="DATA Amount 4 2 4" xfId="29982"/>
    <cellStyle name="DATA Amount 4 3" xfId="29983"/>
    <cellStyle name="DATA Amount 4 3 2" xfId="29984"/>
    <cellStyle name="DATA Amount 4 4" xfId="29985"/>
    <cellStyle name="DATA Amount 4 4 2" xfId="29986"/>
    <cellStyle name="DATA Amount 4 5" xfId="29987"/>
    <cellStyle name="DATA Amount 4 5 2" xfId="29988"/>
    <cellStyle name="DATA Amount 4 6" xfId="29989"/>
    <cellStyle name="DATA Amount 40" xfId="29990"/>
    <cellStyle name="DATA Amount 41" xfId="29991"/>
    <cellStyle name="DATA Amount 42" xfId="29992"/>
    <cellStyle name="DATA Amount 43" xfId="29993"/>
    <cellStyle name="DATA Amount 44" xfId="29994"/>
    <cellStyle name="DATA Amount 45" xfId="29995"/>
    <cellStyle name="DATA Amount 46" xfId="29996"/>
    <cellStyle name="DATA Amount 47" xfId="29997"/>
    <cellStyle name="DATA Amount 48" xfId="29998"/>
    <cellStyle name="DATA Amount 49" xfId="29999"/>
    <cellStyle name="DATA Amount 5" xfId="30000"/>
    <cellStyle name="DATA Amount 5 2" xfId="30001"/>
    <cellStyle name="DATA Amount 5 2 2" xfId="30002"/>
    <cellStyle name="DATA Amount 5 2 2 2" xfId="30003"/>
    <cellStyle name="DATA Amount 5 2 3" xfId="30004"/>
    <cellStyle name="DATA Amount 5 2 3 2" xfId="30005"/>
    <cellStyle name="DATA Amount 5 2 4" xfId="30006"/>
    <cellStyle name="DATA Amount 5 3" xfId="30007"/>
    <cellStyle name="DATA Amount 5 3 2" xfId="30008"/>
    <cellStyle name="DATA Amount 5 4" xfId="30009"/>
    <cellStyle name="DATA Amount 5 4 2" xfId="30010"/>
    <cellStyle name="DATA Amount 5 5" xfId="30011"/>
    <cellStyle name="DATA Amount 5 5 2" xfId="30012"/>
    <cellStyle name="DATA Amount 5 6" xfId="30013"/>
    <cellStyle name="DATA Amount 50" xfId="30014"/>
    <cellStyle name="DATA Amount 51" xfId="30015"/>
    <cellStyle name="DATA Amount 52" xfId="30016"/>
    <cellStyle name="DATA Amount 53" xfId="30017"/>
    <cellStyle name="DATA Amount 54" xfId="30018"/>
    <cellStyle name="DATA Amount 55" xfId="30019"/>
    <cellStyle name="DATA Amount 56" xfId="30020"/>
    <cellStyle name="DATA Amount 57" xfId="30021"/>
    <cellStyle name="DATA Amount 58" xfId="30022"/>
    <cellStyle name="DATA Amount 59" xfId="30023"/>
    <cellStyle name="DATA Amount 6" xfId="30024"/>
    <cellStyle name="DATA Amount 6 2" xfId="30025"/>
    <cellStyle name="DATA Amount 6 2 2" xfId="30026"/>
    <cellStyle name="DATA Amount 6 2 2 2" xfId="30027"/>
    <cellStyle name="DATA Amount 6 2 3" xfId="30028"/>
    <cellStyle name="DATA Amount 6 2 3 2" xfId="30029"/>
    <cellStyle name="DATA Amount 6 2 4" xfId="30030"/>
    <cellStyle name="DATA Amount 6 3" xfId="30031"/>
    <cellStyle name="DATA Amount 6 3 2" xfId="30032"/>
    <cellStyle name="DATA Amount 6 4" xfId="30033"/>
    <cellStyle name="DATA Amount 6 4 2" xfId="30034"/>
    <cellStyle name="DATA Amount 6 5" xfId="30035"/>
    <cellStyle name="DATA Amount 6 5 2" xfId="30036"/>
    <cellStyle name="DATA Amount 6 6" xfId="30037"/>
    <cellStyle name="DATA Amount 60" xfId="30038"/>
    <cellStyle name="DATA Amount 61" xfId="30039"/>
    <cellStyle name="DATA Amount 62" xfId="30040"/>
    <cellStyle name="DATA Amount 63" xfId="30041"/>
    <cellStyle name="DATA Amount 64" xfId="30042"/>
    <cellStyle name="DATA Amount 65" xfId="30043"/>
    <cellStyle name="DATA Amount 66" xfId="30044"/>
    <cellStyle name="DATA Amount 67" xfId="30045"/>
    <cellStyle name="DATA Amount 68" xfId="30046"/>
    <cellStyle name="DATA Amount 69" xfId="30047"/>
    <cellStyle name="DATA Amount 7" xfId="30048"/>
    <cellStyle name="DATA Amount 7 2" xfId="30049"/>
    <cellStyle name="DATA Amount 7 2 2" xfId="30050"/>
    <cellStyle name="DATA Amount 7 2 2 2" xfId="30051"/>
    <cellStyle name="DATA Amount 7 2 3" xfId="30052"/>
    <cellStyle name="DATA Amount 7 2 3 2" xfId="30053"/>
    <cellStyle name="DATA Amount 7 2 4" xfId="30054"/>
    <cellStyle name="DATA Amount 7 3" xfId="30055"/>
    <cellStyle name="DATA Amount 7 3 2" xfId="30056"/>
    <cellStyle name="DATA Amount 7 4" xfId="30057"/>
    <cellStyle name="DATA Amount 7 4 2" xfId="30058"/>
    <cellStyle name="DATA Amount 7 5" xfId="30059"/>
    <cellStyle name="DATA Amount 7 5 2" xfId="30060"/>
    <cellStyle name="DATA Amount 7 6" xfId="30061"/>
    <cellStyle name="DATA Amount 70" xfId="30062"/>
    <cellStyle name="DATA Amount 71" xfId="30063"/>
    <cellStyle name="DATA Amount 72" xfId="30064"/>
    <cellStyle name="DATA Amount 73" xfId="30065"/>
    <cellStyle name="DATA Amount 74" xfId="30066"/>
    <cellStyle name="DATA Amount 75" xfId="30067"/>
    <cellStyle name="DATA Amount 76" xfId="30068"/>
    <cellStyle name="DATA Amount 77" xfId="30069"/>
    <cellStyle name="DATA Amount 78" xfId="30070"/>
    <cellStyle name="DATA Amount 79" xfId="30071"/>
    <cellStyle name="DATA Amount 8" xfId="30072"/>
    <cellStyle name="DATA Amount 8 2" xfId="30073"/>
    <cellStyle name="DATA Amount 8 2 2" xfId="30074"/>
    <cellStyle name="DATA Amount 8 2 2 2" xfId="30075"/>
    <cellStyle name="DATA Amount 8 2 3" xfId="30076"/>
    <cellStyle name="DATA Amount 8 2 3 2" xfId="30077"/>
    <cellStyle name="DATA Amount 8 2 4" xfId="30078"/>
    <cellStyle name="DATA Amount 8 3" xfId="30079"/>
    <cellStyle name="DATA Amount 8 3 2" xfId="30080"/>
    <cellStyle name="DATA Amount 8 4" xfId="30081"/>
    <cellStyle name="DATA Amount 8 4 2" xfId="30082"/>
    <cellStyle name="DATA Amount 8 5" xfId="30083"/>
    <cellStyle name="DATA Amount 8 5 2" xfId="30084"/>
    <cellStyle name="DATA Amount 8 6" xfId="30085"/>
    <cellStyle name="DATA Amount 80" xfId="30086"/>
    <cellStyle name="DATA Amount 81" xfId="30087"/>
    <cellStyle name="DATA Amount 82" xfId="30088"/>
    <cellStyle name="DATA Amount 83" xfId="30089"/>
    <cellStyle name="DATA Amount 84" xfId="30090"/>
    <cellStyle name="DATA Amount 85" xfId="30091"/>
    <cellStyle name="DATA Amount 86" xfId="30092"/>
    <cellStyle name="DATA Amount 87" xfId="30093"/>
    <cellStyle name="DATA Amount 88" xfId="30094"/>
    <cellStyle name="DATA Amount 89" xfId="30095"/>
    <cellStyle name="DATA Amount 9" xfId="30096"/>
    <cellStyle name="DATA Amount 9 2" xfId="30097"/>
    <cellStyle name="DATA Amount 9 2 2" xfId="30098"/>
    <cellStyle name="DATA Amount 9 2 2 2" xfId="30099"/>
    <cellStyle name="DATA Amount 9 2 3" xfId="30100"/>
    <cellStyle name="DATA Amount 9 2 3 2" xfId="30101"/>
    <cellStyle name="DATA Amount 9 2 4" xfId="30102"/>
    <cellStyle name="DATA Amount 9 3" xfId="30103"/>
    <cellStyle name="DATA Amount 9 3 2" xfId="30104"/>
    <cellStyle name="DATA Amount 9 4" xfId="30105"/>
    <cellStyle name="DATA Amount 9 4 2" xfId="30106"/>
    <cellStyle name="DATA Amount 9 5" xfId="30107"/>
    <cellStyle name="DATA Amount 9 5 2" xfId="30108"/>
    <cellStyle name="DATA Amount 9 6" xfId="30109"/>
    <cellStyle name="DATA Amount 90" xfId="30110"/>
    <cellStyle name="DATA Amount 91" xfId="30111"/>
    <cellStyle name="DATA Amount 92" xfId="30112"/>
    <cellStyle name="DATA Amount 93" xfId="30113"/>
    <cellStyle name="DATA Amount 94" xfId="30114"/>
    <cellStyle name="DATA Amount 95" xfId="30115"/>
    <cellStyle name="DATA Amount 96" xfId="30116"/>
    <cellStyle name="DATA Amount 97" xfId="30117"/>
    <cellStyle name="DATA Amount_Best Practice Model Disclaimer v1.1" xfId="30118"/>
    <cellStyle name="DATA Currency" xfId="30119"/>
    <cellStyle name="DATA Currency [1]" xfId="30120"/>
    <cellStyle name="DATA Currency [1] 10" xfId="30121"/>
    <cellStyle name="DATA Currency [1] 10 2" xfId="30122"/>
    <cellStyle name="DATA Currency [1] 10 2 2" xfId="30123"/>
    <cellStyle name="DATA Currency [1] 10 2 2 2" xfId="30124"/>
    <cellStyle name="DATA Currency [1] 10 2 3" xfId="30125"/>
    <cellStyle name="DATA Currency [1] 10 2 3 2" xfId="30126"/>
    <cellStyle name="DATA Currency [1] 10 2 4" xfId="30127"/>
    <cellStyle name="DATA Currency [1] 10 3" xfId="30128"/>
    <cellStyle name="DATA Currency [1] 10 3 2" xfId="30129"/>
    <cellStyle name="DATA Currency [1] 10 4" xfId="30130"/>
    <cellStyle name="DATA Currency [1] 10 4 2" xfId="30131"/>
    <cellStyle name="DATA Currency [1] 10 5" xfId="30132"/>
    <cellStyle name="DATA Currency [1] 10 5 2" xfId="30133"/>
    <cellStyle name="DATA Currency [1] 10 6" xfId="30134"/>
    <cellStyle name="DATA Currency [1] 11" xfId="30135"/>
    <cellStyle name="DATA Currency [1] 11 2" xfId="30136"/>
    <cellStyle name="DATA Currency [1] 11 2 2" xfId="30137"/>
    <cellStyle name="DATA Currency [1] 11 2 2 2" xfId="30138"/>
    <cellStyle name="DATA Currency [1] 11 2 3" xfId="30139"/>
    <cellStyle name="DATA Currency [1] 11 2 3 2" xfId="30140"/>
    <cellStyle name="DATA Currency [1] 11 2 4" xfId="30141"/>
    <cellStyle name="DATA Currency [1] 11 3" xfId="30142"/>
    <cellStyle name="DATA Currency [1] 11 3 2" xfId="30143"/>
    <cellStyle name="DATA Currency [1] 11 4" xfId="30144"/>
    <cellStyle name="DATA Currency [1] 11 4 2" xfId="30145"/>
    <cellStyle name="DATA Currency [1] 11 5" xfId="30146"/>
    <cellStyle name="DATA Currency [1] 11 5 2" xfId="30147"/>
    <cellStyle name="DATA Currency [1] 11 6" xfId="30148"/>
    <cellStyle name="DATA Currency [1] 12" xfId="30149"/>
    <cellStyle name="DATA Currency [1] 12 2" xfId="30150"/>
    <cellStyle name="DATA Currency [1] 12 2 2" xfId="30151"/>
    <cellStyle name="DATA Currency [1] 12 2 2 2" xfId="30152"/>
    <cellStyle name="DATA Currency [1] 12 2 3" xfId="30153"/>
    <cellStyle name="DATA Currency [1] 12 2 3 2" xfId="30154"/>
    <cellStyle name="DATA Currency [1] 12 2 4" xfId="30155"/>
    <cellStyle name="DATA Currency [1] 12 3" xfId="30156"/>
    <cellStyle name="DATA Currency [1] 12 3 2" xfId="30157"/>
    <cellStyle name="DATA Currency [1] 12 4" xfId="30158"/>
    <cellStyle name="DATA Currency [1] 12 4 2" xfId="30159"/>
    <cellStyle name="DATA Currency [1] 12 5" xfId="30160"/>
    <cellStyle name="DATA Currency [1] 12 5 2" xfId="30161"/>
    <cellStyle name="DATA Currency [1] 12 6" xfId="30162"/>
    <cellStyle name="DATA Currency [1] 13" xfId="30163"/>
    <cellStyle name="DATA Currency [1] 13 2" xfId="30164"/>
    <cellStyle name="DATA Currency [1] 13 2 2" xfId="30165"/>
    <cellStyle name="DATA Currency [1] 13 2 2 2" xfId="30166"/>
    <cellStyle name="DATA Currency [1] 13 2 3" xfId="30167"/>
    <cellStyle name="DATA Currency [1] 13 2 3 2" xfId="30168"/>
    <cellStyle name="DATA Currency [1] 13 2 4" xfId="30169"/>
    <cellStyle name="DATA Currency [1] 13 3" xfId="30170"/>
    <cellStyle name="DATA Currency [1] 13 3 2" xfId="30171"/>
    <cellStyle name="DATA Currency [1] 13 4" xfId="30172"/>
    <cellStyle name="DATA Currency [1] 13 4 2" xfId="30173"/>
    <cellStyle name="DATA Currency [1] 13 5" xfId="30174"/>
    <cellStyle name="DATA Currency [1] 13 5 2" xfId="30175"/>
    <cellStyle name="DATA Currency [1] 13 6" xfId="30176"/>
    <cellStyle name="DATA Currency [1] 14" xfId="30177"/>
    <cellStyle name="DATA Currency [1] 14 2" xfId="30178"/>
    <cellStyle name="DATA Currency [1] 14 2 2" xfId="30179"/>
    <cellStyle name="DATA Currency [1] 14 2 2 2" xfId="30180"/>
    <cellStyle name="DATA Currency [1] 14 2 3" xfId="30181"/>
    <cellStyle name="DATA Currency [1] 14 2 3 2" xfId="30182"/>
    <cellStyle name="DATA Currency [1] 14 2 4" xfId="30183"/>
    <cellStyle name="DATA Currency [1] 14 3" xfId="30184"/>
    <cellStyle name="DATA Currency [1] 14 3 2" xfId="30185"/>
    <cellStyle name="DATA Currency [1] 14 4" xfId="30186"/>
    <cellStyle name="DATA Currency [1] 14 4 2" xfId="30187"/>
    <cellStyle name="DATA Currency [1] 14 5" xfId="30188"/>
    <cellStyle name="DATA Currency [1] 14 5 2" xfId="30189"/>
    <cellStyle name="DATA Currency [1] 14 6" xfId="30190"/>
    <cellStyle name="DATA Currency [1] 15" xfId="30191"/>
    <cellStyle name="DATA Currency [1] 15 2" xfId="30192"/>
    <cellStyle name="DATA Currency [1] 15 2 2" xfId="30193"/>
    <cellStyle name="DATA Currency [1] 15 2 2 2" xfId="30194"/>
    <cellStyle name="DATA Currency [1] 15 2 3" xfId="30195"/>
    <cellStyle name="DATA Currency [1] 15 2 3 2" xfId="30196"/>
    <cellStyle name="DATA Currency [1] 15 2 4" xfId="30197"/>
    <cellStyle name="DATA Currency [1] 15 3" xfId="30198"/>
    <cellStyle name="DATA Currency [1] 15 3 2" xfId="30199"/>
    <cellStyle name="DATA Currency [1] 15 4" xfId="30200"/>
    <cellStyle name="DATA Currency [1] 15 4 2" xfId="30201"/>
    <cellStyle name="DATA Currency [1] 15 5" xfId="30202"/>
    <cellStyle name="DATA Currency [1] 15 5 2" xfId="30203"/>
    <cellStyle name="DATA Currency [1] 15 6" xfId="30204"/>
    <cellStyle name="DATA Currency [1] 16" xfId="30205"/>
    <cellStyle name="DATA Currency [1] 16 2" xfId="30206"/>
    <cellStyle name="DATA Currency [1] 16 2 2" xfId="30207"/>
    <cellStyle name="DATA Currency [1] 16 3" xfId="30208"/>
    <cellStyle name="DATA Currency [1] 16 3 2" xfId="30209"/>
    <cellStyle name="DATA Currency [1] 16 4" xfId="30210"/>
    <cellStyle name="DATA Currency [1] 17" xfId="30211"/>
    <cellStyle name="DATA Currency [1] 17 2" xfId="30212"/>
    <cellStyle name="DATA Currency [1] 18" xfId="30213"/>
    <cellStyle name="DATA Currency [1] 18 2" xfId="30214"/>
    <cellStyle name="DATA Currency [1] 19" xfId="30215"/>
    <cellStyle name="DATA Currency [1] 2" xfId="30216"/>
    <cellStyle name="DATA Currency [1] 2 2" xfId="30217"/>
    <cellStyle name="DATA Currency [1] 2 2 2" xfId="30218"/>
    <cellStyle name="DATA Currency [1] 2 2 2 2" xfId="30219"/>
    <cellStyle name="DATA Currency [1] 2 2 3" xfId="30220"/>
    <cellStyle name="DATA Currency [1] 2 2 3 2" xfId="30221"/>
    <cellStyle name="DATA Currency [1] 2 2 4" xfId="30222"/>
    <cellStyle name="DATA Currency [1] 2 3" xfId="30223"/>
    <cellStyle name="DATA Currency [1] 2 3 2" xfId="30224"/>
    <cellStyle name="DATA Currency [1] 2 4" xfId="30225"/>
    <cellStyle name="DATA Currency [1] 2 4 2" xfId="30226"/>
    <cellStyle name="DATA Currency [1] 2 5" xfId="30227"/>
    <cellStyle name="DATA Currency [1] 20" xfId="30228"/>
    <cellStyle name="DATA Currency [1] 21" xfId="30229"/>
    <cellStyle name="DATA Currency [1] 22" xfId="30230"/>
    <cellStyle name="DATA Currency [1] 23" xfId="30231"/>
    <cellStyle name="DATA Currency [1] 24" xfId="30232"/>
    <cellStyle name="DATA Currency [1] 25" xfId="30233"/>
    <cellStyle name="DATA Currency [1] 3" xfId="30234"/>
    <cellStyle name="DATA Currency [1] 3 2" xfId="30235"/>
    <cellStyle name="DATA Currency [1] 3 2 2" xfId="30236"/>
    <cellStyle name="DATA Currency [1] 3 2 2 2" xfId="30237"/>
    <cellStyle name="DATA Currency [1] 3 2 3" xfId="30238"/>
    <cellStyle name="DATA Currency [1] 3 2 3 2" xfId="30239"/>
    <cellStyle name="DATA Currency [1] 3 2 4" xfId="30240"/>
    <cellStyle name="DATA Currency [1] 3 3" xfId="30241"/>
    <cellStyle name="DATA Currency [1] 3 3 2" xfId="30242"/>
    <cellStyle name="DATA Currency [1] 3 4" xfId="30243"/>
    <cellStyle name="DATA Currency [1] 3 4 2" xfId="30244"/>
    <cellStyle name="DATA Currency [1] 3 5" xfId="30245"/>
    <cellStyle name="DATA Currency [1] 4" xfId="30246"/>
    <cellStyle name="DATA Currency [1] 4 2" xfId="30247"/>
    <cellStyle name="DATA Currency [1] 4 2 2" xfId="30248"/>
    <cellStyle name="DATA Currency [1] 4 2 2 2" xfId="30249"/>
    <cellStyle name="DATA Currency [1] 4 2 3" xfId="30250"/>
    <cellStyle name="DATA Currency [1] 4 2 3 2" xfId="30251"/>
    <cellStyle name="DATA Currency [1] 4 2 4" xfId="30252"/>
    <cellStyle name="DATA Currency [1] 4 3" xfId="30253"/>
    <cellStyle name="DATA Currency [1] 4 3 2" xfId="30254"/>
    <cellStyle name="DATA Currency [1] 4 4" xfId="30255"/>
    <cellStyle name="DATA Currency [1] 4 4 2" xfId="30256"/>
    <cellStyle name="DATA Currency [1] 4 5" xfId="30257"/>
    <cellStyle name="DATA Currency [1] 4 5 2" xfId="30258"/>
    <cellStyle name="DATA Currency [1] 4 6" xfId="30259"/>
    <cellStyle name="DATA Currency [1] 5" xfId="30260"/>
    <cellStyle name="DATA Currency [1] 5 2" xfId="30261"/>
    <cellStyle name="DATA Currency [1] 5 2 2" xfId="30262"/>
    <cellStyle name="DATA Currency [1] 5 2 2 2" xfId="30263"/>
    <cellStyle name="DATA Currency [1] 5 2 3" xfId="30264"/>
    <cellStyle name="DATA Currency [1] 5 2 3 2" xfId="30265"/>
    <cellStyle name="DATA Currency [1] 5 2 4" xfId="30266"/>
    <cellStyle name="DATA Currency [1] 5 3" xfId="30267"/>
    <cellStyle name="DATA Currency [1] 5 3 2" xfId="30268"/>
    <cellStyle name="DATA Currency [1] 5 4" xfId="30269"/>
    <cellStyle name="DATA Currency [1] 5 4 2" xfId="30270"/>
    <cellStyle name="DATA Currency [1] 5 5" xfId="30271"/>
    <cellStyle name="DATA Currency [1] 5 5 2" xfId="30272"/>
    <cellStyle name="DATA Currency [1] 5 6" xfId="30273"/>
    <cellStyle name="DATA Currency [1] 6" xfId="30274"/>
    <cellStyle name="DATA Currency [1] 6 2" xfId="30275"/>
    <cellStyle name="DATA Currency [1] 6 2 2" xfId="30276"/>
    <cellStyle name="DATA Currency [1] 6 2 2 2" xfId="30277"/>
    <cellStyle name="DATA Currency [1] 6 2 3" xfId="30278"/>
    <cellStyle name="DATA Currency [1] 6 2 3 2" xfId="30279"/>
    <cellStyle name="DATA Currency [1] 6 2 4" xfId="30280"/>
    <cellStyle name="DATA Currency [1] 6 3" xfId="30281"/>
    <cellStyle name="DATA Currency [1] 6 3 2" xfId="30282"/>
    <cellStyle name="DATA Currency [1] 6 4" xfId="30283"/>
    <cellStyle name="DATA Currency [1] 6 4 2" xfId="30284"/>
    <cellStyle name="DATA Currency [1] 6 5" xfId="30285"/>
    <cellStyle name="DATA Currency [1] 6 5 2" xfId="30286"/>
    <cellStyle name="DATA Currency [1] 6 6" xfId="30287"/>
    <cellStyle name="DATA Currency [1] 7" xfId="30288"/>
    <cellStyle name="DATA Currency [1] 7 2" xfId="30289"/>
    <cellStyle name="DATA Currency [1] 7 2 2" xfId="30290"/>
    <cellStyle name="DATA Currency [1] 7 2 2 2" xfId="30291"/>
    <cellStyle name="DATA Currency [1] 7 2 3" xfId="30292"/>
    <cellStyle name="DATA Currency [1] 7 2 3 2" xfId="30293"/>
    <cellStyle name="DATA Currency [1] 7 2 4" xfId="30294"/>
    <cellStyle name="DATA Currency [1] 7 3" xfId="30295"/>
    <cellStyle name="DATA Currency [1] 7 3 2" xfId="30296"/>
    <cellStyle name="DATA Currency [1] 7 4" xfId="30297"/>
    <cellStyle name="DATA Currency [1] 7 4 2" xfId="30298"/>
    <cellStyle name="DATA Currency [1] 7 5" xfId="30299"/>
    <cellStyle name="DATA Currency [1] 7 5 2" xfId="30300"/>
    <cellStyle name="DATA Currency [1] 7 6" xfId="30301"/>
    <cellStyle name="DATA Currency [1] 8" xfId="30302"/>
    <cellStyle name="DATA Currency [1] 8 2" xfId="30303"/>
    <cellStyle name="DATA Currency [1] 8 2 2" xfId="30304"/>
    <cellStyle name="DATA Currency [1] 8 2 2 2" xfId="30305"/>
    <cellStyle name="DATA Currency [1] 8 2 3" xfId="30306"/>
    <cellStyle name="DATA Currency [1] 8 2 3 2" xfId="30307"/>
    <cellStyle name="DATA Currency [1] 8 2 4" xfId="30308"/>
    <cellStyle name="DATA Currency [1] 8 3" xfId="30309"/>
    <cellStyle name="DATA Currency [1] 8 3 2" xfId="30310"/>
    <cellStyle name="DATA Currency [1] 8 4" xfId="30311"/>
    <cellStyle name="DATA Currency [1] 8 4 2" xfId="30312"/>
    <cellStyle name="DATA Currency [1] 8 5" xfId="30313"/>
    <cellStyle name="DATA Currency [1] 8 5 2" xfId="30314"/>
    <cellStyle name="DATA Currency [1] 8 6" xfId="30315"/>
    <cellStyle name="DATA Currency [1] 9" xfId="30316"/>
    <cellStyle name="DATA Currency [1] 9 2" xfId="30317"/>
    <cellStyle name="DATA Currency [1] 9 2 2" xfId="30318"/>
    <cellStyle name="DATA Currency [1] 9 2 2 2" xfId="30319"/>
    <cellStyle name="DATA Currency [1] 9 2 3" xfId="30320"/>
    <cellStyle name="DATA Currency [1] 9 2 3 2" xfId="30321"/>
    <cellStyle name="DATA Currency [1] 9 2 4" xfId="30322"/>
    <cellStyle name="DATA Currency [1] 9 3" xfId="30323"/>
    <cellStyle name="DATA Currency [1] 9 3 2" xfId="30324"/>
    <cellStyle name="DATA Currency [1] 9 4" xfId="30325"/>
    <cellStyle name="DATA Currency [1] 9 4 2" xfId="30326"/>
    <cellStyle name="DATA Currency [1] 9 5" xfId="30327"/>
    <cellStyle name="DATA Currency [1] 9 5 2" xfId="30328"/>
    <cellStyle name="DATA Currency [1] 9 6" xfId="30329"/>
    <cellStyle name="DATA Currency [2]" xfId="30330"/>
    <cellStyle name="DATA Currency [2] 10" xfId="30331"/>
    <cellStyle name="DATA Currency [2] 10 2" xfId="30332"/>
    <cellStyle name="DATA Currency [2] 10 2 2" xfId="30333"/>
    <cellStyle name="DATA Currency [2] 10 2 2 2" xfId="30334"/>
    <cellStyle name="DATA Currency [2] 10 2 3" xfId="30335"/>
    <cellStyle name="DATA Currency [2] 10 2 3 2" xfId="30336"/>
    <cellStyle name="DATA Currency [2] 10 2 4" xfId="30337"/>
    <cellStyle name="DATA Currency [2] 10 3" xfId="30338"/>
    <cellStyle name="DATA Currency [2] 10 3 2" xfId="30339"/>
    <cellStyle name="DATA Currency [2] 10 4" xfId="30340"/>
    <cellStyle name="DATA Currency [2] 10 4 2" xfId="30341"/>
    <cellStyle name="DATA Currency [2] 10 5" xfId="30342"/>
    <cellStyle name="DATA Currency [2] 10 5 2" xfId="30343"/>
    <cellStyle name="DATA Currency [2] 10 6" xfId="30344"/>
    <cellStyle name="DATA Currency [2] 11" xfId="30345"/>
    <cellStyle name="DATA Currency [2] 11 2" xfId="30346"/>
    <cellStyle name="DATA Currency [2] 11 2 2" xfId="30347"/>
    <cellStyle name="DATA Currency [2] 11 2 2 2" xfId="30348"/>
    <cellStyle name="DATA Currency [2] 11 2 3" xfId="30349"/>
    <cellStyle name="DATA Currency [2] 11 2 3 2" xfId="30350"/>
    <cellStyle name="DATA Currency [2] 11 2 4" xfId="30351"/>
    <cellStyle name="DATA Currency [2] 11 3" xfId="30352"/>
    <cellStyle name="DATA Currency [2] 11 3 2" xfId="30353"/>
    <cellStyle name="DATA Currency [2] 11 4" xfId="30354"/>
    <cellStyle name="DATA Currency [2] 11 4 2" xfId="30355"/>
    <cellStyle name="DATA Currency [2] 11 5" xfId="30356"/>
    <cellStyle name="DATA Currency [2] 11 5 2" xfId="30357"/>
    <cellStyle name="DATA Currency [2] 11 6" xfId="30358"/>
    <cellStyle name="DATA Currency [2] 12" xfId="30359"/>
    <cellStyle name="DATA Currency [2] 12 2" xfId="30360"/>
    <cellStyle name="DATA Currency [2] 12 2 2" xfId="30361"/>
    <cellStyle name="DATA Currency [2] 12 2 2 2" xfId="30362"/>
    <cellStyle name="DATA Currency [2] 12 2 3" xfId="30363"/>
    <cellStyle name="DATA Currency [2] 12 2 3 2" xfId="30364"/>
    <cellStyle name="DATA Currency [2] 12 2 4" xfId="30365"/>
    <cellStyle name="DATA Currency [2] 12 3" xfId="30366"/>
    <cellStyle name="DATA Currency [2] 12 3 2" xfId="30367"/>
    <cellStyle name="DATA Currency [2] 12 4" xfId="30368"/>
    <cellStyle name="DATA Currency [2] 12 4 2" xfId="30369"/>
    <cellStyle name="DATA Currency [2] 12 5" xfId="30370"/>
    <cellStyle name="DATA Currency [2] 12 5 2" xfId="30371"/>
    <cellStyle name="DATA Currency [2] 12 6" xfId="30372"/>
    <cellStyle name="DATA Currency [2] 13" xfId="30373"/>
    <cellStyle name="DATA Currency [2] 13 2" xfId="30374"/>
    <cellStyle name="DATA Currency [2] 13 2 2" xfId="30375"/>
    <cellStyle name="DATA Currency [2] 13 2 2 2" xfId="30376"/>
    <cellStyle name="DATA Currency [2] 13 2 3" xfId="30377"/>
    <cellStyle name="DATA Currency [2] 13 2 3 2" xfId="30378"/>
    <cellStyle name="DATA Currency [2] 13 2 4" xfId="30379"/>
    <cellStyle name="DATA Currency [2] 13 3" xfId="30380"/>
    <cellStyle name="DATA Currency [2] 13 3 2" xfId="30381"/>
    <cellStyle name="DATA Currency [2] 13 4" xfId="30382"/>
    <cellStyle name="DATA Currency [2] 13 4 2" xfId="30383"/>
    <cellStyle name="DATA Currency [2] 13 5" xfId="30384"/>
    <cellStyle name="DATA Currency [2] 13 5 2" xfId="30385"/>
    <cellStyle name="DATA Currency [2] 13 6" xfId="30386"/>
    <cellStyle name="DATA Currency [2] 14" xfId="30387"/>
    <cellStyle name="DATA Currency [2] 14 2" xfId="30388"/>
    <cellStyle name="DATA Currency [2] 14 2 2" xfId="30389"/>
    <cellStyle name="DATA Currency [2] 14 2 2 2" xfId="30390"/>
    <cellStyle name="DATA Currency [2] 14 2 3" xfId="30391"/>
    <cellStyle name="DATA Currency [2] 14 2 3 2" xfId="30392"/>
    <cellStyle name="DATA Currency [2] 14 2 4" xfId="30393"/>
    <cellStyle name="DATA Currency [2] 14 3" xfId="30394"/>
    <cellStyle name="DATA Currency [2] 14 3 2" xfId="30395"/>
    <cellStyle name="DATA Currency [2] 14 4" xfId="30396"/>
    <cellStyle name="DATA Currency [2] 14 4 2" xfId="30397"/>
    <cellStyle name="DATA Currency [2] 14 5" xfId="30398"/>
    <cellStyle name="DATA Currency [2] 14 5 2" xfId="30399"/>
    <cellStyle name="DATA Currency [2] 14 6" xfId="30400"/>
    <cellStyle name="DATA Currency [2] 15" xfId="30401"/>
    <cellStyle name="DATA Currency [2] 15 2" xfId="30402"/>
    <cellStyle name="DATA Currency [2] 15 2 2" xfId="30403"/>
    <cellStyle name="DATA Currency [2] 15 2 2 2" xfId="30404"/>
    <cellStyle name="DATA Currency [2] 15 2 3" xfId="30405"/>
    <cellStyle name="DATA Currency [2] 15 2 3 2" xfId="30406"/>
    <cellStyle name="DATA Currency [2] 15 2 4" xfId="30407"/>
    <cellStyle name="DATA Currency [2] 15 3" xfId="30408"/>
    <cellStyle name="DATA Currency [2] 15 3 2" xfId="30409"/>
    <cellStyle name="DATA Currency [2] 15 4" xfId="30410"/>
    <cellStyle name="DATA Currency [2] 15 4 2" xfId="30411"/>
    <cellStyle name="DATA Currency [2] 15 5" xfId="30412"/>
    <cellStyle name="DATA Currency [2] 15 5 2" xfId="30413"/>
    <cellStyle name="DATA Currency [2] 15 6" xfId="30414"/>
    <cellStyle name="DATA Currency [2] 16" xfId="30415"/>
    <cellStyle name="DATA Currency [2] 16 2" xfId="30416"/>
    <cellStyle name="DATA Currency [2] 16 2 2" xfId="30417"/>
    <cellStyle name="DATA Currency [2] 16 3" xfId="30418"/>
    <cellStyle name="DATA Currency [2] 16 3 2" xfId="30419"/>
    <cellStyle name="DATA Currency [2] 16 4" xfId="30420"/>
    <cellStyle name="DATA Currency [2] 17" xfId="30421"/>
    <cellStyle name="DATA Currency [2] 17 2" xfId="30422"/>
    <cellStyle name="DATA Currency [2] 18" xfId="30423"/>
    <cellStyle name="DATA Currency [2] 18 2" xfId="30424"/>
    <cellStyle name="DATA Currency [2] 19" xfId="30425"/>
    <cellStyle name="DATA Currency [2] 2" xfId="30426"/>
    <cellStyle name="DATA Currency [2] 2 2" xfId="30427"/>
    <cellStyle name="DATA Currency [2] 2 2 2" xfId="30428"/>
    <cellStyle name="DATA Currency [2] 2 2 2 2" xfId="30429"/>
    <cellStyle name="DATA Currency [2] 2 2 3" xfId="30430"/>
    <cellStyle name="DATA Currency [2] 2 2 3 2" xfId="30431"/>
    <cellStyle name="DATA Currency [2] 2 2 4" xfId="30432"/>
    <cellStyle name="DATA Currency [2] 2 3" xfId="30433"/>
    <cellStyle name="DATA Currency [2] 2 3 2" xfId="30434"/>
    <cellStyle name="DATA Currency [2] 2 4" xfId="30435"/>
    <cellStyle name="DATA Currency [2] 2 4 2" xfId="30436"/>
    <cellStyle name="DATA Currency [2] 2 5" xfId="30437"/>
    <cellStyle name="DATA Currency [2] 20" xfId="30438"/>
    <cellStyle name="DATA Currency [2] 21" xfId="30439"/>
    <cellStyle name="DATA Currency [2] 22" xfId="30440"/>
    <cellStyle name="DATA Currency [2] 23" xfId="30441"/>
    <cellStyle name="DATA Currency [2] 24" xfId="30442"/>
    <cellStyle name="DATA Currency [2] 25" xfId="30443"/>
    <cellStyle name="DATA Currency [2] 3" xfId="30444"/>
    <cellStyle name="DATA Currency [2] 3 2" xfId="30445"/>
    <cellStyle name="DATA Currency [2] 3 2 2" xfId="30446"/>
    <cellStyle name="DATA Currency [2] 3 2 2 2" xfId="30447"/>
    <cellStyle name="DATA Currency [2] 3 2 3" xfId="30448"/>
    <cellStyle name="DATA Currency [2] 3 2 3 2" xfId="30449"/>
    <cellStyle name="DATA Currency [2] 3 2 4" xfId="30450"/>
    <cellStyle name="DATA Currency [2] 3 3" xfId="30451"/>
    <cellStyle name="DATA Currency [2] 3 3 2" xfId="30452"/>
    <cellStyle name="DATA Currency [2] 3 4" xfId="30453"/>
    <cellStyle name="DATA Currency [2] 3 4 2" xfId="30454"/>
    <cellStyle name="DATA Currency [2] 3 5" xfId="30455"/>
    <cellStyle name="DATA Currency [2] 4" xfId="30456"/>
    <cellStyle name="DATA Currency [2] 4 2" xfId="30457"/>
    <cellStyle name="DATA Currency [2] 4 2 2" xfId="30458"/>
    <cellStyle name="DATA Currency [2] 4 2 2 2" xfId="30459"/>
    <cellStyle name="DATA Currency [2] 4 2 3" xfId="30460"/>
    <cellStyle name="DATA Currency [2] 4 2 3 2" xfId="30461"/>
    <cellStyle name="DATA Currency [2] 4 2 4" xfId="30462"/>
    <cellStyle name="DATA Currency [2] 4 3" xfId="30463"/>
    <cellStyle name="DATA Currency [2] 4 3 2" xfId="30464"/>
    <cellStyle name="DATA Currency [2] 4 4" xfId="30465"/>
    <cellStyle name="DATA Currency [2] 4 4 2" xfId="30466"/>
    <cellStyle name="DATA Currency [2] 4 5" xfId="30467"/>
    <cellStyle name="DATA Currency [2] 4 5 2" xfId="30468"/>
    <cellStyle name="DATA Currency [2] 4 6" xfId="30469"/>
    <cellStyle name="DATA Currency [2] 5" xfId="30470"/>
    <cellStyle name="DATA Currency [2] 5 2" xfId="30471"/>
    <cellStyle name="DATA Currency [2] 5 2 2" xfId="30472"/>
    <cellStyle name="DATA Currency [2] 5 2 2 2" xfId="30473"/>
    <cellStyle name="DATA Currency [2] 5 2 3" xfId="30474"/>
    <cellStyle name="DATA Currency [2] 5 2 3 2" xfId="30475"/>
    <cellStyle name="DATA Currency [2] 5 2 4" xfId="30476"/>
    <cellStyle name="DATA Currency [2] 5 3" xfId="30477"/>
    <cellStyle name="DATA Currency [2] 5 3 2" xfId="30478"/>
    <cellStyle name="DATA Currency [2] 5 4" xfId="30479"/>
    <cellStyle name="DATA Currency [2] 5 4 2" xfId="30480"/>
    <cellStyle name="DATA Currency [2] 5 5" xfId="30481"/>
    <cellStyle name="DATA Currency [2] 5 5 2" xfId="30482"/>
    <cellStyle name="DATA Currency [2] 5 6" xfId="30483"/>
    <cellStyle name="DATA Currency [2] 6" xfId="30484"/>
    <cellStyle name="DATA Currency [2] 6 2" xfId="30485"/>
    <cellStyle name="DATA Currency [2] 6 2 2" xfId="30486"/>
    <cellStyle name="DATA Currency [2] 6 2 2 2" xfId="30487"/>
    <cellStyle name="DATA Currency [2] 6 2 3" xfId="30488"/>
    <cellStyle name="DATA Currency [2] 6 2 3 2" xfId="30489"/>
    <cellStyle name="DATA Currency [2] 6 2 4" xfId="30490"/>
    <cellStyle name="DATA Currency [2] 6 3" xfId="30491"/>
    <cellStyle name="DATA Currency [2] 6 3 2" xfId="30492"/>
    <cellStyle name="DATA Currency [2] 6 4" xfId="30493"/>
    <cellStyle name="DATA Currency [2] 6 4 2" xfId="30494"/>
    <cellStyle name="DATA Currency [2] 6 5" xfId="30495"/>
    <cellStyle name="DATA Currency [2] 6 5 2" xfId="30496"/>
    <cellStyle name="DATA Currency [2] 6 6" xfId="30497"/>
    <cellStyle name="DATA Currency [2] 7" xfId="30498"/>
    <cellStyle name="DATA Currency [2] 7 2" xfId="30499"/>
    <cellStyle name="DATA Currency [2] 7 2 2" xfId="30500"/>
    <cellStyle name="DATA Currency [2] 7 2 2 2" xfId="30501"/>
    <cellStyle name="DATA Currency [2] 7 2 3" xfId="30502"/>
    <cellStyle name="DATA Currency [2] 7 2 3 2" xfId="30503"/>
    <cellStyle name="DATA Currency [2] 7 2 4" xfId="30504"/>
    <cellStyle name="DATA Currency [2] 7 3" xfId="30505"/>
    <cellStyle name="DATA Currency [2] 7 3 2" xfId="30506"/>
    <cellStyle name="DATA Currency [2] 7 4" xfId="30507"/>
    <cellStyle name="DATA Currency [2] 7 4 2" xfId="30508"/>
    <cellStyle name="DATA Currency [2] 7 5" xfId="30509"/>
    <cellStyle name="DATA Currency [2] 7 5 2" xfId="30510"/>
    <cellStyle name="DATA Currency [2] 7 6" xfId="30511"/>
    <cellStyle name="DATA Currency [2] 8" xfId="30512"/>
    <cellStyle name="DATA Currency [2] 8 2" xfId="30513"/>
    <cellStyle name="DATA Currency [2] 8 2 2" xfId="30514"/>
    <cellStyle name="DATA Currency [2] 8 2 2 2" xfId="30515"/>
    <cellStyle name="DATA Currency [2] 8 2 3" xfId="30516"/>
    <cellStyle name="DATA Currency [2] 8 2 3 2" xfId="30517"/>
    <cellStyle name="DATA Currency [2] 8 2 4" xfId="30518"/>
    <cellStyle name="DATA Currency [2] 8 3" xfId="30519"/>
    <cellStyle name="DATA Currency [2] 8 3 2" xfId="30520"/>
    <cellStyle name="DATA Currency [2] 8 4" xfId="30521"/>
    <cellStyle name="DATA Currency [2] 8 4 2" xfId="30522"/>
    <cellStyle name="DATA Currency [2] 8 5" xfId="30523"/>
    <cellStyle name="DATA Currency [2] 8 5 2" xfId="30524"/>
    <cellStyle name="DATA Currency [2] 8 6" xfId="30525"/>
    <cellStyle name="DATA Currency [2] 9" xfId="30526"/>
    <cellStyle name="DATA Currency [2] 9 2" xfId="30527"/>
    <cellStyle name="DATA Currency [2] 9 2 2" xfId="30528"/>
    <cellStyle name="DATA Currency [2] 9 2 2 2" xfId="30529"/>
    <cellStyle name="DATA Currency [2] 9 2 3" xfId="30530"/>
    <cellStyle name="DATA Currency [2] 9 2 3 2" xfId="30531"/>
    <cellStyle name="DATA Currency [2] 9 2 4" xfId="30532"/>
    <cellStyle name="DATA Currency [2] 9 3" xfId="30533"/>
    <cellStyle name="DATA Currency [2] 9 3 2" xfId="30534"/>
    <cellStyle name="DATA Currency [2] 9 4" xfId="30535"/>
    <cellStyle name="DATA Currency [2] 9 4 2" xfId="30536"/>
    <cellStyle name="DATA Currency [2] 9 5" xfId="30537"/>
    <cellStyle name="DATA Currency [2] 9 5 2" xfId="30538"/>
    <cellStyle name="DATA Currency [2] 9 6" xfId="30539"/>
    <cellStyle name="DATA Currency 10" xfId="30540"/>
    <cellStyle name="DATA Currency 10 2" xfId="30541"/>
    <cellStyle name="DATA Currency 10 2 2" xfId="30542"/>
    <cellStyle name="DATA Currency 10 2 2 2" xfId="30543"/>
    <cellStyle name="DATA Currency 10 2 3" xfId="30544"/>
    <cellStyle name="DATA Currency 10 2 3 2" xfId="30545"/>
    <cellStyle name="DATA Currency 10 2 4" xfId="30546"/>
    <cellStyle name="DATA Currency 10 3" xfId="30547"/>
    <cellStyle name="DATA Currency 10 3 2" xfId="30548"/>
    <cellStyle name="DATA Currency 10 4" xfId="30549"/>
    <cellStyle name="DATA Currency 10 4 2" xfId="30550"/>
    <cellStyle name="DATA Currency 10 5" xfId="30551"/>
    <cellStyle name="DATA Currency 10 5 2" xfId="30552"/>
    <cellStyle name="DATA Currency 10 6" xfId="30553"/>
    <cellStyle name="DATA Currency 11" xfId="30554"/>
    <cellStyle name="DATA Currency 11 2" xfId="30555"/>
    <cellStyle name="DATA Currency 11 2 2" xfId="30556"/>
    <cellStyle name="DATA Currency 11 2 2 2" xfId="30557"/>
    <cellStyle name="DATA Currency 11 2 3" xfId="30558"/>
    <cellStyle name="DATA Currency 11 2 3 2" xfId="30559"/>
    <cellStyle name="DATA Currency 11 2 4" xfId="30560"/>
    <cellStyle name="DATA Currency 11 3" xfId="30561"/>
    <cellStyle name="DATA Currency 11 3 2" xfId="30562"/>
    <cellStyle name="DATA Currency 11 4" xfId="30563"/>
    <cellStyle name="DATA Currency 11 4 2" xfId="30564"/>
    <cellStyle name="DATA Currency 11 5" xfId="30565"/>
    <cellStyle name="DATA Currency 11 5 2" xfId="30566"/>
    <cellStyle name="DATA Currency 11 6" xfId="30567"/>
    <cellStyle name="DATA Currency 12" xfId="30568"/>
    <cellStyle name="DATA Currency 12 2" xfId="30569"/>
    <cellStyle name="DATA Currency 12 2 2" xfId="30570"/>
    <cellStyle name="DATA Currency 12 2 2 2" xfId="30571"/>
    <cellStyle name="DATA Currency 12 2 3" xfId="30572"/>
    <cellStyle name="DATA Currency 12 2 3 2" xfId="30573"/>
    <cellStyle name="DATA Currency 12 2 4" xfId="30574"/>
    <cellStyle name="DATA Currency 12 3" xfId="30575"/>
    <cellStyle name="DATA Currency 12 3 2" xfId="30576"/>
    <cellStyle name="DATA Currency 12 4" xfId="30577"/>
    <cellStyle name="DATA Currency 12 4 2" xfId="30578"/>
    <cellStyle name="DATA Currency 12 5" xfId="30579"/>
    <cellStyle name="DATA Currency 12 5 2" xfId="30580"/>
    <cellStyle name="DATA Currency 12 6" xfId="30581"/>
    <cellStyle name="DATA Currency 13" xfId="30582"/>
    <cellStyle name="DATA Currency 13 2" xfId="30583"/>
    <cellStyle name="DATA Currency 13 2 2" xfId="30584"/>
    <cellStyle name="DATA Currency 13 2 2 2" xfId="30585"/>
    <cellStyle name="DATA Currency 13 2 3" xfId="30586"/>
    <cellStyle name="DATA Currency 13 2 3 2" xfId="30587"/>
    <cellStyle name="DATA Currency 13 2 4" xfId="30588"/>
    <cellStyle name="DATA Currency 13 3" xfId="30589"/>
    <cellStyle name="DATA Currency 13 3 2" xfId="30590"/>
    <cellStyle name="DATA Currency 13 4" xfId="30591"/>
    <cellStyle name="DATA Currency 13 4 2" xfId="30592"/>
    <cellStyle name="DATA Currency 13 5" xfId="30593"/>
    <cellStyle name="DATA Currency 13 5 2" xfId="30594"/>
    <cellStyle name="DATA Currency 13 6" xfId="30595"/>
    <cellStyle name="DATA Currency 14" xfId="30596"/>
    <cellStyle name="DATA Currency 14 2" xfId="30597"/>
    <cellStyle name="DATA Currency 14 2 2" xfId="30598"/>
    <cellStyle name="DATA Currency 14 2 2 2" xfId="30599"/>
    <cellStyle name="DATA Currency 14 2 3" xfId="30600"/>
    <cellStyle name="DATA Currency 14 2 3 2" xfId="30601"/>
    <cellStyle name="DATA Currency 14 2 4" xfId="30602"/>
    <cellStyle name="DATA Currency 14 3" xfId="30603"/>
    <cellStyle name="DATA Currency 14 3 2" xfId="30604"/>
    <cellStyle name="DATA Currency 14 4" xfId="30605"/>
    <cellStyle name="DATA Currency 14 4 2" xfId="30606"/>
    <cellStyle name="DATA Currency 14 5" xfId="30607"/>
    <cellStyle name="DATA Currency 14 5 2" xfId="30608"/>
    <cellStyle name="DATA Currency 14 6" xfId="30609"/>
    <cellStyle name="DATA Currency 15" xfId="30610"/>
    <cellStyle name="DATA Currency 15 2" xfId="30611"/>
    <cellStyle name="DATA Currency 15 2 2" xfId="30612"/>
    <cellStyle name="DATA Currency 15 2 2 2" xfId="30613"/>
    <cellStyle name="DATA Currency 15 2 3" xfId="30614"/>
    <cellStyle name="DATA Currency 15 2 3 2" xfId="30615"/>
    <cellStyle name="DATA Currency 15 2 4" xfId="30616"/>
    <cellStyle name="DATA Currency 15 3" xfId="30617"/>
    <cellStyle name="DATA Currency 15 3 2" xfId="30618"/>
    <cellStyle name="DATA Currency 15 4" xfId="30619"/>
    <cellStyle name="DATA Currency 15 4 2" xfId="30620"/>
    <cellStyle name="DATA Currency 15 5" xfId="30621"/>
    <cellStyle name="DATA Currency 15 5 2" xfId="30622"/>
    <cellStyle name="DATA Currency 15 6" xfId="30623"/>
    <cellStyle name="DATA Currency 16" xfId="30624"/>
    <cellStyle name="DATA Currency 16 2" xfId="30625"/>
    <cellStyle name="DATA Currency 16 2 2" xfId="30626"/>
    <cellStyle name="DATA Currency 16 2 2 2" xfId="30627"/>
    <cellStyle name="DATA Currency 16 2 3" xfId="30628"/>
    <cellStyle name="DATA Currency 16 2 3 2" xfId="30629"/>
    <cellStyle name="DATA Currency 16 2 4" xfId="30630"/>
    <cellStyle name="DATA Currency 16 3" xfId="30631"/>
    <cellStyle name="DATA Currency 16 3 2" xfId="30632"/>
    <cellStyle name="DATA Currency 16 4" xfId="30633"/>
    <cellStyle name="DATA Currency 16 4 2" xfId="30634"/>
    <cellStyle name="DATA Currency 16 5" xfId="30635"/>
    <cellStyle name="DATA Currency 16 5 2" xfId="30636"/>
    <cellStyle name="DATA Currency 16 6" xfId="30637"/>
    <cellStyle name="DATA Currency 17" xfId="30638"/>
    <cellStyle name="DATA Currency 17 2" xfId="30639"/>
    <cellStyle name="DATA Currency 17 2 2" xfId="30640"/>
    <cellStyle name="DATA Currency 17 2 2 2" xfId="30641"/>
    <cellStyle name="DATA Currency 17 2 3" xfId="30642"/>
    <cellStyle name="DATA Currency 17 2 3 2" xfId="30643"/>
    <cellStyle name="DATA Currency 17 2 4" xfId="30644"/>
    <cellStyle name="DATA Currency 17 3" xfId="30645"/>
    <cellStyle name="DATA Currency 17 3 2" xfId="30646"/>
    <cellStyle name="DATA Currency 17 4" xfId="30647"/>
    <cellStyle name="DATA Currency 17 4 2" xfId="30648"/>
    <cellStyle name="DATA Currency 17 5" xfId="30649"/>
    <cellStyle name="DATA Currency 17 5 2" xfId="30650"/>
    <cellStyle name="DATA Currency 17 6" xfId="30651"/>
    <cellStyle name="DATA Currency 18" xfId="30652"/>
    <cellStyle name="DATA Currency 18 2" xfId="30653"/>
    <cellStyle name="DATA Currency 18 2 2" xfId="30654"/>
    <cellStyle name="DATA Currency 18 3" xfId="30655"/>
    <cellStyle name="DATA Currency 18 3 2" xfId="30656"/>
    <cellStyle name="DATA Currency 18 4" xfId="30657"/>
    <cellStyle name="DATA Currency 19" xfId="30658"/>
    <cellStyle name="DATA Currency 19 2" xfId="30659"/>
    <cellStyle name="DATA Currency 19 2 2" xfId="30660"/>
    <cellStyle name="DATA Currency 19 3" xfId="30661"/>
    <cellStyle name="DATA Currency 19 3 2" xfId="30662"/>
    <cellStyle name="DATA Currency 19 4" xfId="30663"/>
    <cellStyle name="DATA Currency 2" xfId="30664"/>
    <cellStyle name="DATA Currency 2 2" xfId="30665"/>
    <cellStyle name="DATA Currency 2 2 2" xfId="30666"/>
    <cellStyle name="DATA Currency 2 2 2 2" xfId="30667"/>
    <cellStyle name="DATA Currency 2 2 3" xfId="30668"/>
    <cellStyle name="DATA Currency 2 2 3 2" xfId="30669"/>
    <cellStyle name="DATA Currency 2 2 4" xfId="30670"/>
    <cellStyle name="DATA Currency 2 3" xfId="30671"/>
    <cellStyle name="DATA Currency 2 3 2" xfId="30672"/>
    <cellStyle name="DATA Currency 2 4" xfId="30673"/>
    <cellStyle name="DATA Currency 2 4 2" xfId="30674"/>
    <cellStyle name="DATA Currency 2 5" xfId="30675"/>
    <cellStyle name="DATA Currency 20" xfId="30676"/>
    <cellStyle name="DATA Currency 20 2" xfId="30677"/>
    <cellStyle name="DATA Currency 21" xfId="30678"/>
    <cellStyle name="DATA Currency 21 2" xfId="30679"/>
    <cellStyle name="DATA Currency 22" xfId="30680"/>
    <cellStyle name="DATA Currency 22 2" xfId="30681"/>
    <cellStyle name="DATA Currency 23" xfId="30682"/>
    <cellStyle name="DATA Currency 23 2" xfId="30683"/>
    <cellStyle name="DATA Currency 24" xfId="30684"/>
    <cellStyle name="DATA Currency 24 2" xfId="30685"/>
    <cellStyle name="DATA Currency 25" xfId="30686"/>
    <cellStyle name="DATA Currency 26" xfId="30687"/>
    <cellStyle name="DATA Currency 27" xfId="30688"/>
    <cellStyle name="DATA Currency 28" xfId="30689"/>
    <cellStyle name="DATA Currency 29" xfId="30690"/>
    <cellStyle name="DATA Currency 3" xfId="30691"/>
    <cellStyle name="DATA Currency 3 2" xfId="30692"/>
    <cellStyle name="DATA Currency 3 2 2" xfId="30693"/>
    <cellStyle name="DATA Currency 3 2 2 2" xfId="30694"/>
    <cellStyle name="DATA Currency 3 2 3" xfId="30695"/>
    <cellStyle name="DATA Currency 3 2 3 2" xfId="30696"/>
    <cellStyle name="DATA Currency 3 2 4" xfId="30697"/>
    <cellStyle name="DATA Currency 3 3" xfId="30698"/>
    <cellStyle name="DATA Currency 3 3 2" xfId="30699"/>
    <cellStyle name="DATA Currency 3 4" xfId="30700"/>
    <cellStyle name="DATA Currency 3 4 2" xfId="30701"/>
    <cellStyle name="DATA Currency 3 5" xfId="30702"/>
    <cellStyle name="DATA Currency 30" xfId="30703"/>
    <cellStyle name="DATA Currency 31" xfId="30704"/>
    <cellStyle name="DATA Currency 32" xfId="30705"/>
    <cellStyle name="DATA Currency 33" xfId="30706"/>
    <cellStyle name="DATA Currency 34" xfId="30707"/>
    <cellStyle name="DATA Currency 35" xfId="30708"/>
    <cellStyle name="DATA Currency 36" xfId="30709"/>
    <cellStyle name="DATA Currency 37" xfId="30710"/>
    <cellStyle name="DATA Currency 38" xfId="30711"/>
    <cellStyle name="DATA Currency 39" xfId="30712"/>
    <cellStyle name="DATA Currency 4" xfId="30713"/>
    <cellStyle name="DATA Currency 4 2" xfId="30714"/>
    <cellStyle name="DATA Currency 4 2 2" xfId="30715"/>
    <cellStyle name="DATA Currency 4 2 2 2" xfId="30716"/>
    <cellStyle name="DATA Currency 4 2 3" xfId="30717"/>
    <cellStyle name="DATA Currency 4 2 3 2" xfId="30718"/>
    <cellStyle name="DATA Currency 4 2 4" xfId="30719"/>
    <cellStyle name="DATA Currency 4 3" xfId="30720"/>
    <cellStyle name="DATA Currency 4 3 2" xfId="30721"/>
    <cellStyle name="DATA Currency 4 4" xfId="30722"/>
    <cellStyle name="DATA Currency 4 4 2" xfId="30723"/>
    <cellStyle name="DATA Currency 4 5" xfId="30724"/>
    <cellStyle name="DATA Currency 4 5 2" xfId="30725"/>
    <cellStyle name="DATA Currency 4 6" xfId="30726"/>
    <cellStyle name="DATA Currency 40" xfId="30727"/>
    <cellStyle name="DATA Currency 41" xfId="30728"/>
    <cellStyle name="DATA Currency 42" xfId="30729"/>
    <cellStyle name="DATA Currency 43" xfId="30730"/>
    <cellStyle name="DATA Currency 44" xfId="30731"/>
    <cellStyle name="DATA Currency 45" xfId="30732"/>
    <cellStyle name="DATA Currency 46" xfId="30733"/>
    <cellStyle name="DATA Currency 47" xfId="30734"/>
    <cellStyle name="DATA Currency 48" xfId="30735"/>
    <cellStyle name="DATA Currency 49" xfId="30736"/>
    <cellStyle name="DATA Currency 5" xfId="30737"/>
    <cellStyle name="DATA Currency 5 2" xfId="30738"/>
    <cellStyle name="DATA Currency 5 2 2" xfId="30739"/>
    <cellStyle name="DATA Currency 5 2 2 2" xfId="30740"/>
    <cellStyle name="DATA Currency 5 2 3" xfId="30741"/>
    <cellStyle name="DATA Currency 5 2 3 2" xfId="30742"/>
    <cellStyle name="DATA Currency 5 2 4" xfId="30743"/>
    <cellStyle name="DATA Currency 5 3" xfId="30744"/>
    <cellStyle name="DATA Currency 5 3 2" xfId="30745"/>
    <cellStyle name="DATA Currency 5 4" xfId="30746"/>
    <cellStyle name="DATA Currency 5 4 2" xfId="30747"/>
    <cellStyle name="DATA Currency 5 5" xfId="30748"/>
    <cellStyle name="DATA Currency 5 5 2" xfId="30749"/>
    <cellStyle name="DATA Currency 5 6" xfId="30750"/>
    <cellStyle name="DATA Currency 50" xfId="30751"/>
    <cellStyle name="DATA Currency 51" xfId="30752"/>
    <cellStyle name="DATA Currency 52" xfId="30753"/>
    <cellStyle name="DATA Currency 53" xfId="30754"/>
    <cellStyle name="DATA Currency 54" xfId="30755"/>
    <cellStyle name="DATA Currency 55" xfId="30756"/>
    <cellStyle name="DATA Currency 56" xfId="30757"/>
    <cellStyle name="DATA Currency 57" xfId="30758"/>
    <cellStyle name="DATA Currency 58" xfId="30759"/>
    <cellStyle name="DATA Currency 59" xfId="30760"/>
    <cellStyle name="DATA Currency 6" xfId="30761"/>
    <cellStyle name="DATA Currency 6 2" xfId="30762"/>
    <cellStyle name="DATA Currency 6 2 2" xfId="30763"/>
    <cellStyle name="DATA Currency 6 2 2 2" xfId="30764"/>
    <cellStyle name="DATA Currency 6 2 3" xfId="30765"/>
    <cellStyle name="DATA Currency 6 2 3 2" xfId="30766"/>
    <cellStyle name="DATA Currency 6 2 4" xfId="30767"/>
    <cellStyle name="DATA Currency 6 3" xfId="30768"/>
    <cellStyle name="DATA Currency 6 3 2" xfId="30769"/>
    <cellStyle name="DATA Currency 6 4" xfId="30770"/>
    <cellStyle name="DATA Currency 6 4 2" xfId="30771"/>
    <cellStyle name="DATA Currency 6 5" xfId="30772"/>
    <cellStyle name="DATA Currency 6 5 2" xfId="30773"/>
    <cellStyle name="DATA Currency 6 6" xfId="30774"/>
    <cellStyle name="DATA Currency 60" xfId="30775"/>
    <cellStyle name="DATA Currency 61" xfId="30776"/>
    <cellStyle name="DATA Currency 62" xfId="30777"/>
    <cellStyle name="DATA Currency 63" xfId="30778"/>
    <cellStyle name="DATA Currency 64" xfId="30779"/>
    <cellStyle name="DATA Currency 65" xfId="30780"/>
    <cellStyle name="DATA Currency 66" xfId="30781"/>
    <cellStyle name="DATA Currency 67" xfId="30782"/>
    <cellStyle name="DATA Currency 68" xfId="30783"/>
    <cellStyle name="DATA Currency 69" xfId="30784"/>
    <cellStyle name="DATA Currency 7" xfId="30785"/>
    <cellStyle name="DATA Currency 7 2" xfId="30786"/>
    <cellStyle name="DATA Currency 7 2 2" xfId="30787"/>
    <cellStyle name="DATA Currency 7 2 2 2" xfId="30788"/>
    <cellStyle name="DATA Currency 7 2 3" xfId="30789"/>
    <cellStyle name="DATA Currency 7 2 3 2" xfId="30790"/>
    <cellStyle name="DATA Currency 7 2 4" xfId="30791"/>
    <cellStyle name="DATA Currency 7 3" xfId="30792"/>
    <cellStyle name="DATA Currency 7 3 2" xfId="30793"/>
    <cellStyle name="DATA Currency 7 4" xfId="30794"/>
    <cellStyle name="DATA Currency 7 4 2" xfId="30795"/>
    <cellStyle name="DATA Currency 7 5" xfId="30796"/>
    <cellStyle name="DATA Currency 7 5 2" xfId="30797"/>
    <cellStyle name="DATA Currency 7 6" xfId="30798"/>
    <cellStyle name="DATA Currency 70" xfId="30799"/>
    <cellStyle name="DATA Currency 71" xfId="30800"/>
    <cellStyle name="DATA Currency 72" xfId="30801"/>
    <cellStyle name="DATA Currency 73" xfId="30802"/>
    <cellStyle name="DATA Currency 74" xfId="30803"/>
    <cellStyle name="DATA Currency 75" xfId="30804"/>
    <cellStyle name="DATA Currency 76" xfId="30805"/>
    <cellStyle name="DATA Currency 77" xfId="30806"/>
    <cellStyle name="DATA Currency 78" xfId="30807"/>
    <cellStyle name="DATA Currency 79" xfId="30808"/>
    <cellStyle name="DATA Currency 8" xfId="30809"/>
    <cellStyle name="DATA Currency 8 2" xfId="30810"/>
    <cellStyle name="DATA Currency 8 2 2" xfId="30811"/>
    <cellStyle name="DATA Currency 8 2 2 2" xfId="30812"/>
    <cellStyle name="DATA Currency 8 2 3" xfId="30813"/>
    <cellStyle name="DATA Currency 8 2 3 2" xfId="30814"/>
    <cellStyle name="DATA Currency 8 2 4" xfId="30815"/>
    <cellStyle name="DATA Currency 8 3" xfId="30816"/>
    <cellStyle name="DATA Currency 8 3 2" xfId="30817"/>
    <cellStyle name="DATA Currency 8 4" xfId="30818"/>
    <cellStyle name="DATA Currency 8 4 2" xfId="30819"/>
    <cellStyle name="DATA Currency 8 5" xfId="30820"/>
    <cellStyle name="DATA Currency 8 5 2" xfId="30821"/>
    <cellStyle name="DATA Currency 8 6" xfId="30822"/>
    <cellStyle name="DATA Currency 80" xfId="30823"/>
    <cellStyle name="DATA Currency 81" xfId="30824"/>
    <cellStyle name="DATA Currency 82" xfId="30825"/>
    <cellStyle name="DATA Currency 83" xfId="30826"/>
    <cellStyle name="DATA Currency 84" xfId="30827"/>
    <cellStyle name="DATA Currency 85" xfId="30828"/>
    <cellStyle name="DATA Currency 86" xfId="30829"/>
    <cellStyle name="DATA Currency 87" xfId="30830"/>
    <cellStyle name="DATA Currency 88" xfId="30831"/>
    <cellStyle name="DATA Currency 89" xfId="30832"/>
    <cellStyle name="DATA Currency 9" xfId="30833"/>
    <cellStyle name="DATA Currency 9 2" xfId="30834"/>
    <cellStyle name="DATA Currency 9 2 2" xfId="30835"/>
    <cellStyle name="DATA Currency 9 2 2 2" xfId="30836"/>
    <cellStyle name="DATA Currency 9 2 3" xfId="30837"/>
    <cellStyle name="DATA Currency 9 2 3 2" xfId="30838"/>
    <cellStyle name="DATA Currency 9 2 4" xfId="30839"/>
    <cellStyle name="DATA Currency 9 3" xfId="30840"/>
    <cellStyle name="DATA Currency 9 3 2" xfId="30841"/>
    <cellStyle name="DATA Currency 9 4" xfId="30842"/>
    <cellStyle name="DATA Currency 9 4 2" xfId="30843"/>
    <cellStyle name="DATA Currency 9 5" xfId="30844"/>
    <cellStyle name="DATA Currency 9 5 2" xfId="30845"/>
    <cellStyle name="DATA Currency 9 6" xfId="30846"/>
    <cellStyle name="DATA Currency 90" xfId="30847"/>
    <cellStyle name="DATA Currency 91" xfId="30848"/>
    <cellStyle name="DATA Currency 92" xfId="30849"/>
    <cellStyle name="DATA Currency 93" xfId="30850"/>
    <cellStyle name="DATA Currency 94" xfId="30851"/>
    <cellStyle name="DATA Currency 95" xfId="30852"/>
    <cellStyle name="DATA Currency 96" xfId="30853"/>
    <cellStyle name="DATA Currency 97" xfId="30854"/>
    <cellStyle name="DATA Currency_Best Practice Model Disclaimer v1.1" xfId="30855"/>
    <cellStyle name="DATA Date Long" xfId="30856"/>
    <cellStyle name="DATA Date Long 10" xfId="30857"/>
    <cellStyle name="DATA Date Long 10 2" xfId="30858"/>
    <cellStyle name="DATA Date Long 10 2 2" xfId="30859"/>
    <cellStyle name="DATA Date Long 10 2 2 2" xfId="30860"/>
    <cellStyle name="DATA Date Long 10 2 3" xfId="30861"/>
    <cellStyle name="DATA Date Long 10 2 3 2" xfId="30862"/>
    <cellStyle name="DATA Date Long 10 2 4" xfId="30863"/>
    <cellStyle name="DATA Date Long 10 3" xfId="30864"/>
    <cellStyle name="DATA Date Long 10 3 2" xfId="30865"/>
    <cellStyle name="DATA Date Long 10 4" xfId="30866"/>
    <cellStyle name="DATA Date Long 10 4 2" xfId="30867"/>
    <cellStyle name="DATA Date Long 10 5" xfId="30868"/>
    <cellStyle name="DATA Date Long 10 5 2" xfId="30869"/>
    <cellStyle name="DATA Date Long 10 6" xfId="30870"/>
    <cellStyle name="DATA Date Long 11" xfId="30871"/>
    <cellStyle name="DATA Date Long 11 2" xfId="30872"/>
    <cellStyle name="DATA Date Long 11 2 2" xfId="30873"/>
    <cellStyle name="DATA Date Long 11 2 2 2" xfId="30874"/>
    <cellStyle name="DATA Date Long 11 2 3" xfId="30875"/>
    <cellStyle name="DATA Date Long 11 2 3 2" xfId="30876"/>
    <cellStyle name="DATA Date Long 11 2 4" xfId="30877"/>
    <cellStyle name="DATA Date Long 11 3" xfId="30878"/>
    <cellStyle name="DATA Date Long 11 3 2" xfId="30879"/>
    <cellStyle name="DATA Date Long 11 4" xfId="30880"/>
    <cellStyle name="DATA Date Long 11 4 2" xfId="30881"/>
    <cellStyle name="DATA Date Long 11 5" xfId="30882"/>
    <cellStyle name="DATA Date Long 11 5 2" xfId="30883"/>
    <cellStyle name="DATA Date Long 11 6" xfId="30884"/>
    <cellStyle name="DATA Date Long 12" xfId="30885"/>
    <cellStyle name="DATA Date Long 12 2" xfId="30886"/>
    <cellStyle name="DATA Date Long 12 2 2" xfId="30887"/>
    <cellStyle name="DATA Date Long 12 2 2 2" xfId="30888"/>
    <cellStyle name="DATA Date Long 12 2 3" xfId="30889"/>
    <cellStyle name="DATA Date Long 12 2 3 2" xfId="30890"/>
    <cellStyle name="DATA Date Long 12 2 4" xfId="30891"/>
    <cellStyle name="DATA Date Long 12 3" xfId="30892"/>
    <cellStyle name="DATA Date Long 12 3 2" xfId="30893"/>
    <cellStyle name="DATA Date Long 12 4" xfId="30894"/>
    <cellStyle name="DATA Date Long 12 4 2" xfId="30895"/>
    <cellStyle name="DATA Date Long 12 5" xfId="30896"/>
    <cellStyle name="DATA Date Long 12 5 2" xfId="30897"/>
    <cellStyle name="DATA Date Long 12 6" xfId="30898"/>
    <cellStyle name="DATA Date Long 13" xfId="30899"/>
    <cellStyle name="DATA Date Long 13 2" xfId="30900"/>
    <cellStyle name="DATA Date Long 13 2 2" xfId="30901"/>
    <cellStyle name="DATA Date Long 13 2 2 2" xfId="30902"/>
    <cellStyle name="DATA Date Long 13 2 3" xfId="30903"/>
    <cellStyle name="DATA Date Long 13 2 3 2" xfId="30904"/>
    <cellStyle name="DATA Date Long 13 2 4" xfId="30905"/>
    <cellStyle name="DATA Date Long 13 3" xfId="30906"/>
    <cellStyle name="DATA Date Long 13 3 2" xfId="30907"/>
    <cellStyle name="DATA Date Long 13 4" xfId="30908"/>
    <cellStyle name="DATA Date Long 13 4 2" xfId="30909"/>
    <cellStyle name="DATA Date Long 13 5" xfId="30910"/>
    <cellStyle name="DATA Date Long 13 5 2" xfId="30911"/>
    <cellStyle name="DATA Date Long 13 6" xfId="30912"/>
    <cellStyle name="DATA Date Long 14" xfId="30913"/>
    <cellStyle name="DATA Date Long 14 2" xfId="30914"/>
    <cellStyle name="DATA Date Long 14 2 2" xfId="30915"/>
    <cellStyle name="DATA Date Long 14 2 2 2" xfId="30916"/>
    <cellStyle name="DATA Date Long 14 2 3" xfId="30917"/>
    <cellStyle name="DATA Date Long 14 2 3 2" xfId="30918"/>
    <cellStyle name="DATA Date Long 14 2 4" xfId="30919"/>
    <cellStyle name="DATA Date Long 14 3" xfId="30920"/>
    <cellStyle name="DATA Date Long 14 3 2" xfId="30921"/>
    <cellStyle name="DATA Date Long 14 4" xfId="30922"/>
    <cellStyle name="DATA Date Long 14 4 2" xfId="30923"/>
    <cellStyle name="DATA Date Long 14 5" xfId="30924"/>
    <cellStyle name="DATA Date Long 14 5 2" xfId="30925"/>
    <cellStyle name="DATA Date Long 14 6" xfId="30926"/>
    <cellStyle name="DATA Date Long 15" xfId="30927"/>
    <cellStyle name="DATA Date Long 15 2" xfId="30928"/>
    <cellStyle name="DATA Date Long 15 2 2" xfId="30929"/>
    <cellStyle name="DATA Date Long 15 2 2 2" xfId="30930"/>
    <cellStyle name="DATA Date Long 15 2 3" xfId="30931"/>
    <cellStyle name="DATA Date Long 15 2 3 2" xfId="30932"/>
    <cellStyle name="DATA Date Long 15 2 4" xfId="30933"/>
    <cellStyle name="DATA Date Long 15 3" xfId="30934"/>
    <cellStyle name="DATA Date Long 15 3 2" xfId="30935"/>
    <cellStyle name="DATA Date Long 15 4" xfId="30936"/>
    <cellStyle name="DATA Date Long 15 4 2" xfId="30937"/>
    <cellStyle name="DATA Date Long 15 5" xfId="30938"/>
    <cellStyle name="DATA Date Long 15 5 2" xfId="30939"/>
    <cellStyle name="DATA Date Long 15 6" xfId="30940"/>
    <cellStyle name="DATA Date Long 16" xfId="30941"/>
    <cellStyle name="DATA Date Long 16 2" xfId="30942"/>
    <cellStyle name="DATA Date Long 16 2 2" xfId="30943"/>
    <cellStyle name="DATA Date Long 16 3" xfId="30944"/>
    <cellStyle name="DATA Date Long 16 3 2" xfId="30945"/>
    <cellStyle name="DATA Date Long 16 4" xfId="30946"/>
    <cellStyle name="DATA Date Long 17" xfId="30947"/>
    <cellStyle name="DATA Date Long 17 2" xfId="30948"/>
    <cellStyle name="DATA Date Long 18" xfId="30949"/>
    <cellStyle name="DATA Date Long 18 2" xfId="30950"/>
    <cellStyle name="DATA Date Long 19" xfId="30951"/>
    <cellStyle name="DATA Date Long 2" xfId="30952"/>
    <cellStyle name="DATA Date Long 2 2" xfId="30953"/>
    <cellStyle name="DATA Date Long 2 2 2" xfId="30954"/>
    <cellStyle name="DATA Date Long 2 2 2 2" xfId="30955"/>
    <cellStyle name="DATA Date Long 2 2 3" xfId="30956"/>
    <cellStyle name="DATA Date Long 2 2 3 2" xfId="30957"/>
    <cellStyle name="DATA Date Long 2 2 4" xfId="30958"/>
    <cellStyle name="DATA Date Long 2 3" xfId="30959"/>
    <cellStyle name="DATA Date Long 2 3 2" xfId="30960"/>
    <cellStyle name="DATA Date Long 2 4" xfId="30961"/>
    <cellStyle name="DATA Date Long 2 4 2" xfId="30962"/>
    <cellStyle name="DATA Date Long 2 5" xfId="30963"/>
    <cellStyle name="DATA Date Long 20" xfId="30964"/>
    <cellStyle name="DATA Date Long 21" xfId="30965"/>
    <cellStyle name="DATA Date Long 22" xfId="30966"/>
    <cellStyle name="DATA Date Long 23" xfId="30967"/>
    <cellStyle name="DATA Date Long 24" xfId="30968"/>
    <cellStyle name="DATA Date Long 25" xfId="30969"/>
    <cellStyle name="DATA Date Long 3" xfId="30970"/>
    <cellStyle name="DATA Date Long 3 2" xfId="30971"/>
    <cellStyle name="DATA Date Long 3 2 2" xfId="30972"/>
    <cellStyle name="DATA Date Long 3 2 2 2" xfId="30973"/>
    <cellStyle name="DATA Date Long 3 2 3" xfId="30974"/>
    <cellStyle name="DATA Date Long 3 2 3 2" xfId="30975"/>
    <cellStyle name="DATA Date Long 3 2 4" xfId="30976"/>
    <cellStyle name="DATA Date Long 3 3" xfId="30977"/>
    <cellStyle name="DATA Date Long 3 3 2" xfId="30978"/>
    <cellStyle name="DATA Date Long 3 4" xfId="30979"/>
    <cellStyle name="DATA Date Long 3 4 2" xfId="30980"/>
    <cellStyle name="DATA Date Long 3 5" xfId="30981"/>
    <cellStyle name="DATA Date Long 4" xfId="30982"/>
    <cellStyle name="DATA Date Long 4 2" xfId="30983"/>
    <cellStyle name="DATA Date Long 4 2 2" xfId="30984"/>
    <cellStyle name="DATA Date Long 4 2 2 2" xfId="30985"/>
    <cellStyle name="DATA Date Long 4 2 3" xfId="30986"/>
    <cellStyle name="DATA Date Long 4 2 3 2" xfId="30987"/>
    <cellStyle name="DATA Date Long 4 2 4" xfId="30988"/>
    <cellStyle name="DATA Date Long 4 3" xfId="30989"/>
    <cellStyle name="DATA Date Long 4 3 2" xfId="30990"/>
    <cellStyle name="DATA Date Long 4 4" xfId="30991"/>
    <cellStyle name="DATA Date Long 4 4 2" xfId="30992"/>
    <cellStyle name="DATA Date Long 4 5" xfId="30993"/>
    <cellStyle name="DATA Date Long 4 5 2" xfId="30994"/>
    <cellStyle name="DATA Date Long 4 6" xfId="30995"/>
    <cellStyle name="DATA Date Long 5" xfId="30996"/>
    <cellStyle name="DATA Date Long 5 2" xfId="30997"/>
    <cellStyle name="DATA Date Long 5 2 2" xfId="30998"/>
    <cellStyle name="DATA Date Long 5 2 2 2" xfId="30999"/>
    <cellStyle name="DATA Date Long 5 2 3" xfId="31000"/>
    <cellStyle name="DATA Date Long 5 2 3 2" xfId="31001"/>
    <cellStyle name="DATA Date Long 5 2 4" xfId="31002"/>
    <cellStyle name="DATA Date Long 5 3" xfId="31003"/>
    <cellStyle name="DATA Date Long 5 3 2" xfId="31004"/>
    <cellStyle name="DATA Date Long 5 4" xfId="31005"/>
    <cellStyle name="DATA Date Long 5 4 2" xfId="31006"/>
    <cellStyle name="DATA Date Long 5 5" xfId="31007"/>
    <cellStyle name="DATA Date Long 5 5 2" xfId="31008"/>
    <cellStyle name="DATA Date Long 5 6" xfId="31009"/>
    <cellStyle name="DATA Date Long 6" xfId="31010"/>
    <cellStyle name="DATA Date Long 6 2" xfId="31011"/>
    <cellStyle name="DATA Date Long 6 2 2" xfId="31012"/>
    <cellStyle name="DATA Date Long 6 2 2 2" xfId="31013"/>
    <cellStyle name="DATA Date Long 6 2 3" xfId="31014"/>
    <cellStyle name="DATA Date Long 6 2 3 2" xfId="31015"/>
    <cellStyle name="DATA Date Long 6 2 4" xfId="31016"/>
    <cellStyle name="DATA Date Long 6 3" xfId="31017"/>
    <cellStyle name="DATA Date Long 6 3 2" xfId="31018"/>
    <cellStyle name="DATA Date Long 6 4" xfId="31019"/>
    <cellStyle name="DATA Date Long 6 4 2" xfId="31020"/>
    <cellStyle name="DATA Date Long 6 5" xfId="31021"/>
    <cellStyle name="DATA Date Long 6 5 2" xfId="31022"/>
    <cellStyle name="DATA Date Long 6 6" xfId="31023"/>
    <cellStyle name="DATA Date Long 7" xfId="31024"/>
    <cellStyle name="DATA Date Long 7 2" xfId="31025"/>
    <cellStyle name="DATA Date Long 7 2 2" xfId="31026"/>
    <cellStyle name="DATA Date Long 7 2 2 2" xfId="31027"/>
    <cellStyle name="DATA Date Long 7 2 3" xfId="31028"/>
    <cellStyle name="DATA Date Long 7 2 3 2" xfId="31029"/>
    <cellStyle name="DATA Date Long 7 2 4" xfId="31030"/>
    <cellStyle name="DATA Date Long 7 3" xfId="31031"/>
    <cellStyle name="DATA Date Long 7 3 2" xfId="31032"/>
    <cellStyle name="DATA Date Long 7 4" xfId="31033"/>
    <cellStyle name="DATA Date Long 7 4 2" xfId="31034"/>
    <cellStyle name="DATA Date Long 7 5" xfId="31035"/>
    <cellStyle name="DATA Date Long 7 5 2" xfId="31036"/>
    <cellStyle name="DATA Date Long 7 6" xfId="31037"/>
    <cellStyle name="DATA Date Long 8" xfId="31038"/>
    <cellStyle name="DATA Date Long 8 2" xfId="31039"/>
    <cellStyle name="DATA Date Long 8 2 2" xfId="31040"/>
    <cellStyle name="DATA Date Long 8 2 2 2" xfId="31041"/>
    <cellStyle name="DATA Date Long 8 2 3" xfId="31042"/>
    <cellStyle name="DATA Date Long 8 2 3 2" xfId="31043"/>
    <cellStyle name="DATA Date Long 8 2 4" xfId="31044"/>
    <cellStyle name="DATA Date Long 8 3" xfId="31045"/>
    <cellStyle name="DATA Date Long 8 3 2" xfId="31046"/>
    <cellStyle name="DATA Date Long 8 4" xfId="31047"/>
    <cellStyle name="DATA Date Long 8 4 2" xfId="31048"/>
    <cellStyle name="DATA Date Long 8 5" xfId="31049"/>
    <cellStyle name="DATA Date Long 8 5 2" xfId="31050"/>
    <cellStyle name="DATA Date Long 8 6" xfId="31051"/>
    <cellStyle name="DATA Date Long 9" xfId="31052"/>
    <cellStyle name="DATA Date Long 9 2" xfId="31053"/>
    <cellStyle name="DATA Date Long 9 2 2" xfId="31054"/>
    <cellStyle name="DATA Date Long 9 2 2 2" xfId="31055"/>
    <cellStyle name="DATA Date Long 9 2 3" xfId="31056"/>
    <cellStyle name="DATA Date Long 9 2 3 2" xfId="31057"/>
    <cellStyle name="DATA Date Long 9 2 4" xfId="31058"/>
    <cellStyle name="DATA Date Long 9 3" xfId="31059"/>
    <cellStyle name="DATA Date Long 9 3 2" xfId="31060"/>
    <cellStyle name="DATA Date Long 9 4" xfId="31061"/>
    <cellStyle name="DATA Date Long 9 4 2" xfId="31062"/>
    <cellStyle name="DATA Date Long 9 5" xfId="31063"/>
    <cellStyle name="DATA Date Long 9 5 2" xfId="31064"/>
    <cellStyle name="DATA Date Long 9 6" xfId="31065"/>
    <cellStyle name="DATA Date Short" xfId="31066"/>
    <cellStyle name="DATA Date Short 10" xfId="31067"/>
    <cellStyle name="DATA Date Short 10 2" xfId="31068"/>
    <cellStyle name="DATA Date Short 10 2 2" xfId="31069"/>
    <cellStyle name="DATA Date Short 10 2 2 2" xfId="31070"/>
    <cellStyle name="DATA Date Short 10 2 3" xfId="31071"/>
    <cellStyle name="DATA Date Short 10 2 3 2" xfId="31072"/>
    <cellStyle name="DATA Date Short 10 2 4" xfId="31073"/>
    <cellStyle name="DATA Date Short 10 3" xfId="31074"/>
    <cellStyle name="DATA Date Short 10 3 2" xfId="31075"/>
    <cellStyle name="DATA Date Short 10 4" xfId="31076"/>
    <cellStyle name="DATA Date Short 10 4 2" xfId="31077"/>
    <cellStyle name="DATA Date Short 10 5" xfId="31078"/>
    <cellStyle name="DATA Date Short 10 5 2" xfId="31079"/>
    <cellStyle name="DATA Date Short 10 6" xfId="31080"/>
    <cellStyle name="DATA Date Short 11" xfId="31081"/>
    <cellStyle name="DATA Date Short 11 2" xfId="31082"/>
    <cellStyle name="DATA Date Short 11 2 2" xfId="31083"/>
    <cellStyle name="DATA Date Short 11 2 2 2" xfId="31084"/>
    <cellStyle name="DATA Date Short 11 2 3" xfId="31085"/>
    <cellStyle name="DATA Date Short 11 2 3 2" xfId="31086"/>
    <cellStyle name="DATA Date Short 11 2 4" xfId="31087"/>
    <cellStyle name="DATA Date Short 11 3" xfId="31088"/>
    <cellStyle name="DATA Date Short 11 3 2" xfId="31089"/>
    <cellStyle name="DATA Date Short 11 4" xfId="31090"/>
    <cellStyle name="DATA Date Short 11 4 2" xfId="31091"/>
    <cellStyle name="DATA Date Short 11 5" xfId="31092"/>
    <cellStyle name="DATA Date Short 11 5 2" xfId="31093"/>
    <cellStyle name="DATA Date Short 11 6" xfId="31094"/>
    <cellStyle name="DATA Date Short 12" xfId="31095"/>
    <cellStyle name="DATA Date Short 12 2" xfId="31096"/>
    <cellStyle name="DATA Date Short 12 2 2" xfId="31097"/>
    <cellStyle name="DATA Date Short 12 2 2 2" xfId="31098"/>
    <cellStyle name="DATA Date Short 12 2 3" xfId="31099"/>
    <cellStyle name="DATA Date Short 12 2 3 2" xfId="31100"/>
    <cellStyle name="DATA Date Short 12 2 4" xfId="31101"/>
    <cellStyle name="DATA Date Short 12 3" xfId="31102"/>
    <cellStyle name="DATA Date Short 12 3 2" xfId="31103"/>
    <cellStyle name="DATA Date Short 12 4" xfId="31104"/>
    <cellStyle name="DATA Date Short 12 4 2" xfId="31105"/>
    <cellStyle name="DATA Date Short 12 5" xfId="31106"/>
    <cellStyle name="DATA Date Short 12 5 2" xfId="31107"/>
    <cellStyle name="DATA Date Short 12 6" xfId="31108"/>
    <cellStyle name="DATA Date Short 13" xfId="31109"/>
    <cellStyle name="DATA Date Short 13 2" xfId="31110"/>
    <cellStyle name="DATA Date Short 13 2 2" xfId="31111"/>
    <cellStyle name="DATA Date Short 13 2 2 2" xfId="31112"/>
    <cellStyle name="DATA Date Short 13 2 3" xfId="31113"/>
    <cellStyle name="DATA Date Short 13 2 3 2" xfId="31114"/>
    <cellStyle name="DATA Date Short 13 2 4" xfId="31115"/>
    <cellStyle name="DATA Date Short 13 3" xfId="31116"/>
    <cellStyle name="DATA Date Short 13 3 2" xfId="31117"/>
    <cellStyle name="DATA Date Short 13 4" xfId="31118"/>
    <cellStyle name="DATA Date Short 13 4 2" xfId="31119"/>
    <cellStyle name="DATA Date Short 13 5" xfId="31120"/>
    <cellStyle name="DATA Date Short 13 5 2" xfId="31121"/>
    <cellStyle name="DATA Date Short 13 6" xfId="31122"/>
    <cellStyle name="DATA Date Short 14" xfId="31123"/>
    <cellStyle name="DATA Date Short 14 2" xfId="31124"/>
    <cellStyle name="DATA Date Short 14 2 2" xfId="31125"/>
    <cellStyle name="DATA Date Short 14 2 2 2" xfId="31126"/>
    <cellStyle name="DATA Date Short 14 2 3" xfId="31127"/>
    <cellStyle name="DATA Date Short 14 2 3 2" xfId="31128"/>
    <cellStyle name="DATA Date Short 14 2 4" xfId="31129"/>
    <cellStyle name="DATA Date Short 14 3" xfId="31130"/>
    <cellStyle name="DATA Date Short 14 3 2" xfId="31131"/>
    <cellStyle name="DATA Date Short 14 4" xfId="31132"/>
    <cellStyle name="DATA Date Short 14 4 2" xfId="31133"/>
    <cellStyle name="DATA Date Short 14 5" xfId="31134"/>
    <cellStyle name="DATA Date Short 14 5 2" xfId="31135"/>
    <cellStyle name="DATA Date Short 14 6" xfId="31136"/>
    <cellStyle name="DATA Date Short 15" xfId="31137"/>
    <cellStyle name="DATA Date Short 15 2" xfId="31138"/>
    <cellStyle name="DATA Date Short 15 2 2" xfId="31139"/>
    <cellStyle name="DATA Date Short 15 2 2 2" xfId="31140"/>
    <cellStyle name="DATA Date Short 15 2 3" xfId="31141"/>
    <cellStyle name="DATA Date Short 15 2 3 2" xfId="31142"/>
    <cellStyle name="DATA Date Short 15 2 4" xfId="31143"/>
    <cellStyle name="DATA Date Short 15 3" xfId="31144"/>
    <cellStyle name="DATA Date Short 15 3 2" xfId="31145"/>
    <cellStyle name="DATA Date Short 15 4" xfId="31146"/>
    <cellStyle name="DATA Date Short 15 4 2" xfId="31147"/>
    <cellStyle name="DATA Date Short 15 5" xfId="31148"/>
    <cellStyle name="DATA Date Short 15 5 2" xfId="31149"/>
    <cellStyle name="DATA Date Short 15 6" xfId="31150"/>
    <cellStyle name="DATA Date Short 16" xfId="31151"/>
    <cellStyle name="DATA Date Short 16 2" xfId="31152"/>
    <cellStyle name="DATA Date Short 16 2 2" xfId="31153"/>
    <cellStyle name="DATA Date Short 16 3" xfId="31154"/>
    <cellStyle name="DATA Date Short 16 3 2" xfId="31155"/>
    <cellStyle name="DATA Date Short 16 4" xfId="31156"/>
    <cellStyle name="DATA Date Short 17" xfId="31157"/>
    <cellStyle name="DATA Date Short 17 2" xfId="31158"/>
    <cellStyle name="DATA Date Short 18" xfId="31159"/>
    <cellStyle name="DATA Date Short 18 2" xfId="31160"/>
    <cellStyle name="DATA Date Short 19" xfId="31161"/>
    <cellStyle name="DATA Date Short 2" xfId="31162"/>
    <cellStyle name="DATA Date Short 2 2" xfId="31163"/>
    <cellStyle name="DATA Date Short 2 2 2" xfId="31164"/>
    <cellStyle name="DATA Date Short 2 2 2 2" xfId="31165"/>
    <cellStyle name="DATA Date Short 2 2 3" xfId="31166"/>
    <cellStyle name="DATA Date Short 2 2 3 2" xfId="31167"/>
    <cellStyle name="DATA Date Short 2 2 4" xfId="31168"/>
    <cellStyle name="DATA Date Short 2 3" xfId="31169"/>
    <cellStyle name="DATA Date Short 2 3 2" xfId="31170"/>
    <cellStyle name="DATA Date Short 2 4" xfId="31171"/>
    <cellStyle name="DATA Date Short 2 4 2" xfId="31172"/>
    <cellStyle name="DATA Date Short 2 5" xfId="31173"/>
    <cellStyle name="DATA Date Short 20" xfId="31174"/>
    <cellStyle name="DATA Date Short 21" xfId="31175"/>
    <cellStyle name="DATA Date Short 22" xfId="31176"/>
    <cellStyle name="DATA Date Short 23" xfId="31177"/>
    <cellStyle name="DATA Date Short 24" xfId="31178"/>
    <cellStyle name="DATA Date Short 25" xfId="31179"/>
    <cellStyle name="DATA Date Short 3" xfId="31180"/>
    <cellStyle name="DATA Date Short 3 2" xfId="31181"/>
    <cellStyle name="DATA Date Short 3 2 2" xfId="31182"/>
    <cellStyle name="DATA Date Short 3 2 2 2" xfId="31183"/>
    <cellStyle name="DATA Date Short 3 2 3" xfId="31184"/>
    <cellStyle name="DATA Date Short 3 2 3 2" xfId="31185"/>
    <cellStyle name="DATA Date Short 3 2 4" xfId="31186"/>
    <cellStyle name="DATA Date Short 3 3" xfId="31187"/>
    <cellStyle name="DATA Date Short 3 3 2" xfId="31188"/>
    <cellStyle name="DATA Date Short 3 4" xfId="31189"/>
    <cellStyle name="DATA Date Short 3 4 2" xfId="31190"/>
    <cellStyle name="DATA Date Short 3 5" xfId="31191"/>
    <cellStyle name="DATA Date Short 4" xfId="31192"/>
    <cellStyle name="DATA Date Short 4 2" xfId="31193"/>
    <cellStyle name="DATA Date Short 4 2 2" xfId="31194"/>
    <cellStyle name="DATA Date Short 4 2 2 2" xfId="31195"/>
    <cellStyle name="DATA Date Short 4 2 3" xfId="31196"/>
    <cellStyle name="DATA Date Short 4 2 3 2" xfId="31197"/>
    <cellStyle name="DATA Date Short 4 2 4" xfId="31198"/>
    <cellStyle name="DATA Date Short 4 3" xfId="31199"/>
    <cellStyle name="DATA Date Short 4 3 2" xfId="31200"/>
    <cellStyle name="DATA Date Short 4 4" xfId="31201"/>
    <cellStyle name="DATA Date Short 4 4 2" xfId="31202"/>
    <cellStyle name="DATA Date Short 4 5" xfId="31203"/>
    <cellStyle name="DATA Date Short 4 5 2" xfId="31204"/>
    <cellStyle name="DATA Date Short 4 6" xfId="31205"/>
    <cellStyle name="DATA Date Short 5" xfId="31206"/>
    <cellStyle name="DATA Date Short 5 2" xfId="31207"/>
    <cellStyle name="DATA Date Short 5 2 2" xfId="31208"/>
    <cellStyle name="DATA Date Short 5 2 2 2" xfId="31209"/>
    <cellStyle name="DATA Date Short 5 2 3" xfId="31210"/>
    <cellStyle name="DATA Date Short 5 2 3 2" xfId="31211"/>
    <cellStyle name="DATA Date Short 5 2 4" xfId="31212"/>
    <cellStyle name="DATA Date Short 5 3" xfId="31213"/>
    <cellStyle name="DATA Date Short 5 3 2" xfId="31214"/>
    <cellStyle name="DATA Date Short 5 4" xfId="31215"/>
    <cellStyle name="DATA Date Short 5 4 2" xfId="31216"/>
    <cellStyle name="DATA Date Short 5 5" xfId="31217"/>
    <cellStyle name="DATA Date Short 5 5 2" xfId="31218"/>
    <cellStyle name="DATA Date Short 5 6" xfId="31219"/>
    <cellStyle name="DATA Date Short 6" xfId="31220"/>
    <cellStyle name="DATA Date Short 6 2" xfId="31221"/>
    <cellStyle name="DATA Date Short 6 2 2" xfId="31222"/>
    <cellStyle name="DATA Date Short 6 2 2 2" xfId="31223"/>
    <cellStyle name="DATA Date Short 6 2 3" xfId="31224"/>
    <cellStyle name="DATA Date Short 6 2 3 2" xfId="31225"/>
    <cellStyle name="DATA Date Short 6 2 4" xfId="31226"/>
    <cellStyle name="DATA Date Short 6 3" xfId="31227"/>
    <cellStyle name="DATA Date Short 6 3 2" xfId="31228"/>
    <cellStyle name="DATA Date Short 6 4" xfId="31229"/>
    <cellStyle name="DATA Date Short 6 4 2" xfId="31230"/>
    <cellStyle name="DATA Date Short 6 5" xfId="31231"/>
    <cellStyle name="DATA Date Short 6 5 2" xfId="31232"/>
    <cellStyle name="DATA Date Short 6 6" xfId="31233"/>
    <cellStyle name="DATA Date Short 7" xfId="31234"/>
    <cellStyle name="DATA Date Short 7 2" xfId="31235"/>
    <cellStyle name="DATA Date Short 7 2 2" xfId="31236"/>
    <cellStyle name="DATA Date Short 7 2 2 2" xfId="31237"/>
    <cellStyle name="DATA Date Short 7 2 3" xfId="31238"/>
    <cellStyle name="DATA Date Short 7 2 3 2" xfId="31239"/>
    <cellStyle name="DATA Date Short 7 2 4" xfId="31240"/>
    <cellStyle name="DATA Date Short 7 3" xfId="31241"/>
    <cellStyle name="DATA Date Short 7 3 2" xfId="31242"/>
    <cellStyle name="DATA Date Short 7 4" xfId="31243"/>
    <cellStyle name="DATA Date Short 7 4 2" xfId="31244"/>
    <cellStyle name="DATA Date Short 7 5" xfId="31245"/>
    <cellStyle name="DATA Date Short 7 5 2" xfId="31246"/>
    <cellStyle name="DATA Date Short 7 6" xfId="31247"/>
    <cellStyle name="DATA Date Short 8" xfId="31248"/>
    <cellStyle name="DATA Date Short 8 2" xfId="31249"/>
    <cellStyle name="DATA Date Short 8 2 2" xfId="31250"/>
    <cellStyle name="DATA Date Short 8 2 2 2" xfId="31251"/>
    <cellStyle name="DATA Date Short 8 2 3" xfId="31252"/>
    <cellStyle name="DATA Date Short 8 2 3 2" xfId="31253"/>
    <cellStyle name="DATA Date Short 8 2 4" xfId="31254"/>
    <cellStyle name="DATA Date Short 8 3" xfId="31255"/>
    <cellStyle name="DATA Date Short 8 3 2" xfId="31256"/>
    <cellStyle name="DATA Date Short 8 4" xfId="31257"/>
    <cellStyle name="DATA Date Short 8 4 2" xfId="31258"/>
    <cellStyle name="DATA Date Short 8 5" xfId="31259"/>
    <cellStyle name="DATA Date Short 8 5 2" xfId="31260"/>
    <cellStyle name="DATA Date Short 8 6" xfId="31261"/>
    <cellStyle name="DATA Date Short 9" xfId="31262"/>
    <cellStyle name="DATA Date Short 9 2" xfId="31263"/>
    <cellStyle name="DATA Date Short 9 2 2" xfId="31264"/>
    <cellStyle name="DATA Date Short 9 2 2 2" xfId="31265"/>
    <cellStyle name="DATA Date Short 9 2 3" xfId="31266"/>
    <cellStyle name="DATA Date Short 9 2 3 2" xfId="31267"/>
    <cellStyle name="DATA Date Short 9 2 4" xfId="31268"/>
    <cellStyle name="DATA Date Short 9 3" xfId="31269"/>
    <cellStyle name="DATA Date Short 9 3 2" xfId="31270"/>
    <cellStyle name="DATA Date Short 9 4" xfId="31271"/>
    <cellStyle name="DATA Date Short 9 4 2" xfId="31272"/>
    <cellStyle name="DATA Date Short 9 5" xfId="31273"/>
    <cellStyle name="DATA Date Short 9 5 2" xfId="31274"/>
    <cellStyle name="DATA Date Short 9 6" xfId="31275"/>
    <cellStyle name="DATA List" xfId="31276"/>
    <cellStyle name="DATA List 10" xfId="31277"/>
    <cellStyle name="DATA List 10 2" xfId="31278"/>
    <cellStyle name="DATA List 10 2 2" xfId="31279"/>
    <cellStyle name="DATA List 10 2 2 2" xfId="31280"/>
    <cellStyle name="DATA List 10 2 3" xfId="31281"/>
    <cellStyle name="DATA List 10 2 3 2" xfId="31282"/>
    <cellStyle name="DATA List 10 2 4" xfId="31283"/>
    <cellStyle name="DATA List 10 3" xfId="31284"/>
    <cellStyle name="DATA List 10 3 2" xfId="31285"/>
    <cellStyle name="DATA List 10 4" xfId="31286"/>
    <cellStyle name="DATA List 10 4 2" xfId="31287"/>
    <cellStyle name="DATA List 10 5" xfId="31288"/>
    <cellStyle name="DATA List 10 5 2" xfId="31289"/>
    <cellStyle name="DATA List 10 6" xfId="31290"/>
    <cellStyle name="DATA List 11" xfId="31291"/>
    <cellStyle name="DATA List 11 2" xfId="31292"/>
    <cellStyle name="DATA List 11 2 2" xfId="31293"/>
    <cellStyle name="DATA List 11 2 2 2" xfId="31294"/>
    <cellStyle name="DATA List 11 2 3" xfId="31295"/>
    <cellStyle name="DATA List 11 2 3 2" xfId="31296"/>
    <cellStyle name="DATA List 11 2 4" xfId="31297"/>
    <cellStyle name="DATA List 11 3" xfId="31298"/>
    <cellStyle name="DATA List 11 3 2" xfId="31299"/>
    <cellStyle name="DATA List 11 4" xfId="31300"/>
    <cellStyle name="DATA List 11 4 2" xfId="31301"/>
    <cellStyle name="DATA List 11 5" xfId="31302"/>
    <cellStyle name="DATA List 11 5 2" xfId="31303"/>
    <cellStyle name="DATA List 11 6" xfId="31304"/>
    <cellStyle name="DATA List 12" xfId="31305"/>
    <cellStyle name="DATA List 12 2" xfId="31306"/>
    <cellStyle name="DATA List 12 2 2" xfId="31307"/>
    <cellStyle name="DATA List 12 2 2 2" xfId="31308"/>
    <cellStyle name="DATA List 12 2 3" xfId="31309"/>
    <cellStyle name="DATA List 12 2 3 2" xfId="31310"/>
    <cellStyle name="DATA List 12 2 4" xfId="31311"/>
    <cellStyle name="DATA List 12 3" xfId="31312"/>
    <cellStyle name="DATA List 12 3 2" xfId="31313"/>
    <cellStyle name="DATA List 12 4" xfId="31314"/>
    <cellStyle name="DATA List 12 4 2" xfId="31315"/>
    <cellStyle name="DATA List 12 5" xfId="31316"/>
    <cellStyle name="DATA List 12 5 2" xfId="31317"/>
    <cellStyle name="DATA List 12 6" xfId="31318"/>
    <cellStyle name="DATA List 13" xfId="31319"/>
    <cellStyle name="DATA List 13 2" xfId="31320"/>
    <cellStyle name="DATA List 13 2 2" xfId="31321"/>
    <cellStyle name="DATA List 13 2 2 2" xfId="31322"/>
    <cellStyle name="DATA List 13 2 3" xfId="31323"/>
    <cellStyle name="DATA List 13 2 3 2" xfId="31324"/>
    <cellStyle name="DATA List 13 2 4" xfId="31325"/>
    <cellStyle name="DATA List 13 3" xfId="31326"/>
    <cellStyle name="DATA List 13 3 2" xfId="31327"/>
    <cellStyle name="DATA List 13 4" xfId="31328"/>
    <cellStyle name="DATA List 13 4 2" xfId="31329"/>
    <cellStyle name="DATA List 13 5" xfId="31330"/>
    <cellStyle name="DATA List 13 5 2" xfId="31331"/>
    <cellStyle name="DATA List 13 6" xfId="31332"/>
    <cellStyle name="DATA List 14" xfId="31333"/>
    <cellStyle name="DATA List 14 2" xfId="31334"/>
    <cellStyle name="DATA List 14 2 2" xfId="31335"/>
    <cellStyle name="DATA List 14 2 2 2" xfId="31336"/>
    <cellStyle name="DATA List 14 2 3" xfId="31337"/>
    <cellStyle name="DATA List 14 2 3 2" xfId="31338"/>
    <cellStyle name="DATA List 14 2 4" xfId="31339"/>
    <cellStyle name="DATA List 14 3" xfId="31340"/>
    <cellStyle name="DATA List 14 3 2" xfId="31341"/>
    <cellStyle name="DATA List 14 4" xfId="31342"/>
    <cellStyle name="DATA List 14 4 2" xfId="31343"/>
    <cellStyle name="DATA List 14 5" xfId="31344"/>
    <cellStyle name="DATA List 14 5 2" xfId="31345"/>
    <cellStyle name="DATA List 14 6" xfId="31346"/>
    <cellStyle name="DATA List 15" xfId="31347"/>
    <cellStyle name="DATA List 15 2" xfId="31348"/>
    <cellStyle name="DATA List 15 2 2" xfId="31349"/>
    <cellStyle name="DATA List 15 2 2 2" xfId="31350"/>
    <cellStyle name="DATA List 15 2 3" xfId="31351"/>
    <cellStyle name="DATA List 15 2 3 2" xfId="31352"/>
    <cellStyle name="DATA List 15 2 4" xfId="31353"/>
    <cellStyle name="DATA List 15 3" xfId="31354"/>
    <cellStyle name="DATA List 15 3 2" xfId="31355"/>
    <cellStyle name="DATA List 15 4" xfId="31356"/>
    <cellStyle name="DATA List 15 4 2" xfId="31357"/>
    <cellStyle name="DATA List 15 5" xfId="31358"/>
    <cellStyle name="DATA List 15 5 2" xfId="31359"/>
    <cellStyle name="DATA List 15 6" xfId="31360"/>
    <cellStyle name="DATA List 16" xfId="31361"/>
    <cellStyle name="DATA List 16 2" xfId="31362"/>
    <cellStyle name="DATA List 16 2 2" xfId="31363"/>
    <cellStyle name="DATA List 16 3" xfId="31364"/>
    <cellStyle name="DATA List 16 3 2" xfId="31365"/>
    <cellStyle name="DATA List 16 4" xfId="31366"/>
    <cellStyle name="DATA List 17" xfId="31367"/>
    <cellStyle name="DATA List 17 2" xfId="31368"/>
    <cellStyle name="DATA List 18" xfId="31369"/>
    <cellStyle name="DATA List 18 2" xfId="31370"/>
    <cellStyle name="DATA List 19" xfId="31371"/>
    <cellStyle name="DATA List 2" xfId="31372"/>
    <cellStyle name="DATA List 2 2" xfId="31373"/>
    <cellStyle name="DATA List 2 2 2" xfId="31374"/>
    <cellStyle name="DATA List 2 2 2 2" xfId="31375"/>
    <cellStyle name="DATA List 2 2 3" xfId="31376"/>
    <cellStyle name="DATA List 2 2 3 2" xfId="31377"/>
    <cellStyle name="DATA List 2 2 4" xfId="31378"/>
    <cellStyle name="DATA List 2 3" xfId="31379"/>
    <cellStyle name="DATA List 2 3 2" xfId="31380"/>
    <cellStyle name="DATA List 2 4" xfId="31381"/>
    <cellStyle name="DATA List 2 4 2" xfId="31382"/>
    <cellStyle name="DATA List 2 5" xfId="31383"/>
    <cellStyle name="DATA List 20" xfId="31384"/>
    <cellStyle name="DATA List 21" xfId="31385"/>
    <cellStyle name="DATA List 22" xfId="31386"/>
    <cellStyle name="DATA List 23" xfId="31387"/>
    <cellStyle name="DATA List 24" xfId="31388"/>
    <cellStyle name="DATA List 25" xfId="31389"/>
    <cellStyle name="DATA List 3" xfId="31390"/>
    <cellStyle name="DATA List 3 2" xfId="31391"/>
    <cellStyle name="DATA List 3 2 2" xfId="31392"/>
    <cellStyle name="DATA List 3 2 2 2" xfId="31393"/>
    <cellStyle name="DATA List 3 2 3" xfId="31394"/>
    <cellStyle name="DATA List 3 2 3 2" xfId="31395"/>
    <cellStyle name="DATA List 3 2 4" xfId="31396"/>
    <cellStyle name="DATA List 3 3" xfId="31397"/>
    <cellStyle name="DATA List 3 3 2" xfId="31398"/>
    <cellStyle name="DATA List 3 4" xfId="31399"/>
    <cellStyle name="DATA List 3 4 2" xfId="31400"/>
    <cellStyle name="DATA List 3 5" xfId="31401"/>
    <cellStyle name="DATA List 4" xfId="31402"/>
    <cellStyle name="DATA List 4 2" xfId="31403"/>
    <cellStyle name="DATA List 4 2 2" xfId="31404"/>
    <cellStyle name="DATA List 4 2 2 2" xfId="31405"/>
    <cellStyle name="DATA List 4 2 3" xfId="31406"/>
    <cellStyle name="DATA List 4 2 3 2" xfId="31407"/>
    <cellStyle name="DATA List 4 2 4" xfId="31408"/>
    <cellStyle name="DATA List 4 3" xfId="31409"/>
    <cellStyle name="DATA List 4 3 2" xfId="31410"/>
    <cellStyle name="DATA List 4 4" xfId="31411"/>
    <cellStyle name="DATA List 4 4 2" xfId="31412"/>
    <cellStyle name="DATA List 4 5" xfId="31413"/>
    <cellStyle name="DATA List 4 5 2" xfId="31414"/>
    <cellStyle name="DATA List 4 6" xfId="31415"/>
    <cellStyle name="DATA List 5" xfId="31416"/>
    <cellStyle name="DATA List 5 2" xfId="31417"/>
    <cellStyle name="DATA List 5 2 2" xfId="31418"/>
    <cellStyle name="DATA List 5 2 2 2" xfId="31419"/>
    <cellStyle name="DATA List 5 2 3" xfId="31420"/>
    <cellStyle name="DATA List 5 2 3 2" xfId="31421"/>
    <cellStyle name="DATA List 5 2 4" xfId="31422"/>
    <cellStyle name="DATA List 5 3" xfId="31423"/>
    <cellStyle name="DATA List 5 3 2" xfId="31424"/>
    <cellStyle name="DATA List 5 4" xfId="31425"/>
    <cellStyle name="DATA List 5 4 2" xfId="31426"/>
    <cellStyle name="DATA List 5 5" xfId="31427"/>
    <cellStyle name="DATA List 5 5 2" xfId="31428"/>
    <cellStyle name="DATA List 5 6" xfId="31429"/>
    <cellStyle name="DATA List 6" xfId="31430"/>
    <cellStyle name="DATA List 6 2" xfId="31431"/>
    <cellStyle name="DATA List 6 2 2" xfId="31432"/>
    <cellStyle name="DATA List 6 2 2 2" xfId="31433"/>
    <cellStyle name="DATA List 6 2 3" xfId="31434"/>
    <cellStyle name="DATA List 6 2 3 2" xfId="31435"/>
    <cellStyle name="DATA List 6 2 4" xfId="31436"/>
    <cellStyle name="DATA List 6 3" xfId="31437"/>
    <cellStyle name="DATA List 6 3 2" xfId="31438"/>
    <cellStyle name="DATA List 6 4" xfId="31439"/>
    <cellStyle name="DATA List 6 4 2" xfId="31440"/>
    <cellStyle name="DATA List 6 5" xfId="31441"/>
    <cellStyle name="DATA List 6 5 2" xfId="31442"/>
    <cellStyle name="DATA List 6 6" xfId="31443"/>
    <cellStyle name="DATA List 7" xfId="31444"/>
    <cellStyle name="DATA List 7 2" xfId="31445"/>
    <cellStyle name="DATA List 7 2 2" xfId="31446"/>
    <cellStyle name="DATA List 7 2 2 2" xfId="31447"/>
    <cellStyle name="DATA List 7 2 3" xfId="31448"/>
    <cellStyle name="DATA List 7 2 3 2" xfId="31449"/>
    <cellStyle name="DATA List 7 2 4" xfId="31450"/>
    <cellStyle name="DATA List 7 3" xfId="31451"/>
    <cellStyle name="DATA List 7 3 2" xfId="31452"/>
    <cellStyle name="DATA List 7 4" xfId="31453"/>
    <cellStyle name="DATA List 7 4 2" xfId="31454"/>
    <cellStyle name="DATA List 7 5" xfId="31455"/>
    <cellStyle name="DATA List 7 5 2" xfId="31456"/>
    <cellStyle name="DATA List 7 6" xfId="31457"/>
    <cellStyle name="DATA List 8" xfId="31458"/>
    <cellStyle name="DATA List 8 2" xfId="31459"/>
    <cellStyle name="DATA List 8 2 2" xfId="31460"/>
    <cellStyle name="DATA List 8 2 2 2" xfId="31461"/>
    <cellStyle name="DATA List 8 2 3" xfId="31462"/>
    <cellStyle name="DATA List 8 2 3 2" xfId="31463"/>
    <cellStyle name="DATA List 8 2 4" xfId="31464"/>
    <cellStyle name="DATA List 8 3" xfId="31465"/>
    <cellStyle name="DATA List 8 3 2" xfId="31466"/>
    <cellStyle name="DATA List 8 4" xfId="31467"/>
    <cellStyle name="DATA List 8 4 2" xfId="31468"/>
    <cellStyle name="DATA List 8 5" xfId="31469"/>
    <cellStyle name="DATA List 8 5 2" xfId="31470"/>
    <cellStyle name="DATA List 8 6" xfId="31471"/>
    <cellStyle name="DATA List 9" xfId="31472"/>
    <cellStyle name="DATA List 9 2" xfId="31473"/>
    <cellStyle name="DATA List 9 2 2" xfId="31474"/>
    <cellStyle name="DATA List 9 2 2 2" xfId="31475"/>
    <cellStyle name="DATA List 9 2 3" xfId="31476"/>
    <cellStyle name="DATA List 9 2 3 2" xfId="31477"/>
    <cellStyle name="DATA List 9 2 4" xfId="31478"/>
    <cellStyle name="DATA List 9 3" xfId="31479"/>
    <cellStyle name="DATA List 9 3 2" xfId="31480"/>
    <cellStyle name="DATA List 9 4" xfId="31481"/>
    <cellStyle name="DATA List 9 4 2" xfId="31482"/>
    <cellStyle name="DATA List 9 5" xfId="31483"/>
    <cellStyle name="DATA List 9 5 2" xfId="31484"/>
    <cellStyle name="DATA List 9 6" xfId="31485"/>
    <cellStyle name="DATA Memo" xfId="31486"/>
    <cellStyle name="DATA Memo 2" xfId="31487"/>
    <cellStyle name="DATA Memo 3" xfId="31488"/>
    <cellStyle name="DATA Percent" xfId="31489"/>
    <cellStyle name="DATA Percent [1]" xfId="31490"/>
    <cellStyle name="DATA Percent [1] 10" xfId="31491"/>
    <cellStyle name="DATA Percent [1] 10 2" xfId="31492"/>
    <cellStyle name="DATA Percent [1] 10 2 2" xfId="31493"/>
    <cellStyle name="DATA Percent [1] 10 2 2 2" xfId="31494"/>
    <cellStyle name="DATA Percent [1] 10 2 3" xfId="31495"/>
    <cellStyle name="DATA Percent [1] 10 2 3 2" xfId="31496"/>
    <cellStyle name="DATA Percent [1] 10 2 4" xfId="31497"/>
    <cellStyle name="DATA Percent [1] 10 3" xfId="31498"/>
    <cellStyle name="DATA Percent [1] 10 3 2" xfId="31499"/>
    <cellStyle name="DATA Percent [1] 10 4" xfId="31500"/>
    <cellStyle name="DATA Percent [1] 10 4 2" xfId="31501"/>
    <cellStyle name="DATA Percent [1] 10 5" xfId="31502"/>
    <cellStyle name="DATA Percent [1] 10 5 2" xfId="31503"/>
    <cellStyle name="DATA Percent [1] 10 6" xfId="31504"/>
    <cellStyle name="DATA Percent [1] 11" xfId="31505"/>
    <cellStyle name="DATA Percent [1] 11 2" xfId="31506"/>
    <cellStyle name="DATA Percent [1] 11 2 2" xfId="31507"/>
    <cellStyle name="DATA Percent [1] 11 2 2 2" xfId="31508"/>
    <cellStyle name="DATA Percent [1] 11 2 3" xfId="31509"/>
    <cellStyle name="DATA Percent [1] 11 2 3 2" xfId="31510"/>
    <cellStyle name="DATA Percent [1] 11 2 4" xfId="31511"/>
    <cellStyle name="DATA Percent [1] 11 3" xfId="31512"/>
    <cellStyle name="DATA Percent [1] 11 3 2" xfId="31513"/>
    <cellStyle name="DATA Percent [1] 11 4" xfId="31514"/>
    <cellStyle name="DATA Percent [1] 11 4 2" xfId="31515"/>
    <cellStyle name="DATA Percent [1] 11 5" xfId="31516"/>
    <cellStyle name="DATA Percent [1] 11 5 2" xfId="31517"/>
    <cellStyle name="DATA Percent [1] 11 6" xfId="31518"/>
    <cellStyle name="DATA Percent [1] 12" xfId="31519"/>
    <cellStyle name="DATA Percent [1] 12 2" xfId="31520"/>
    <cellStyle name="DATA Percent [1] 12 2 2" xfId="31521"/>
    <cellStyle name="DATA Percent [1] 12 2 2 2" xfId="31522"/>
    <cellStyle name="DATA Percent [1] 12 2 3" xfId="31523"/>
    <cellStyle name="DATA Percent [1] 12 2 3 2" xfId="31524"/>
    <cellStyle name="DATA Percent [1] 12 2 4" xfId="31525"/>
    <cellStyle name="DATA Percent [1] 12 3" xfId="31526"/>
    <cellStyle name="DATA Percent [1] 12 3 2" xfId="31527"/>
    <cellStyle name="DATA Percent [1] 12 4" xfId="31528"/>
    <cellStyle name="DATA Percent [1] 12 4 2" xfId="31529"/>
    <cellStyle name="DATA Percent [1] 12 5" xfId="31530"/>
    <cellStyle name="DATA Percent [1] 12 5 2" xfId="31531"/>
    <cellStyle name="DATA Percent [1] 12 6" xfId="31532"/>
    <cellStyle name="DATA Percent [1] 13" xfId="31533"/>
    <cellStyle name="DATA Percent [1] 13 2" xfId="31534"/>
    <cellStyle name="DATA Percent [1] 13 2 2" xfId="31535"/>
    <cellStyle name="DATA Percent [1] 13 2 2 2" xfId="31536"/>
    <cellStyle name="DATA Percent [1] 13 2 3" xfId="31537"/>
    <cellStyle name="DATA Percent [1] 13 2 3 2" xfId="31538"/>
    <cellStyle name="DATA Percent [1] 13 2 4" xfId="31539"/>
    <cellStyle name="DATA Percent [1] 13 3" xfId="31540"/>
    <cellStyle name="DATA Percent [1] 13 3 2" xfId="31541"/>
    <cellStyle name="DATA Percent [1] 13 4" xfId="31542"/>
    <cellStyle name="DATA Percent [1] 13 4 2" xfId="31543"/>
    <cellStyle name="DATA Percent [1] 13 5" xfId="31544"/>
    <cellStyle name="DATA Percent [1] 13 5 2" xfId="31545"/>
    <cellStyle name="DATA Percent [1] 13 6" xfId="31546"/>
    <cellStyle name="DATA Percent [1] 14" xfId="31547"/>
    <cellStyle name="DATA Percent [1] 14 2" xfId="31548"/>
    <cellStyle name="DATA Percent [1] 14 2 2" xfId="31549"/>
    <cellStyle name="DATA Percent [1] 14 2 2 2" xfId="31550"/>
    <cellStyle name="DATA Percent [1] 14 2 3" xfId="31551"/>
    <cellStyle name="DATA Percent [1] 14 2 3 2" xfId="31552"/>
    <cellStyle name="DATA Percent [1] 14 2 4" xfId="31553"/>
    <cellStyle name="DATA Percent [1] 14 3" xfId="31554"/>
    <cellStyle name="DATA Percent [1] 14 3 2" xfId="31555"/>
    <cellStyle name="DATA Percent [1] 14 4" xfId="31556"/>
    <cellStyle name="DATA Percent [1] 14 4 2" xfId="31557"/>
    <cellStyle name="DATA Percent [1] 14 5" xfId="31558"/>
    <cellStyle name="DATA Percent [1] 14 5 2" xfId="31559"/>
    <cellStyle name="DATA Percent [1] 14 6" xfId="31560"/>
    <cellStyle name="DATA Percent [1] 15" xfId="31561"/>
    <cellStyle name="DATA Percent [1] 15 2" xfId="31562"/>
    <cellStyle name="DATA Percent [1] 15 2 2" xfId="31563"/>
    <cellStyle name="DATA Percent [1] 15 2 2 2" xfId="31564"/>
    <cellStyle name="DATA Percent [1] 15 2 3" xfId="31565"/>
    <cellStyle name="DATA Percent [1] 15 2 3 2" xfId="31566"/>
    <cellStyle name="DATA Percent [1] 15 2 4" xfId="31567"/>
    <cellStyle name="DATA Percent [1] 15 3" xfId="31568"/>
    <cellStyle name="DATA Percent [1] 15 3 2" xfId="31569"/>
    <cellStyle name="DATA Percent [1] 15 4" xfId="31570"/>
    <cellStyle name="DATA Percent [1] 15 4 2" xfId="31571"/>
    <cellStyle name="DATA Percent [1] 15 5" xfId="31572"/>
    <cellStyle name="DATA Percent [1] 15 5 2" xfId="31573"/>
    <cellStyle name="DATA Percent [1] 15 6" xfId="31574"/>
    <cellStyle name="DATA Percent [1] 16" xfId="31575"/>
    <cellStyle name="DATA Percent [1] 16 2" xfId="31576"/>
    <cellStyle name="DATA Percent [1] 16 2 2" xfId="31577"/>
    <cellStyle name="DATA Percent [1] 16 3" xfId="31578"/>
    <cellStyle name="DATA Percent [1] 16 3 2" xfId="31579"/>
    <cellStyle name="DATA Percent [1] 16 4" xfId="31580"/>
    <cellStyle name="DATA Percent [1] 17" xfId="31581"/>
    <cellStyle name="DATA Percent [1] 17 2" xfId="31582"/>
    <cellStyle name="DATA Percent [1] 18" xfId="31583"/>
    <cellStyle name="DATA Percent [1] 18 2" xfId="31584"/>
    <cellStyle name="DATA Percent [1] 19" xfId="31585"/>
    <cellStyle name="DATA Percent [1] 2" xfId="31586"/>
    <cellStyle name="DATA Percent [1] 2 2" xfId="31587"/>
    <cellStyle name="DATA Percent [1] 2 2 2" xfId="31588"/>
    <cellStyle name="DATA Percent [1] 2 2 2 2" xfId="31589"/>
    <cellStyle name="DATA Percent [1] 2 2 3" xfId="31590"/>
    <cellStyle name="DATA Percent [1] 2 2 3 2" xfId="31591"/>
    <cellStyle name="DATA Percent [1] 2 2 4" xfId="31592"/>
    <cellStyle name="DATA Percent [1] 2 3" xfId="31593"/>
    <cellStyle name="DATA Percent [1] 2 3 2" xfId="31594"/>
    <cellStyle name="DATA Percent [1] 2 4" xfId="31595"/>
    <cellStyle name="DATA Percent [1] 2 4 2" xfId="31596"/>
    <cellStyle name="DATA Percent [1] 2 5" xfId="31597"/>
    <cellStyle name="DATA Percent [1] 20" xfId="31598"/>
    <cellStyle name="DATA Percent [1] 21" xfId="31599"/>
    <cellStyle name="DATA Percent [1] 22" xfId="31600"/>
    <cellStyle name="DATA Percent [1] 23" xfId="31601"/>
    <cellStyle name="DATA Percent [1] 24" xfId="31602"/>
    <cellStyle name="DATA Percent [1] 25" xfId="31603"/>
    <cellStyle name="DATA Percent [1] 3" xfId="31604"/>
    <cellStyle name="DATA Percent [1] 3 2" xfId="31605"/>
    <cellStyle name="DATA Percent [1] 3 2 2" xfId="31606"/>
    <cellStyle name="DATA Percent [1] 3 2 2 2" xfId="31607"/>
    <cellStyle name="DATA Percent [1] 3 2 3" xfId="31608"/>
    <cellStyle name="DATA Percent [1] 3 2 3 2" xfId="31609"/>
    <cellStyle name="DATA Percent [1] 3 2 4" xfId="31610"/>
    <cellStyle name="DATA Percent [1] 3 3" xfId="31611"/>
    <cellStyle name="DATA Percent [1] 3 3 2" xfId="31612"/>
    <cellStyle name="DATA Percent [1] 3 4" xfId="31613"/>
    <cellStyle name="DATA Percent [1] 3 4 2" xfId="31614"/>
    <cellStyle name="DATA Percent [1] 3 5" xfId="31615"/>
    <cellStyle name="DATA Percent [1] 4" xfId="31616"/>
    <cellStyle name="DATA Percent [1] 4 2" xfId="31617"/>
    <cellStyle name="DATA Percent [1] 4 2 2" xfId="31618"/>
    <cellStyle name="DATA Percent [1] 4 2 2 2" xfId="31619"/>
    <cellStyle name="DATA Percent [1] 4 2 3" xfId="31620"/>
    <cellStyle name="DATA Percent [1] 4 2 3 2" xfId="31621"/>
    <cellStyle name="DATA Percent [1] 4 2 4" xfId="31622"/>
    <cellStyle name="DATA Percent [1] 4 3" xfId="31623"/>
    <cellStyle name="DATA Percent [1] 4 3 2" xfId="31624"/>
    <cellStyle name="DATA Percent [1] 4 4" xfId="31625"/>
    <cellStyle name="DATA Percent [1] 4 4 2" xfId="31626"/>
    <cellStyle name="DATA Percent [1] 4 5" xfId="31627"/>
    <cellStyle name="DATA Percent [1] 4 5 2" xfId="31628"/>
    <cellStyle name="DATA Percent [1] 4 6" xfId="31629"/>
    <cellStyle name="DATA Percent [1] 5" xfId="31630"/>
    <cellStyle name="DATA Percent [1] 5 2" xfId="31631"/>
    <cellStyle name="DATA Percent [1] 5 2 2" xfId="31632"/>
    <cellStyle name="DATA Percent [1] 5 2 2 2" xfId="31633"/>
    <cellStyle name="DATA Percent [1] 5 2 3" xfId="31634"/>
    <cellStyle name="DATA Percent [1] 5 2 3 2" xfId="31635"/>
    <cellStyle name="DATA Percent [1] 5 2 4" xfId="31636"/>
    <cellStyle name="DATA Percent [1] 5 3" xfId="31637"/>
    <cellStyle name="DATA Percent [1] 5 3 2" xfId="31638"/>
    <cellStyle name="DATA Percent [1] 5 4" xfId="31639"/>
    <cellStyle name="DATA Percent [1] 5 4 2" xfId="31640"/>
    <cellStyle name="DATA Percent [1] 5 5" xfId="31641"/>
    <cellStyle name="DATA Percent [1] 5 5 2" xfId="31642"/>
    <cellStyle name="DATA Percent [1] 5 6" xfId="31643"/>
    <cellStyle name="DATA Percent [1] 6" xfId="31644"/>
    <cellStyle name="DATA Percent [1] 6 2" xfId="31645"/>
    <cellStyle name="DATA Percent [1] 6 2 2" xfId="31646"/>
    <cellStyle name="DATA Percent [1] 6 2 2 2" xfId="31647"/>
    <cellStyle name="DATA Percent [1] 6 2 3" xfId="31648"/>
    <cellStyle name="DATA Percent [1] 6 2 3 2" xfId="31649"/>
    <cellStyle name="DATA Percent [1] 6 2 4" xfId="31650"/>
    <cellStyle name="DATA Percent [1] 6 3" xfId="31651"/>
    <cellStyle name="DATA Percent [1] 6 3 2" xfId="31652"/>
    <cellStyle name="DATA Percent [1] 6 4" xfId="31653"/>
    <cellStyle name="DATA Percent [1] 6 4 2" xfId="31654"/>
    <cellStyle name="DATA Percent [1] 6 5" xfId="31655"/>
    <cellStyle name="DATA Percent [1] 6 5 2" xfId="31656"/>
    <cellStyle name="DATA Percent [1] 6 6" xfId="31657"/>
    <cellStyle name="DATA Percent [1] 7" xfId="31658"/>
    <cellStyle name="DATA Percent [1] 7 2" xfId="31659"/>
    <cellStyle name="DATA Percent [1] 7 2 2" xfId="31660"/>
    <cellStyle name="DATA Percent [1] 7 2 2 2" xfId="31661"/>
    <cellStyle name="DATA Percent [1] 7 2 3" xfId="31662"/>
    <cellStyle name="DATA Percent [1] 7 2 3 2" xfId="31663"/>
    <cellStyle name="DATA Percent [1] 7 2 4" xfId="31664"/>
    <cellStyle name="DATA Percent [1] 7 3" xfId="31665"/>
    <cellStyle name="DATA Percent [1] 7 3 2" xfId="31666"/>
    <cellStyle name="DATA Percent [1] 7 4" xfId="31667"/>
    <cellStyle name="DATA Percent [1] 7 4 2" xfId="31668"/>
    <cellStyle name="DATA Percent [1] 7 5" xfId="31669"/>
    <cellStyle name="DATA Percent [1] 7 5 2" xfId="31670"/>
    <cellStyle name="DATA Percent [1] 7 6" xfId="31671"/>
    <cellStyle name="DATA Percent [1] 8" xfId="31672"/>
    <cellStyle name="DATA Percent [1] 8 2" xfId="31673"/>
    <cellStyle name="DATA Percent [1] 8 2 2" xfId="31674"/>
    <cellStyle name="DATA Percent [1] 8 2 2 2" xfId="31675"/>
    <cellStyle name="DATA Percent [1] 8 2 3" xfId="31676"/>
    <cellStyle name="DATA Percent [1] 8 2 3 2" xfId="31677"/>
    <cellStyle name="DATA Percent [1] 8 2 4" xfId="31678"/>
    <cellStyle name="DATA Percent [1] 8 3" xfId="31679"/>
    <cellStyle name="DATA Percent [1] 8 3 2" xfId="31680"/>
    <cellStyle name="DATA Percent [1] 8 4" xfId="31681"/>
    <cellStyle name="DATA Percent [1] 8 4 2" xfId="31682"/>
    <cellStyle name="DATA Percent [1] 8 5" xfId="31683"/>
    <cellStyle name="DATA Percent [1] 8 5 2" xfId="31684"/>
    <cellStyle name="DATA Percent [1] 8 6" xfId="31685"/>
    <cellStyle name="DATA Percent [1] 9" xfId="31686"/>
    <cellStyle name="DATA Percent [1] 9 2" xfId="31687"/>
    <cellStyle name="DATA Percent [1] 9 2 2" xfId="31688"/>
    <cellStyle name="DATA Percent [1] 9 2 2 2" xfId="31689"/>
    <cellStyle name="DATA Percent [1] 9 2 3" xfId="31690"/>
    <cellStyle name="DATA Percent [1] 9 2 3 2" xfId="31691"/>
    <cellStyle name="DATA Percent [1] 9 2 4" xfId="31692"/>
    <cellStyle name="DATA Percent [1] 9 3" xfId="31693"/>
    <cellStyle name="DATA Percent [1] 9 3 2" xfId="31694"/>
    <cellStyle name="DATA Percent [1] 9 4" xfId="31695"/>
    <cellStyle name="DATA Percent [1] 9 4 2" xfId="31696"/>
    <cellStyle name="DATA Percent [1] 9 5" xfId="31697"/>
    <cellStyle name="DATA Percent [1] 9 5 2" xfId="31698"/>
    <cellStyle name="DATA Percent [1] 9 6" xfId="31699"/>
    <cellStyle name="DATA Percent [2]" xfId="31700"/>
    <cellStyle name="DATA Percent [2] 10" xfId="31701"/>
    <cellStyle name="DATA Percent [2] 10 2" xfId="31702"/>
    <cellStyle name="DATA Percent [2] 10 2 2" xfId="31703"/>
    <cellStyle name="DATA Percent [2] 10 2 2 2" xfId="31704"/>
    <cellStyle name="DATA Percent [2] 10 2 3" xfId="31705"/>
    <cellStyle name="DATA Percent [2] 10 2 3 2" xfId="31706"/>
    <cellStyle name="DATA Percent [2] 10 2 4" xfId="31707"/>
    <cellStyle name="DATA Percent [2] 10 3" xfId="31708"/>
    <cellStyle name="DATA Percent [2] 10 3 2" xfId="31709"/>
    <cellStyle name="DATA Percent [2] 10 4" xfId="31710"/>
    <cellStyle name="DATA Percent [2] 10 4 2" xfId="31711"/>
    <cellStyle name="DATA Percent [2] 10 5" xfId="31712"/>
    <cellStyle name="DATA Percent [2] 10 5 2" xfId="31713"/>
    <cellStyle name="DATA Percent [2] 10 6" xfId="31714"/>
    <cellStyle name="DATA Percent [2] 11" xfId="31715"/>
    <cellStyle name="DATA Percent [2] 11 2" xfId="31716"/>
    <cellStyle name="DATA Percent [2] 11 2 2" xfId="31717"/>
    <cellStyle name="DATA Percent [2] 11 2 2 2" xfId="31718"/>
    <cellStyle name="DATA Percent [2] 11 2 3" xfId="31719"/>
    <cellStyle name="DATA Percent [2] 11 2 3 2" xfId="31720"/>
    <cellStyle name="DATA Percent [2] 11 2 4" xfId="31721"/>
    <cellStyle name="DATA Percent [2] 11 3" xfId="31722"/>
    <cellStyle name="DATA Percent [2] 11 3 2" xfId="31723"/>
    <cellStyle name="DATA Percent [2] 11 4" xfId="31724"/>
    <cellStyle name="DATA Percent [2] 11 4 2" xfId="31725"/>
    <cellStyle name="DATA Percent [2] 11 5" xfId="31726"/>
    <cellStyle name="DATA Percent [2] 11 5 2" xfId="31727"/>
    <cellStyle name="DATA Percent [2] 11 6" xfId="31728"/>
    <cellStyle name="DATA Percent [2] 12" xfId="31729"/>
    <cellStyle name="DATA Percent [2] 12 2" xfId="31730"/>
    <cellStyle name="DATA Percent [2] 12 2 2" xfId="31731"/>
    <cellStyle name="DATA Percent [2] 12 2 2 2" xfId="31732"/>
    <cellStyle name="DATA Percent [2] 12 2 3" xfId="31733"/>
    <cellStyle name="DATA Percent [2] 12 2 3 2" xfId="31734"/>
    <cellStyle name="DATA Percent [2] 12 2 4" xfId="31735"/>
    <cellStyle name="DATA Percent [2] 12 3" xfId="31736"/>
    <cellStyle name="DATA Percent [2] 12 3 2" xfId="31737"/>
    <cellStyle name="DATA Percent [2] 12 4" xfId="31738"/>
    <cellStyle name="DATA Percent [2] 12 4 2" xfId="31739"/>
    <cellStyle name="DATA Percent [2] 12 5" xfId="31740"/>
    <cellStyle name="DATA Percent [2] 12 5 2" xfId="31741"/>
    <cellStyle name="DATA Percent [2] 12 6" xfId="31742"/>
    <cellStyle name="DATA Percent [2] 13" xfId="31743"/>
    <cellStyle name="DATA Percent [2] 13 2" xfId="31744"/>
    <cellStyle name="DATA Percent [2] 13 2 2" xfId="31745"/>
    <cellStyle name="DATA Percent [2] 13 2 2 2" xfId="31746"/>
    <cellStyle name="DATA Percent [2] 13 2 3" xfId="31747"/>
    <cellStyle name="DATA Percent [2] 13 2 3 2" xfId="31748"/>
    <cellStyle name="DATA Percent [2] 13 2 4" xfId="31749"/>
    <cellStyle name="DATA Percent [2] 13 3" xfId="31750"/>
    <cellStyle name="DATA Percent [2] 13 3 2" xfId="31751"/>
    <cellStyle name="DATA Percent [2] 13 4" xfId="31752"/>
    <cellStyle name="DATA Percent [2] 13 4 2" xfId="31753"/>
    <cellStyle name="DATA Percent [2] 13 5" xfId="31754"/>
    <cellStyle name="DATA Percent [2] 13 5 2" xfId="31755"/>
    <cellStyle name="DATA Percent [2] 13 6" xfId="31756"/>
    <cellStyle name="DATA Percent [2] 14" xfId="31757"/>
    <cellStyle name="DATA Percent [2] 14 2" xfId="31758"/>
    <cellStyle name="DATA Percent [2] 14 2 2" xfId="31759"/>
    <cellStyle name="DATA Percent [2] 14 2 2 2" xfId="31760"/>
    <cellStyle name="DATA Percent [2] 14 2 3" xfId="31761"/>
    <cellStyle name="DATA Percent [2] 14 2 3 2" xfId="31762"/>
    <cellStyle name="DATA Percent [2] 14 2 4" xfId="31763"/>
    <cellStyle name="DATA Percent [2] 14 3" xfId="31764"/>
    <cellStyle name="DATA Percent [2] 14 3 2" xfId="31765"/>
    <cellStyle name="DATA Percent [2] 14 4" xfId="31766"/>
    <cellStyle name="DATA Percent [2] 14 4 2" xfId="31767"/>
    <cellStyle name="DATA Percent [2] 14 5" xfId="31768"/>
    <cellStyle name="DATA Percent [2] 14 5 2" xfId="31769"/>
    <cellStyle name="DATA Percent [2] 14 6" xfId="31770"/>
    <cellStyle name="DATA Percent [2] 15" xfId="31771"/>
    <cellStyle name="DATA Percent [2] 15 2" xfId="31772"/>
    <cellStyle name="DATA Percent [2] 15 2 2" xfId="31773"/>
    <cellStyle name="DATA Percent [2] 15 2 2 2" xfId="31774"/>
    <cellStyle name="DATA Percent [2] 15 2 3" xfId="31775"/>
    <cellStyle name="DATA Percent [2] 15 2 3 2" xfId="31776"/>
    <cellStyle name="DATA Percent [2] 15 2 4" xfId="31777"/>
    <cellStyle name="DATA Percent [2] 15 3" xfId="31778"/>
    <cellStyle name="DATA Percent [2] 15 3 2" xfId="31779"/>
    <cellStyle name="DATA Percent [2] 15 4" xfId="31780"/>
    <cellStyle name="DATA Percent [2] 15 4 2" xfId="31781"/>
    <cellStyle name="DATA Percent [2] 15 5" xfId="31782"/>
    <cellStyle name="DATA Percent [2] 15 5 2" xfId="31783"/>
    <cellStyle name="DATA Percent [2] 15 6" xfId="31784"/>
    <cellStyle name="DATA Percent [2] 16" xfId="31785"/>
    <cellStyle name="DATA Percent [2] 16 2" xfId="31786"/>
    <cellStyle name="DATA Percent [2] 16 2 2" xfId="31787"/>
    <cellStyle name="DATA Percent [2] 16 3" xfId="31788"/>
    <cellStyle name="DATA Percent [2] 16 3 2" xfId="31789"/>
    <cellStyle name="DATA Percent [2] 16 4" xfId="31790"/>
    <cellStyle name="DATA Percent [2] 17" xfId="31791"/>
    <cellStyle name="DATA Percent [2] 17 2" xfId="31792"/>
    <cellStyle name="DATA Percent [2] 18" xfId="31793"/>
    <cellStyle name="DATA Percent [2] 18 2" xfId="31794"/>
    <cellStyle name="DATA Percent [2] 19" xfId="31795"/>
    <cellStyle name="DATA Percent [2] 2" xfId="31796"/>
    <cellStyle name="DATA Percent [2] 2 2" xfId="31797"/>
    <cellStyle name="DATA Percent [2] 2 2 2" xfId="31798"/>
    <cellStyle name="DATA Percent [2] 2 2 2 2" xfId="31799"/>
    <cellStyle name="DATA Percent [2] 2 2 3" xfId="31800"/>
    <cellStyle name="DATA Percent [2] 2 2 3 2" xfId="31801"/>
    <cellStyle name="DATA Percent [2] 2 2 4" xfId="31802"/>
    <cellStyle name="DATA Percent [2] 2 3" xfId="31803"/>
    <cellStyle name="DATA Percent [2] 2 3 2" xfId="31804"/>
    <cellStyle name="DATA Percent [2] 2 4" xfId="31805"/>
    <cellStyle name="DATA Percent [2] 2 4 2" xfId="31806"/>
    <cellStyle name="DATA Percent [2] 2 5" xfId="31807"/>
    <cellStyle name="DATA Percent [2] 20" xfId="31808"/>
    <cellStyle name="DATA Percent [2] 21" xfId="31809"/>
    <cellStyle name="DATA Percent [2] 22" xfId="31810"/>
    <cellStyle name="DATA Percent [2] 23" xfId="31811"/>
    <cellStyle name="DATA Percent [2] 24" xfId="31812"/>
    <cellStyle name="DATA Percent [2] 25" xfId="31813"/>
    <cellStyle name="DATA Percent [2] 3" xfId="31814"/>
    <cellStyle name="DATA Percent [2] 3 2" xfId="31815"/>
    <cellStyle name="DATA Percent [2] 3 2 2" xfId="31816"/>
    <cellStyle name="DATA Percent [2] 3 2 2 2" xfId="31817"/>
    <cellStyle name="DATA Percent [2] 3 2 3" xfId="31818"/>
    <cellStyle name="DATA Percent [2] 3 2 3 2" xfId="31819"/>
    <cellStyle name="DATA Percent [2] 3 2 4" xfId="31820"/>
    <cellStyle name="DATA Percent [2] 3 3" xfId="31821"/>
    <cellStyle name="DATA Percent [2] 3 3 2" xfId="31822"/>
    <cellStyle name="DATA Percent [2] 3 4" xfId="31823"/>
    <cellStyle name="DATA Percent [2] 3 4 2" xfId="31824"/>
    <cellStyle name="DATA Percent [2] 3 5" xfId="31825"/>
    <cellStyle name="DATA Percent [2] 4" xfId="31826"/>
    <cellStyle name="DATA Percent [2] 4 2" xfId="31827"/>
    <cellStyle name="DATA Percent [2] 4 2 2" xfId="31828"/>
    <cellStyle name="DATA Percent [2] 4 2 2 2" xfId="31829"/>
    <cellStyle name="DATA Percent [2] 4 2 3" xfId="31830"/>
    <cellStyle name="DATA Percent [2] 4 2 3 2" xfId="31831"/>
    <cellStyle name="DATA Percent [2] 4 2 4" xfId="31832"/>
    <cellStyle name="DATA Percent [2] 4 3" xfId="31833"/>
    <cellStyle name="DATA Percent [2] 4 3 2" xfId="31834"/>
    <cellStyle name="DATA Percent [2] 4 4" xfId="31835"/>
    <cellStyle name="DATA Percent [2] 4 4 2" xfId="31836"/>
    <cellStyle name="DATA Percent [2] 4 5" xfId="31837"/>
    <cellStyle name="DATA Percent [2] 4 5 2" xfId="31838"/>
    <cellStyle name="DATA Percent [2] 4 6" xfId="31839"/>
    <cellStyle name="DATA Percent [2] 5" xfId="31840"/>
    <cellStyle name="DATA Percent [2] 5 2" xfId="31841"/>
    <cellStyle name="DATA Percent [2] 5 2 2" xfId="31842"/>
    <cellStyle name="DATA Percent [2] 5 2 2 2" xfId="31843"/>
    <cellStyle name="DATA Percent [2] 5 2 3" xfId="31844"/>
    <cellStyle name="DATA Percent [2] 5 2 3 2" xfId="31845"/>
    <cellStyle name="DATA Percent [2] 5 2 4" xfId="31846"/>
    <cellStyle name="DATA Percent [2] 5 3" xfId="31847"/>
    <cellStyle name="DATA Percent [2] 5 3 2" xfId="31848"/>
    <cellStyle name="DATA Percent [2] 5 4" xfId="31849"/>
    <cellStyle name="DATA Percent [2] 5 4 2" xfId="31850"/>
    <cellStyle name="DATA Percent [2] 5 5" xfId="31851"/>
    <cellStyle name="DATA Percent [2] 5 5 2" xfId="31852"/>
    <cellStyle name="DATA Percent [2] 5 6" xfId="31853"/>
    <cellStyle name="DATA Percent [2] 6" xfId="31854"/>
    <cellStyle name="DATA Percent [2] 6 2" xfId="31855"/>
    <cellStyle name="DATA Percent [2] 6 2 2" xfId="31856"/>
    <cellStyle name="DATA Percent [2] 6 2 2 2" xfId="31857"/>
    <cellStyle name="DATA Percent [2] 6 2 3" xfId="31858"/>
    <cellStyle name="DATA Percent [2] 6 2 3 2" xfId="31859"/>
    <cellStyle name="DATA Percent [2] 6 2 4" xfId="31860"/>
    <cellStyle name="DATA Percent [2] 6 3" xfId="31861"/>
    <cellStyle name="DATA Percent [2] 6 3 2" xfId="31862"/>
    <cellStyle name="DATA Percent [2] 6 4" xfId="31863"/>
    <cellStyle name="DATA Percent [2] 6 4 2" xfId="31864"/>
    <cellStyle name="DATA Percent [2] 6 5" xfId="31865"/>
    <cellStyle name="DATA Percent [2] 6 5 2" xfId="31866"/>
    <cellStyle name="DATA Percent [2] 6 6" xfId="31867"/>
    <cellStyle name="DATA Percent [2] 7" xfId="31868"/>
    <cellStyle name="DATA Percent [2] 7 2" xfId="31869"/>
    <cellStyle name="DATA Percent [2] 7 2 2" xfId="31870"/>
    <cellStyle name="DATA Percent [2] 7 2 2 2" xfId="31871"/>
    <cellStyle name="DATA Percent [2] 7 2 3" xfId="31872"/>
    <cellStyle name="DATA Percent [2] 7 2 3 2" xfId="31873"/>
    <cellStyle name="DATA Percent [2] 7 2 4" xfId="31874"/>
    <cellStyle name="DATA Percent [2] 7 3" xfId="31875"/>
    <cellStyle name="DATA Percent [2] 7 3 2" xfId="31876"/>
    <cellStyle name="DATA Percent [2] 7 4" xfId="31877"/>
    <cellStyle name="DATA Percent [2] 7 4 2" xfId="31878"/>
    <cellStyle name="DATA Percent [2] 7 5" xfId="31879"/>
    <cellStyle name="DATA Percent [2] 7 5 2" xfId="31880"/>
    <cellStyle name="DATA Percent [2] 7 6" xfId="31881"/>
    <cellStyle name="DATA Percent [2] 8" xfId="31882"/>
    <cellStyle name="DATA Percent [2] 8 2" xfId="31883"/>
    <cellStyle name="DATA Percent [2] 8 2 2" xfId="31884"/>
    <cellStyle name="DATA Percent [2] 8 2 2 2" xfId="31885"/>
    <cellStyle name="DATA Percent [2] 8 2 3" xfId="31886"/>
    <cellStyle name="DATA Percent [2] 8 2 3 2" xfId="31887"/>
    <cellStyle name="DATA Percent [2] 8 2 4" xfId="31888"/>
    <cellStyle name="DATA Percent [2] 8 3" xfId="31889"/>
    <cellStyle name="DATA Percent [2] 8 3 2" xfId="31890"/>
    <cellStyle name="DATA Percent [2] 8 4" xfId="31891"/>
    <cellStyle name="DATA Percent [2] 8 4 2" xfId="31892"/>
    <cellStyle name="DATA Percent [2] 8 5" xfId="31893"/>
    <cellStyle name="DATA Percent [2] 8 5 2" xfId="31894"/>
    <cellStyle name="DATA Percent [2] 8 6" xfId="31895"/>
    <cellStyle name="DATA Percent [2] 9" xfId="31896"/>
    <cellStyle name="DATA Percent [2] 9 2" xfId="31897"/>
    <cellStyle name="DATA Percent [2] 9 2 2" xfId="31898"/>
    <cellStyle name="DATA Percent [2] 9 2 2 2" xfId="31899"/>
    <cellStyle name="DATA Percent [2] 9 2 3" xfId="31900"/>
    <cellStyle name="DATA Percent [2] 9 2 3 2" xfId="31901"/>
    <cellStyle name="DATA Percent [2] 9 2 4" xfId="31902"/>
    <cellStyle name="DATA Percent [2] 9 3" xfId="31903"/>
    <cellStyle name="DATA Percent [2] 9 3 2" xfId="31904"/>
    <cellStyle name="DATA Percent [2] 9 4" xfId="31905"/>
    <cellStyle name="DATA Percent [2] 9 4 2" xfId="31906"/>
    <cellStyle name="DATA Percent [2] 9 5" xfId="31907"/>
    <cellStyle name="DATA Percent [2] 9 5 2" xfId="31908"/>
    <cellStyle name="DATA Percent [2] 9 6" xfId="31909"/>
    <cellStyle name="DATA Percent 10" xfId="31910"/>
    <cellStyle name="DATA Percent 10 2" xfId="31911"/>
    <cellStyle name="DATA Percent 10 2 2" xfId="31912"/>
    <cellStyle name="DATA Percent 10 2 2 2" xfId="31913"/>
    <cellStyle name="DATA Percent 10 2 3" xfId="31914"/>
    <cellStyle name="DATA Percent 10 2 3 2" xfId="31915"/>
    <cellStyle name="DATA Percent 10 2 4" xfId="31916"/>
    <cellStyle name="DATA Percent 10 3" xfId="31917"/>
    <cellStyle name="DATA Percent 10 3 2" xfId="31918"/>
    <cellStyle name="DATA Percent 10 4" xfId="31919"/>
    <cellStyle name="DATA Percent 10 4 2" xfId="31920"/>
    <cellStyle name="DATA Percent 10 5" xfId="31921"/>
    <cellStyle name="DATA Percent 10 5 2" xfId="31922"/>
    <cellStyle name="DATA Percent 10 6" xfId="31923"/>
    <cellStyle name="DATA Percent 11" xfId="31924"/>
    <cellStyle name="DATA Percent 11 2" xfId="31925"/>
    <cellStyle name="DATA Percent 11 2 2" xfId="31926"/>
    <cellStyle name="DATA Percent 11 2 2 2" xfId="31927"/>
    <cellStyle name="DATA Percent 11 2 3" xfId="31928"/>
    <cellStyle name="DATA Percent 11 2 3 2" xfId="31929"/>
    <cellStyle name="DATA Percent 11 2 4" xfId="31930"/>
    <cellStyle name="DATA Percent 11 3" xfId="31931"/>
    <cellStyle name="DATA Percent 11 3 2" xfId="31932"/>
    <cellStyle name="DATA Percent 11 4" xfId="31933"/>
    <cellStyle name="DATA Percent 11 4 2" xfId="31934"/>
    <cellStyle name="DATA Percent 11 5" xfId="31935"/>
    <cellStyle name="DATA Percent 11 5 2" xfId="31936"/>
    <cellStyle name="DATA Percent 11 6" xfId="31937"/>
    <cellStyle name="DATA Percent 12" xfId="31938"/>
    <cellStyle name="DATA Percent 12 2" xfId="31939"/>
    <cellStyle name="DATA Percent 12 2 2" xfId="31940"/>
    <cellStyle name="DATA Percent 12 2 2 2" xfId="31941"/>
    <cellStyle name="DATA Percent 12 2 3" xfId="31942"/>
    <cellStyle name="DATA Percent 12 2 3 2" xfId="31943"/>
    <cellStyle name="DATA Percent 12 2 4" xfId="31944"/>
    <cellStyle name="DATA Percent 12 3" xfId="31945"/>
    <cellStyle name="DATA Percent 12 3 2" xfId="31946"/>
    <cellStyle name="DATA Percent 12 4" xfId="31947"/>
    <cellStyle name="DATA Percent 12 4 2" xfId="31948"/>
    <cellStyle name="DATA Percent 12 5" xfId="31949"/>
    <cellStyle name="DATA Percent 12 5 2" xfId="31950"/>
    <cellStyle name="DATA Percent 12 6" xfId="31951"/>
    <cellStyle name="DATA Percent 13" xfId="31952"/>
    <cellStyle name="DATA Percent 13 2" xfId="31953"/>
    <cellStyle name="DATA Percent 13 2 2" xfId="31954"/>
    <cellStyle name="DATA Percent 13 2 2 2" xfId="31955"/>
    <cellStyle name="DATA Percent 13 2 3" xfId="31956"/>
    <cellStyle name="DATA Percent 13 2 3 2" xfId="31957"/>
    <cellStyle name="DATA Percent 13 2 4" xfId="31958"/>
    <cellStyle name="DATA Percent 13 3" xfId="31959"/>
    <cellStyle name="DATA Percent 13 3 2" xfId="31960"/>
    <cellStyle name="DATA Percent 13 4" xfId="31961"/>
    <cellStyle name="DATA Percent 13 4 2" xfId="31962"/>
    <cellStyle name="DATA Percent 13 5" xfId="31963"/>
    <cellStyle name="DATA Percent 13 5 2" xfId="31964"/>
    <cellStyle name="DATA Percent 13 6" xfId="31965"/>
    <cellStyle name="DATA Percent 14" xfId="31966"/>
    <cellStyle name="DATA Percent 14 2" xfId="31967"/>
    <cellStyle name="DATA Percent 14 2 2" xfId="31968"/>
    <cellStyle name="DATA Percent 14 2 2 2" xfId="31969"/>
    <cellStyle name="DATA Percent 14 2 3" xfId="31970"/>
    <cellStyle name="DATA Percent 14 2 3 2" xfId="31971"/>
    <cellStyle name="DATA Percent 14 2 4" xfId="31972"/>
    <cellStyle name="DATA Percent 14 3" xfId="31973"/>
    <cellStyle name="DATA Percent 14 3 2" xfId="31974"/>
    <cellStyle name="DATA Percent 14 4" xfId="31975"/>
    <cellStyle name="DATA Percent 14 4 2" xfId="31976"/>
    <cellStyle name="DATA Percent 14 5" xfId="31977"/>
    <cellStyle name="DATA Percent 14 5 2" xfId="31978"/>
    <cellStyle name="DATA Percent 14 6" xfId="31979"/>
    <cellStyle name="DATA Percent 15" xfId="31980"/>
    <cellStyle name="DATA Percent 15 2" xfId="31981"/>
    <cellStyle name="DATA Percent 15 2 2" xfId="31982"/>
    <cellStyle name="DATA Percent 15 2 2 2" xfId="31983"/>
    <cellStyle name="DATA Percent 15 2 3" xfId="31984"/>
    <cellStyle name="DATA Percent 15 2 3 2" xfId="31985"/>
    <cellStyle name="DATA Percent 15 2 4" xfId="31986"/>
    <cellStyle name="DATA Percent 15 3" xfId="31987"/>
    <cellStyle name="DATA Percent 15 3 2" xfId="31988"/>
    <cellStyle name="DATA Percent 15 4" xfId="31989"/>
    <cellStyle name="DATA Percent 15 4 2" xfId="31990"/>
    <cellStyle name="DATA Percent 15 5" xfId="31991"/>
    <cellStyle name="DATA Percent 15 5 2" xfId="31992"/>
    <cellStyle name="DATA Percent 15 6" xfId="31993"/>
    <cellStyle name="DATA Percent 16" xfId="31994"/>
    <cellStyle name="DATA Percent 16 2" xfId="31995"/>
    <cellStyle name="DATA Percent 16 2 2" xfId="31996"/>
    <cellStyle name="DATA Percent 16 2 2 2" xfId="31997"/>
    <cellStyle name="DATA Percent 16 2 3" xfId="31998"/>
    <cellStyle name="DATA Percent 16 2 3 2" xfId="31999"/>
    <cellStyle name="DATA Percent 16 2 4" xfId="32000"/>
    <cellStyle name="DATA Percent 16 3" xfId="32001"/>
    <cellStyle name="DATA Percent 16 3 2" xfId="32002"/>
    <cellStyle name="DATA Percent 16 4" xfId="32003"/>
    <cellStyle name="DATA Percent 16 4 2" xfId="32004"/>
    <cellStyle name="DATA Percent 16 5" xfId="32005"/>
    <cellStyle name="DATA Percent 16 5 2" xfId="32006"/>
    <cellStyle name="DATA Percent 16 6" xfId="32007"/>
    <cellStyle name="DATA Percent 17" xfId="32008"/>
    <cellStyle name="DATA Percent 17 2" xfId="32009"/>
    <cellStyle name="DATA Percent 17 2 2" xfId="32010"/>
    <cellStyle name="DATA Percent 17 2 2 2" xfId="32011"/>
    <cellStyle name="DATA Percent 17 2 3" xfId="32012"/>
    <cellStyle name="DATA Percent 17 2 3 2" xfId="32013"/>
    <cellStyle name="DATA Percent 17 2 4" xfId="32014"/>
    <cellStyle name="DATA Percent 17 3" xfId="32015"/>
    <cellStyle name="DATA Percent 17 3 2" xfId="32016"/>
    <cellStyle name="DATA Percent 17 4" xfId="32017"/>
    <cellStyle name="DATA Percent 17 4 2" xfId="32018"/>
    <cellStyle name="DATA Percent 17 5" xfId="32019"/>
    <cellStyle name="DATA Percent 17 5 2" xfId="32020"/>
    <cellStyle name="DATA Percent 17 6" xfId="32021"/>
    <cellStyle name="DATA Percent 18" xfId="32022"/>
    <cellStyle name="DATA Percent 18 2" xfId="32023"/>
    <cellStyle name="DATA Percent 18 2 2" xfId="32024"/>
    <cellStyle name="DATA Percent 18 3" xfId="32025"/>
    <cellStyle name="DATA Percent 18 3 2" xfId="32026"/>
    <cellStyle name="DATA Percent 18 4" xfId="32027"/>
    <cellStyle name="DATA Percent 19" xfId="32028"/>
    <cellStyle name="DATA Percent 19 2" xfId="32029"/>
    <cellStyle name="DATA Percent 19 2 2" xfId="32030"/>
    <cellStyle name="DATA Percent 19 3" xfId="32031"/>
    <cellStyle name="DATA Percent 19 3 2" xfId="32032"/>
    <cellStyle name="DATA Percent 19 4" xfId="32033"/>
    <cellStyle name="DATA Percent 2" xfId="32034"/>
    <cellStyle name="DATA Percent 2 2" xfId="32035"/>
    <cellStyle name="DATA Percent 2 2 2" xfId="32036"/>
    <cellStyle name="DATA Percent 2 2 2 2" xfId="32037"/>
    <cellStyle name="DATA Percent 2 2 3" xfId="32038"/>
    <cellStyle name="DATA Percent 2 2 3 2" xfId="32039"/>
    <cellStyle name="DATA Percent 2 2 4" xfId="32040"/>
    <cellStyle name="DATA Percent 2 3" xfId="32041"/>
    <cellStyle name="DATA Percent 2 3 2" xfId="32042"/>
    <cellStyle name="DATA Percent 2 4" xfId="32043"/>
    <cellStyle name="DATA Percent 2 4 2" xfId="32044"/>
    <cellStyle name="DATA Percent 2 5" xfId="32045"/>
    <cellStyle name="DATA Percent 20" xfId="32046"/>
    <cellStyle name="DATA Percent 20 2" xfId="32047"/>
    <cellStyle name="DATA Percent 21" xfId="32048"/>
    <cellStyle name="DATA Percent 21 2" xfId="32049"/>
    <cellStyle name="DATA Percent 22" xfId="32050"/>
    <cellStyle name="DATA Percent 22 2" xfId="32051"/>
    <cellStyle name="DATA Percent 23" xfId="32052"/>
    <cellStyle name="DATA Percent 23 2" xfId="32053"/>
    <cellStyle name="DATA Percent 24" xfId="32054"/>
    <cellStyle name="DATA Percent 24 2" xfId="32055"/>
    <cellStyle name="DATA Percent 25" xfId="32056"/>
    <cellStyle name="DATA Percent 26" xfId="32057"/>
    <cellStyle name="DATA Percent 27" xfId="32058"/>
    <cellStyle name="DATA Percent 28" xfId="32059"/>
    <cellStyle name="DATA Percent 29" xfId="32060"/>
    <cellStyle name="DATA Percent 3" xfId="32061"/>
    <cellStyle name="DATA Percent 3 2" xfId="32062"/>
    <cellStyle name="DATA Percent 3 2 2" xfId="32063"/>
    <cellStyle name="DATA Percent 3 2 2 2" xfId="32064"/>
    <cellStyle name="DATA Percent 3 2 3" xfId="32065"/>
    <cellStyle name="DATA Percent 3 2 3 2" xfId="32066"/>
    <cellStyle name="DATA Percent 3 2 4" xfId="32067"/>
    <cellStyle name="DATA Percent 3 3" xfId="32068"/>
    <cellStyle name="DATA Percent 3 3 2" xfId="32069"/>
    <cellStyle name="DATA Percent 3 4" xfId="32070"/>
    <cellStyle name="DATA Percent 3 4 2" xfId="32071"/>
    <cellStyle name="DATA Percent 3 5" xfId="32072"/>
    <cellStyle name="DATA Percent 30" xfId="32073"/>
    <cellStyle name="DATA Percent 31" xfId="32074"/>
    <cellStyle name="DATA Percent 32" xfId="32075"/>
    <cellStyle name="DATA Percent 33" xfId="32076"/>
    <cellStyle name="DATA Percent 34" xfId="32077"/>
    <cellStyle name="DATA Percent 35" xfId="32078"/>
    <cellStyle name="DATA Percent 36" xfId="32079"/>
    <cellStyle name="DATA Percent 37" xfId="32080"/>
    <cellStyle name="DATA Percent 38" xfId="32081"/>
    <cellStyle name="DATA Percent 39" xfId="32082"/>
    <cellStyle name="DATA Percent 4" xfId="32083"/>
    <cellStyle name="DATA Percent 4 2" xfId="32084"/>
    <cellStyle name="DATA Percent 4 2 2" xfId="32085"/>
    <cellStyle name="DATA Percent 4 2 2 2" xfId="32086"/>
    <cellStyle name="DATA Percent 4 2 3" xfId="32087"/>
    <cellStyle name="DATA Percent 4 2 3 2" xfId="32088"/>
    <cellStyle name="DATA Percent 4 2 4" xfId="32089"/>
    <cellStyle name="DATA Percent 4 3" xfId="32090"/>
    <cellStyle name="DATA Percent 4 3 2" xfId="32091"/>
    <cellStyle name="DATA Percent 4 4" xfId="32092"/>
    <cellStyle name="DATA Percent 4 4 2" xfId="32093"/>
    <cellStyle name="DATA Percent 4 5" xfId="32094"/>
    <cellStyle name="DATA Percent 4 5 2" xfId="32095"/>
    <cellStyle name="DATA Percent 4 6" xfId="32096"/>
    <cellStyle name="DATA Percent 40" xfId="32097"/>
    <cellStyle name="DATA Percent 41" xfId="32098"/>
    <cellStyle name="DATA Percent 42" xfId="32099"/>
    <cellStyle name="DATA Percent 43" xfId="32100"/>
    <cellStyle name="DATA Percent 44" xfId="32101"/>
    <cellStyle name="DATA Percent 45" xfId="32102"/>
    <cellStyle name="DATA Percent 46" xfId="32103"/>
    <cellStyle name="DATA Percent 47" xfId="32104"/>
    <cellStyle name="DATA Percent 48" xfId="32105"/>
    <cellStyle name="DATA Percent 49" xfId="32106"/>
    <cellStyle name="DATA Percent 5" xfId="32107"/>
    <cellStyle name="DATA Percent 5 2" xfId="32108"/>
    <cellStyle name="DATA Percent 5 2 2" xfId="32109"/>
    <cellStyle name="DATA Percent 5 2 2 2" xfId="32110"/>
    <cellStyle name="DATA Percent 5 2 3" xfId="32111"/>
    <cellStyle name="DATA Percent 5 2 3 2" xfId="32112"/>
    <cellStyle name="DATA Percent 5 2 4" xfId="32113"/>
    <cellStyle name="DATA Percent 5 3" xfId="32114"/>
    <cellStyle name="DATA Percent 5 3 2" xfId="32115"/>
    <cellStyle name="DATA Percent 5 4" xfId="32116"/>
    <cellStyle name="DATA Percent 5 4 2" xfId="32117"/>
    <cellStyle name="DATA Percent 5 5" xfId="32118"/>
    <cellStyle name="DATA Percent 5 5 2" xfId="32119"/>
    <cellStyle name="DATA Percent 5 6" xfId="32120"/>
    <cellStyle name="DATA Percent 50" xfId="32121"/>
    <cellStyle name="DATA Percent 51" xfId="32122"/>
    <cellStyle name="DATA Percent 52" xfId="32123"/>
    <cellStyle name="DATA Percent 53" xfId="32124"/>
    <cellStyle name="DATA Percent 54" xfId="32125"/>
    <cellStyle name="DATA Percent 55" xfId="32126"/>
    <cellStyle name="DATA Percent 56" xfId="32127"/>
    <cellStyle name="DATA Percent 57" xfId="32128"/>
    <cellStyle name="DATA Percent 58" xfId="32129"/>
    <cellStyle name="DATA Percent 59" xfId="32130"/>
    <cellStyle name="DATA Percent 6" xfId="32131"/>
    <cellStyle name="DATA Percent 6 2" xfId="32132"/>
    <cellStyle name="DATA Percent 6 2 2" xfId="32133"/>
    <cellStyle name="DATA Percent 6 2 2 2" xfId="32134"/>
    <cellStyle name="DATA Percent 6 2 3" xfId="32135"/>
    <cellStyle name="DATA Percent 6 2 3 2" xfId="32136"/>
    <cellStyle name="DATA Percent 6 2 4" xfId="32137"/>
    <cellStyle name="DATA Percent 6 3" xfId="32138"/>
    <cellStyle name="DATA Percent 6 3 2" xfId="32139"/>
    <cellStyle name="DATA Percent 6 4" xfId="32140"/>
    <cellStyle name="DATA Percent 6 4 2" xfId="32141"/>
    <cellStyle name="DATA Percent 6 5" xfId="32142"/>
    <cellStyle name="DATA Percent 6 5 2" xfId="32143"/>
    <cellStyle name="DATA Percent 6 6" xfId="32144"/>
    <cellStyle name="DATA Percent 60" xfId="32145"/>
    <cellStyle name="DATA Percent 61" xfId="32146"/>
    <cellStyle name="DATA Percent 62" xfId="32147"/>
    <cellStyle name="DATA Percent 63" xfId="32148"/>
    <cellStyle name="DATA Percent 64" xfId="32149"/>
    <cellStyle name="DATA Percent 65" xfId="32150"/>
    <cellStyle name="DATA Percent 66" xfId="32151"/>
    <cellStyle name="DATA Percent 67" xfId="32152"/>
    <cellStyle name="DATA Percent 68" xfId="32153"/>
    <cellStyle name="DATA Percent 69" xfId="32154"/>
    <cellStyle name="DATA Percent 7" xfId="32155"/>
    <cellStyle name="DATA Percent 7 2" xfId="32156"/>
    <cellStyle name="DATA Percent 7 2 2" xfId="32157"/>
    <cellStyle name="DATA Percent 7 2 2 2" xfId="32158"/>
    <cellStyle name="DATA Percent 7 2 3" xfId="32159"/>
    <cellStyle name="DATA Percent 7 2 3 2" xfId="32160"/>
    <cellStyle name="DATA Percent 7 2 4" xfId="32161"/>
    <cellStyle name="DATA Percent 7 3" xfId="32162"/>
    <cellStyle name="DATA Percent 7 3 2" xfId="32163"/>
    <cellStyle name="DATA Percent 7 4" xfId="32164"/>
    <cellStyle name="DATA Percent 7 4 2" xfId="32165"/>
    <cellStyle name="DATA Percent 7 5" xfId="32166"/>
    <cellStyle name="DATA Percent 7 5 2" xfId="32167"/>
    <cellStyle name="DATA Percent 7 6" xfId="32168"/>
    <cellStyle name="DATA Percent 70" xfId="32169"/>
    <cellStyle name="DATA Percent 71" xfId="32170"/>
    <cellStyle name="DATA Percent 72" xfId="32171"/>
    <cellStyle name="DATA Percent 73" xfId="32172"/>
    <cellStyle name="DATA Percent 74" xfId="32173"/>
    <cellStyle name="DATA Percent 75" xfId="32174"/>
    <cellStyle name="DATA Percent 76" xfId="32175"/>
    <cellStyle name="DATA Percent 77" xfId="32176"/>
    <cellStyle name="DATA Percent 78" xfId="32177"/>
    <cellStyle name="DATA Percent 79" xfId="32178"/>
    <cellStyle name="DATA Percent 8" xfId="32179"/>
    <cellStyle name="DATA Percent 8 2" xfId="32180"/>
    <cellStyle name="DATA Percent 8 2 2" xfId="32181"/>
    <cellStyle name="DATA Percent 8 2 2 2" xfId="32182"/>
    <cellStyle name="DATA Percent 8 2 3" xfId="32183"/>
    <cellStyle name="DATA Percent 8 2 3 2" xfId="32184"/>
    <cellStyle name="DATA Percent 8 2 4" xfId="32185"/>
    <cellStyle name="DATA Percent 8 3" xfId="32186"/>
    <cellStyle name="DATA Percent 8 3 2" xfId="32187"/>
    <cellStyle name="DATA Percent 8 4" xfId="32188"/>
    <cellStyle name="DATA Percent 8 4 2" xfId="32189"/>
    <cellStyle name="DATA Percent 8 5" xfId="32190"/>
    <cellStyle name="DATA Percent 8 5 2" xfId="32191"/>
    <cellStyle name="DATA Percent 8 6" xfId="32192"/>
    <cellStyle name="DATA Percent 80" xfId="32193"/>
    <cellStyle name="DATA Percent 81" xfId="32194"/>
    <cellStyle name="DATA Percent 82" xfId="32195"/>
    <cellStyle name="DATA Percent 83" xfId="32196"/>
    <cellStyle name="DATA Percent 84" xfId="32197"/>
    <cellStyle name="DATA Percent 85" xfId="32198"/>
    <cellStyle name="DATA Percent 86" xfId="32199"/>
    <cellStyle name="DATA Percent 87" xfId="32200"/>
    <cellStyle name="DATA Percent 88" xfId="32201"/>
    <cellStyle name="DATA Percent 89" xfId="32202"/>
    <cellStyle name="DATA Percent 9" xfId="32203"/>
    <cellStyle name="DATA Percent 9 2" xfId="32204"/>
    <cellStyle name="DATA Percent 9 2 2" xfId="32205"/>
    <cellStyle name="DATA Percent 9 2 2 2" xfId="32206"/>
    <cellStyle name="DATA Percent 9 2 3" xfId="32207"/>
    <cellStyle name="DATA Percent 9 2 3 2" xfId="32208"/>
    <cellStyle name="DATA Percent 9 2 4" xfId="32209"/>
    <cellStyle name="DATA Percent 9 3" xfId="32210"/>
    <cellStyle name="DATA Percent 9 3 2" xfId="32211"/>
    <cellStyle name="DATA Percent 9 4" xfId="32212"/>
    <cellStyle name="DATA Percent 9 4 2" xfId="32213"/>
    <cellStyle name="DATA Percent 9 5" xfId="32214"/>
    <cellStyle name="DATA Percent 9 5 2" xfId="32215"/>
    <cellStyle name="DATA Percent 9 6" xfId="32216"/>
    <cellStyle name="DATA Percent 90" xfId="32217"/>
    <cellStyle name="DATA Percent 91" xfId="32218"/>
    <cellStyle name="DATA Percent 92" xfId="32219"/>
    <cellStyle name="DATA Percent 93" xfId="32220"/>
    <cellStyle name="DATA Percent 94" xfId="32221"/>
    <cellStyle name="DATA Percent 95" xfId="32222"/>
    <cellStyle name="DATA Percent 96" xfId="32223"/>
    <cellStyle name="DATA Percent 97" xfId="32224"/>
    <cellStyle name="DATA Percent_Best Practice Model Disclaimer v1.1" xfId="32225"/>
    <cellStyle name="DATA Text" xfId="32226"/>
    <cellStyle name="DATA Text 10" xfId="32227"/>
    <cellStyle name="DATA Text 10 2" xfId="32228"/>
    <cellStyle name="DATA Text 10 2 2" xfId="32229"/>
    <cellStyle name="DATA Text 10 2 2 2" xfId="32230"/>
    <cellStyle name="DATA Text 10 2 3" xfId="32231"/>
    <cellStyle name="DATA Text 10 2 3 2" xfId="32232"/>
    <cellStyle name="DATA Text 10 2 4" xfId="32233"/>
    <cellStyle name="DATA Text 10 3" xfId="32234"/>
    <cellStyle name="DATA Text 10 3 2" xfId="32235"/>
    <cellStyle name="DATA Text 10 4" xfId="32236"/>
    <cellStyle name="DATA Text 10 4 2" xfId="32237"/>
    <cellStyle name="DATA Text 10 5" xfId="32238"/>
    <cellStyle name="DATA Text 10 5 2" xfId="32239"/>
    <cellStyle name="DATA Text 10 6" xfId="32240"/>
    <cellStyle name="DATA Text 11" xfId="32241"/>
    <cellStyle name="DATA Text 11 2" xfId="32242"/>
    <cellStyle name="DATA Text 11 2 2" xfId="32243"/>
    <cellStyle name="DATA Text 11 2 2 2" xfId="32244"/>
    <cellStyle name="DATA Text 11 2 3" xfId="32245"/>
    <cellStyle name="DATA Text 11 2 3 2" xfId="32246"/>
    <cellStyle name="DATA Text 11 2 4" xfId="32247"/>
    <cellStyle name="DATA Text 11 3" xfId="32248"/>
    <cellStyle name="DATA Text 11 3 2" xfId="32249"/>
    <cellStyle name="DATA Text 11 4" xfId="32250"/>
    <cellStyle name="DATA Text 11 4 2" xfId="32251"/>
    <cellStyle name="DATA Text 11 5" xfId="32252"/>
    <cellStyle name="DATA Text 11 5 2" xfId="32253"/>
    <cellStyle name="DATA Text 11 6" xfId="32254"/>
    <cellStyle name="DATA Text 12" xfId="32255"/>
    <cellStyle name="DATA Text 12 2" xfId="32256"/>
    <cellStyle name="DATA Text 12 2 2" xfId="32257"/>
    <cellStyle name="DATA Text 12 2 2 2" xfId="32258"/>
    <cellStyle name="DATA Text 12 2 3" xfId="32259"/>
    <cellStyle name="DATA Text 12 2 3 2" xfId="32260"/>
    <cellStyle name="DATA Text 12 2 4" xfId="32261"/>
    <cellStyle name="DATA Text 12 3" xfId="32262"/>
    <cellStyle name="DATA Text 12 3 2" xfId="32263"/>
    <cellStyle name="DATA Text 12 4" xfId="32264"/>
    <cellStyle name="DATA Text 12 4 2" xfId="32265"/>
    <cellStyle name="DATA Text 12 5" xfId="32266"/>
    <cellStyle name="DATA Text 12 5 2" xfId="32267"/>
    <cellStyle name="DATA Text 12 6" xfId="32268"/>
    <cellStyle name="DATA Text 13" xfId="32269"/>
    <cellStyle name="DATA Text 13 2" xfId="32270"/>
    <cellStyle name="DATA Text 13 2 2" xfId="32271"/>
    <cellStyle name="DATA Text 13 2 2 2" xfId="32272"/>
    <cellStyle name="DATA Text 13 2 3" xfId="32273"/>
    <cellStyle name="DATA Text 13 2 3 2" xfId="32274"/>
    <cellStyle name="DATA Text 13 2 4" xfId="32275"/>
    <cellStyle name="DATA Text 13 3" xfId="32276"/>
    <cellStyle name="DATA Text 13 3 2" xfId="32277"/>
    <cellStyle name="DATA Text 13 4" xfId="32278"/>
    <cellStyle name="DATA Text 13 4 2" xfId="32279"/>
    <cellStyle name="DATA Text 13 5" xfId="32280"/>
    <cellStyle name="DATA Text 13 5 2" xfId="32281"/>
    <cellStyle name="DATA Text 13 6" xfId="32282"/>
    <cellStyle name="DATA Text 14" xfId="32283"/>
    <cellStyle name="DATA Text 14 2" xfId="32284"/>
    <cellStyle name="DATA Text 14 2 2" xfId="32285"/>
    <cellStyle name="DATA Text 14 2 2 2" xfId="32286"/>
    <cellStyle name="DATA Text 14 2 3" xfId="32287"/>
    <cellStyle name="DATA Text 14 2 3 2" xfId="32288"/>
    <cellStyle name="DATA Text 14 2 4" xfId="32289"/>
    <cellStyle name="DATA Text 14 3" xfId="32290"/>
    <cellStyle name="DATA Text 14 3 2" xfId="32291"/>
    <cellStyle name="DATA Text 14 4" xfId="32292"/>
    <cellStyle name="DATA Text 14 4 2" xfId="32293"/>
    <cellStyle name="DATA Text 14 5" xfId="32294"/>
    <cellStyle name="DATA Text 14 5 2" xfId="32295"/>
    <cellStyle name="DATA Text 14 6" xfId="32296"/>
    <cellStyle name="DATA Text 15" xfId="32297"/>
    <cellStyle name="DATA Text 15 2" xfId="32298"/>
    <cellStyle name="DATA Text 15 2 2" xfId="32299"/>
    <cellStyle name="DATA Text 15 2 2 2" xfId="32300"/>
    <cellStyle name="DATA Text 15 2 3" xfId="32301"/>
    <cellStyle name="DATA Text 15 2 3 2" xfId="32302"/>
    <cellStyle name="DATA Text 15 2 4" xfId="32303"/>
    <cellStyle name="DATA Text 15 3" xfId="32304"/>
    <cellStyle name="DATA Text 15 3 2" xfId="32305"/>
    <cellStyle name="DATA Text 15 4" xfId="32306"/>
    <cellStyle name="DATA Text 15 4 2" xfId="32307"/>
    <cellStyle name="DATA Text 15 5" xfId="32308"/>
    <cellStyle name="DATA Text 15 5 2" xfId="32309"/>
    <cellStyle name="DATA Text 15 6" xfId="32310"/>
    <cellStyle name="DATA Text 16" xfId="32311"/>
    <cellStyle name="DATA Text 16 2" xfId="32312"/>
    <cellStyle name="DATA Text 16 2 2" xfId="32313"/>
    <cellStyle name="DATA Text 16 3" xfId="32314"/>
    <cellStyle name="DATA Text 16 3 2" xfId="32315"/>
    <cellStyle name="DATA Text 16 4" xfId="32316"/>
    <cellStyle name="DATA Text 17" xfId="32317"/>
    <cellStyle name="DATA Text 17 2" xfId="32318"/>
    <cellStyle name="DATA Text 18" xfId="32319"/>
    <cellStyle name="DATA Text 18 2" xfId="32320"/>
    <cellStyle name="DATA Text 19" xfId="32321"/>
    <cellStyle name="DATA Text 2" xfId="32322"/>
    <cellStyle name="DATA Text 2 2" xfId="32323"/>
    <cellStyle name="DATA Text 2 2 2" xfId="32324"/>
    <cellStyle name="DATA Text 2 2 2 2" xfId="32325"/>
    <cellStyle name="DATA Text 2 2 3" xfId="32326"/>
    <cellStyle name="DATA Text 2 2 3 2" xfId="32327"/>
    <cellStyle name="DATA Text 2 2 4" xfId="32328"/>
    <cellStyle name="DATA Text 2 3" xfId="32329"/>
    <cellStyle name="DATA Text 2 3 2" xfId="32330"/>
    <cellStyle name="DATA Text 2 4" xfId="32331"/>
    <cellStyle name="DATA Text 2 4 2" xfId="32332"/>
    <cellStyle name="DATA Text 2 5" xfId="32333"/>
    <cellStyle name="DATA Text 20" xfId="32334"/>
    <cellStyle name="DATA Text 21" xfId="32335"/>
    <cellStyle name="DATA Text 22" xfId="32336"/>
    <cellStyle name="DATA Text 23" xfId="32337"/>
    <cellStyle name="DATA Text 24" xfId="32338"/>
    <cellStyle name="DATA Text 25" xfId="32339"/>
    <cellStyle name="DATA Text 3" xfId="32340"/>
    <cellStyle name="DATA Text 3 2" xfId="32341"/>
    <cellStyle name="DATA Text 3 2 2" xfId="32342"/>
    <cellStyle name="DATA Text 3 2 2 2" xfId="32343"/>
    <cellStyle name="DATA Text 3 2 3" xfId="32344"/>
    <cellStyle name="DATA Text 3 2 3 2" xfId="32345"/>
    <cellStyle name="DATA Text 3 2 4" xfId="32346"/>
    <cellStyle name="DATA Text 3 3" xfId="32347"/>
    <cellStyle name="DATA Text 3 3 2" xfId="32348"/>
    <cellStyle name="DATA Text 3 4" xfId="32349"/>
    <cellStyle name="DATA Text 3 4 2" xfId="32350"/>
    <cellStyle name="DATA Text 3 5" xfId="32351"/>
    <cellStyle name="DATA Text 4" xfId="32352"/>
    <cellStyle name="DATA Text 4 2" xfId="32353"/>
    <cellStyle name="DATA Text 4 2 2" xfId="32354"/>
    <cellStyle name="DATA Text 4 2 2 2" xfId="32355"/>
    <cellStyle name="DATA Text 4 2 3" xfId="32356"/>
    <cellStyle name="DATA Text 4 2 3 2" xfId="32357"/>
    <cellStyle name="DATA Text 4 2 4" xfId="32358"/>
    <cellStyle name="DATA Text 4 3" xfId="32359"/>
    <cellStyle name="DATA Text 4 3 2" xfId="32360"/>
    <cellStyle name="DATA Text 4 4" xfId="32361"/>
    <cellStyle name="DATA Text 4 4 2" xfId="32362"/>
    <cellStyle name="DATA Text 4 5" xfId="32363"/>
    <cellStyle name="DATA Text 4 5 2" xfId="32364"/>
    <cellStyle name="DATA Text 4 6" xfId="32365"/>
    <cellStyle name="DATA Text 5" xfId="32366"/>
    <cellStyle name="DATA Text 5 2" xfId="32367"/>
    <cellStyle name="DATA Text 5 2 2" xfId="32368"/>
    <cellStyle name="DATA Text 5 2 2 2" xfId="32369"/>
    <cellStyle name="DATA Text 5 2 3" xfId="32370"/>
    <cellStyle name="DATA Text 5 2 3 2" xfId="32371"/>
    <cellStyle name="DATA Text 5 2 4" xfId="32372"/>
    <cellStyle name="DATA Text 5 3" xfId="32373"/>
    <cellStyle name="DATA Text 5 3 2" xfId="32374"/>
    <cellStyle name="DATA Text 5 4" xfId="32375"/>
    <cellStyle name="DATA Text 5 4 2" xfId="32376"/>
    <cellStyle name="DATA Text 5 5" xfId="32377"/>
    <cellStyle name="DATA Text 5 5 2" xfId="32378"/>
    <cellStyle name="DATA Text 5 6" xfId="32379"/>
    <cellStyle name="DATA Text 6" xfId="32380"/>
    <cellStyle name="DATA Text 6 2" xfId="32381"/>
    <cellStyle name="DATA Text 6 2 2" xfId="32382"/>
    <cellStyle name="DATA Text 6 2 2 2" xfId="32383"/>
    <cellStyle name="DATA Text 6 2 3" xfId="32384"/>
    <cellStyle name="DATA Text 6 2 3 2" xfId="32385"/>
    <cellStyle name="DATA Text 6 2 4" xfId="32386"/>
    <cellStyle name="DATA Text 6 3" xfId="32387"/>
    <cellStyle name="DATA Text 6 3 2" xfId="32388"/>
    <cellStyle name="DATA Text 6 4" xfId="32389"/>
    <cellStyle name="DATA Text 6 4 2" xfId="32390"/>
    <cellStyle name="DATA Text 6 5" xfId="32391"/>
    <cellStyle name="DATA Text 6 5 2" xfId="32392"/>
    <cellStyle name="DATA Text 6 6" xfId="32393"/>
    <cellStyle name="DATA Text 7" xfId="32394"/>
    <cellStyle name="DATA Text 7 2" xfId="32395"/>
    <cellStyle name="DATA Text 7 2 2" xfId="32396"/>
    <cellStyle name="DATA Text 7 2 2 2" xfId="32397"/>
    <cellStyle name="DATA Text 7 2 3" xfId="32398"/>
    <cellStyle name="DATA Text 7 2 3 2" xfId="32399"/>
    <cellStyle name="DATA Text 7 2 4" xfId="32400"/>
    <cellStyle name="DATA Text 7 3" xfId="32401"/>
    <cellStyle name="DATA Text 7 3 2" xfId="32402"/>
    <cellStyle name="DATA Text 7 4" xfId="32403"/>
    <cellStyle name="DATA Text 7 4 2" xfId="32404"/>
    <cellStyle name="DATA Text 7 5" xfId="32405"/>
    <cellStyle name="DATA Text 7 5 2" xfId="32406"/>
    <cellStyle name="DATA Text 7 6" xfId="32407"/>
    <cellStyle name="DATA Text 8" xfId="32408"/>
    <cellStyle name="DATA Text 8 2" xfId="32409"/>
    <cellStyle name="DATA Text 8 2 2" xfId="32410"/>
    <cellStyle name="DATA Text 8 2 2 2" xfId="32411"/>
    <cellStyle name="DATA Text 8 2 3" xfId="32412"/>
    <cellStyle name="DATA Text 8 2 3 2" xfId="32413"/>
    <cellStyle name="DATA Text 8 2 4" xfId="32414"/>
    <cellStyle name="DATA Text 8 3" xfId="32415"/>
    <cellStyle name="DATA Text 8 3 2" xfId="32416"/>
    <cellStyle name="DATA Text 8 4" xfId="32417"/>
    <cellStyle name="DATA Text 8 4 2" xfId="32418"/>
    <cellStyle name="DATA Text 8 5" xfId="32419"/>
    <cellStyle name="DATA Text 8 5 2" xfId="32420"/>
    <cellStyle name="DATA Text 8 6" xfId="32421"/>
    <cellStyle name="DATA Text 9" xfId="32422"/>
    <cellStyle name="DATA Text 9 2" xfId="32423"/>
    <cellStyle name="DATA Text 9 2 2" xfId="32424"/>
    <cellStyle name="DATA Text 9 2 2 2" xfId="32425"/>
    <cellStyle name="DATA Text 9 2 3" xfId="32426"/>
    <cellStyle name="DATA Text 9 2 3 2" xfId="32427"/>
    <cellStyle name="DATA Text 9 2 4" xfId="32428"/>
    <cellStyle name="DATA Text 9 3" xfId="32429"/>
    <cellStyle name="DATA Text 9 3 2" xfId="32430"/>
    <cellStyle name="DATA Text 9 4" xfId="32431"/>
    <cellStyle name="DATA Text 9 4 2" xfId="32432"/>
    <cellStyle name="DATA Text 9 5" xfId="32433"/>
    <cellStyle name="DATA Text 9 5 2" xfId="32434"/>
    <cellStyle name="DATA Text 9 6" xfId="32435"/>
    <cellStyle name="DATA Version" xfId="32436"/>
    <cellStyle name="DATA Version 2" xfId="32437"/>
    <cellStyle name="DATA Version 3" xfId="32438"/>
    <cellStyle name="DATA_Amount" xfId="32439"/>
    <cellStyle name="Date" xfId="174"/>
    <cellStyle name="Date 2" xfId="175"/>
    <cellStyle name="Date 2 2" xfId="176"/>
    <cellStyle name="Date 3" xfId="177"/>
    <cellStyle name="Date 3 2" xfId="178"/>
    <cellStyle name="Date dd-mmm" xfId="32440"/>
    <cellStyle name="Date dd-mmm-yy" xfId="32441"/>
    <cellStyle name="Date mmm-yy" xfId="32442"/>
    <cellStyle name="DateD_Cal" xfId="179"/>
    <cellStyle name="DateM_Cal" xfId="180"/>
    <cellStyle name="DateY_Cal" xfId="181"/>
    <cellStyle name="Decimal_0dp" xfId="32443"/>
    <cellStyle name="Deviant" xfId="32444"/>
    <cellStyle name="Dobre" xfId="17402"/>
    <cellStyle name="Double" xfId="32445"/>
    <cellStyle name="Euro" xfId="17403"/>
    <cellStyle name="Euro 2" xfId="17404"/>
    <cellStyle name="Explanatory Text" xfId="182" builtinId="53" customBuiltin="1"/>
    <cellStyle name="Explanatory Text 10" xfId="32446"/>
    <cellStyle name="Explanatory Text 11" xfId="32447"/>
    <cellStyle name="Explanatory Text 2" xfId="183"/>
    <cellStyle name="Explanatory Text 2 10" xfId="32448"/>
    <cellStyle name="Explanatory Text 2 11" xfId="32449"/>
    <cellStyle name="Explanatory Text 2 2" xfId="32450"/>
    <cellStyle name="Explanatory Text 2 3" xfId="32451"/>
    <cellStyle name="Explanatory Text 2 4" xfId="32452"/>
    <cellStyle name="Explanatory Text 2 5" xfId="32453"/>
    <cellStyle name="Explanatory Text 2 6" xfId="32454"/>
    <cellStyle name="Explanatory Text 2 7" xfId="32455"/>
    <cellStyle name="Explanatory Text 2 8" xfId="32456"/>
    <cellStyle name="Explanatory Text 2 9" xfId="32457"/>
    <cellStyle name="Explanatory Text 3" xfId="17405"/>
    <cellStyle name="Explanatory Text 4" xfId="17406"/>
    <cellStyle name="Explanatory Text 5" xfId="32458"/>
    <cellStyle name="Explanatory Text 6" xfId="32459"/>
    <cellStyle name="Explanatory Text 7" xfId="32460"/>
    <cellStyle name="Explanatory Text 8" xfId="32461"/>
    <cellStyle name="Explanatory Text 9" xfId="32462"/>
    <cellStyle name="EY House" xfId="184"/>
    <cellStyle name="flag_link" xfId="185"/>
    <cellStyle name="footnote ref" xfId="32463"/>
    <cellStyle name="footnote text" xfId="32464"/>
    <cellStyle name="Forecast Cell Column Heading" xfId="32465"/>
    <cellStyle name="Forecast Cell Column Heading 2" xfId="32466"/>
    <cellStyle name="formula_link" xfId="186"/>
    <cellStyle name="FORMULANOCHG" xfId="187"/>
    <cellStyle name="FORMULANOCHG 2" xfId="54615"/>
    <cellStyle name="FX" xfId="188"/>
    <cellStyle name="General" xfId="32467"/>
    <cellStyle name="gill sans" xfId="189"/>
    <cellStyle name="gill sans 2" xfId="190"/>
    <cellStyle name="gill sans 2 2" xfId="191"/>
    <cellStyle name="gill sans 3" xfId="192"/>
    <cellStyle name="gill sans 3 2" xfId="193"/>
    <cellStyle name="Good" xfId="194" builtinId="26" customBuiltin="1"/>
    <cellStyle name="Good 10" xfId="32468"/>
    <cellStyle name="Good 10 2" xfId="32469"/>
    <cellStyle name="Good 11" xfId="32470"/>
    <cellStyle name="Good 11 2" xfId="32471"/>
    <cellStyle name="Good 2" xfId="195"/>
    <cellStyle name="Good 2 10" xfId="32472"/>
    <cellStyle name="Good 2 10 2" xfId="32473"/>
    <cellStyle name="Good 2 11" xfId="32474"/>
    <cellStyle name="Good 2 11 2" xfId="32475"/>
    <cellStyle name="Good 2 12" xfId="32476"/>
    <cellStyle name="Good 2 2" xfId="32477"/>
    <cellStyle name="Good 2 2 2" xfId="32478"/>
    <cellStyle name="Good 2 3" xfId="32479"/>
    <cellStyle name="Good 2 3 2" xfId="32480"/>
    <cellStyle name="Good 2 4" xfId="32481"/>
    <cellStyle name="Good 2 4 2" xfId="32482"/>
    <cellStyle name="Good 2 5" xfId="32483"/>
    <cellStyle name="Good 2 5 2" xfId="32484"/>
    <cellStyle name="Good 2 6" xfId="32485"/>
    <cellStyle name="Good 2 6 2" xfId="32486"/>
    <cellStyle name="Good 2 7" xfId="32487"/>
    <cellStyle name="Good 2 7 2" xfId="32488"/>
    <cellStyle name="Good 2 8" xfId="32489"/>
    <cellStyle name="Good 2 8 2" xfId="32490"/>
    <cellStyle name="Good 2 9" xfId="32491"/>
    <cellStyle name="Good 2 9 2" xfId="32492"/>
    <cellStyle name="Good 3" xfId="17407"/>
    <cellStyle name="Good 3 2" xfId="32493"/>
    <cellStyle name="Good 4" xfId="17408"/>
    <cellStyle name="Good 4 2" xfId="32494"/>
    <cellStyle name="Good 5" xfId="32495"/>
    <cellStyle name="Good 5 2" xfId="32496"/>
    <cellStyle name="Good 6" xfId="32497"/>
    <cellStyle name="Good 6 2" xfId="32498"/>
    <cellStyle name="Good 7" xfId="32499"/>
    <cellStyle name="Good 7 2" xfId="32500"/>
    <cellStyle name="Good 8" xfId="32501"/>
    <cellStyle name="Good 8 2" xfId="32502"/>
    <cellStyle name="Good 9" xfId="32503"/>
    <cellStyle name="Good 9 2" xfId="32504"/>
    <cellStyle name="Header1" xfId="196"/>
    <cellStyle name="Header2" xfId="197"/>
    <cellStyle name="HeaderLabel" xfId="32505"/>
    <cellStyle name="HeaderText" xfId="32506"/>
    <cellStyle name="Heading - Section" xfId="198"/>
    <cellStyle name="Heading - Sub Section" xfId="199"/>
    <cellStyle name="Heading 1" xfId="200" builtinId="16" customBuiltin="1"/>
    <cellStyle name="HEADING 1 10" xfId="32507"/>
    <cellStyle name="HEADING 1 10 2" xfId="32508"/>
    <cellStyle name="HEADING 1 11" xfId="32509"/>
    <cellStyle name="HEADING 1 11 2" xfId="32510"/>
    <cellStyle name="Heading 1 2" xfId="201"/>
    <cellStyle name="HEADING 1 2 2" xfId="32511"/>
    <cellStyle name="Heading 1 3" xfId="17409"/>
    <cellStyle name="HEADING 1 3 2" xfId="32512"/>
    <cellStyle name="Heading 1 4" xfId="17410"/>
    <cellStyle name="HEADING 1 4 2" xfId="32513"/>
    <cellStyle name="Heading 1 5" xfId="32514"/>
    <cellStyle name="HEADING 1 5 2" xfId="32515"/>
    <cellStyle name="HEADING 1 6" xfId="32516"/>
    <cellStyle name="HEADING 1 6 2" xfId="32517"/>
    <cellStyle name="HEADING 1 7" xfId="32518"/>
    <cellStyle name="HEADING 1 7 2" xfId="32519"/>
    <cellStyle name="HEADING 1 8" xfId="32520"/>
    <cellStyle name="HEADING 1 8 2" xfId="32521"/>
    <cellStyle name="HEADING 1 9" xfId="32522"/>
    <cellStyle name="HEADING 1 9 2" xfId="32523"/>
    <cellStyle name="Heading 2" xfId="202" builtinId="17" customBuiltin="1"/>
    <cellStyle name="HEADING 2 10" xfId="32524"/>
    <cellStyle name="HEADING 2 11" xfId="32525"/>
    <cellStyle name="Heading 2 2" xfId="203"/>
    <cellStyle name="Heading 2 3" xfId="17411"/>
    <cellStyle name="Heading 2 4" xfId="17412"/>
    <cellStyle name="Heading 2 5" xfId="32526"/>
    <cellStyle name="HEADING 2 6" xfId="32527"/>
    <cellStyle name="HEADING 2 7" xfId="32528"/>
    <cellStyle name="HEADING 2 8" xfId="32529"/>
    <cellStyle name="HEADING 2 9" xfId="32530"/>
    <cellStyle name="Heading 3" xfId="204" builtinId="18" customBuiltin="1"/>
    <cellStyle name="HEADING 3 10" xfId="32531"/>
    <cellStyle name="HEADING 3 11" xfId="32532"/>
    <cellStyle name="Heading 3 2" xfId="205"/>
    <cellStyle name="Heading 3 2 2" xfId="17413"/>
    <cellStyle name="Heading 3 3" xfId="17414"/>
    <cellStyle name="Heading 3 4" xfId="17415"/>
    <cellStyle name="Heading 3 5" xfId="32533"/>
    <cellStyle name="HEADING 3 6" xfId="32534"/>
    <cellStyle name="HEADING 3 7" xfId="32535"/>
    <cellStyle name="HEADING 3 8" xfId="32536"/>
    <cellStyle name="HEADING 3 9" xfId="32537"/>
    <cellStyle name="Heading 4" xfId="206" builtinId="19" customBuiltin="1"/>
    <cellStyle name="Heading 4 10" xfId="32538"/>
    <cellStyle name="Heading 4 11" xfId="32539"/>
    <cellStyle name="Heading 4 2" xfId="207"/>
    <cellStyle name="Heading 4 2 10" xfId="32540"/>
    <cellStyle name="Heading 4 2 11" xfId="32541"/>
    <cellStyle name="Heading 4 2 2" xfId="32542"/>
    <cellStyle name="Heading 4 2 3" xfId="32543"/>
    <cellStyle name="Heading 4 2 4" xfId="32544"/>
    <cellStyle name="Heading 4 2 5" xfId="32545"/>
    <cellStyle name="Heading 4 2 6" xfId="32546"/>
    <cellStyle name="Heading 4 2 7" xfId="32547"/>
    <cellStyle name="Heading 4 2 8" xfId="32548"/>
    <cellStyle name="Heading 4 2 9" xfId="32549"/>
    <cellStyle name="Heading 4 3" xfId="208"/>
    <cellStyle name="Heading 4 4" xfId="209"/>
    <cellStyle name="Heading 4 5" xfId="32550"/>
    <cellStyle name="Heading 4 6" xfId="32551"/>
    <cellStyle name="Heading 4 7" xfId="32552"/>
    <cellStyle name="Heading 4 8" xfId="32553"/>
    <cellStyle name="Heading 4 9" xfId="32554"/>
    <cellStyle name="Heading 5" xfId="32555"/>
    <cellStyle name="Heading 6" xfId="32556"/>
    <cellStyle name="Heading 7" xfId="32557"/>
    <cellStyle name="Heading 8" xfId="32558"/>
    <cellStyle name="heading info" xfId="32559"/>
    <cellStyle name="heading info 10" xfId="32560"/>
    <cellStyle name="heading info 11" xfId="32561"/>
    <cellStyle name="heading info 12" xfId="32562"/>
    <cellStyle name="heading info 13" xfId="32563"/>
    <cellStyle name="heading info 14" xfId="32564"/>
    <cellStyle name="heading info 15" xfId="32565"/>
    <cellStyle name="heading info 16" xfId="32566"/>
    <cellStyle name="heading info 17" xfId="32567"/>
    <cellStyle name="heading info 18" xfId="32568"/>
    <cellStyle name="heading info 19" xfId="32569"/>
    <cellStyle name="heading info 2" xfId="32570"/>
    <cellStyle name="heading info 2 2" xfId="32571"/>
    <cellStyle name="heading info 2 2 2" xfId="32572"/>
    <cellStyle name="heading info 2 2 2 2" xfId="32573"/>
    <cellStyle name="heading info 2 2 3" xfId="32574"/>
    <cellStyle name="heading info 2 3" xfId="32575"/>
    <cellStyle name="heading info 2 4" xfId="32576"/>
    <cellStyle name="heading info 2 5" xfId="32577"/>
    <cellStyle name="heading info 3" xfId="32578"/>
    <cellStyle name="heading info 3 2" xfId="32579"/>
    <cellStyle name="heading info 3 2 2" xfId="32580"/>
    <cellStyle name="heading info 3 3" xfId="32581"/>
    <cellStyle name="heading info 4" xfId="32582"/>
    <cellStyle name="heading info 5" xfId="32583"/>
    <cellStyle name="heading info 6" xfId="32584"/>
    <cellStyle name="heading info 7" xfId="32585"/>
    <cellStyle name="heading info 8" xfId="32586"/>
    <cellStyle name="heading info 9" xfId="32587"/>
    <cellStyle name="Heading1" xfId="210"/>
    <cellStyle name="Heading2" xfId="211"/>
    <cellStyle name="Hyperlink" xfId="212" builtinId="8"/>
    <cellStyle name="Hyperlink 2" xfId="17416"/>
    <cellStyle name="Hyperlink 2 2" xfId="17417"/>
    <cellStyle name="Hyperlink 2 3" xfId="17418"/>
    <cellStyle name="Hyperlink 3" xfId="17419"/>
    <cellStyle name="Hyperlink 4" xfId="17420"/>
    <cellStyle name="Hyperlink 4 2" xfId="32588"/>
    <cellStyle name="Hyperlink 4 3" xfId="32589"/>
    <cellStyle name="Hyperlink 5" xfId="32590"/>
    <cellStyle name="Hyperlink 5 2" xfId="32591"/>
    <cellStyle name="Hyperlink 5 3" xfId="32592"/>
    <cellStyle name="Hyperlink 5 4" xfId="32593"/>
    <cellStyle name="Hyperlink 6" xfId="32594"/>
    <cellStyle name="Hyperlink 6 2" xfId="32595"/>
    <cellStyle name="Hyperlink 7" xfId="32596"/>
    <cellStyle name="Hyperlink 7 2" xfId="32597"/>
    <cellStyle name="Hyperlink 7 3" xfId="32598"/>
    <cellStyle name="Hyperlink 8" xfId="32599"/>
    <cellStyle name="Information" xfId="32600"/>
    <cellStyle name="Inp_%1dp" xfId="213"/>
    <cellStyle name="Input" xfId="214" builtinId="20" customBuiltin="1"/>
    <cellStyle name="input 10" xfId="32601"/>
    <cellStyle name="input 11" xfId="32602"/>
    <cellStyle name="Input 12" xfId="54616"/>
    <cellStyle name="Input 13" xfId="54584"/>
    <cellStyle name="Input 14" xfId="54653"/>
    <cellStyle name="Input 2" xfId="215"/>
    <cellStyle name="Input 2 10" xfId="17421"/>
    <cellStyle name="Input 2 10 10" xfId="32603"/>
    <cellStyle name="Input 2 10 10 2" xfId="32604"/>
    <cellStyle name="Input 2 10 10 2 2" xfId="32605"/>
    <cellStyle name="Input 2 10 10 2 2 2" xfId="32606"/>
    <cellStyle name="Input 2 10 10 2 3" xfId="32607"/>
    <cellStyle name="Input 2 10 10 2 3 2" xfId="32608"/>
    <cellStyle name="Input 2 10 10 2 4" xfId="32609"/>
    <cellStyle name="Input 2 10 10 2 4 2" xfId="32610"/>
    <cellStyle name="Input 2 10 10 2 5" xfId="32611"/>
    <cellStyle name="Input 2 10 10 3" xfId="32612"/>
    <cellStyle name="Input 2 10 10 3 2" xfId="32613"/>
    <cellStyle name="Input 2 10 10 4" xfId="32614"/>
    <cellStyle name="Input 2 10 10 4 2" xfId="32615"/>
    <cellStyle name="Input 2 10 10 5" xfId="32616"/>
    <cellStyle name="Input 2 10 10 5 2" xfId="32617"/>
    <cellStyle name="Input 2 10 10 6" xfId="32618"/>
    <cellStyle name="Input 2 10 10 6 2" xfId="32619"/>
    <cellStyle name="Input 2 10 10 7" xfId="32620"/>
    <cellStyle name="Input 2 10 11" xfId="32621"/>
    <cellStyle name="Input 2 10 11 2" xfId="32622"/>
    <cellStyle name="Input 2 10 11 2 2" xfId="32623"/>
    <cellStyle name="Input 2 10 11 2 2 2" xfId="32624"/>
    <cellStyle name="Input 2 10 11 2 3" xfId="32625"/>
    <cellStyle name="Input 2 10 11 2 3 2" xfId="32626"/>
    <cellStyle name="Input 2 10 11 2 4" xfId="32627"/>
    <cellStyle name="Input 2 10 11 2 4 2" xfId="32628"/>
    <cellStyle name="Input 2 10 11 2 5" xfId="32629"/>
    <cellStyle name="Input 2 10 11 3" xfId="32630"/>
    <cellStyle name="Input 2 10 11 3 2" xfId="32631"/>
    <cellStyle name="Input 2 10 11 4" xfId="32632"/>
    <cellStyle name="Input 2 10 11 4 2" xfId="32633"/>
    <cellStyle name="Input 2 10 11 5" xfId="32634"/>
    <cellStyle name="Input 2 10 11 5 2" xfId="32635"/>
    <cellStyle name="Input 2 10 11 6" xfId="32636"/>
    <cellStyle name="Input 2 10 11 6 2" xfId="32637"/>
    <cellStyle name="Input 2 10 11 7" xfId="32638"/>
    <cellStyle name="Input 2 10 12" xfId="32639"/>
    <cellStyle name="Input 2 10 12 2" xfId="32640"/>
    <cellStyle name="Input 2 10 12 2 2" xfId="32641"/>
    <cellStyle name="Input 2 10 12 2 2 2" xfId="32642"/>
    <cellStyle name="Input 2 10 12 2 3" xfId="32643"/>
    <cellStyle name="Input 2 10 12 2 3 2" xfId="32644"/>
    <cellStyle name="Input 2 10 12 2 4" xfId="32645"/>
    <cellStyle name="Input 2 10 12 2 4 2" xfId="32646"/>
    <cellStyle name="Input 2 10 12 2 5" xfId="32647"/>
    <cellStyle name="Input 2 10 12 3" xfId="32648"/>
    <cellStyle name="Input 2 10 12 3 2" xfId="32649"/>
    <cellStyle name="Input 2 10 12 4" xfId="32650"/>
    <cellStyle name="Input 2 10 12 4 2" xfId="32651"/>
    <cellStyle name="Input 2 10 12 5" xfId="32652"/>
    <cellStyle name="Input 2 10 12 5 2" xfId="32653"/>
    <cellStyle name="Input 2 10 12 6" xfId="32654"/>
    <cellStyle name="Input 2 10 12 6 2" xfId="32655"/>
    <cellStyle name="Input 2 10 12 7" xfId="32656"/>
    <cellStyle name="Input 2 10 13" xfId="32657"/>
    <cellStyle name="Input 2 10 13 2" xfId="32658"/>
    <cellStyle name="Input 2 10 13 2 2" xfId="32659"/>
    <cellStyle name="Input 2 10 13 2 2 2" xfId="32660"/>
    <cellStyle name="Input 2 10 13 2 3" xfId="32661"/>
    <cellStyle name="Input 2 10 13 2 3 2" xfId="32662"/>
    <cellStyle name="Input 2 10 13 2 4" xfId="32663"/>
    <cellStyle name="Input 2 10 13 2 4 2" xfId="32664"/>
    <cellStyle name="Input 2 10 13 2 5" xfId="32665"/>
    <cellStyle name="Input 2 10 13 3" xfId="32666"/>
    <cellStyle name="Input 2 10 13 3 2" xfId="32667"/>
    <cellStyle name="Input 2 10 13 4" xfId="32668"/>
    <cellStyle name="Input 2 10 13 4 2" xfId="32669"/>
    <cellStyle name="Input 2 10 13 5" xfId="32670"/>
    <cellStyle name="Input 2 10 13 5 2" xfId="32671"/>
    <cellStyle name="Input 2 10 13 6" xfId="32672"/>
    <cellStyle name="Input 2 10 13 6 2" xfId="32673"/>
    <cellStyle name="Input 2 10 13 7" xfId="32674"/>
    <cellStyle name="Input 2 10 14" xfId="32675"/>
    <cellStyle name="Input 2 10 14 2" xfId="32676"/>
    <cellStyle name="Input 2 10 14 2 2" xfId="32677"/>
    <cellStyle name="Input 2 10 14 2 2 2" xfId="32678"/>
    <cellStyle name="Input 2 10 14 2 3" xfId="32679"/>
    <cellStyle name="Input 2 10 14 2 3 2" xfId="32680"/>
    <cellStyle name="Input 2 10 14 2 4" xfId="32681"/>
    <cellStyle name="Input 2 10 14 2 4 2" xfId="32682"/>
    <cellStyle name="Input 2 10 14 2 5" xfId="32683"/>
    <cellStyle name="Input 2 10 14 3" xfId="32684"/>
    <cellStyle name="Input 2 10 14 3 2" xfId="32685"/>
    <cellStyle name="Input 2 10 14 4" xfId="32686"/>
    <cellStyle name="Input 2 10 14 4 2" xfId="32687"/>
    <cellStyle name="Input 2 10 14 5" xfId="32688"/>
    <cellStyle name="Input 2 10 14 5 2" xfId="32689"/>
    <cellStyle name="Input 2 10 14 6" xfId="32690"/>
    <cellStyle name="Input 2 10 14 6 2" xfId="32691"/>
    <cellStyle name="Input 2 10 14 7" xfId="32692"/>
    <cellStyle name="Input 2 10 15" xfId="32693"/>
    <cellStyle name="Input 2 10 15 2" xfId="32694"/>
    <cellStyle name="Input 2 10 15 2 2" xfId="32695"/>
    <cellStyle name="Input 2 10 15 2 2 2" xfId="32696"/>
    <cellStyle name="Input 2 10 15 2 3" xfId="32697"/>
    <cellStyle name="Input 2 10 15 2 3 2" xfId="32698"/>
    <cellStyle name="Input 2 10 15 2 4" xfId="32699"/>
    <cellStyle name="Input 2 10 15 2 4 2" xfId="32700"/>
    <cellStyle name="Input 2 10 15 2 5" xfId="32701"/>
    <cellStyle name="Input 2 10 15 3" xfId="32702"/>
    <cellStyle name="Input 2 10 15 3 2" xfId="32703"/>
    <cellStyle name="Input 2 10 15 4" xfId="32704"/>
    <cellStyle name="Input 2 10 15 4 2" xfId="32705"/>
    <cellStyle name="Input 2 10 15 5" xfId="32706"/>
    <cellStyle name="Input 2 10 15 5 2" xfId="32707"/>
    <cellStyle name="Input 2 10 15 6" xfId="32708"/>
    <cellStyle name="Input 2 10 15 6 2" xfId="32709"/>
    <cellStyle name="Input 2 10 15 7" xfId="32710"/>
    <cellStyle name="Input 2 10 16" xfId="32711"/>
    <cellStyle name="Input 2 10 16 2" xfId="32712"/>
    <cellStyle name="Input 2 10 16 2 2" xfId="32713"/>
    <cellStyle name="Input 2 10 16 3" xfId="32714"/>
    <cellStyle name="Input 2 10 16 3 2" xfId="32715"/>
    <cellStyle name="Input 2 10 16 4" xfId="32716"/>
    <cellStyle name="Input 2 10 16 4 2" xfId="32717"/>
    <cellStyle name="Input 2 10 16 5" xfId="32718"/>
    <cellStyle name="Input 2 10 17" xfId="32719"/>
    <cellStyle name="Input 2 10 17 2" xfId="32720"/>
    <cellStyle name="Input 2 10 18" xfId="32721"/>
    <cellStyle name="Input 2 10 18 2" xfId="32722"/>
    <cellStyle name="Input 2 10 19" xfId="32723"/>
    <cellStyle name="Input 2 10 19 2" xfId="32724"/>
    <cellStyle name="Input 2 10 2" xfId="32725"/>
    <cellStyle name="Input 2 10 2 2" xfId="32726"/>
    <cellStyle name="Input 2 10 2 2 2" xfId="32727"/>
    <cellStyle name="Input 2 10 2 2 2 2" xfId="32728"/>
    <cellStyle name="Input 2 10 2 2 3" xfId="32729"/>
    <cellStyle name="Input 2 10 2 2 3 2" xfId="32730"/>
    <cellStyle name="Input 2 10 2 2 4" xfId="32731"/>
    <cellStyle name="Input 2 10 2 2 4 2" xfId="32732"/>
    <cellStyle name="Input 2 10 2 2 5" xfId="32733"/>
    <cellStyle name="Input 2 10 2 3" xfId="32734"/>
    <cellStyle name="Input 2 10 2 3 2" xfId="32735"/>
    <cellStyle name="Input 2 10 2 4" xfId="32736"/>
    <cellStyle name="Input 2 10 2 4 2" xfId="32737"/>
    <cellStyle name="Input 2 10 2 5" xfId="32738"/>
    <cellStyle name="Input 2 10 2 5 2" xfId="32739"/>
    <cellStyle name="Input 2 10 2 6" xfId="32740"/>
    <cellStyle name="Input 2 10 20" xfId="32741"/>
    <cellStyle name="Input 2 10 21" xfId="32742"/>
    <cellStyle name="Input 2 10 22" xfId="32743"/>
    <cellStyle name="Input 2 10 23" xfId="32744"/>
    <cellStyle name="Input 2 10 24" xfId="32745"/>
    <cellStyle name="Input 2 10 25" xfId="32746"/>
    <cellStyle name="Input 2 10 26" xfId="32747"/>
    <cellStyle name="Input 2 10 3" xfId="32748"/>
    <cellStyle name="Input 2 10 3 2" xfId="32749"/>
    <cellStyle name="Input 2 10 3 2 2" xfId="32750"/>
    <cellStyle name="Input 2 10 3 2 2 2" xfId="32751"/>
    <cellStyle name="Input 2 10 3 2 3" xfId="32752"/>
    <cellStyle name="Input 2 10 3 2 3 2" xfId="32753"/>
    <cellStyle name="Input 2 10 3 2 4" xfId="32754"/>
    <cellStyle name="Input 2 10 3 2 4 2" xfId="32755"/>
    <cellStyle name="Input 2 10 3 2 5" xfId="32756"/>
    <cellStyle name="Input 2 10 3 3" xfId="32757"/>
    <cellStyle name="Input 2 10 3 3 2" xfId="32758"/>
    <cellStyle name="Input 2 10 3 4" xfId="32759"/>
    <cellStyle name="Input 2 10 3 4 2" xfId="32760"/>
    <cellStyle name="Input 2 10 3 5" xfId="32761"/>
    <cellStyle name="Input 2 10 3 5 2" xfId="32762"/>
    <cellStyle name="Input 2 10 3 6" xfId="32763"/>
    <cellStyle name="Input 2 10 4" xfId="32764"/>
    <cellStyle name="Input 2 10 4 2" xfId="32765"/>
    <cellStyle name="Input 2 10 4 2 2" xfId="32766"/>
    <cellStyle name="Input 2 10 4 2 2 2" xfId="32767"/>
    <cellStyle name="Input 2 10 4 2 3" xfId="32768"/>
    <cellStyle name="Input 2 10 4 2 3 2" xfId="32769"/>
    <cellStyle name="Input 2 10 4 2 4" xfId="32770"/>
    <cellStyle name="Input 2 10 4 2 4 2" xfId="32771"/>
    <cellStyle name="Input 2 10 4 2 5" xfId="32772"/>
    <cellStyle name="Input 2 10 4 3" xfId="32773"/>
    <cellStyle name="Input 2 10 4 3 2" xfId="32774"/>
    <cellStyle name="Input 2 10 4 4" xfId="32775"/>
    <cellStyle name="Input 2 10 4 4 2" xfId="32776"/>
    <cellStyle name="Input 2 10 4 5" xfId="32777"/>
    <cellStyle name="Input 2 10 4 5 2" xfId="32778"/>
    <cellStyle name="Input 2 10 4 6" xfId="32779"/>
    <cellStyle name="Input 2 10 4 6 2" xfId="32780"/>
    <cellStyle name="Input 2 10 4 7" xfId="32781"/>
    <cellStyle name="Input 2 10 5" xfId="32782"/>
    <cellStyle name="Input 2 10 5 2" xfId="32783"/>
    <cellStyle name="Input 2 10 5 2 2" xfId="32784"/>
    <cellStyle name="Input 2 10 5 2 2 2" xfId="32785"/>
    <cellStyle name="Input 2 10 5 2 3" xfId="32786"/>
    <cellStyle name="Input 2 10 5 2 3 2" xfId="32787"/>
    <cellStyle name="Input 2 10 5 2 4" xfId="32788"/>
    <cellStyle name="Input 2 10 5 2 4 2" xfId="32789"/>
    <cellStyle name="Input 2 10 5 2 5" xfId="32790"/>
    <cellStyle name="Input 2 10 5 3" xfId="32791"/>
    <cellStyle name="Input 2 10 5 3 2" xfId="32792"/>
    <cellStyle name="Input 2 10 5 4" xfId="32793"/>
    <cellStyle name="Input 2 10 5 4 2" xfId="32794"/>
    <cellStyle name="Input 2 10 5 5" xfId="32795"/>
    <cellStyle name="Input 2 10 5 5 2" xfId="32796"/>
    <cellStyle name="Input 2 10 5 6" xfId="32797"/>
    <cellStyle name="Input 2 10 5 6 2" xfId="32798"/>
    <cellStyle name="Input 2 10 5 7" xfId="32799"/>
    <cellStyle name="Input 2 10 6" xfId="32800"/>
    <cellStyle name="Input 2 10 6 2" xfId="32801"/>
    <cellStyle name="Input 2 10 6 2 2" xfId="32802"/>
    <cellStyle name="Input 2 10 6 2 2 2" xfId="32803"/>
    <cellStyle name="Input 2 10 6 2 3" xfId="32804"/>
    <cellStyle name="Input 2 10 6 2 3 2" xfId="32805"/>
    <cellStyle name="Input 2 10 6 2 4" xfId="32806"/>
    <cellStyle name="Input 2 10 6 2 4 2" xfId="32807"/>
    <cellStyle name="Input 2 10 6 2 5" xfId="32808"/>
    <cellStyle name="Input 2 10 6 3" xfId="32809"/>
    <cellStyle name="Input 2 10 6 3 2" xfId="32810"/>
    <cellStyle name="Input 2 10 6 4" xfId="32811"/>
    <cellStyle name="Input 2 10 6 4 2" xfId="32812"/>
    <cellStyle name="Input 2 10 6 5" xfId="32813"/>
    <cellStyle name="Input 2 10 6 5 2" xfId="32814"/>
    <cellStyle name="Input 2 10 6 6" xfId="32815"/>
    <cellStyle name="Input 2 10 6 6 2" xfId="32816"/>
    <cellStyle name="Input 2 10 6 7" xfId="32817"/>
    <cellStyle name="Input 2 10 7" xfId="32818"/>
    <cellStyle name="Input 2 10 7 2" xfId="32819"/>
    <cellStyle name="Input 2 10 7 2 2" xfId="32820"/>
    <cellStyle name="Input 2 10 7 2 2 2" xfId="32821"/>
    <cellStyle name="Input 2 10 7 2 3" xfId="32822"/>
    <cellStyle name="Input 2 10 7 2 3 2" xfId="32823"/>
    <cellStyle name="Input 2 10 7 2 4" xfId="32824"/>
    <cellStyle name="Input 2 10 7 2 4 2" xfId="32825"/>
    <cellStyle name="Input 2 10 7 2 5" xfId="32826"/>
    <cellStyle name="Input 2 10 7 3" xfId="32827"/>
    <cellStyle name="Input 2 10 7 3 2" xfId="32828"/>
    <cellStyle name="Input 2 10 7 4" xfId="32829"/>
    <cellStyle name="Input 2 10 7 4 2" xfId="32830"/>
    <cellStyle name="Input 2 10 7 5" xfId="32831"/>
    <cellStyle name="Input 2 10 7 5 2" xfId="32832"/>
    <cellStyle name="Input 2 10 7 6" xfId="32833"/>
    <cellStyle name="Input 2 10 7 6 2" xfId="32834"/>
    <cellStyle name="Input 2 10 7 7" xfId="32835"/>
    <cellStyle name="Input 2 10 8" xfId="32836"/>
    <cellStyle name="Input 2 10 8 2" xfId="32837"/>
    <cellStyle name="Input 2 10 8 2 2" xfId="32838"/>
    <cellStyle name="Input 2 10 8 2 2 2" xfId="32839"/>
    <cellStyle name="Input 2 10 8 2 3" xfId="32840"/>
    <cellStyle name="Input 2 10 8 2 3 2" xfId="32841"/>
    <cellStyle name="Input 2 10 8 2 4" xfId="32842"/>
    <cellStyle name="Input 2 10 8 2 4 2" xfId="32843"/>
    <cellStyle name="Input 2 10 8 2 5" xfId="32844"/>
    <cellStyle name="Input 2 10 8 3" xfId="32845"/>
    <cellStyle name="Input 2 10 8 3 2" xfId="32846"/>
    <cellStyle name="Input 2 10 8 4" xfId="32847"/>
    <cellStyle name="Input 2 10 8 4 2" xfId="32848"/>
    <cellStyle name="Input 2 10 8 5" xfId="32849"/>
    <cellStyle name="Input 2 10 8 5 2" xfId="32850"/>
    <cellStyle name="Input 2 10 8 6" xfId="32851"/>
    <cellStyle name="Input 2 10 8 6 2" xfId="32852"/>
    <cellStyle name="Input 2 10 8 7" xfId="32853"/>
    <cellStyle name="Input 2 10 9" xfId="32854"/>
    <cellStyle name="Input 2 10 9 2" xfId="32855"/>
    <cellStyle name="Input 2 10 9 2 2" xfId="32856"/>
    <cellStyle name="Input 2 10 9 2 2 2" xfId="32857"/>
    <cellStyle name="Input 2 10 9 2 3" xfId="32858"/>
    <cellStyle name="Input 2 10 9 2 3 2" xfId="32859"/>
    <cellStyle name="Input 2 10 9 2 4" xfId="32860"/>
    <cellStyle name="Input 2 10 9 2 4 2" xfId="32861"/>
    <cellStyle name="Input 2 10 9 2 5" xfId="32862"/>
    <cellStyle name="Input 2 10 9 3" xfId="32863"/>
    <cellStyle name="Input 2 10 9 3 2" xfId="32864"/>
    <cellStyle name="Input 2 10 9 4" xfId="32865"/>
    <cellStyle name="Input 2 10 9 4 2" xfId="32866"/>
    <cellStyle name="Input 2 10 9 5" xfId="32867"/>
    <cellStyle name="Input 2 10 9 5 2" xfId="32868"/>
    <cellStyle name="Input 2 10 9 6" xfId="32869"/>
    <cellStyle name="Input 2 10 9 6 2" xfId="32870"/>
    <cellStyle name="Input 2 10 9 7" xfId="32871"/>
    <cellStyle name="Input 2 11" xfId="17422"/>
    <cellStyle name="Input 2 11 10" xfId="32872"/>
    <cellStyle name="Input 2 11 10 2" xfId="32873"/>
    <cellStyle name="Input 2 11 10 2 2" xfId="32874"/>
    <cellStyle name="Input 2 11 10 2 2 2" xfId="32875"/>
    <cellStyle name="Input 2 11 10 2 3" xfId="32876"/>
    <cellStyle name="Input 2 11 10 2 3 2" xfId="32877"/>
    <cellStyle name="Input 2 11 10 2 4" xfId="32878"/>
    <cellStyle name="Input 2 11 10 2 4 2" xfId="32879"/>
    <cellStyle name="Input 2 11 10 2 5" xfId="32880"/>
    <cellStyle name="Input 2 11 10 3" xfId="32881"/>
    <cellStyle name="Input 2 11 10 3 2" xfId="32882"/>
    <cellStyle name="Input 2 11 10 4" xfId="32883"/>
    <cellStyle name="Input 2 11 10 4 2" xfId="32884"/>
    <cellStyle name="Input 2 11 10 5" xfId="32885"/>
    <cellStyle name="Input 2 11 10 5 2" xfId="32886"/>
    <cellStyle name="Input 2 11 10 6" xfId="32887"/>
    <cellStyle name="Input 2 11 10 6 2" xfId="32888"/>
    <cellStyle name="Input 2 11 10 7" xfId="32889"/>
    <cellStyle name="Input 2 11 11" xfId="32890"/>
    <cellStyle name="Input 2 11 11 2" xfId="32891"/>
    <cellStyle name="Input 2 11 11 2 2" xfId="32892"/>
    <cellStyle name="Input 2 11 11 2 2 2" xfId="32893"/>
    <cellStyle name="Input 2 11 11 2 3" xfId="32894"/>
    <cellStyle name="Input 2 11 11 2 3 2" xfId="32895"/>
    <cellStyle name="Input 2 11 11 2 4" xfId="32896"/>
    <cellStyle name="Input 2 11 11 2 4 2" xfId="32897"/>
    <cellStyle name="Input 2 11 11 2 5" xfId="32898"/>
    <cellStyle name="Input 2 11 11 3" xfId="32899"/>
    <cellStyle name="Input 2 11 11 3 2" xfId="32900"/>
    <cellStyle name="Input 2 11 11 4" xfId="32901"/>
    <cellStyle name="Input 2 11 11 4 2" xfId="32902"/>
    <cellStyle name="Input 2 11 11 5" xfId="32903"/>
    <cellStyle name="Input 2 11 11 5 2" xfId="32904"/>
    <cellStyle name="Input 2 11 11 6" xfId="32905"/>
    <cellStyle name="Input 2 11 11 6 2" xfId="32906"/>
    <cellStyle name="Input 2 11 11 7" xfId="32907"/>
    <cellStyle name="Input 2 11 12" xfId="32908"/>
    <cellStyle name="Input 2 11 12 2" xfId="32909"/>
    <cellStyle name="Input 2 11 12 2 2" xfId="32910"/>
    <cellStyle name="Input 2 11 12 2 2 2" xfId="32911"/>
    <cellStyle name="Input 2 11 12 2 3" xfId="32912"/>
    <cellStyle name="Input 2 11 12 2 3 2" xfId="32913"/>
    <cellStyle name="Input 2 11 12 2 4" xfId="32914"/>
    <cellStyle name="Input 2 11 12 2 4 2" xfId="32915"/>
    <cellStyle name="Input 2 11 12 2 5" xfId="32916"/>
    <cellStyle name="Input 2 11 12 3" xfId="32917"/>
    <cellStyle name="Input 2 11 12 3 2" xfId="32918"/>
    <cellStyle name="Input 2 11 12 4" xfId="32919"/>
    <cellStyle name="Input 2 11 12 4 2" xfId="32920"/>
    <cellStyle name="Input 2 11 12 5" xfId="32921"/>
    <cellStyle name="Input 2 11 12 5 2" xfId="32922"/>
    <cellStyle name="Input 2 11 12 6" xfId="32923"/>
    <cellStyle name="Input 2 11 12 6 2" xfId="32924"/>
    <cellStyle name="Input 2 11 12 7" xfId="32925"/>
    <cellStyle name="Input 2 11 13" xfId="32926"/>
    <cellStyle name="Input 2 11 13 2" xfId="32927"/>
    <cellStyle name="Input 2 11 13 2 2" xfId="32928"/>
    <cellStyle name="Input 2 11 13 2 2 2" xfId="32929"/>
    <cellStyle name="Input 2 11 13 2 3" xfId="32930"/>
    <cellStyle name="Input 2 11 13 2 3 2" xfId="32931"/>
    <cellStyle name="Input 2 11 13 2 4" xfId="32932"/>
    <cellStyle name="Input 2 11 13 2 4 2" xfId="32933"/>
    <cellStyle name="Input 2 11 13 2 5" xfId="32934"/>
    <cellStyle name="Input 2 11 13 3" xfId="32935"/>
    <cellStyle name="Input 2 11 13 3 2" xfId="32936"/>
    <cellStyle name="Input 2 11 13 4" xfId="32937"/>
    <cellStyle name="Input 2 11 13 4 2" xfId="32938"/>
    <cellStyle name="Input 2 11 13 5" xfId="32939"/>
    <cellStyle name="Input 2 11 13 5 2" xfId="32940"/>
    <cellStyle name="Input 2 11 13 6" xfId="32941"/>
    <cellStyle name="Input 2 11 13 6 2" xfId="32942"/>
    <cellStyle name="Input 2 11 13 7" xfId="32943"/>
    <cellStyle name="Input 2 11 14" xfId="32944"/>
    <cellStyle name="Input 2 11 14 2" xfId="32945"/>
    <cellStyle name="Input 2 11 14 2 2" xfId="32946"/>
    <cellStyle name="Input 2 11 14 2 2 2" xfId="32947"/>
    <cellStyle name="Input 2 11 14 2 3" xfId="32948"/>
    <cellStyle name="Input 2 11 14 2 3 2" xfId="32949"/>
    <cellStyle name="Input 2 11 14 2 4" xfId="32950"/>
    <cellStyle name="Input 2 11 14 2 4 2" xfId="32951"/>
    <cellStyle name="Input 2 11 14 2 5" xfId="32952"/>
    <cellStyle name="Input 2 11 14 3" xfId="32953"/>
    <cellStyle name="Input 2 11 14 3 2" xfId="32954"/>
    <cellStyle name="Input 2 11 14 4" xfId="32955"/>
    <cellStyle name="Input 2 11 14 4 2" xfId="32956"/>
    <cellStyle name="Input 2 11 14 5" xfId="32957"/>
    <cellStyle name="Input 2 11 14 5 2" xfId="32958"/>
    <cellStyle name="Input 2 11 14 6" xfId="32959"/>
    <cellStyle name="Input 2 11 14 6 2" xfId="32960"/>
    <cellStyle name="Input 2 11 14 7" xfId="32961"/>
    <cellStyle name="Input 2 11 15" xfId="32962"/>
    <cellStyle name="Input 2 11 15 2" xfId="32963"/>
    <cellStyle name="Input 2 11 15 2 2" xfId="32964"/>
    <cellStyle name="Input 2 11 15 2 2 2" xfId="32965"/>
    <cellStyle name="Input 2 11 15 2 3" xfId="32966"/>
    <cellStyle name="Input 2 11 15 2 3 2" xfId="32967"/>
    <cellStyle name="Input 2 11 15 2 4" xfId="32968"/>
    <cellStyle name="Input 2 11 15 2 4 2" xfId="32969"/>
    <cellStyle name="Input 2 11 15 2 5" xfId="32970"/>
    <cellStyle name="Input 2 11 15 3" xfId="32971"/>
    <cellStyle name="Input 2 11 15 3 2" xfId="32972"/>
    <cellStyle name="Input 2 11 15 4" xfId="32973"/>
    <cellStyle name="Input 2 11 15 4 2" xfId="32974"/>
    <cellStyle name="Input 2 11 15 5" xfId="32975"/>
    <cellStyle name="Input 2 11 15 5 2" xfId="32976"/>
    <cellStyle name="Input 2 11 15 6" xfId="32977"/>
    <cellStyle name="Input 2 11 15 6 2" xfId="32978"/>
    <cellStyle name="Input 2 11 15 7" xfId="32979"/>
    <cellStyle name="Input 2 11 16" xfId="32980"/>
    <cellStyle name="Input 2 11 16 2" xfId="32981"/>
    <cellStyle name="Input 2 11 16 2 2" xfId="32982"/>
    <cellStyle name="Input 2 11 16 3" xfId="32983"/>
    <cellStyle name="Input 2 11 16 3 2" xfId="32984"/>
    <cellStyle name="Input 2 11 16 4" xfId="32985"/>
    <cellStyle name="Input 2 11 16 4 2" xfId="32986"/>
    <cellStyle name="Input 2 11 16 5" xfId="32987"/>
    <cellStyle name="Input 2 11 17" xfId="32988"/>
    <cellStyle name="Input 2 11 17 2" xfId="32989"/>
    <cellStyle name="Input 2 11 18" xfId="32990"/>
    <cellStyle name="Input 2 11 18 2" xfId="32991"/>
    <cellStyle name="Input 2 11 19" xfId="32992"/>
    <cellStyle name="Input 2 11 19 2" xfId="32993"/>
    <cellStyle name="Input 2 11 2" xfId="32994"/>
    <cellStyle name="Input 2 11 2 2" xfId="32995"/>
    <cellStyle name="Input 2 11 2 2 2" xfId="32996"/>
    <cellStyle name="Input 2 11 2 2 2 2" xfId="32997"/>
    <cellStyle name="Input 2 11 2 2 3" xfId="32998"/>
    <cellStyle name="Input 2 11 2 2 3 2" xfId="32999"/>
    <cellStyle name="Input 2 11 2 2 4" xfId="33000"/>
    <cellStyle name="Input 2 11 2 2 4 2" xfId="33001"/>
    <cellStyle name="Input 2 11 2 2 5" xfId="33002"/>
    <cellStyle name="Input 2 11 2 3" xfId="33003"/>
    <cellStyle name="Input 2 11 2 3 2" xfId="33004"/>
    <cellStyle name="Input 2 11 2 4" xfId="33005"/>
    <cellStyle name="Input 2 11 2 4 2" xfId="33006"/>
    <cellStyle name="Input 2 11 2 5" xfId="33007"/>
    <cellStyle name="Input 2 11 2 5 2" xfId="33008"/>
    <cellStyle name="Input 2 11 2 6" xfId="33009"/>
    <cellStyle name="Input 2 11 20" xfId="33010"/>
    <cellStyle name="Input 2 11 21" xfId="33011"/>
    <cellStyle name="Input 2 11 22" xfId="33012"/>
    <cellStyle name="Input 2 11 23" xfId="33013"/>
    <cellStyle name="Input 2 11 24" xfId="33014"/>
    <cellStyle name="Input 2 11 25" xfId="33015"/>
    <cellStyle name="Input 2 11 26" xfId="33016"/>
    <cellStyle name="Input 2 11 3" xfId="33017"/>
    <cellStyle name="Input 2 11 3 2" xfId="33018"/>
    <cellStyle name="Input 2 11 3 2 2" xfId="33019"/>
    <cellStyle name="Input 2 11 3 2 2 2" xfId="33020"/>
    <cellStyle name="Input 2 11 3 2 3" xfId="33021"/>
    <cellStyle name="Input 2 11 3 2 3 2" xfId="33022"/>
    <cellStyle name="Input 2 11 3 2 4" xfId="33023"/>
    <cellStyle name="Input 2 11 3 2 4 2" xfId="33024"/>
    <cellStyle name="Input 2 11 3 2 5" xfId="33025"/>
    <cellStyle name="Input 2 11 3 3" xfId="33026"/>
    <cellStyle name="Input 2 11 3 3 2" xfId="33027"/>
    <cellStyle name="Input 2 11 3 4" xfId="33028"/>
    <cellStyle name="Input 2 11 3 4 2" xfId="33029"/>
    <cellStyle name="Input 2 11 3 5" xfId="33030"/>
    <cellStyle name="Input 2 11 3 5 2" xfId="33031"/>
    <cellStyle name="Input 2 11 3 6" xfId="33032"/>
    <cellStyle name="Input 2 11 4" xfId="33033"/>
    <cellStyle name="Input 2 11 4 2" xfId="33034"/>
    <cellStyle name="Input 2 11 4 2 2" xfId="33035"/>
    <cellStyle name="Input 2 11 4 2 2 2" xfId="33036"/>
    <cellStyle name="Input 2 11 4 2 3" xfId="33037"/>
    <cellStyle name="Input 2 11 4 2 3 2" xfId="33038"/>
    <cellStyle name="Input 2 11 4 2 4" xfId="33039"/>
    <cellStyle name="Input 2 11 4 2 4 2" xfId="33040"/>
    <cellStyle name="Input 2 11 4 2 5" xfId="33041"/>
    <cellStyle name="Input 2 11 4 3" xfId="33042"/>
    <cellStyle name="Input 2 11 4 3 2" xfId="33043"/>
    <cellStyle name="Input 2 11 4 4" xfId="33044"/>
    <cellStyle name="Input 2 11 4 4 2" xfId="33045"/>
    <cellStyle name="Input 2 11 4 5" xfId="33046"/>
    <cellStyle name="Input 2 11 4 5 2" xfId="33047"/>
    <cellStyle name="Input 2 11 4 6" xfId="33048"/>
    <cellStyle name="Input 2 11 4 6 2" xfId="33049"/>
    <cellStyle name="Input 2 11 4 7" xfId="33050"/>
    <cellStyle name="Input 2 11 5" xfId="33051"/>
    <cellStyle name="Input 2 11 5 2" xfId="33052"/>
    <cellStyle name="Input 2 11 5 2 2" xfId="33053"/>
    <cellStyle name="Input 2 11 5 2 2 2" xfId="33054"/>
    <cellStyle name="Input 2 11 5 2 3" xfId="33055"/>
    <cellStyle name="Input 2 11 5 2 3 2" xfId="33056"/>
    <cellStyle name="Input 2 11 5 2 4" xfId="33057"/>
    <cellStyle name="Input 2 11 5 2 4 2" xfId="33058"/>
    <cellStyle name="Input 2 11 5 2 5" xfId="33059"/>
    <cellStyle name="Input 2 11 5 3" xfId="33060"/>
    <cellStyle name="Input 2 11 5 3 2" xfId="33061"/>
    <cellStyle name="Input 2 11 5 4" xfId="33062"/>
    <cellStyle name="Input 2 11 5 4 2" xfId="33063"/>
    <cellStyle name="Input 2 11 5 5" xfId="33064"/>
    <cellStyle name="Input 2 11 5 5 2" xfId="33065"/>
    <cellStyle name="Input 2 11 5 6" xfId="33066"/>
    <cellStyle name="Input 2 11 5 6 2" xfId="33067"/>
    <cellStyle name="Input 2 11 5 7" xfId="33068"/>
    <cellStyle name="Input 2 11 6" xfId="33069"/>
    <cellStyle name="Input 2 11 6 2" xfId="33070"/>
    <cellStyle name="Input 2 11 6 2 2" xfId="33071"/>
    <cellStyle name="Input 2 11 6 2 2 2" xfId="33072"/>
    <cellStyle name="Input 2 11 6 2 3" xfId="33073"/>
    <cellStyle name="Input 2 11 6 2 3 2" xfId="33074"/>
    <cellStyle name="Input 2 11 6 2 4" xfId="33075"/>
    <cellStyle name="Input 2 11 6 2 4 2" xfId="33076"/>
    <cellStyle name="Input 2 11 6 2 5" xfId="33077"/>
    <cellStyle name="Input 2 11 6 3" xfId="33078"/>
    <cellStyle name="Input 2 11 6 3 2" xfId="33079"/>
    <cellStyle name="Input 2 11 6 4" xfId="33080"/>
    <cellStyle name="Input 2 11 6 4 2" xfId="33081"/>
    <cellStyle name="Input 2 11 6 5" xfId="33082"/>
    <cellStyle name="Input 2 11 6 5 2" xfId="33083"/>
    <cellStyle name="Input 2 11 6 6" xfId="33084"/>
    <cellStyle name="Input 2 11 6 6 2" xfId="33085"/>
    <cellStyle name="Input 2 11 6 7" xfId="33086"/>
    <cellStyle name="Input 2 11 7" xfId="33087"/>
    <cellStyle name="Input 2 11 7 2" xfId="33088"/>
    <cellStyle name="Input 2 11 7 2 2" xfId="33089"/>
    <cellStyle name="Input 2 11 7 2 2 2" xfId="33090"/>
    <cellStyle name="Input 2 11 7 2 3" xfId="33091"/>
    <cellStyle name="Input 2 11 7 2 3 2" xfId="33092"/>
    <cellStyle name="Input 2 11 7 2 4" xfId="33093"/>
    <cellStyle name="Input 2 11 7 2 4 2" xfId="33094"/>
    <cellStyle name="Input 2 11 7 2 5" xfId="33095"/>
    <cellStyle name="Input 2 11 7 3" xfId="33096"/>
    <cellStyle name="Input 2 11 7 3 2" xfId="33097"/>
    <cellStyle name="Input 2 11 7 4" xfId="33098"/>
    <cellStyle name="Input 2 11 7 4 2" xfId="33099"/>
    <cellStyle name="Input 2 11 7 5" xfId="33100"/>
    <cellStyle name="Input 2 11 7 5 2" xfId="33101"/>
    <cellStyle name="Input 2 11 7 6" xfId="33102"/>
    <cellStyle name="Input 2 11 7 6 2" xfId="33103"/>
    <cellStyle name="Input 2 11 7 7" xfId="33104"/>
    <cellStyle name="Input 2 11 8" xfId="33105"/>
    <cellStyle name="Input 2 11 8 2" xfId="33106"/>
    <cellStyle name="Input 2 11 8 2 2" xfId="33107"/>
    <cellStyle name="Input 2 11 8 2 2 2" xfId="33108"/>
    <cellStyle name="Input 2 11 8 2 3" xfId="33109"/>
    <cellStyle name="Input 2 11 8 2 3 2" xfId="33110"/>
    <cellStyle name="Input 2 11 8 2 4" xfId="33111"/>
    <cellStyle name="Input 2 11 8 2 4 2" xfId="33112"/>
    <cellStyle name="Input 2 11 8 2 5" xfId="33113"/>
    <cellStyle name="Input 2 11 8 3" xfId="33114"/>
    <cellStyle name="Input 2 11 8 3 2" xfId="33115"/>
    <cellStyle name="Input 2 11 8 4" xfId="33116"/>
    <cellStyle name="Input 2 11 8 4 2" xfId="33117"/>
    <cellStyle name="Input 2 11 8 5" xfId="33118"/>
    <cellStyle name="Input 2 11 8 5 2" xfId="33119"/>
    <cellStyle name="Input 2 11 8 6" xfId="33120"/>
    <cellStyle name="Input 2 11 8 6 2" xfId="33121"/>
    <cellStyle name="Input 2 11 8 7" xfId="33122"/>
    <cellStyle name="Input 2 11 9" xfId="33123"/>
    <cellStyle name="Input 2 11 9 2" xfId="33124"/>
    <cellStyle name="Input 2 11 9 2 2" xfId="33125"/>
    <cellStyle name="Input 2 11 9 2 2 2" xfId="33126"/>
    <cellStyle name="Input 2 11 9 2 3" xfId="33127"/>
    <cellStyle name="Input 2 11 9 2 3 2" xfId="33128"/>
    <cellStyle name="Input 2 11 9 2 4" xfId="33129"/>
    <cellStyle name="Input 2 11 9 2 4 2" xfId="33130"/>
    <cellStyle name="Input 2 11 9 2 5" xfId="33131"/>
    <cellStyle name="Input 2 11 9 3" xfId="33132"/>
    <cellStyle name="Input 2 11 9 3 2" xfId="33133"/>
    <cellStyle name="Input 2 11 9 4" xfId="33134"/>
    <cellStyle name="Input 2 11 9 4 2" xfId="33135"/>
    <cellStyle name="Input 2 11 9 5" xfId="33136"/>
    <cellStyle name="Input 2 11 9 5 2" xfId="33137"/>
    <cellStyle name="Input 2 11 9 6" xfId="33138"/>
    <cellStyle name="Input 2 11 9 6 2" xfId="33139"/>
    <cellStyle name="Input 2 11 9 7" xfId="33140"/>
    <cellStyle name="Input 2 12" xfId="54617"/>
    <cellStyle name="Input 2 2" xfId="216"/>
    <cellStyle name="Input 2 2 10" xfId="33141"/>
    <cellStyle name="Input 2 2 10 2" xfId="33142"/>
    <cellStyle name="Input 2 2 10 2 2" xfId="33143"/>
    <cellStyle name="Input 2 2 10 2 2 2" xfId="33144"/>
    <cellStyle name="Input 2 2 10 2 3" xfId="33145"/>
    <cellStyle name="Input 2 2 10 2 3 2" xfId="33146"/>
    <cellStyle name="Input 2 2 10 2 4" xfId="33147"/>
    <cellStyle name="Input 2 2 10 2 4 2" xfId="33148"/>
    <cellStyle name="Input 2 2 10 2 5" xfId="33149"/>
    <cellStyle name="Input 2 2 10 3" xfId="33150"/>
    <cellStyle name="Input 2 2 10 3 2" xfId="33151"/>
    <cellStyle name="Input 2 2 10 4" xfId="33152"/>
    <cellStyle name="Input 2 2 10 4 2" xfId="33153"/>
    <cellStyle name="Input 2 2 10 5" xfId="33154"/>
    <cellStyle name="Input 2 2 10 5 2" xfId="33155"/>
    <cellStyle name="Input 2 2 10 6" xfId="33156"/>
    <cellStyle name="Input 2 2 10 6 2" xfId="33157"/>
    <cellStyle name="Input 2 2 10 7" xfId="33158"/>
    <cellStyle name="Input 2 2 11" xfId="33159"/>
    <cellStyle name="Input 2 2 11 2" xfId="33160"/>
    <cellStyle name="Input 2 2 11 2 2" xfId="33161"/>
    <cellStyle name="Input 2 2 11 2 2 2" xfId="33162"/>
    <cellStyle name="Input 2 2 11 2 3" xfId="33163"/>
    <cellStyle name="Input 2 2 11 2 3 2" xfId="33164"/>
    <cellStyle name="Input 2 2 11 2 4" xfId="33165"/>
    <cellStyle name="Input 2 2 11 2 4 2" xfId="33166"/>
    <cellStyle name="Input 2 2 11 2 5" xfId="33167"/>
    <cellStyle name="Input 2 2 11 3" xfId="33168"/>
    <cellStyle name="Input 2 2 11 3 2" xfId="33169"/>
    <cellStyle name="Input 2 2 11 4" xfId="33170"/>
    <cellStyle name="Input 2 2 11 4 2" xfId="33171"/>
    <cellStyle name="Input 2 2 11 5" xfId="33172"/>
    <cellStyle name="Input 2 2 11 5 2" xfId="33173"/>
    <cellStyle name="Input 2 2 11 6" xfId="33174"/>
    <cellStyle name="Input 2 2 11 6 2" xfId="33175"/>
    <cellStyle name="Input 2 2 11 7" xfId="33176"/>
    <cellStyle name="Input 2 2 12" xfId="33177"/>
    <cellStyle name="Input 2 2 12 2" xfId="33178"/>
    <cellStyle name="Input 2 2 12 2 2" xfId="33179"/>
    <cellStyle name="Input 2 2 12 2 2 2" xfId="33180"/>
    <cellStyle name="Input 2 2 12 2 3" xfId="33181"/>
    <cellStyle name="Input 2 2 12 2 3 2" xfId="33182"/>
    <cellStyle name="Input 2 2 12 2 4" xfId="33183"/>
    <cellStyle name="Input 2 2 12 2 4 2" xfId="33184"/>
    <cellStyle name="Input 2 2 12 2 5" xfId="33185"/>
    <cellStyle name="Input 2 2 12 3" xfId="33186"/>
    <cellStyle name="Input 2 2 12 3 2" xfId="33187"/>
    <cellStyle name="Input 2 2 12 4" xfId="33188"/>
    <cellStyle name="Input 2 2 12 4 2" xfId="33189"/>
    <cellStyle name="Input 2 2 12 5" xfId="33190"/>
    <cellStyle name="Input 2 2 12 5 2" xfId="33191"/>
    <cellStyle name="Input 2 2 12 6" xfId="33192"/>
    <cellStyle name="Input 2 2 12 6 2" xfId="33193"/>
    <cellStyle name="Input 2 2 12 7" xfId="33194"/>
    <cellStyle name="Input 2 2 13" xfId="33195"/>
    <cellStyle name="Input 2 2 13 2" xfId="33196"/>
    <cellStyle name="Input 2 2 13 2 2" xfId="33197"/>
    <cellStyle name="Input 2 2 13 2 2 2" xfId="33198"/>
    <cellStyle name="Input 2 2 13 2 3" xfId="33199"/>
    <cellStyle name="Input 2 2 13 2 3 2" xfId="33200"/>
    <cellStyle name="Input 2 2 13 2 4" xfId="33201"/>
    <cellStyle name="Input 2 2 13 2 4 2" xfId="33202"/>
    <cellStyle name="Input 2 2 13 2 5" xfId="33203"/>
    <cellStyle name="Input 2 2 13 3" xfId="33204"/>
    <cellStyle name="Input 2 2 13 3 2" xfId="33205"/>
    <cellStyle name="Input 2 2 13 4" xfId="33206"/>
    <cellStyle name="Input 2 2 13 4 2" xfId="33207"/>
    <cellStyle name="Input 2 2 13 5" xfId="33208"/>
    <cellStyle name="Input 2 2 13 5 2" xfId="33209"/>
    <cellStyle name="Input 2 2 13 6" xfId="33210"/>
    <cellStyle name="Input 2 2 13 6 2" xfId="33211"/>
    <cellStyle name="Input 2 2 13 7" xfId="33212"/>
    <cellStyle name="Input 2 2 14" xfId="33213"/>
    <cellStyle name="Input 2 2 14 2" xfId="33214"/>
    <cellStyle name="Input 2 2 14 2 2" xfId="33215"/>
    <cellStyle name="Input 2 2 14 2 2 2" xfId="33216"/>
    <cellStyle name="Input 2 2 14 2 3" xfId="33217"/>
    <cellStyle name="Input 2 2 14 2 3 2" xfId="33218"/>
    <cellStyle name="Input 2 2 14 2 4" xfId="33219"/>
    <cellStyle name="Input 2 2 14 2 4 2" xfId="33220"/>
    <cellStyle name="Input 2 2 14 2 5" xfId="33221"/>
    <cellStyle name="Input 2 2 14 3" xfId="33222"/>
    <cellStyle name="Input 2 2 14 3 2" xfId="33223"/>
    <cellStyle name="Input 2 2 14 4" xfId="33224"/>
    <cellStyle name="Input 2 2 14 4 2" xfId="33225"/>
    <cellStyle name="Input 2 2 14 5" xfId="33226"/>
    <cellStyle name="Input 2 2 14 5 2" xfId="33227"/>
    <cellStyle name="Input 2 2 14 6" xfId="33228"/>
    <cellStyle name="Input 2 2 14 6 2" xfId="33229"/>
    <cellStyle name="Input 2 2 14 7" xfId="33230"/>
    <cellStyle name="Input 2 2 15" xfId="33231"/>
    <cellStyle name="Input 2 2 15 2" xfId="33232"/>
    <cellStyle name="Input 2 2 15 2 2" xfId="33233"/>
    <cellStyle name="Input 2 2 15 2 2 2" xfId="33234"/>
    <cellStyle name="Input 2 2 15 2 3" xfId="33235"/>
    <cellStyle name="Input 2 2 15 2 3 2" xfId="33236"/>
    <cellStyle name="Input 2 2 15 2 4" xfId="33237"/>
    <cellStyle name="Input 2 2 15 2 4 2" xfId="33238"/>
    <cellStyle name="Input 2 2 15 2 5" xfId="33239"/>
    <cellStyle name="Input 2 2 15 3" xfId="33240"/>
    <cellStyle name="Input 2 2 15 3 2" xfId="33241"/>
    <cellStyle name="Input 2 2 15 4" xfId="33242"/>
    <cellStyle name="Input 2 2 15 4 2" xfId="33243"/>
    <cellStyle name="Input 2 2 15 5" xfId="33244"/>
    <cellStyle name="Input 2 2 15 5 2" xfId="33245"/>
    <cellStyle name="Input 2 2 15 6" xfId="33246"/>
    <cellStyle name="Input 2 2 15 6 2" xfId="33247"/>
    <cellStyle name="Input 2 2 15 7" xfId="33248"/>
    <cellStyle name="Input 2 2 16" xfId="33249"/>
    <cellStyle name="Input 2 2 16 2" xfId="33250"/>
    <cellStyle name="Input 2 2 16 2 2" xfId="33251"/>
    <cellStyle name="Input 2 2 16 3" xfId="33252"/>
    <cellStyle name="Input 2 2 16 3 2" xfId="33253"/>
    <cellStyle name="Input 2 2 16 4" xfId="33254"/>
    <cellStyle name="Input 2 2 16 4 2" xfId="33255"/>
    <cellStyle name="Input 2 2 16 5" xfId="33256"/>
    <cellStyle name="Input 2 2 17" xfId="33257"/>
    <cellStyle name="Input 2 2 17 2" xfId="33258"/>
    <cellStyle name="Input 2 2 18" xfId="33259"/>
    <cellStyle name="Input 2 2 18 2" xfId="33260"/>
    <cellStyle name="Input 2 2 19" xfId="33261"/>
    <cellStyle name="Input 2 2 19 2" xfId="33262"/>
    <cellStyle name="Input 2 2 2" xfId="33263"/>
    <cellStyle name="Input 2 2 2 2" xfId="33264"/>
    <cellStyle name="Input 2 2 2 2 2" xfId="33265"/>
    <cellStyle name="Input 2 2 2 2 2 2" xfId="33266"/>
    <cellStyle name="Input 2 2 2 2 3" xfId="33267"/>
    <cellStyle name="Input 2 2 2 2 3 2" xfId="33268"/>
    <cellStyle name="Input 2 2 2 2 4" xfId="33269"/>
    <cellStyle name="Input 2 2 2 2 4 2" xfId="33270"/>
    <cellStyle name="Input 2 2 2 2 5" xfId="33271"/>
    <cellStyle name="Input 2 2 2 3" xfId="33272"/>
    <cellStyle name="Input 2 2 2 3 2" xfId="33273"/>
    <cellStyle name="Input 2 2 2 4" xfId="33274"/>
    <cellStyle name="Input 2 2 2 4 2" xfId="33275"/>
    <cellStyle name="Input 2 2 2 5" xfId="33276"/>
    <cellStyle name="Input 2 2 2 5 2" xfId="33277"/>
    <cellStyle name="Input 2 2 2 6" xfId="33278"/>
    <cellStyle name="Input 2 2 20" xfId="33279"/>
    <cellStyle name="Input 2 2 21" xfId="33280"/>
    <cellStyle name="Input 2 2 22" xfId="33281"/>
    <cellStyle name="Input 2 2 23" xfId="33282"/>
    <cellStyle name="Input 2 2 24" xfId="33283"/>
    <cellStyle name="Input 2 2 25" xfId="33284"/>
    <cellStyle name="Input 2 2 26" xfId="33285"/>
    <cellStyle name="Input 2 2 27" xfId="54618"/>
    <cellStyle name="Input 2 2 3" xfId="33286"/>
    <cellStyle name="Input 2 2 3 2" xfId="33287"/>
    <cellStyle name="Input 2 2 3 2 2" xfId="33288"/>
    <cellStyle name="Input 2 2 3 2 2 2" xfId="33289"/>
    <cellStyle name="Input 2 2 3 2 3" xfId="33290"/>
    <cellStyle name="Input 2 2 3 2 3 2" xfId="33291"/>
    <cellStyle name="Input 2 2 3 2 4" xfId="33292"/>
    <cellStyle name="Input 2 2 3 2 4 2" xfId="33293"/>
    <cellStyle name="Input 2 2 3 2 5" xfId="33294"/>
    <cellStyle name="Input 2 2 3 3" xfId="33295"/>
    <cellStyle name="Input 2 2 3 3 2" xfId="33296"/>
    <cellStyle name="Input 2 2 3 4" xfId="33297"/>
    <cellStyle name="Input 2 2 3 4 2" xfId="33298"/>
    <cellStyle name="Input 2 2 3 5" xfId="33299"/>
    <cellStyle name="Input 2 2 3 5 2" xfId="33300"/>
    <cellStyle name="Input 2 2 3 6" xfId="33301"/>
    <cellStyle name="Input 2 2 4" xfId="33302"/>
    <cellStyle name="Input 2 2 4 2" xfId="33303"/>
    <cellStyle name="Input 2 2 4 2 2" xfId="33304"/>
    <cellStyle name="Input 2 2 4 2 2 2" xfId="33305"/>
    <cellStyle name="Input 2 2 4 2 3" xfId="33306"/>
    <cellStyle name="Input 2 2 4 2 3 2" xfId="33307"/>
    <cellStyle name="Input 2 2 4 2 4" xfId="33308"/>
    <cellStyle name="Input 2 2 4 2 4 2" xfId="33309"/>
    <cellStyle name="Input 2 2 4 2 5" xfId="33310"/>
    <cellStyle name="Input 2 2 4 3" xfId="33311"/>
    <cellStyle name="Input 2 2 4 3 2" xfId="33312"/>
    <cellStyle name="Input 2 2 4 4" xfId="33313"/>
    <cellStyle name="Input 2 2 4 4 2" xfId="33314"/>
    <cellStyle name="Input 2 2 4 5" xfId="33315"/>
    <cellStyle name="Input 2 2 4 5 2" xfId="33316"/>
    <cellStyle name="Input 2 2 4 6" xfId="33317"/>
    <cellStyle name="Input 2 2 4 6 2" xfId="33318"/>
    <cellStyle name="Input 2 2 4 7" xfId="33319"/>
    <cellStyle name="Input 2 2 5" xfId="33320"/>
    <cellStyle name="Input 2 2 5 2" xfId="33321"/>
    <cellStyle name="Input 2 2 5 2 2" xfId="33322"/>
    <cellStyle name="Input 2 2 5 2 2 2" xfId="33323"/>
    <cellStyle name="Input 2 2 5 2 3" xfId="33324"/>
    <cellStyle name="Input 2 2 5 2 3 2" xfId="33325"/>
    <cellStyle name="Input 2 2 5 2 4" xfId="33326"/>
    <cellStyle name="Input 2 2 5 2 4 2" xfId="33327"/>
    <cellStyle name="Input 2 2 5 2 5" xfId="33328"/>
    <cellStyle name="Input 2 2 5 3" xfId="33329"/>
    <cellStyle name="Input 2 2 5 3 2" xfId="33330"/>
    <cellStyle name="Input 2 2 5 4" xfId="33331"/>
    <cellStyle name="Input 2 2 5 4 2" xfId="33332"/>
    <cellStyle name="Input 2 2 5 5" xfId="33333"/>
    <cellStyle name="Input 2 2 5 5 2" xfId="33334"/>
    <cellStyle name="Input 2 2 5 6" xfId="33335"/>
    <cellStyle name="Input 2 2 5 6 2" xfId="33336"/>
    <cellStyle name="Input 2 2 5 7" xfId="33337"/>
    <cellStyle name="Input 2 2 6" xfId="33338"/>
    <cellStyle name="Input 2 2 6 2" xfId="33339"/>
    <cellStyle name="Input 2 2 6 2 2" xfId="33340"/>
    <cellStyle name="Input 2 2 6 2 2 2" xfId="33341"/>
    <cellStyle name="Input 2 2 6 2 3" xfId="33342"/>
    <cellStyle name="Input 2 2 6 2 3 2" xfId="33343"/>
    <cellStyle name="Input 2 2 6 2 4" xfId="33344"/>
    <cellStyle name="Input 2 2 6 2 4 2" xfId="33345"/>
    <cellStyle name="Input 2 2 6 2 5" xfId="33346"/>
    <cellStyle name="Input 2 2 6 3" xfId="33347"/>
    <cellStyle name="Input 2 2 6 3 2" xfId="33348"/>
    <cellStyle name="Input 2 2 6 4" xfId="33349"/>
    <cellStyle name="Input 2 2 6 4 2" xfId="33350"/>
    <cellStyle name="Input 2 2 6 5" xfId="33351"/>
    <cellStyle name="Input 2 2 6 5 2" xfId="33352"/>
    <cellStyle name="Input 2 2 6 6" xfId="33353"/>
    <cellStyle name="Input 2 2 6 6 2" xfId="33354"/>
    <cellStyle name="Input 2 2 6 7" xfId="33355"/>
    <cellStyle name="Input 2 2 7" xfId="33356"/>
    <cellStyle name="Input 2 2 7 2" xfId="33357"/>
    <cellStyle name="Input 2 2 7 2 2" xfId="33358"/>
    <cellStyle name="Input 2 2 7 2 2 2" xfId="33359"/>
    <cellStyle name="Input 2 2 7 2 3" xfId="33360"/>
    <cellStyle name="Input 2 2 7 2 3 2" xfId="33361"/>
    <cellStyle name="Input 2 2 7 2 4" xfId="33362"/>
    <cellStyle name="Input 2 2 7 2 4 2" xfId="33363"/>
    <cellStyle name="Input 2 2 7 2 5" xfId="33364"/>
    <cellStyle name="Input 2 2 7 3" xfId="33365"/>
    <cellStyle name="Input 2 2 7 3 2" xfId="33366"/>
    <cellStyle name="Input 2 2 7 4" xfId="33367"/>
    <cellStyle name="Input 2 2 7 4 2" xfId="33368"/>
    <cellStyle name="Input 2 2 7 5" xfId="33369"/>
    <cellStyle name="Input 2 2 7 5 2" xfId="33370"/>
    <cellStyle name="Input 2 2 7 6" xfId="33371"/>
    <cellStyle name="Input 2 2 7 6 2" xfId="33372"/>
    <cellStyle name="Input 2 2 7 7" xfId="33373"/>
    <cellStyle name="Input 2 2 8" xfId="33374"/>
    <cellStyle name="Input 2 2 8 2" xfId="33375"/>
    <cellStyle name="Input 2 2 8 2 2" xfId="33376"/>
    <cellStyle name="Input 2 2 8 2 2 2" xfId="33377"/>
    <cellStyle name="Input 2 2 8 2 3" xfId="33378"/>
    <cellStyle name="Input 2 2 8 2 3 2" xfId="33379"/>
    <cellStyle name="Input 2 2 8 2 4" xfId="33380"/>
    <cellStyle name="Input 2 2 8 2 4 2" xfId="33381"/>
    <cellStyle name="Input 2 2 8 2 5" xfId="33382"/>
    <cellStyle name="Input 2 2 8 3" xfId="33383"/>
    <cellStyle name="Input 2 2 8 3 2" xfId="33384"/>
    <cellStyle name="Input 2 2 8 4" xfId="33385"/>
    <cellStyle name="Input 2 2 8 4 2" xfId="33386"/>
    <cellStyle name="Input 2 2 8 5" xfId="33387"/>
    <cellStyle name="Input 2 2 8 5 2" xfId="33388"/>
    <cellStyle name="Input 2 2 8 6" xfId="33389"/>
    <cellStyle name="Input 2 2 8 6 2" xfId="33390"/>
    <cellStyle name="Input 2 2 8 7" xfId="33391"/>
    <cellStyle name="Input 2 2 9" xfId="33392"/>
    <cellStyle name="Input 2 2 9 2" xfId="33393"/>
    <cellStyle name="Input 2 2 9 2 2" xfId="33394"/>
    <cellStyle name="Input 2 2 9 2 2 2" xfId="33395"/>
    <cellStyle name="Input 2 2 9 2 3" xfId="33396"/>
    <cellStyle name="Input 2 2 9 2 3 2" xfId="33397"/>
    <cellStyle name="Input 2 2 9 2 4" xfId="33398"/>
    <cellStyle name="Input 2 2 9 2 4 2" xfId="33399"/>
    <cellStyle name="Input 2 2 9 2 5" xfId="33400"/>
    <cellStyle name="Input 2 2 9 3" xfId="33401"/>
    <cellStyle name="Input 2 2 9 3 2" xfId="33402"/>
    <cellStyle name="Input 2 2 9 4" xfId="33403"/>
    <cellStyle name="Input 2 2 9 4 2" xfId="33404"/>
    <cellStyle name="Input 2 2 9 5" xfId="33405"/>
    <cellStyle name="Input 2 2 9 5 2" xfId="33406"/>
    <cellStyle name="Input 2 2 9 6" xfId="33407"/>
    <cellStyle name="Input 2 2 9 6 2" xfId="33408"/>
    <cellStyle name="Input 2 2 9 7" xfId="33409"/>
    <cellStyle name="Input 2 3" xfId="17423"/>
    <cellStyle name="Input 2 3 10" xfId="33410"/>
    <cellStyle name="Input 2 3 10 2" xfId="33411"/>
    <cellStyle name="Input 2 3 10 2 2" xfId="33412"/>
    <cellStyle name="Input 2 3 10 2 2 2" xfId="33413"/>
    <cellStyle name="Input 2 3 10 2 3" xfId="33414"/>
    <cellStyle name="Input 2 3 10 2 3 2" xfId="33415"/>
    <cellStyle name="Input 2 3 10 2 4" xfId="33416"/>
    <cellStyle name="Input 2 3 10 2 4 2" xfId="33417"/>
    <cellStyle name="Input 2 3 10 2 5" xfId="33418"/>
    <cellStyle name="Input 2 3 10 3" xfId="33419"/>
    <cellStyle name="Input 2 3 10 3 2" xfId="33420"/>
    <cellStyle name="Input 2 3 10 4" xfId="33421"/>
    <cellStyle name="Input 2 3 10 4 2" xfId="33422"/>
    <cellStyle name="Input 2 3 10 5" xfId="33423"/>
    <cellStyle name="Input 2 3 10 5 2" xfId="33424"/>
    <cellStyle name="Input 2 3 10 6" xfId="33425"/>
    <cellStyle name="Input 2 3 10 6 2" xfId="33426"/>
    <cellStyle name="Input 2 3 10 7" xfId="33427"/>
    <cellStyle name="Input 2 3 11" xfId="33428"/>
    <cellStyle name="Input 2 3 11 2" xfId="33429"/>
    <cellStyle name="Input 2 3 11 2 2" xfId="33430"/>
    <cellStyle name="Input 2 3 11 2 2 2" xfId="33431"/>
    <cellStyle name="Input 2 3 11 2 3" xfId="33432"/>
    <cellStyle name="Input 2 3 11 2 3 2" xfId="33433"/>
    <cellStyle name="Input 2 3 11 2 4" xfId="33434"/>
    <cellStyle name="Input 2 3 11 2 4 2" xfId="33435"/>
    <cellStyle name="Input 2 3 11 2 5" xfId="33436"/>
    <cellStyle name="Input 2 3 11 3" xfId="33437"/>
    <cellStyle name="Input 2 3 11 3 2" xfId="33438"/>
    <cellStyle name="Input 2 3 11 4" xfId="33439"/>
    <cellStyle name="Input 2 3 11 4 2" xfId="33440"/>
    <cellStyle name="Input 2 3 11 5" xfId="33441"/>
    <cellStyle name="Input 2 3 11 5 2" xfId="33442"/>
    <cellStyle name="Input 2 3 11 6" xfId="33443"/>
    <cellStyle name="Input 2 3 11 6 2" xfId="33444"/>
    <cellStyle name="Input 2 3 11 7" xfId="33445"/>
    <cellStyle name="Input 2 3 12" xfId="33446"/>
    <cellStyle name="Input 2 3 12 2" xfId="33447"/>
    <cellStyle name="Input 2 3 12 2 2" xfId="33448"/>
    <cellStyle name="Input 2 3 12 2 2 2" xfId="33449"/>
    <cellStyle name="Input 2 3 12 2 3" xfId="33450"/>
    <cellStyle name="Input 2 3 12 2 3 2" xfId="33451"/>
    <cellStyle name="Input 2 3 12 2 4" xfId="33452"/>
    <cellStyle name="Input 2 3 12 2 4 2" xfId="33453"/>
    <cellStyle name="Input 2 3 12 2 5" xfId="33454"/>
    <cellStyle name="Input 2 3 12 3" xfId="33455"/>
    <cellStyle name="Input 2 3 12 3 2" xfId="33456"/>
    <cellStyle name="Input 2 3 12 4" xfId="33457"/>
    <cellStyle name="Input 2 3 12 4 2" xfId="33458"/>
    <cellStyle name="Input 2 3 12 5" xfId="33459"/>
    <cellStyle name="Input 2 3 12 5 2" xfId="33460"/>
    <cellStyle name="Input 2 3 12 6" xfId="33461"/>
    <cellStyle name="Input 2 3 12 6 2" xfId="33462"/>
    <cellStyle name="Input 2 3 12 7" xfId="33463"/>
    <cellStyle name="Input 2 3 13" xfId="33464"/>
    <cellStyle name="Input 2 3 13 2" xfId="33465"/>
    <cellStyle name="Input 2 3 13 2 2" xfId="33466"/>
    <cellStyle name="Input 2 3 13 2 2 2" xfId="33467"/>
    <cellStyle name="Input 2 3 13 2 3" xfId="33468"/>
    <cellStyle name="Input 2 3 13 2 3 2" xfId="33469"/>
    <cellStyle name="Input 2 3 13 2 4" xfId="33470"/>
    <cellStyle name="Input 2 3 13 2 4 2" xfId="33471"/>
    <cellStyle name="Input 2 3 13 2 5" xfId="33472"/>
    <cellStyle name="Input 2 3 13 3" xfId="33473"/>
    <cellStyle name="Input 2 3 13 3 2" xfId="33474"/>
    <cellStyle name="Input 2 3 13 4" xfId="33475"/>
    <cellStyle name="Input 2 3 13 4 2" xfId="33476"/>
    <cellStyle name="Input 2 3 13 5" xfId="33477"/>
    <cellStyle name="Input 2 3 13 5 2" xfId="33478"/>
    <cellStyle name="Input 2 3 13 6" xfId="33479"/>
    <cellStyle name="Input 2 3 13 6 2" xfId="33480"/>
    <cellStyle name="Input 2 3 13 7" xfId="33481"/>
    <cellStyle name="Input 2 3 14" xfId="33482"/>
    <cellStyle name="Input 2 3 14 2" xfId="33483"/>
    <cellStyle name="Input 2 3 14 2 2" xfId="33484"/>
    <cellStyle name="Input 2 3 14 2 2 2" xfId="33485"/>
    <cellStyle name="Input 2 3 14 2 3" xfId="33486"/>
    <cellStyle name="Input 2 3 14 2 3 2" xfId="33487"/>
    <cellStyle name="Input 2 3 14 2 4" xfId="33488"/>
    <cellStyle name="Input 2 3 14 2 4 2" xfId="33489"/>
    <cellStyle name="Input 2 3 14 2 5" xfId="33490"/>
    <cellStyle name="Input 2 3 14 3" xfId="33491"/>
    <cellStyle name="Input 2 3 14 3 2" xfId="33492"/>
    <cellStyle name="Input 2 3 14 4" xfId="33493"/>
    <cellStyle name="Input 2 3 14 4 2" xfId="33494"/>
    <cellStyle name="Input 2 3 14 5" xfId="33495"/>
    <cellStyle name="Input 2 3 14 5 2" xfId="33496"/>
    <cellStyle name="Input 2 3 14 6" xfId="33497"/>
    <cellStyle name="Input 2 3 14 6 2" xfId="33498"/>
    <cellStyle name="Input 2 3 14 7" xfId="33499"/>
    <cellStyle name="Input 2 3 15" xfId="33500"/>
    <cellStyle name="Input 2 3 15 2" xfId="33501"/>
    <cellStyle name="Input 2 3 15 2 2" xfId="33502"/>
    <cellStyle name="Input 2 3 15 2 2 2" xfId="33503"/>
    <cellStyle name="Input 2 3 15 2 3" xfId="33504"/>
    <cellStyle name="Input 2 3 15 2 3 2" xfId="33505"/>
    <cellStyle name="Input 2 3 15 2 4" xfId="33506"/>
    <cellStyle name="Input 2 3 15 2 4 2" xfId="33507"/>
    <cellStyle name="Input 2 3 15 2 5" xfId="33508"/>
    <cellStyle name="Input 2 3 15 3" xfId="33509"/>
    <cellStyle name="Input 2 3 15 3 2" xfId="33510"/>
    <cellStyle name="Input 2 3 15 4" xfId="33511"/>
    <cellStyle name="Input 2 3 15 4 2" xfId="33512"/>
    <cellStyle name="Input 2 3 15 5" xfId="33513"/>
    <cellStyle name="Input 2 3 15 5 2" xfId="33514"/>
    <cellStyle name="Input 2 3 15 6" xfId="33515"/>
    <cellStyle name="Input 2 3 15 6 2" xfId="33516"/>
    <cellStyle name="Input 2 3 15 7" xfId="33517"/>
    <cellStyle name="Input 2 3 16" xfId="33518"/>
    <cellStyle name="Input 2 3 16 2" xfId="33519"/>
    <cellStyle name="Input 2 3 16 2 2" xfId="33520"/>
    <cellStyle name="Input 2 3 16 3" xfId="33521"/>
    <cellStyle name="Input 2 3 16 3 2" xfId="33522"/>
    <cellStyle name="Input 2 3 16 4" xfId="33523"/>
    <cellStyle name="Input 2 3 16 4 2" xfId="33524"/>
    <cellStyle name="Input 2 3 16 5" xfId="33525"/>
    <cellStyle name="Input 2 3 17" xfId="33526"/>
    <cellStyle name="Input 2 3 17 2" xfId="33527"/>
    <cellStyle name="Input 2 3 18" xfId="33528"/>
    <cellStyle name="Input 2 3 18 2" xfId="33529"/>
    <cellStyle name="Input 2 3 19" xfId="33530"/>
    <cellStyle name="Input 2 3 19 2" xfId="33531"/>
    <cellStyle name="Input 2 3 2" xfId="33532"/>
    <cellStyle name="Input 2 3 2 2" xfId="33533"/>
    <cellStyle name="Input 2 3 2 2 2" xfId="33534"/>
    <cellStyle name="Input 2 3 2 2 2 2" xfId="33535"/>
    <cellStyle name="Input 2 3 2 2 3" xfId="33536"/>
    <cellStyle name="Input 2 3 2 2 3 2" xfId="33537"/>
    <cellStyle name="Input 2 3 2 2 4" xfId="33538"/>
    <cellStyle name="Input 2 3 2 2 4 2" xfId="33539"/>
    <cellStyle name="Input 2 3 2 2 5" xfId="33540"/>
    <cellStyle name="Input 2 3 2 3" xfId="33541"/>
    <cellStyle name="Input 2 3 2 3 2" xfId="33542"/>
    <cellStyle name="Input 2 3 2 4" xfId="33543"/>
    <cellStyle name="Input 2 3 2 4 2" xfId="33544"/>
    <cellStyle name="Input 2 3 2 5" xfId="33545"/>
    <cellStyle name="Input 2 3 2 5 2" xfId="33546"/>
    <cellStyle name="Input 2 3 2 6" xfId="33547"/>
    <cellStyle name="Input 2 3 20" xfId="33548"/>
    <cellStyle name="Input 2 3 21" xfId="33549"/>
    <cellStyle name="Input 2 3 22" xfId="33550"/>
    <cellStyle name="Input 2 3 23" xfId="33551"/>
    <cellStyle name="Input 2 3 24" xfId="33552"/>
    <cellStyle name="Input 2 3 25" xfId="33553"/>
    <cellStyle name="Input 2 3 26" xfId="33554"/>
    <cellStyle name="Input 2 3 3" xfId="33555"/>
    <cellStyle name="Input 2 3 3 2" xfId="33556"/>
    <cellStyle name="Input 2 3 3 2 2" xfId="33557"/>
    <cellStyle name="Input 2 3 3 2 2 2" xfId="33558"/>
    <cellStyle name="Input 2 3 3 2 3" xfId="33559"/>
    <cellStyle name="Input 2 3 3 2 3 2" xfId="33560"/>
    <cellStyle name="Input 2 3 3 2 4" xfId="33561"/>
    <cellStyle name="Input 2 3 3 2 4 2" xfId="33562"/>
    <cellStyle name="Input 2 3 3 2 5" xfId="33563"/>
    <cellStyle name="Input 2 3 3 3" xfId="33564"/>
    <cellStyle name="Input 2 3 3 3 2" xfId="33565"/>
    <cellStyle name="Input 2 3 3 4" xfId="33566"/>
    <cellStyle name="Input 2 3 3 4 2" xfId="33567"/>
    <cellStyle name="Input 2 3 3 5" xfId="33568"/>
    <cellStyle name="Input 2 3 3 5 2" xfId="33569"/>
    <cellStyle name="Input 2 3 3 6" xfId="33570"/>
    <cellStyle name="Input 2 3 4" xfId="33571"/>
    <cellStyle name="Input 2 3 4 2" xfId="33572"/>
    <cellStyle name="Input 2 3 4 2 2" xfId="33573"/>
    <cellStyle name="Input 2 3 4 2 2 2" xfId="33574"/>
    <cellStyle name="Input 2 3 4 2 3" xfId="33575"/>
    <cellStyle name="Input 2 3 4 2 3 2" xfId="33576"/>
    <cellStyle name="Input 2 3 4 2 4" xfId="33577"/>
    <cellStyle name="Input 2 3 4 2 4 2" xfId="33578"/>
    <cellStyle name="Input 2 3 4 2 5" xfId="33579"/>
    <cellStyle name="Input 2 3 4 3" xfId="33580"/>
    <cellStyle name="Input 2 3 4 3 2" xfId="33581"/>
    <cellStyle name="Input 2 3 4 4" xfId="33582"/>
    <cellStyle name="Input 2 3 4 4 2" xfId="33583"/>
    <cellStyle name="Input 2 3 4 5" xfId="33584"/>
    <cellStyle name="Input 2 3 4 5 2" xfId="33585"/>
    <cellStyle name="Input 2 3 4 6" xfId="33586"/>
    <cellStyle name="Input 2 3 4 6 2" xfId="33587"/>
    <cellStyle name="Input 2 3 4 7" xfId="33588"/>
    <cellStyle name="Input 2 3 5" xfId="33589"/>
    <cellStyle name="Input 2 3 5 2" xfId="33590"/>
    <cellStyle name="Input 2 3 5 2 2" xfId="33591"/>
    <cellStyle name="Input 2 3 5 2 2 2" xfId="33592"/>
    <cellStyle name="Input 2 3 5 2 3" xfId="33593"/>
    <cellStyle name="Input 2 3 5 2 3 2" xfId="33594"/>
    <cellStyle name="Input 2 3 5 2 4" xfId="33595"/>
    <cellStyle name="Input 2 3 5 2 4 2" xfId="33596"/>
    <cellStyle name="Input 2 3 5 2 5" xfId="33597"/>
    <cellStyle name="Input 2 3 5 3" xfId="33598"/>
    <cellStyle name="Input 2 3 5 3 2" xfId="33599"/>
    <cellStyle name="Input 2 3 5 4" xfId="33600"/>
    <cellStyle name="Input 2 3 5 4 2" xfId="33601"/>
    <cellStyle name="Input 2 3 5 5" xfId="33602"/>
    <cellStyle name="Input 2 3 5 5 2" xfId="33603"/>
    <cellStyle name="Input 2 3 5 6" xfId="33604"/>
    <cellStyle name="Input 2 3 5 6 2" xfId="33605"/>
    <cellStyle name="Input 2 3 5 7" xfId="33606"/>
    <cellStyle name="Input 2 3 6" xfId="33607"/>
    <cellStyle name="Input 2 3 6 2" xfId="33608"/>
    <cellStyle name="Input 2 3 6 2 2" xfId="33609"/>
    <cellStyle name="Input 2 3 6 2 2 2" xfId="33610"/>
    <cellStyle name="Input 2 3 6 2 3" xfId="33611"/>
    <cellStyle name="Input 2 3 6 2 3 2" xfId="33612"/>
    <cellStyle name="Input 2 3 6 2 4" xfId="33613"/>
    <cellStyle name="Input 2 3 6 2 4 2" xfId="33614"/>
    <cellStyle name="Input 2 3 6 2 5" xfId="33615"/>
    <cellStyle name="Input 2 3 6 3" xfId="33616"/>
    <cellStyle name="Input 2 3 6 3 2" xfId="33617"/>
    <cellStyle name="Input 2 3 6 4" xfId="33618"/>
    <cellStyle name="Input 2 3 6 4 2" xfId="33619"/>
    <cellStyle name="Input 2 3 6 5" xfId="33620"/>
    <cellStyle name="Input 2 3 6 5 2" xfId="33621"/>
    <cellStyle name="Input 2 3 6 6" xfId="33622"/>
    <cellStyle name="Input 2 3 6 6 2" xfId="33623"/>
    <cellStyle name="Input 2 3 6 7" xfId="33624"/>
    <cellStyle name="Input 2 3 7" xfId="33625"/>
    <cellStyle name="Input 2 3 7 2" xfId="33626"/>
    <cellStyle name="Input 2 3 7 2 2" xfId="33627"/>
    <cellStyle name="Input 2 3 7 2 2 2" xfId="33628"/>
    <cellStyle name="Input 2 3 7 2 3" xfId="33629"/>
    <cellStyle name="Input 2 3 7 2 3 2" xfId="33630"/>
    <cellStyle name="Input 2 3 7 2 4" xfId="33631"/>
    <cellStyle name="Input 2 3 7 2 4 2" xfId="33632"/>
    <cellStyle name="Input 2 3 7 2 5" xfId="33633"/>
    <cellStyle name="Input 2 3 7 3" xfId="33634"/>
    <cellStyle name="Input 2 3 7 3 2" xfId="33635"/>
    <cellStyle name="Input 2 3 7 4" xfId="33636"/>
    <cellStyle name="Input 2 3 7 4 2" xfId="33637"/>
    <cellStyle name="Input 2 3 7 5" xfId="33638"/>
    <cellStyle name="Input 2 3 7 5 2" xfId="33639"/>
    <cellStyle name="Input 2 3 7 6" xfId="33640"/>
    <cellStyle name="Input 2 3 7 6 2" xfId="33641"/>
    <cellStyle name="Input 2 3 7 7" xfId="33642"/>
    <cellStyle name="Input 2 3 8" xfId="33643"/>
    <cellStyle name="Input 2 3 8 2" xfId="33644"/>
    <cellStyle name="Input 2 3 8 2 2" xfId="33645"/>
    <cellStyle name="Input 2 3 8 2 2 2" xfId="33646"/>
    <cellStyle name="Input 2 3 8 2 3" xfId="33647"/>
    <cellStyle name="Input 2 3 8 2 3 2" xfId="33648"/>
    <cellStyle name="Input 2 3 8 2 4" xfId="33649"/>
    <cellStyle name="Input 2 3 8 2 4 2" xfId="33650"/>
    <cellStyle name="Input 2 3 8 2 5" xfId="33651"/>
    <cellStyle name="Input 2 3 8 3" xfId="33652"/>
    <cellStyle name="Input 2 3 8 3 2" xfId="33653"/>
    <cellStyle name="Input 2 3 8 4" xfId="33654"/>
    <cellStyle name="Input 2 3 8 4 2" xfId="33655"/>
    <cellStyle name="Input 2 3 8 5" xfId="33656"/>
    <cellStyle name="Input 2 3 8 5 2" xfId="33657"/>
    <cellStyle name="Input 2 3 8 6" xfId="33658"/>
    <cellStyle name="Input 2 3 8 6 2" xfId="33659"/>
    <cellStyle name="Input 2 3 8 7" xfId="33660"/>
    <cellStyle name="Input 2 3 9" xfId="33661"/>
    <cellStyle name="Input 2 3 9 2" xfId="33662"/>
    <cellStyle name="Input 2 3 9 2 2" xfId="33663"/>
    <cellStyle name="Input 2 3 9 2 2 2" xfId="33664"/>
    <cellStyle name="Input 2 3 9 2 3" xfId="33665"/>
    <cellStyle name="Input 2 3 9 2 3 2" xfId="33666"/>
    <cellStyle name="Input 2 3 9 2 4" xfId="33667"/>
    <cellStyle name="Input 2 3 9 2 4 2" xfId="33668"/>
    <cellStyle name="Input 2 3 9 2 5" xfId="33669"/>
    <cellStyle name="Input 2 3 9 3" xfId="33670"/>
    <cellStyle name="Input 2 3 9 3 2" xfId="33671"/>
    <cellStyle name="Input 2 3 9 4" xfId="33672"/>
    <cellStyle name="Input 2 3 9 4 2" xfId="33673"/>
    <cellStyle name="Input 2 3 9 5" xfId="33674"/>
    <cellStyle name="Input 2 3 9 5 2" xfId="33675"/>
    <cellStyle name="Input 2 3 9 6" xfId="33676"/>
    <cellStyle name="Input 2 3 9 6 2" xfId="33677"/>
    <cellStyle name="Input 2 3 9 7" xfId="33678"/>
    <cellStyle name="Input 2 4" xfId="17424"/>
    <cellStyle name="Input 2 4 10" xfId="33679"/>
    <cellStyle name="Input 2 4 10 2" xfId="33680"/>
    <cellStyle name="Input 2 4 10 2 2" xfId="33681"/>
    <cellStyle name="Input 2 4 10 2 2 2" xfId="33682"/>
    <cellStyle name="Input 2 4 10 2 3" xfId="33683"/>
    <cellStyle name="Input 2 4 10 2 3 2" xfId="33684"/>
    <cellStyle name="Input 2 4 10 2 4" xfId="33685"/>
    <cellStyle name="Input 2 4 10 2 4 2" xfId="33686"/>
    <cellStyle name="Input 2 4 10 2 5" xfId="33687"/>
    <cellStyle name="Input 2 4 10 3" xfId="33688"/>
    <cellStyle name="Input 2 4 10 3 2" xfId="33689"/>
    <cellStyle name="Input 2 4 10 4" xfId="33690"/>
    <cellStyle name="Input 2 4 10 4 2" xfId="33691"/>
    <cellStyle name="Input 2 4 10 5" xfId="33692"/>
    <cellStyle name="Input 2 4 10 5 2" xfId="33693"/>
    <cellStyle name="Input 2 4 10 6" xfId="33694"/>
    <cellStyle name="Input 2 4 10 6 2" xfId="33695"/>
    <cellStyle name="Input 2 4 10 7" xfId="33696"/>
    <cellStyle name="Input 2 4 11" xfId="33697"/>
    <cellStyle name="Input 2 4 11 2" xfId="33698"/>
    <cellStyle name="Input 2 4 11 2 2" xfId="33699"/>
    <cellStyle name="Input 2 4 11 2 2 2" xfId="33700"/>
    <cellStyle name="Input 2 4 11 2 3" xfId="33701"/>
    <cellStyle name="Input 2 4 11 2 3 2" xfId="33702"/>
    <cellStyle name="Input 2 4 11 2 4" xfId="33703"/>
    <cellStyle name="Input 2 4 11 2 4 2" xfId="33704"/>
    <cellStyle name="Input 2 4 11 2 5" xfId="33705"/>
    <cellStyle name="Input 2 4 11 3" xfId="33706"/>
    <cellStyle name="Input 2 4 11 3 2" xfId="33707"/>
    <cellStyle name="Input 2 4 11 4" xfId="33708"/>
    <cellStyle name="Input 2 4 11 4 2" xfId="33709"/>
    <cellStyle name="Input 2 4 11 5" xfId="33710"/>
    <cellStyle name="Input 2 4 11 5 2" xfId="33711"/>
    <cellStyle name="Input 2 4 11 6" xfId="33712"/>
    <cellStyle name="Input 2 4 11 6 2" xfId="33713"/>
    <cellStyle name="Input 2 4 11 7" xfId="33714"/>
    <cellStyle name="Input 2 4 12" xfId="33715"/>
    <cellStyle name="Input 2 4 12 2" xfId="33716"/>
    <cellStyle name="Input 2 4 12 2 2" xfId="33717"/>
    <cellStyle name="Input 2 4 12 2 2 2" xfId="33718"/>
    <cellStyle name="Input 2 4 12 2 3" xfId="33719"/>
    <cellStyle name="Input 2 4 12 2 3 2" xfId="33720"/>
    <cellStyle name="Input 2 4 12 2 4" xfId="33721"/>
    <cellStyle name="Input 2 4 12 2 4 2" xfId="33722"/>
    <cellStyle name="Input 2 4 12 2 5" xfId="33723"/>
    <cellStyle name="Input 2 4 12 3" xfId="33724"/>
    <cellStyle name="Input 2 4 12 3 2" xfId="33725"/>
    <cellStyle name="Input 2 4 12 4" xfId="33726"/>
    <cellStyle name="Input 2 4 12 4 2" xfId="33727"/>
    <cellStyle name="Input 2 4 12 5" xfId="33728"/>
    <cellStyle name="Input 2 4 12 5 2" xfId="33729"/>
    <cellStyle name="Input 2 4 12 6" xfId="33730"/>
    <cellStyle name="Input 2 4 12 6 2" xfId="33731"/>
    <cellStyle name="Input 2 4 12 7" xfId="33732"/>
    <cellStyle name="Input 2 4 13" xfId="33733"/>
    <cellStyle name="Input 2 4 13 2" xfId="33734"/>
    <cellStyle name="Input 2 4 13 2 2" xfId="33735"/>
    <cellStyle name="Input 2 4 13 2 2 2" xfId="33736"/>
    <cellStyle name="Input 2 4 13 2 3" xfId="33737"/>
    <cellStyle name="Input 2 4 13 2 3 2" xfId="33738"/>
    <cellStyle name="Input 2 4 13 2 4" xfId="33739"/>
    <cellStyle name="Input 2 4 13 2 4 2" xfId="33740"/>
    <cellStyle name="Input 2 4 13 2 5" xfId="33741"/>
    <cellStyle name="Input 2 4 13 3" xfId="33742"/>
    <cellStyle name="Input 2 4 13 3 2" xfId="33743"/>
    <cellStyle name="Input 2 4 13 4" xfId="33744"/>
    <cellStyle name="Input 2 4 13 4 2" xfId="33745"/>
    <cellStyle name="Input 2 4 13 5" xfId="33746"/>
    <cellStyle name="Input 2 4 13 5 2" xfId="33747"/>
    <cellStyle name="Input 2 4 13 6" xfId="33748"/>
    <cellStyle name="Input 2 4 13 6 2" xfId="33749"/>
    <cellStyle name="Input 2 4 13 7" xfId="33750"/>
    <cellStyle name="Input 2 4 14" xfId="33751"/>
    <cellStyle name="Input 2 4 14 2" xfId="33752"/>
    <cellStyle name="Input 2 4 14 2 2" xfId="33753"/>
    <cellStyle name="Input 2 4 14 2 2 2" xfId="33754"/>
    <cellStyle name="Input 2 4 14 2 3" xfId="33755"/>
    <cellStyle name="Input 2 4 14 2 3 2" xfId="33756"/>
    <cellStyle name="Input 2 4 14 2 4" xfId="33757"/>
    <cellStyle name="Input 2 4 14 2 4 2" xfId="33758"/>
    <cellStyle name="Input 2 4 14 2 5" xfId="33759"/>
    <cellStyle name="Input 2 4 14 3" xfId="33760"/>
    <cellStyle name="Input 2 4 14 3 2" xfId="33761"/>
    <cellStyle name="Input 2 4 14 4" xfId="33762"/>
    <cellStyle name="Input 2 4 14 4 2" xfId="33763"/>
    <cellStyle name="Input 2 4 14 5" xfId="33764"/>
    <cellStyle name="Input 2 4 14 5 2" xfId="33765"/>
    <cellStyle name="Input 2 4 14 6" xfId="33766"/>
    <cellStyle name="Input 2 4 14 6 2" xfId="33767"/>
    <cellStyle name="Input 2 4 14 7" xfId="33768"/>
    <cellStyle name="Input 2 4 15" xfId="33769"/>
    <cellStyle name="Input 2 4 15 2" xfId="33770"/>
    <cellStyle name="Input 2 4 15 2 2" xfId="33771"/>
    <cellStyle name="Input 2 4 15 2 2 2" xfId="33772"/>
    <cellStyle name="Input 2 4 15 2 3" xfId="33773"/>
    <cellStyle name="Input 2 4 15 2 3 2" xfId="33774"/>
    <cellStyle name="Input 2 4 15 2 4" xfId="33775"/>
    <cellStyle name="Input 2 4 15 2 4 2" xfId="33776"/>
    <cellStyle name="Input 2 4 15 2 5" xfId="33777"/>
    <cellStyle name="Input 2 4 15 3" xfId="33778"/>
    <cellStyle name="Input 2 4 15 3 2" xfId="33779"/>
    <cellStyle name="Input 2 4 15 4" xfId="33780"/>
    <cellStyle name="Input 2 4 15 4 2" xfId="33781"/>
    <cellStyle name="Input 2 4 15 5" xfId="33782"/>
    <cellStyle name="Input 2 4 15 5 2" xfId="33783"/>
    <cellStyle name="Input 2 4 15 6" xfId="33784"/>
    <cellStyle name="Input 2 4 15 6 2" xfId="33785"/>
    <cellStyle name="Input 2 4 15 7" xfId="33786"/>
    <cellStyle name="Input 2 4 16" xfId="33787"/>
    <cellStyle name="Input 2 4 16 2" xfId="33788"/>
    <cellStyle name="Input 2 4 16 2 2" xfId="33789"/>
    <cellStyle name="Input 2 4 16 3" xfId="33790"/>
    <cellStyle name="Input 2 4 16 3 2" xfId="33791"/>
    <cellStyle name="Input 2 4 16 4" xfId="33792"/>
    <cellStyle name="Input 2 4 16 4 2" xfId="33793"/>
    <cellStyle name="Input 2 4 16 5" xfId="33794"/>
    <cellStyle name="Input 2 4 17" xfId="33795"/>
    <cellStyle name="Input 2 4 17 2" xfId="33796"/>
    <cellStyle name="Input 2 4 18" xfId="33797"/>
    <cellStyle name="Input 2 4 18 2" xfId="33798"/>
    <cellStyle name="Input 2 4 19" xfId="33799"/>
    <cellStyle name="Input 2 4 19 2" xfId="33800"/>
    <cellStyle name="Input 2 4 2" xfId="33801"/>
    <cellStyle name="Input 2 4 2 2" xfId="33802"/>
    <cellStyle name="Input 2 4 2 2 2" xfId="33803"/>
    <cellStyle name="Input 2 4 2 2 2 2" xfId="33804"/>
    <cellStyle name="Input 2 4 2 2 3" xfId="33805"/>
    <cellStyle name="Input 2 4 2 2 3 2" xfId="33806"/>
    <cellStyle name="Input 2 4 2 2 4" xfId="33807"/>
    <cellStyle name="Input 2 4 2 2 4 2" xfId="33808"/>
    <cellStyle name="Input 2 4 2 2 5" xfId="33809"/>
    <cellStyle name="Input 2 4 2 3" xfId="33810"/>
    <cellStyle name="Input 2 4 2 3 2" xfId="33811"/>
    <cellStyle name="Input 2 4 2 4" xfId="33812"/>
    <cellStyle name="Input 2 4 2 4 2" xfId="33813"/>
    <cellStyle name="Input 2 4 2 5" xfId="33814"/>
    <cellStyle name="Input 2 4 2 5 2" xfId="33815"/>
    <cellStyle name="Input 2 4 2 6" xfId="33816"/>
    <cellStyle name="Input 2 4 20" xfId="33817"/>
    <cellStyle name="Input 2 4 21" xfId="33818"/>
    <cellStyle name="Input 2 4 22" xfId="33819"/>
    <cellStyle name="Input 2 4 23" xfId="33820"/>
    <cellStyle name="Input 2 4 24" xfId="33821"/>
    <cellStyle name="Input 2 4 25" xfId="33822"/>
    <cellStyle name="Input 2 4 26" xfId="33823"/>
    <cellStyle name="Input 2 4 3" xfId="33824"/>
    <cellStyle name="Input 2 4 3 2" xfId="33825"/>
    <cellStyle name="Input 2 4 3 2 2" xfId="33826"/>
    <cellStyle name="Input 2 4 3 2 2 2" xfId="33827"/>
    <cellStyle name="Input 2 4 3 2 3" xfId="33828"/>
    <cellStyle name="Input 2 4 3 2 3 2" xfId="33829"/>
    <cellStyle name="Input 2 4 3 2 4" xfId="33830"/>
    <cellStyle name="Input 2 4 3 2 4 2" xfId="33831"/>
    <cellStyle name="Input 2 4 3 2 5" xfId="33832"/>
    <cellStyle name="Input 2 4 3 3" xfId="33833"/>
    <cellStyle name="Input 2 4 3 3 2" xfId="33834"/>
    <cellStyle name="Input 2 4 3 4" xfId="33835"/>
    <cellStyle name="Input 2 4 3 4 2" xfId="33836"/>
    <cellStyle name="Input 2 4 3 5" xfId="33837"/>
    <cellStyle name="Input 2 4 3 5 2" xfId="33838"/>
    <cellStyle name="Input 2 4 3 6" xfId="33839"/>
    <cellStyle name="Input 2 4 4" xfId="33840"/>
    <cellStyle name="Input 2 4 4 2" xfId="33841"/>
    <cellStyle name="Input 2 4 4 2 2" xfId="33842"/>
    <cellStyle name="Input 2 4 4 2 2 2" xfId="33843"/>
    <cellStyle name="Input 2 4 4 2 3" xfId="33844"/>
    <cellStyle name="Input 2 4 4 2 3 2" xfId="33845"/>
    <cellStyle name="Input 2 4 4 2 4" xfId="33846"/>
    <cellStyle name="Input 2 4 4 2 4 2" xfId="33847"/>
    <cellStyle name="Input 2 4 4 2 5" xfId="33848"/>
    <cellStyle name="Input 2 4 4 3" xfId="33849"/>
    <cellStyle name="Input 2 4 4 3 2" xfId="33850"/>
    <cellStyle name="Input 2 4 4 4" xfId="33851"/>
    <cellStyle name="Input 2 4 4 4 2" xfId="33852"/>
    <cellStyle name="Input 2 4 4 5" xfId="33853"/>
    <cellStyle name="Input 2 4 4 5 2" xfId="33854"/>
    <cellStyle name="Input 2 4 4 6" xfId="33855"/>
    <cellStyle name="Input 2 4 4 6 2" xfId="33856"/>
    <cellStyle name="Input 2 4 4 7" xfId="33857"/>
    <cellStyle name="Input 2 4 5" xfId="33858"/>
    <cellStyle name="Input 2 4 5 2" xfId="33859"/>
    <cellStyle name="Input 2 4 5 2 2" xfId="33860"/>
    <cellStyle name="Input 2 4 5 2 2 2" xfId="33861"/>
    <cellStyle name="Input 2 4 5 2 3" xfId="33862"/>
    <cellStyle name="Input 2 4 5 2 3 2" xfId="33863"/>
    <cellStyle name="Input 2 4 5 2 4" xfId="33864"/>
    <cellStyle name="Input 2 4 5 2 4 2" xfId="33865"/>
    <cellStyle name="Input 2 4 5 2 5" xfId="33866"/>
    <cellStyle name="Input 2 4 5 3" xfId="33867"/>
    <cellStyle name="Input 2 4 5 3 2" xfId="33868"/>
    <cellStyle name="Input 2 4 5 4" xfId="33869"/>
    <cellStyle name="Input 2 4 5 4 2" xfId="33870"/>
    <cellStyle name="Input 2 4 5 5" xfId="33871"/>
    <cellStyle name="Input 2 4 5 5 2" xfId="33872"/>
    <cellStyle name="Input 2 4 5 6" xfId="33873"/>
    <cellStyle name="Input 2 4 5 6 2" xfId="33874"/>
    <cellStyle name="Input 2 4 5 7" xfId="33875"/>
    <cellStyle name="Input 2 4 6" xfId="33876"/>
    <cellStyle name="Input 2 4 6 2" xfId="33877"/>
    <cellStyle name="Input 2 4 6 2 2" xfId="33878"/>
    <cellStyle name="Input 2 4 6 2 2 2" xfId="33879"/>
    <cellStyle name="Input 2 4 6 2 3" xfId="33880"/>
    <cellStyle name="Input 2 4 6 2 3 2" xfId="33881"/>
    <cellStyle name="Input 2 4 6 2 4" xfId="33882"/>
    <cellStyle name="Input 2 4 6 2 4 2" xfId="33883"/>
    <cellStyle name="Input 2 4 6 2 5" xfId="33884"/>
    <cellStyle name="Input 2 4 6 3" xfId="33885"/>
    <cellStyle name="Input 2 4 6 3 2" xfId="33886"/>
    <cellStyle name="Input 2 4 6 4" xfId="33887"/>
    <cellStyle name="Input 2 4 6 4 2" xfId="33888"/>
    <cellStyle name="Input 2 4 6 5" xfId="33889"/>
    <cellStyle name="Input 2 4 6 5 2" xfId="33890"/>
    <cellStyle name="Input 2 4 6 6" xfId="33891"/>
    <cellStyle name="Input 2 4 6 6 2" xfId="33892"/>
    <cellStyle name="Input 2 4 6 7" xfId="33893"/>
    <cellStyle name="Input 2 4 7" xfId="33894"/>
    <cellStyle name="Input 2 4 7 2" xfId="33895"/>
    <cellStyle name="Input 2 4 7 2 2" xfId="33896"/>
    <cellStyle name="Input 2 4 7 2 2 2" xfId="33897"/>
    <cellStyle name="Input 2 4 7 2 3" xfId="33898"/>
    <cellStyle name="Input 2 4 7 2 3 2" xfId="33899"/>
    <cellStyle name="Input 2 4 7 2 4" xfId="33900"/>
    <cellStyle name="Input 2 4 7 2 4 2" xfId="33901"/>
    <cellStyle name="Input 2 4 7 2 5" xfId="33902"/>
    <cellStyle name="Input 2 4 7 3" xfId="33903"/>
    <cellStyle name="Input 2 4 7 3 2" xfId="33904"/>
    <cellStyle name="Input 2 4 7 4" xfId="33905"/>
    <cellStyle name="Input 2 4 7 4 2" xfId="33906"/>
    <cellStyle name="Input 2 4 7 5" xfId="33907"/>
    <cellStyle name="Input 2 4 7 5 2" xfId="33908"/>
    <cellStyle name="Input 2 4 7 6" xfId="33909"/>
    <cellStyle name="Input 2 4 7 6 2" xfId="33910"/>
    <cellStyle name="Input 2 4 7 7" xfId="33911"/>
    <cellStyle name="Input 2 4 8" xfId="33912"/>
    <cellStyle name="Input 2 4 8 2" xfId="33913"/>
    <cellStyle name="Input 2 4 8 2 2" xfId="33914"/>
    <cellStyle name="Input 2 4 8 2 2 2" xfId="33915"/>
    <cellStyle name="Input 2 4 8 2 3" xfId="33916"/>
    <cellStyle name="Input 2 4 8 2 3 2" xfId="33917"/>
    <cellStyle name="Input 2 4 8 2 4" xfId="33918"/>
    <cellStyle name="Input 2 4 8 2 4 2" xfId="33919"/>
    <cellStyle name="Input 2 4 8 2 5" xfId="33920"/>
    <cellStyle name="Input 2 4 8 3" xfId="33921"/>
    <cellStyle name="Input 2 4 8 3 2" xfId="33922"/>
    <cellStyle name="Input 2 4 8 4" xfId="33923"/>
    <cellStyle name="Input 2 4 8 4 2" xfId="33924"/>
    <cellStyle name="Input 2 4 8 5" xfId="33925"/>
    <cellStyle name="Input 2 4 8 5 2" xfId="33926"/>
    <cellStyle name="Input 2 4 8 6" xfId="33927"/>
    <cellStyle name="Input 2 4 8 6 2" xfId="33928"/>
    <cellStyle name="Input 2 4 8 7" xfId="33929"/>
    <cellStyle name="Input 2 4 9" xfId="33930"/>
    <cellStyle name="Input 2 4 9 2" xfId="33931"/>
    <cellStyle name="Input 2 4 9 2 2" xfId="33932"/>
    <cellStyle name="Input 2 4 9 2 2 2" xfId="33933"/>
    <cellStyle name="Input 2 4 9 2 3" xfId="33934"/>
    <cellStyle name="Input 2 4 9 2 3 2" xfId="33935"/>
    <cellStyle name="Input 2 4 9 2 4" xfId="33936"/>
    <cellStyle name="Input 2 4 9 2 4 2" xfId="33937"/>
    <cellStyle name="Input 2 4 9 2 5" xfId="33938"/>
    <cellStyle name="Input 2 4 9 3" xfId="33939"/>
    <cellStyle name="Input 2 4 9 3 2" xfId="33940"/>
    <cellStyle name="Input 2 4 9 4" xfId="33941"/>
    <cellStyle name="Input 2 4 9 4 2" xfId="33942"/>
    <cellStyle name="Input 2 4 9 5" xfId="33943"/>
    <cellStyle name="Input 2 4 9 5 2" xfId="33944"/>
    <cellStyle name="Input 2 4 9 6" xfId="33945"/>
    <cellStyle name="Input 2 4 9 6 2" xfId="33946"/>
    <cellStyle name="Input 2 4 9 7" xfId="33947"/>
    <cellStyle name="Input 2 5" xfId="17425"/>
    <cellStyle name="Input 2 5 10" xfId="33948"/>
    <cellStyle name="Input 2 5 10 2" xfId="33949"/>
    <cellStyle name="Input 2 5 10 2 2" xfId="33950"/>
    <cellStyle name="Input 2 5 10 2 2 2" xfId="33951"/>
    <cellStyle name="Input 2 5 10 2 3" xfId="33952"/>
    <cellStyle name="Input 2 5 10 2 3 2" xfId="33953"/>
    <cellStyle name="Input 2 5 10 2 4" xfId="33954"/>
    <cellStyle name="Input 2 5 10 2 4 2" xfId="33955"/>
    <cellStyle name="Input 2 5 10 2 5" xfId="33956"/>
    <cellStyle name="Input 2 5 10 3" xfId="33957"/>
    <cellStyle name="Input 2 5 10 3 2" xfId="33958"/>
    <cellStyle name="Input 2 5 10 4" xfId="33959"/>
    <cellStyle name="Input 2 5 10 4 2" xfId="33960"/>
    <cellStyle name="Input 2 5 10 5" xfId="33961"/>
    <cellStyle name="Input 2 5 10 5 2" xfId="33962"/>
    <cellStyle name="Input 2 5 10 6" xfId="33963"/>
    <cellStyle name="Input 2 5 10 6 2" xfId="33964"/>
    <cellStyle name="Input 2 5 10 7" xfId="33965"/>
    <cellStyle name="Input 2 5 11" xfId="33966"/>
    <cellStyle name="Input 2 5 11 2" xfId="33967"/>
    <cellStyle name="Input 2 5 11 2 2" xfId="33968"/>
    <cellStyle name="Input 2 5 11 2 2 2" xfId="33969"/>
    <cellStyle name="Input 2 5 11 2 3" xfId="33970"/>
    <cellStyle name="Input 2 5 11 2 3 2" xfId="33971"/>
    <cellStyle name="Input 2 5 11 2 4" xfId="33972"/>
    <cellStyle name="Input 2 5 11 2 4 2" xfId="33973"/>
    <cellStyle name="Input 2 5 11 2 5" xfId="33974"/>
    <cellStyle name="Input 2 5 11 3" xfId="33975"/>
    <cellStyle name="Input 2 5 11 3 2" xfId="33976"/>
    <cellStyle name="Input 2 5 11 4" xfId="33977"/>
    <cellStyle name="Input 2 5 11 4 2" xfId="33978"/>
    <cellStyle name="Input 2 5 11 5" xfId="33979"/>
    <cellStyle name="Input 2 5 11 5 2" xfId="33980"/>
    <cellStyle name="Input 2 5 11 6" xfId="33981"/>
    <cellStyle name="Input 2 5 11 6 2" xfId="33982"/>
    <cellStyle name="Input 2 5 11 7" xfId="33983"/>
    <cellStyle name="Input 2 5 12" xfId="33984"/>
    <cellStyle name="Input 2 5 12 2" xfId="33985"/>
    <cellStyle name="Input 2 5 12 2 2" xfId="33986"/>
    <cellStyle name="Input 2 5 12 2 2 2" xfId="33987"/>
    <cellStyle name="Input 2 5 12 2 3" xfId="33988"/>
    <cellStyle name="Input 2 5 12 2 3 2" xfId="33989"/>
    <cellStyle name="Input 2 5 12 2 4" xfId="33990"/>
    <cellStyle name="Input 2 5 12 2 4 2" xfId="33991"/>
    <cellStyle name="Input 2 5 12 2 5" xfId="33992"/>
    <cellStyle name="Input 2 5 12 3" xfId="33993"/>
    <cellStyle name="Input 2 5 12 3 2" xfId="33994"/>
    <cellStyle name="Input 2 5 12 4" xfId="33995"/>
    <cellStyle name="Input 2 5 12 4 2" xfId="33996"/>
    <cellStyle name="Input 2 5 12 5" xfId="33997"/>
    <cellStyle name="Input 2 5 12 5 2" xfId="33998"/>
    <cellStyle name="Input 2 5 12 6" xfId="33999"/>
    <cellStyle name="Input 2 5 12 6 2" xfId="34000"/>
    <cellStyle name="Input 2 5 12 7" xfId="34001"/>
    <cellStyle name="Input 2 5 13" xfId="34002"/>
    <cellStyle name="Input 2 5 13 2" xfId="34003"/>
    <cellStyle name="Input 2 5 13 2 2" xfId="34004"/>
    <cellStyle name="Input 2 5 13 2 2 2" xfId="34005"/>
    <cellStyle name="Input 2 5 13 2 3" xfId="34006"/>
    <cellStyle name="Input 2 5 13 2 3 2" xfId="34007"/>
    <cellStyle name="Input 2 5 13 2 4" xfId="34008"/>
    <cellStyle name="Input 2 5 13 2 4 2" xfId="34009"/>
    <cellStyle name="Input 2 5 13 2 5" xfId="34010"/>
    <cellStyle name="Input 2 5 13 3" xfId="34011"/>
    <cellStyle name="Input 2 5 13 3 2" xfId="34012"/>
    <cellStyle name="Input 2 5 13 4" xfId="34013"/>
    <cellStyle name="Input 2 5 13 4 2" xfId="34014"/>
    <cellStyle name="Input 2 5 13 5" xfId="34015"/>
    <cellStyle name="Input 2 5 13 5 2" xfId="34016"/>
    <cellStyle name="Input 2 5 13 6" xfId="34017"/>
    <cellStyle name="Input 2 5 13 6 2" xfId="34018"/>
    <cellStyle name="Input 2 5 13 7" xfId="34019"/>
    <cellStyle name="Input 2 5 14" xfId="34020"/>
    <cellStyle name="Input 2 5 14 2" xfId="34021"/>
    <cellStyle name="Input 2 5 14 2 2" xfId="34022"/>
    <cellStyle name="Input 2 5 14 2 2 2" xfId="34023"/>
    <cellStyle name="Input 2 5 14 2 3" xfId="34024"/>
    <cellStyle name="Input 2 5 14 2 3 2" xfId="34025"/>
    <cellStyle name="Input 2 5 14 2 4" xfId="34026"/>
    <cellStyle name="Input 2 5 14 2 4 2" xfId="34027"/>
    <cellStyle name="Input 2 5 14 2 5" xfId="34028"/>
    <cellStyle name="Input 2 5 14 3" xfId="34029"/>
    <cellStyle name="Input 2 5 14 3 2" xfId="34030"/>
    <cellStyle name="Input 2 5 14 4" xfId="34031"/>
    <cellStyle name="Input 2 5 14 4 2" xfId="34032"/>
    <cellStyle name="Input 2 5 14 5" xfId="34033"/>
    <cellStyle name="Input 2 5 14 5 2" xfId="34034"/>
    <cellStyle name="Input 2 5 14 6" xfId="34035"/>
    <cellStyle name="Input 2 5 14 6 2" xfId="34036"/>
    <cellStyle name="Input 2 5 14 7" xfId="34037"/>
    <cellStyle name="Input 2 5 15" xfId="34038"/>
    <cellStyle name="Input 2 5 15 2" xfId="34039"/>
    <cellStyle name="Input 2 5 15 2 2" xfId="34040"/>
    <cellStyle name="Input 2 5 15 2 2 2" xfId="34041"/>
    <cellStyle name="Input 2 5 15 2 3" xfId="34042"/>
    <cellStyle name="Input 2 5 15 2 3 2" xfId="34043"/>
    <cellStyle name="Input 2 5 15 2 4" xfId="34044"/>
    <cellStyle name="Input 2 5 15 2 4 2" xfId="34045"/>
    <cellStyle name="Input 2 5 15 2 5" xfId="34046"/>
    <cellStyle name="Input 2 5 15 3" xfId="34047"/>
    <cellStyle name="Input 2 5 15 3 2" xfId="34048"/>
    <cellStyle name="Input 2 5 15 4" xfId="34049"/>
    <cellStyle name="Input 2 5 15 4 2" xfId="34050"/>
    <cellStyle name="Input 2 5 15 5" xfId="34051"/>
    <cellStyle name="Input 2 5 15 5 2" xfId="34052"/>
    <cellStyle name="Input 2 5 15 6" xfId="34053"/>
    <cellStyle name="Input 2 5 15 6 2" xfId="34054"/>
    <cellStyle name="Input 2 5 15 7" xfId="34055"/>
    <cellStyle name="Input 2 5 16" xfId="34056"/>
    <cellStyle name="Input 2 5 16 2" xfId="34057"/>
    <cellStyle name="Input 2 5 16 2 2" xfId="34058"/>
    <cellStyle name="Input 2 5 16 3" xfId="34059"/>
    <cellStyle name="Input 2 5 16 3 2" xfId="34060"/>
    <cellStyle name="Input 2 5 16 4" xfId="34061"/>
    <cellStyle name="Input 2 5 16 4 2" xfId="34062"/>
    <cellStyle name="Input 2 5 16 5" xfId="34063"/>
    <cellStyle name="Input 2 5 17" xfId="34064"/>
    <cellStyle name="Input 2 5 17 2" xfId="34065"/>
    <cellStyle name="Input 2 5 18" xfId="34066"/>
    <cellStyle name="Input 2 5 18 2" xfId="34067"/>
    <cellStyle name="Input 2 5 19" xfId="34068"/>
    <cellStyle name="Input 2 5 19 2" xfId="34069"/>
    <cellStyle name="Input 2 5 2" xfId="34070"/>
    <cellStyle name="Input 2 5 2 2" xfId="34071"/>
    <cellStyle name="Input 2 5 2 2 2" xfId="34072"/>
    <cellStyle name="Input 2 5 2 2 2 2" xfId="34073"/>
    <cellStyle name="Input 2 5 2 2 3" xfId="34074"/>
    <cellStyle name="Input 2 5 2 2 3 2" xfId="34075"/>
    <cellStyle name="Input 2 5 2 2 4" xfId="34076"/>
    <cellStyle name="Input 2 5 2 2 4 2" xfId="34077"/>
    <cellStyle name="Input 2 5 2 2 5" xfId="34078"/>
    <cellStyle name="Input 2 5 2 3" xfId="34079"/>
    <cellStyle name="Input 2 5 2 3 2" xfId="34080"/>
    <cellStyle name="Input 2 5 2 4" xfId="34081"/>
    <cellStyle name="Input 2 5 2 4 2" xfId="34082"/>
    <cellStyle name="Input 2 5 2 5" xfId="34083"/>
    <cellStyle name="Input 2 5 2 5 2" xfId="34084"/>
    <cellStyle name="Input 2 5 2 6" xfId="34085"/>
    <cellStyle name="Input 2 5 20" xfId="34086"/>
    <cellStyle name="Input 2 5 21" xfId="34087"/>
    <cellStyle name="Input 2 5 22" xfId="34088"/>
    <cellStyle name="Input 2 5 23" xfId="34089"/>
    <cellStyle name="Input 2 5 24" xfId="34090"/>
    <cellStyle name="Input 2 5 25" xfId="34091"/>
    <cellStyle name="Input 2 5 26" xfId="34092"/>
    <cellStyle name="Input 2 5 3" xfId="34093"/>
    <cellStyle name="Input 2 5 3 2" xfId="34094"/>
    <cellStyle name="Input 2 5 3 2 2" xfId="34095"/>
    <cellStyle name="Input 2 5 3 2 2 2" xfId="34096"/>
    <cellStyle name="Input 2 5 3 2 3" xfId="34097"/>
    <cellStyle name="Input 2 5 3 2 3 2" xfId="34098"/>
    <cellStyle name="Input 2 5 3 2 4" xfId="34099"/>
    <cellStyle name="Input 2 5 3 2 4 2" xfId="34100"/>
    <cellStyle name="Input 2 5 3 2 5" xfId="34101"/>
    <cellStyle name="Input 2 5 3 3" xfId="34102"/>
    <cellStyle name="Input 2 5 3 3 2" xfId="34103"/>
    <cellStyle name="Input 2 5 3 4" xfId="34104"/>
    <cellStyle name="Input 2 5 3 4 2" xfId="34105"/>
    <cellStyle name="Input 2 5 3 5" xfId="34106"/>
    <cellStyle name="Input 2 5 3 5 2" xfId="34107"/>
    <cellStyle name="Input 2 5 3 6" xfId="34108"/>
    <cellStyle name="Input 2 5 4" xfId="34109"/>
    <cellStyle name="Input 2 5 4 2" xfId="34110"/>
    <cellStyle name="Input 2 5 4 2 2" xfId="34111"/>
    <cellStyle name="Input 2 5 4 2 2 2" xfId="34112"/>
    <cellStyle name="Input 2 5 4 2 3" xfId="34113"/>
    <cellStyle name="Input 2 5 4 2 3 2" xfId="34114"/>
    <cellStyle name="Input 2 5 4 2 4" xfId="34115"/>
    <cellStyle name="Input 2 5 4 2 4 2" xfId="34116"/>
    <cellStyle name="Input 2 5 4 2 5" xfId="34117"/>
    <cellStyle name="Input 2 5 4 3" xfId="34118"/>
    <cellStyle name="Input 2 5 4 3 2" xfId="34119"/>
    <cellStyle name="Input 2 5 4 4" xfId="34120"/>
    <cellStyle name="Input 2 5 4 4 2" xfId="34121"/>
    <cellStyle name="Input 2 5 4 5" xfId="34122"/>
    <cellStyle name="Input 2 5 4 5 2" xfId="34123"/>
    <cellStyle name="Input 2 5 4 6" xfId="34124"/>
    <cellStyle name="Input 2 5 4 6 2" xfId="34125"/>
    <cellStyle name="Input 2 5 4 7" xfId="34126"/>
    <cellStyle name="Input 2 5 5" xfId="34127"/>
    <cellStyle name="Input 2 5 5 2" xfId="34128"/>
    <cellStyle name="Input 2 5 5 2 2" xfId="34129"/>
    <cellStyle name="Input 2 5 5 2 2 2" xfId="34130"/>
    <cellStyle name="Input 2 5 5 2 3" xfId="34131"/>
    <cellStyle name="Input 2 5 5 2 3 2" xfId="34132"/>
    <cellStyle name="Input 2 5 5 2 4" xfId="34133"/>
    <cellStyle name="Input 2 5 5 2 4 2" xfId="34134"/>
    <cellStyle name="Input 2 5 5 2 5" xfId="34135"/>
    <cellStyle name="Input 2 5 5 3" xfId="34136"/>
    <cellStyle name="Input 2 5 5 3 2" xfId="34137"/>
    <cellStyle name="Input 2 5 5 4" xfId="34138"/>
    <cellStyle name="Input 2 5 5 4 2" xfId="34139"/>
    <cellStyle name="Input 2 5 5 5" xfId="34140"/>
    <cellStyle name="Input 2 5 5 5 2" xfId="34141"/>
    <cellStyle name="Input 2 5 5 6" xfId="34142"/>
    <cellStyle name="Input 2 5 5 6 2" xfId="34143"/>
    <cellStyle name="Input 2 5 5 7" xfId="34144"/>
    <cellStyle name="Input 2 5 6" xfId="34145"/>
    <cellStyle name="Input 2 5 6 2" xfId="34146"/>
    <cellStyle name="Input 2 5 6 2 2" xfId="34147"/>
    <cellStyle name="Input 2 5 6 2 2 2" xfId="34148"/>
    <cellStyle name="Input 2 5 6 2 3" xfId="34149"/>
    <cellStyle name="Input 2 5 6 2 3 2" xfId="34150"/>
    <cellStyle name="Input 2 5 6 2 4" xfId="34151"/>
    <cellStyle name="Input 2 5 6 2 4 2" xfId="34152"/>
    <cellStyle name="Input 2 5 6 2 5" xfId="34153"/>
    <cellStyle name="Input 2 5 6 3" xfId="34154"/>
    <cellStyle name="Input 2 5 6 3 2" xfId="34155"/>
    <cellStyle name="Input 2 5 6 4" xfId="34156"/>
    <cellStyle name="Input 2 5 6 4 2" xfId="34157"/>
    <cellStyle name="Input 2 5 6 5" xfId="34158"/>
    <cellStyle name="Input 2 5 6 5 2" xfId="34159"/>
    <cellStyle name="Input 2 5 6 6" xfId="34160"/>
    <cellStyle name="Input 2 5 6 6 2" xfId="34161"/>
    <cellStyle name="Input 2 5 6 7" xfId="34162"/>
    <cellStyle name="Input 2 5 7" xfId="34163"/>
    <cellStyle name="Input 2 5 7 2" xfId="34164"/>
    <cellStyle name="Input 2 5 7 2 2" xfId="34165"/>
    <cellStyle name="Input 2 5 7 2 2 2" xfId="34166"/>
    <cellStyle name="Input 2 5 7 2 3" xfId="34167"/>
    <cellStyle name="Input 2 5 7 2 3 2" xfId="34168"/>
    <cellStyle name="Input 2 5 7 2 4" xfId="34169"/>
    <cellStyle name="Input 2 5 7 2 4 2" xfId="34170"/>
    <cellStyle name="Input 2 5 7 2 5" xfId="34171"/>
    <cellStyle name="Input 2 5 7 3" xfId="34172"/>
    <cellStyle name="Input 2 5 7 3 2" xfId="34173"/>
    <cellStyle name="Input 2 5 7 4" xfId="34174"/>
    <cellStyle name="Input 2 5 7 4 2" xfId="34175"/>
    <cellStyle name="Input 2 5 7 5" xfId="34176"/>
    <cellStyle name="Input 2 5 7 5 2" xfId="34177"/>
    <cellStyle name="Input 2 5 7 6" xfId="34178"/>
    <cellStyle name="Input 2 5 7 6 2" xfId="34179"/>
    <cellStyle name="Input 2 5 7 7" xfId="34180"/>
    <cellStyle name="Input 2 5 8" xfId="34181"/>
    <cellStyle name="Input 2 5 8 2" xfId="34182"/>
    <cellStyle name="Input 2 5 8 2 2" xfId="34183"/>
    <cellStyle name="Input 2 5 8 2 2 2" xfId="34184"/>
    <cellStyle name="Input 2 5 8 2 3" xfId="34185"/>
    <cellStyle name="Input 2 5 8 2 3 2" xfId="34186"/>
    <cellStyle name="Input 2 5 8 2 4" xfId="34187"/>
    <cellStyle name="Input 2 5 8 2 4 2" xfId="34188"/>
    <cellStyle name="Input 2 5 8 2 5" xfId="34189"/>
    <cellStyle name="Input 2 5 8 3" xfId="34190"/>
    <cellStyle name="Input 2 5 8 3 2" xfId="34191"/>
    <cellStyle name="Input 2 5 8 4" xfId="34192"/>
    <cellStyle name="Input 2 5 8 4 2" xfId="34193"/>
    <cellStyle name="Input 2 5 8 5" xfId="34194"/>
    <cellStyle name="Input 2 5 8 5 2" xfId="34195"/>
    <cellStyle name="Input 2 5 8 6" xfId="34196"/>
    <cellStyle name="Input 2 5 8 6 2" xfId="34197"/>
    <cellStyle name="Input 2 5 8 7" xfId="34198"/>
    <cellStyle name="Input 2 5 9" xfId="34199"/>
    <cellStyle name="Input 2 5 9 2" xfId="34200"/>
    <cellStyle name="Input 2 5 9 2 2" xfId="34201"/>
    <cellStyle name="Input 2 5 9 2 2 2" xfId="34202"/>
    <cellStyle name="Input 2 5 9 2 3" xfId="34203"/>
    <cellStyle name="Input 2 5 9 2 3 2" xfId="34204"/>
    <cellStyle name="Input 2 5 9 2 4" xfId="34205"/>
    <cellStyle name="Input 2 5 9 2 4 2" xfId="34206"/>
    <cellStyle name="Input 2 5 9 2 5" xfId="34207"/>
    <cellStyle name="Input 2 5 9 3" xfId="34208"/>
    <cellStyle name="Input 2 5 9 3 2" xfId="34209"/>
    <cellStyle name="Input 2 5 9 4" xfId="34210"/>
    <cellStyle name="Input 2 5 9 4 2" xfId="34211"/>
    <cellStyle name="Input 2 5 9 5" xfId="34212"/>
    <cellStyle name="Input 2 5 9 5 2" xfId="34213"/>
    <cellStyle name="Input 2 5 9 6" xfId="34214"/>
    <cellStyle name="Input 2 5 9 6 2" xfId="34215"/>
    <cellStyle name="Input 2 5 9 7" xfId="34216"/>
    <cellStyle name="Input 2 6" xfId="17426"/>
    <cellStyle name="Input 2 6 10" xfId="34217"/>
    <cellStyle name="Input 2 6 10 2" xfId="34218"/>
    <cellStyle name="Input 2 6 10 2 2" xfId="34219"/>
    <cellStyle name="Input 2 6 10 2 2 2" xfId="34220"/>
    <cellStyle name="Input 2 6 10 2 3" xfId="34221"/>
    <cellStyle name="Input 2 6 10 2 3 2" xfId="34222"/>
    <cellStyle name="Input 2 6 10 2 4" xfId="34223"/>
    <cellStyle name="Input 2 6 10 2 4 2" xfId="34224"/>
    <cellStyle name="Input 2 6 10 2 5" xfId="34225"/>
    <cellStyle name="Input 2 6 10 3" xfId="34226"/>
    <cellStyle name="Input 2 6 10 3 2" xfId="34227"/>
    <cellStyle name="Input 2 6 10 4" xfId="34228"/>
    <cellStyle name="Input 2 6 10 4 2" xfId="34229"/>
    <cellStyle name="Input 2 6 10 5" xfId="34230"/>
    <cellStyle name="Input 2 6 10 5 2" xfId="34231"/>
    <cellStyle name="Input 2 6 10 6" xfId="34232"/>
    <cellStyle name="Input 2 6 10 6 2" xfId="34233"/>
    <cellStyle name="Input 2 6 10 7" xfId="34234"/>
    <cellStyle name="Input 2 6 11" xfId="34235"/>
    <cellStyle name="Input 2 6 11 2" xfId="34236"/>
    <cellStyle name="Input 2 6 11 2 2" xfId="34237"/>
    <cellStyle name="Input 2 6 11 2 2 2" xfId="34238"/>
    <cellStyle name="Input 2 6 11 2 3" xfId="34239"/>
    <cellStyle name="Input 2 6 11 2 3 2" xfId="34240"/>
    <cellStyle name="Input 2 6 11 2 4" xfId="34241"/>
    <cellStyle name="Input 2 6 11 2 4 2" xfId="34242"/>
    <cellStyle name="Input 2 6 11 2 5" xfId="34243"/>
    <cellStyle name="Input 2 6 11 3" xfId="34244"/>
    <cellStyle name="Input 2 6 11 3 2" xfId="34245"/>
    <cellStyle name="Input 2 6 11 4" xfId="34246"/>
    <cellStyle name="Input 2 6 11 4 2" xfId="34247"/>
    <cellStyle name="Input 2 6 11 5" xfId="34248"/>
    <cellStyle name="Input 2 6 11 5 2" xfId="34249"/>
    <cellStyle name="Input 2 6 11 6" xfId="34250"/>
    <cellStyle name="Input 2 6 11 6 2" xfId="34251"/>
    <cellStyle name="Input 2 6 11 7" xfId="34252"/>
    <cellStyle name="Input 2 6 12" xfId="34253"/>
    <cellStyle name="Input 2 6 12 2" xfId="34254"/>
    <cellStyle name="Input 2 6 12 2 2" xfId="34255"/>
    <cellStyle name="Input 2 6 12 2 2 2" xfId="34256"/>
    <cellStyle name="Input 2 6 12 2 3" xfId="34257"/>
    <cellStyle name="Input 2 6 12 2 3 2" xfId="34258"/>
    <cellStyle name="Input 2 6 12 2 4" xfId="34259"/>
    <cellStyle name="Input 2 6 12 2 4 2" xfId="34260"/>
    <cellStyle name="Input 2 6 12 2 5" xfId="34261"/>
    <cellStyle name="Input 2 6 12 3" xfId="34262"/>
    <cellStyle name="Input 2 6 12 3 2" xfId="34263"/>
    <cellStyle name="Input 2 6 12 4" xfId="34264"/>
    <cellStyle name="Input 2 6 12 4 2" xfId="34265"/>
    <cellStyle name="Input 2 6 12 5" xfId="34266"/>
    <cellStyle name="Input 2 6 12 5 2" xfId="34267"/>
    <cellStyle name="Input 2 6 12 6" xfId="34268"/>
    <cellStyle name="Input 2 6 12 6 2" xfId="34269"/>
    <cellStyle name="Input 2 6 12 7" xfId="34270"/>
    <cellStyle name="Input 2 6 13" xfId="34271"/>
    <cellStyle name="Input 2 6 13 2" xfId="34272"/>
    <cellStyle name="Input 2 6 13 2 2" xfId="34273"/>
    <cellStyle name="Input 2 6 13 2 2 2" xfId="34274"/>
    <cellStyle name="Input 2 6 13 2 3" xfId="34275"/>
    <cellStyle name="Input 2 6 13 2 3 2" xfId="34276"/>
    <cellStyle name="Input 2 6 13 2 4" xfId="34277"/>
    <cellStyle name="Input 2 6 13 2 4 2" xfId="34278"/>
    <cellStyle name="Input 2 6 13 2 5" xfId="34279"/>
    <cellStyle name="Input 2 6 13 3" xfId="34280"/>
    <cellStyle name="Input 2 6 13 3 2" xfId="34281"/>
    <cellStyle name="Input 2 6 13 4" xfId="34282"/>
    <cellStyle name="Input 2 6 13 4 2" xfId="34283"/>
    <cellStyle name="Input 2 6 13 5" xfId="34284"/>
    <cellStyle name="Input 2 6 13 5 2" xfId="34285"/>
    <cellStyle name="Input 2 6 13 6" xfId="34286"/>
    <cellStyle name="Input 2 6 13 6 2" xfId="34287"/>
    <cellStyle name="Input 2 6 13 7" xfId="34288"/>
    <cellStyle name="Input 2 6 14" xfId="34289"/>
    <cellStyle name="Input 2 6 14 2" xfId="34290"/>
    <cellStyle name="Input 2 6 14 2 2" xfId="34291"/>
    <cellStyle name="Input 2 6 14 2 2 2" xfId="34292"/>
    <cellStyle name="Input 2 6 14 2 3" xfId="34293"/>
    <cellStyle name="Input 2 6 14 2 3 2" xfId="34294"/>
    <cellStyle name="Input 2 6 14 2 4" xfId="34295"/>
    <cellStyle name="Input 2 6 14 2 4 2" xfId="34296"/>
    <cellStyle name="Input 2 6 14 2 5" xfId="34297"/>
    <cellStyle name="Input 2 6 14 3" xfId="34298"/>
    <cellStyle name="Input 2 6 14 3 2" xfId="34299"/>
    <cellStyle name="Input 2 6 14 4" xfId="34300"/>
    <cellStyle name="Input 2 6 14 4 2" xfId="34301"/>
    <cellStyle name="Input 2 6 14 5" xfId="34302"/>
    <cellStyle name="Input 2 6 14 5 2" xfId="34303"/>
    <cellStyle name="Input 2 6 14 6" xfId="34304"/>
    <cellStyle name="Input 2 6 14 6 2" xfId="34305"/>
    <cellStyle name="Input 2 6 14 7" xfId="34306"/>
    <cellStyle name="Input 2 6 15" xfId="34307"/>
    <cellStyle name="Input 2 6 15 2" xfId="34308"/>
    <cellStyle name="Input 2 6 15 2 2" xfId="34309"/>
    <cellStyle name="Input 2 6 15 2 2 2" xfId="34310"/>
    <cellStyle name="Input 2 6 15 2 3" xfId="34311"/>
    <cellStyle name="Input 2 6 15 2 3 2" xfId="34312"/>
    <cellStyle name="Input 2 6 15 2 4" xfId="34313"/>
    <cellStyle name="Input 2 6 15 2 4 2" xfId="34314"/>
    <cellStyle name="Input 2 6 15 2 5" xfId="34315"/>
    <cellStyle name="Input 2 6 15 3" xfId="34316"/>
    <cellStyle name="Input 2 6 15 3 2" xfId="34317"/>
    <cellStyle name="Input 2 6 15 4" xfId="34318"/>
    <cellStyle name="Input 2 6 15 4 2" xfId="34319"/>
    <cellStyle name="Input 2 6 15 5" xfId="34320"/>
    <cellStyle name="Input 2 6 15 5 2" xfId="34321"/>
    <cellStyle name="Input 2 6 15 6" xfId="34322"/>
    <cellStyle name="Input 2 6 15 6 2" xfId="34323"/>
    <cellStyle name="Input 2 6 15 7" xfId="34324"/>
    <cellStyle name="Input 2 6 16" xfId="34325"/>
    <cellStyle name="Input 2 6 16 2" xfId="34326"/>
    <cellStyle name="Input 2 6 16 2 2" xfId="34327"/>
    <cellStyle name="Input 2 6 16 3" xfId="34328"/>
    <cellStyle name="Input 2 6 16 3 2" xfId="34329"/>
    <cellStyle name="Input 2 6 16 4" xfId="34330"/>
    <cellStyle name="Input 2 6 16 4 2" xfId="34331"/>
    <cellStyle name="Input 2 6 16 5" xfId="34332"/>
    <cellStyle name="Input 2 6 17" xfId="34333"/>
    <cellStyle name="Input 2 6 17 2" xfId="34334"/>
    <cellStyle name="Input 2 6 18" xfId="34335"/>
    <cellStyle name="Input 2 6 18 2" xfId="34336"/>
    <cellStyle name="Input 2 6 19" xfId="34337"/>
    <cellStyle name="Input 2 6 19 2" xfId="34338"/>
    <cellStyle name="Input 2 6 2" xfId="34339"/>
    <cellStyle name="Input 2 6 2 2" xfId="34340"/>
    <cellStyle name="Input 2 6 2 2 2" xfId="34341"/>
    <cellStyle name="Input 2 6 2 2 2 2" xfId="34342"/>
    <cellStyle name="Input 2 6 2 2 3" xfId="34343"/>
    <cellStyle name="Input 2 6 2 2 3 2" xfId="34344"/>
    <cellStyle name="Input 2 6 2 2 4" xfId="34345"/>
    <cellStyle name="Input 2 6 2 2 4 2" xfId="34346"/>
    <cellStyle name="Input 2 6 2 2 5" xfId="34347"/>
    <cellStyle name="Input 2 6 2 3" xfId="34348"/>
    <cellStyle name="Input 2 6 2 3 2" xfId="34349"/>
    <cellStyle name="Input 2 6 2 4" xfId="34350"/>
    <cellStyle name="Input 2 6 2 4 2" xfId="34351"/>
    <cellStyle name="Input 2 6 2 5" xfId="34352"/>
    <cellStyle name="Input 2 6 2 5 2" xfId="34353"/>
    <cellStyle name="Input 2 6 2 6" xfId="34354"/>
    <cellStyle name="Input 2 6 20" xfId="34355"/>
    <cellStyle name="Input 2 6 21" xfId="34356"/>
    <cellStyle name="Input 2 6 22" xfId="34357"/>
    <cellStyle name="Input 2 6 23" xfId="34358"/>
    <cellStyle name="Input 2 6 24" xfId="34359"/>
    <cellStyle name="Input 2 6 25" xfId="34360"/>
    <cellStyle name="Input 2 6 26" xfId="34361"/>
    <cellStyle name="Input 2 6 3" xfId="34362"/>
    <cellStyle name="Input 2 6 3 2" xfId="34363"/>
    <cellStyle name="Input 2 6 3 2 2" xfId="34364"/>
    <cellStyle name="Input 2 6 3 2 2 2" xfId="34365"/>
    <cellStyle name="Input 2 6 3 2 3" xfId="34366"/>
    <cellStyle name="Input 2 6 3 2 3 2" xfId="34367"/>
    <cellStyle name="Input 2 6 3 2 4" xfId="34368"/>
    <cellStyle name="Input 2 6 3 2 4 2" xfId="34369"/>
    <cellStyle name="Input 2 6 3 2 5" xfId="34370"/>
    <cellStyle name="Input 2 6 3 3" xfId="34371"/>
    <cellStyle name="Input 2 6 3 3 2" xfId="34372"/>
    <cellStyle name="Input 2 6 3 4" xfId="34373"/>
    <cellStyle name="Input 2 6 3 4 2" xfId="34374"/>
    <cellStyle name="Input 2 6 3 5" xfId="34375"/>
    <cellStyle name="Input 2 6 3 5 2" xfId="34376"/>
    <cellStyle name="Input 2 6 3 6" xfId="34377"/>
    <cellStyle name="Input 2 6 4" xfId="34378"/>
    <cellStyle name="Input 2 6 4 2" xfId="34379"/>
    <cellStyle name="Input 2 6 4 2 2" xfId="34380"/>
    <cellStyle name="Input 2 6 4 2 2 2" xfId="34381"/>
    <cellStyle name="Input 2 6 4 2 3" xfId="34382"/>
    <cellStyle name="Input 2 6 4 2 3 2" xfId="34383"/>
    <cellStyle name="Input 2 6 4 2 4" xfId="34384"/>
    <cellStyle name="Input 2 6 4 2 4 2" xfId="34385"/>
    <cellStyle name="Input 2 6 4 2 5" xfId="34386"/>
    <cellStyle name="Input 2 6 4 3" xfId="34387"/>
    <cellStyle name="Input 2 6 4 3 2" xfId="34388"/>
    <cellStyle name="Input 2 6 4 4" xfId="34389"/>
    <cellStyle name="Input 2 6 4 4 2" xfId="34390"/>
    <cellStyle name="Input 2 6 4 5" xfId="34391"/>
    <cellStyle name="Input 2 6 4 5 2" xfId="34392"/>
    <cellStyle name="Input 2 6 4 6" xfId="34393"/>
    <cellStyle name="Input 2 6 4 6 2" xfId="34394"/>
    <cellStyle name="Input 2 6 4 7" xfId="34395"/>
    <cellStyle name="Input 2 6 5" xfId="34396"/>
    <cellStyle name="Input 2 6 5 2" xfId="34397"/>
    <cellStyle name="Input 2 6 5 2 2" xfId="34398"/>
    <cellStyle name="Input 2 6 5 2 2 2" xfId="34399"/>
    <cellStyle name="Input 2 6 5 2 3" xfId="34400"/>
    <cellStyle name="Input 2 6 5 2 3 2" xfId="34401"/>
    <cellStyle name="Input 2 6 5 2 4" xfId="34402"/>
    <cellStyle name="Input 2 6 5 2 4 2" xfId="34403"/>
    <cellStyle name="Input 2 6 5 2 5" xfId="34404"/>
    <cellStyle name="Input 2 6 5 3" xfId="34405"/>
    <cellStyle name="Input 2 6 5 3 2" xfId="34406"/>
    <cellStyle name="Input 2 6 5 4" xfId="34407"/>
    <cellStyle name="Input 2 6 5 4 2" xfId="34408"/>
    <cellStyle name="Input 2 6 5 5" xfId="34409"/>
    <cellStyle name="Input 2 6 5 5 2" xfId="34410"/>
    <cellStyle name="Input 2 6 5 6" xfId="34411"/>
    <cellStyle name="Input 2 6 5 6 2" xfId="34412"/>
    <cellStyle name="Input 2 6 5 7" xfId="34413"/>
    <cellStyle name="Input 2 6 6" xfId="34414"/>
    <cellStyle name="Input 2 6 6 2" xfId="34415"/>
    <cellStyle name="Input 2 6 6 2 2" xfId="34416"/>
    <cellStyle name="Input 2 6 6 2 2 2" xfId="34417"/>
    <cellStyle name="Input 2 6 6 2 3" xfId="34418"/>
    <cellStyle name="Input 2 6 6 2 3 2" xfId="34419"/>
    <cellStyle name="Input 2 6 6 2 4" xfId="34420"/>
    <cellStyle name="Input 2 6 6 2 4 2" xfId="34421"/>
    <cellStyle name="Input 2 6 6 2 5" xfId="34422"/>
    <cellStyle name="Input 2 6 6 3" xfId="34423"/>
    <cellStyle name="Input 2 6 6 3 2" xfId="34424"/>
    <cellStyle name="Input 2 6 6 4" xfId="34425"/>
    <cellStyle name="Input 2 6 6 4 2" xfId="34426"/>
    <cellStyle name="Input 2 6 6 5" xfId="34427"/>
    <cellStyle name="Input 2 6 6 5 2" xfId="34428"/>
    <cellStyle name="Input 2 6 6 6" xfId="34429"/>
    <cellStyle name="Input 2 6 6 6 2" xfId="34430"/>
    <cellStyle name="Input 2 6 6 7" xfId="34431"/>
    <cellStyle name="Input 2 6 7" xfId="34432"/>
    <cellStyle name="Input 2 6 7 2" xfId="34433"/>
    <cellStyle name="Input 2 6 7 2 2" xfId="34434"/>
    <cellStyle name="Input 2 6 7 2 2 2" xfId="34435"/>
    <cellStyle name="Input 2 6 7 2 3" xfId="34436"/>
    <cellStyle name="Input 2 6 7 2 3 2" xfId="34437"/>
    <cellStyle name="Input 2 6 7 2 4" xfId="34438"/>
    <cellStyle name="Input 2 6 7 2 4 2" xfId="34439"/>
    <cellStyle name="Input 2 6 7 2 5" xfId="34440"/>
    <cellStyle name="Input 2 6 7 3" xfId="34441"/>
    <cellStyle name="Input 2 6 7 3 2" xfId="34442"/>
    <cellStyle name="Input 2 6 7 4" xfId="34443"/>
    <cellStyle name="Input 2 6 7 4 2" xfId="34444"/>
    <cellStyle name="Input 2 6 7 5" xfId="34445"/>
    <cellStyle name="Input 2 6 7 5 2" xfId="34446"/>
    <cellStyle name="Input 2 6 7 6" xfId="34447"/>
    <cellStyle name="Input 2 6 7 6 2" xfId="34448"/>
    <cellStyle name="Input 2 6 7 7" xfId="34449"/>
    <cellStyle name="Input 2 6 8" xfId="34450"/>
    <cellStyle name="Input 2 6 8 2" xfId="34451"/>
    <cellStyle name="Input 2 6 8 2 2" xfId="34452"/>
    <cellStyle name="Input 2 6 8 2 2 2" xfId="34453"/>
    <cellStyle name="Input 2 6 8 2 3" xfId="34454"/>
    <cellStyle name="Input 2 6 8 2 3 2" xfId="34455"/>
    <cellStyle name="Input 2 6 8 2 4" xfId="34456"/>
    <cellStyle name="Input 2 6 8 2 4 2" xfId="34457"/>
    <cellStyle name="Input 2 6 8 2 5" xfId="34458"/>
    <cellStyle name="Input 2 6 8 3" xfId="34459"/>
    <cellStyle name="Input 2 6 8 3 2" xfId="34460"/>
    <cellStyle name="Input 2 6 8 4" xfId="34461"/>
    <cellStyle name="Input 2 6 8 4 2" xfId="34462"/>
    <cellStyle name="Input 2 6 8 5" xfId="34463"/>
    <cellStyle name="Input 2 6 8 5 2" xfId="34464"/>
    <cellStyle name="Input 2 6 8 6" xfId="34465"/>
    <cellStyle name="Input 2 6 8 6 2" xfId="34466"/>
    <cellStyle name="Input 2 6 8 7" xfId="34467"/>
    <cellStyle name="Input 2 6 9" xfId="34468"/>
    <cellStyle name="Input 2 6 9 2" xfId="34469"/>
    <cellStyle name="Input 2 6 9 2 2" xfId="34470"/>
    <cellStyle name="Input 2 6 9 2 2 2" xfId="34471"/>
    <cellStyle name="Input 2 6 9 2 3" xfId="34472"/>
    <cellStyle name="Input 2 6 9 2 3 2" xfId="34473"/>
    <cellStyle name="Input 2 6 9 2 4" xfId="34474"/>
    <cellStyle name="Input 2 6 9 2 4 2" xfId="34475"/>
    <cellStyle name="Input 2 6 9 2 5" xfId="34476"/>
    <cellStyle name="Input 2 6 9 3" xfId="34477"/>
    <cellStyle name="Input 2 6 9 3 2" xfId="34478"/>
    <cellStyle name="Input 2 6 9 4" xfId="34479"/>
    <cellStyle name="Input 2 6 9 4 2" xfId="34480"/>
    <cellStyle name="Input 2 6 9 5" xfId="34481"/>
    <cellStyle name="Input 2 6 9 5 2" xfId="34482"/>
    <cellStyle name="Input 2 6 9 6" xfId="34483"/>
    <cellStyle name="Input 2 6 9 6 2" xfId="34484"/>
    <cellStyle name="Input 2 6 9 7" xfId="34485"/>
    <cellStyle name="Input 2 7" xfId="17427"/>
    <cellStyle name="Input 2 7 10" xfId="34486"/>
    <cellStyle name="Input 2 7 10 2" xfId="34487"/>
    <cellStyle name="Input 2 7 10 2 2" xfId="34488"/>
    <cellStyle name="Input 2 7 10 2 2 2" xfId="34489"/>
    <cellStyle name="Input 2 7 10 2 3" xfId="34490"/>
    <cellStyle name="Input 2 7 10 2 3 2" xfId="34491"/>
    <cellStyle name="Input 2 7 10 2 4" xfId="34492"/>
    <cellStyle name="Input 2 7 10 2 4 2" xfId="34493"/>
    <cellStyle name="Input 2 7 10 2 5" xfId="34494"/>
    <cellStyle name="Input 2 7 10 3" xfId="34495"/>
    <cellStyle name="Input 2 7 10 3 2" xfId="34496"/>
    <cellStyle name="Input 2 7 10 4" xfId="34497"/>
    <cellStyle name="Input 2 7 10 4 2" xfId="34498"/>
    <cellStyle name="Input 2 7 10 5" xfId="34499"/>
    <cellStyle name="Input 2 7 10 5 2" xfId="34500"/>
    <cellStyle name="Input 2 7 10 6" xfId="34501"/>
    <cellStyle name="Input 2 7 10 6 2" xfId="34502"/>
    <cellStyle name="Input 2 7 10 7" xfId="34503"/>
    <cellStyle name="Input 2 7 11" xfId="34504"/>
    <cellStyle name="Input 2 7 11 2" xfId="34505"/>
    <cellStyle name="Input 2 7 11 2 2" xfId="34506"/>
    <cellStyle name="Input 2 7 11 2 2 2" xfId="34507"/>
    <cellStyle name="Input 2 7 11 2 3" xfId="34508"/>
    <cellStyle name="Input 2 7 11 2 3 2" xfId="34509"/>
    <cellStyle name="Input 2 7 11 2 4" xfId="34510"/>
    <cellStyle name="Input 2 7 11 2 4 2" xfId="34511"/>
    <cellStyle name="Input 2 7 11 2 5" xfId="34512"/>
    <cellStyle name="Input 2 7 11 3" xfId="34513"/>
    <cellStyle name="Input 2 7 11 3 2" xfId="34514"/>
    <cellStyle name="Input 2 7 11 4" xfId="34515"/>
    <cellStyle name="Input 2 7 11 4 2" xfId="34516"/>
    <cellStyle name="Input 2 7 11 5" xfId="34517"/>
    <cellStyle name="Input 2 7 11 5 2" xfId="34518"/>
    <cellStyle name="Input 2 7 11 6" xfId="34519"/>
    <cellStyle name="Input 2 7 11 6 2" xfId="34520"/>
    <cellStyle name="Input 2 7 11 7" xfId="34521"/>
    <cellStyle name="Input 2 7 12" xfId="34522"/>
    <cellStyle name="Input 2 7 12 2" xfId="34523"/>
    <cellStyle name="Input 2 7 12 2 2" xfId="34524"/>
    <cellStyle name="Input 2 7 12 2 2 2" xfId="34525"/>
    <cellStyle name="Input 2 7 12 2 3" xfId="34526"/>
    <cellStyle name="Input 2 7 12 2 3 2" xfId="34527"/>
    <cellStyle name="Input 2 7 12 2 4" xfId="34528"/>
    <cellStyle name="Input 2 7 12 2 4 2" xfId="34529"/>
    <cellStyle name="Input 2 7 12 2 5" xfId="34530"/>
    <cellStyle name="Input 2 7 12 3" xfId="34531"/>
    <cellStyle name="Input 2 7 12 3 2" xfId="34532"/>
    <cellStyle name="Input 2 7 12 4" xfId="34533"/>
    <cellStyle name="Input 2 7 12 4 2" xfId="34534"/>
    <cellStyle name="Input 2 7 12 5" xfId="34535"/>
    <cellStyle name="Input 2 7 12 5 2" xfId="34536"/>
    <cellStyle name="Input 2 7 12 6" xfId="34537"/>
    <cellStyle name="Input 2 7 12 6 2" xfId="34538"/>
    <cellStyle name="Input 2 7 12 7" xfId="34539"/>
    <cellStyle name="Input 2 7 13" xfId="34540"/>
    <cellStyle name="Input 2 7 13 2" xfId="34541"/>
    <cellStyle name="Input 2 7 13 2 2" xfId="34542"/>
    <cellStyle name="Input 2 7 13 2 2 2" xfId="34543"/>
    <cellStyle name="Input 2 7 13 2 3" xfId="34544"/>
    <cellStyle name="Input 2 7 13 2 3 2" xfId="34545"/>
    <cellStyle name="Input 2 7 13 2 4" xfId="34546"/>
    <cellStyle name="Input 2 7 13 2 4 2" xfId="34547"/>
    <cellStyle name="Input 2 7 13 2 5" xfId="34548"/>
    <cellStyle name="Input 2 7 13 3" xfId="34549"/>
    <cellStyle name="Input 2 7 13 3 2" xfId="34550"/>
    <cellStyle name="Input 2 7 13 4" xfId="34551"/>
    <cellStyle name="Input 2 7 13 4 2" xfId="34552"/>
    <cellStyle name="Input 2 7 13 5" xfId="34553"/>
    <cellStyle name="Input 2 7 13 5 2" xfId="34554"/>
    <cellStyle name="Input 2 7 13 6" xfId="34555"/>
    <cellStyle name="Input 2 7 13 6 2" xfId="34556"/>
    <cellStyle name="Input 2 7 13 7" xfId="34557"/>
    <cellStyle name="Input 2 7 14" xfId="34558"/>
    <cellStyle name="Input 2 7 14 2" xfId="34559"/>
    <cellStyle name="Input 2 7 14 2 2" xfId="34560"/>
    <cellStyle name="Input 2 7 14 2 2 2" xfId="34561"/>
    <cellStyle name="Input 2 7 14 2 3" xfId="34562"/>
    <cellStyle name="Input 2 7 14 2 3 2" xfId="34563"/>
    <cellStyle name="Input 2 7 14 2 4" xfId="34564"/>
    <cellStyle name="Input 2 7 14 2 4 2" xfId="34565"/>
    <cellStyle name="Input 2 7 14 2 5" xfId="34566"/>
    <cellStyle name="Input 2 7 14 3" xfId="34567"/>
    <cellStyle name="Input 2 7 14 3 2" xfId="34568"/>
    <cellStyle name="Input 2 7 14 4" xfId="34569"/>
    <cellStyle name="Input 2 7 14 4 2" xfId="34570"/>
    <cellStyle name="Input 2 7 14 5" xfId="34571"/>
    <cellStyle name="Input 2 7 14 5 2" xfId="34572"/>
    <cellStyle name="Input 2 7 14 6" xfId="34573"/>
    <cellStyle name="Input 2 7 14 6 2" xfId="34574"/>
    <cellStyle name="Input 2 7 14 7" xfId="34575"/>
    <cellStyle name="Input 2 7 15" xfId="34576"/>
    <cellStyle name="Input 2 7 15 2" xfId="34577"/>
    <cellStyle name="Input 2 7 15 2 2" xfId="34578"/>
    <cellStyle name="Input 2 7 15 2 2 2" xfId="34579"/>
    <cellStyle name="Input 2 7 15 2 3" xfId="34580"/>
    <cellStyle name="Input 2 7 15 2 3 2" xfId="34581"/>
    <cellStyle name="Input 2 7 15 2 4" xfId="34582"/>
    <cellStyle name="Input 2 7 15 2 4 2" xfId="34583"/>
    <cellStyle name="Input 2 7 15 2 5" xfId="34584"/>
    <cellStyle name="Input 2 7 15 3" xfId="34585"/>
    <cellStyle name="Input 2 7 15 3 2" xfId="34586"/>
    <cellStyle name="Input 2 7 15 4" xfId="34587"/>
    <cellStyle name="Input 2 7 15 4 2" xfId="34588"/>
    <cellStyle name="Input 2 7 15 5" xfId="34589"/>
    <cellStyle name="Input 2 7 15 5 2" xfId="34590"/>
    <cellStyle name="Input 2 7 15 6" xfId="34591"/>
    <cellStyle name="Input 2 7 15 6 2" xfId="34592"/>
    <cellStyle name="Input 2 7 15 7" xfId="34593"/>
    <cellStyle name="Input 2 7 16" xfId="34594"/>
    <cellStyle name="Input 2 7 16 2" xfId="34595"/>
    <cellStyle name="Input 2 7 16 2 2" xfId="34596"/>
    <cellStyle name="Input 2 7 16 3" xfId="34597"/>
    <cellStyle name="Input 2 7 16 3 2" xfId="34598"/>
    <cellStyle name="Input 2 7 16 4" xfId="34599"/>
    <cellStyle name="Input 2 7 16 4 2" xfId="34600"/>
    <cellStyle name="Input 2 7 16 5" xfId="34601"/>
    <cellStyle name="Input 2 7 17" xfId="34602"/>
    <cellStyle name="Input 2 7 17 2" xfId="34603"/>
    <cellStyle name="Input 2 7 18" xfId="34604"/>
    <cellStyle name="Input 2 7 18 2" xfId="34605"/>
    <cellStyle name="Input 2 7 19" xfId="34606"/>
    <cellStyle name="Input 2 7 19 2" xfId="34607"/>
    <cellStyle name="Input 2 7 2" xfId="34608"/>
    <cellStyle name="Input 2 7 2 2" xfId="34609"/>
    <cellStyle name="Input 2 7 2 2 2" xfId="34610"/>
    <cellStyle name="Input 2 7 2 2 2 2" xfId="34611"/>
    <cellStyle name="Input 2 7 2 2 3" xfId="34612"/>
    <cellStyle name="Input 2 7 2 2 3 2" xfId="34613"/>
    <cellStyle name="Input 2 7 2 2 4" xfId="34614"/>
    <cellStyle name="Input 2 7 2 2 4 2" xfId="34615"/>
    <cellStyle name="Input 2 7 2 2 5" xfId="34616"/>
    <cellStyle name="Input 2 7 2 3" xfId="34617"/>
    <cellStyle name="Input 2 7 2 3 2" xfId="34618"/>
    <cellStyle name="Input 2 7 2 4" xfId="34619"/>
    <cellStyle name="Input 2 7 2 4 2" xfId="34620"/>
    <cellStyle name="Input 2 7 2 5" xfId="34621"/>
    <cellStyle name="Input 2 7 2 5 2" xfId="34622"/>
    <cellStyle name="Input 2 7 2 6" xfId="34623"/>
    <cellStyle name="Input 2 7 20" xfId="34624"/>
    <cellStyle name="Input 2 7 21" xfId="34625"/>
    <cellStyle name="Input 2 7 22" xfId="34626"/>
    <cellStyle name="Input 2 7 23" xfId="34627"/>
    <cellStyle name="Input 2 7 24" xfId="34628"/>
    <cellStyle name="Input 2 7 25" xfId="34629"/>
    <cellStyle name="Input 2 7 26" xfId="34630"/>
    <cellStyle name="Input 2 7 3" xfId="34631"/>
    <cellStyle name="Input 2 7 3 2" xfId="34632"/>
    <cellStyle name="Input 2 7 3 2 2" xfId="34633"/>
    <cellStyle name="Input 2 7 3 2 2 2" xfId="34634"/>
    <cellStyle name="Input 2 7 3 2 3" xfId="34635"/>
    <cellStyle name="Input 2 7 3 2 3 2" xfId="34636"/>
    <cellStyle name="Input 2 7 3 2 4" xfId="34637"/>
    <cellStyle name="Input 2 7 3 2 4 2" xfId="34638"/>
    <cellStyle name="Input 2 7 3 2 5" xfId="34639"/>
    <cellStyle name="Input 2 7 3 3" xfId="34640"/>
    <cellStyle name="Input 2 7 3 3 2" xfId="34641"/>
    <cellStyle name="Input 2 7 3 4" xfId="34642"/>
    <cellStyle name="Input 2 7 3 4 2" xfId="34643"/>
    <cellStyle name="Input 2 7 3 5" xfId="34644"/>
    <cellStyle name="Input 2 7 3 5 2" xfId="34645"/>
    <cellStyle name="Input 2 7 3 6" xfId="34646"/>
    <cellStyle name="Input 2 7 4" xfId="34647"/>
    <cellStyle name="Input 2 7 4 2" xfId="34648"/>
    <cellStyle name="Input 2 7 4 2 2" xfId="34649"/>
    <cellStyle name="Input 2 7 4 2 2 2" xfId="34650"/>
    <cellStyle name="Input 2 7 4 2 3" xfId="34651"/>
    <cellStyle name="Input 2 7 4 2 3 2" xfId="34652"/>
    <cellStyle name="Input 2 7 4 2 4" xfId="34653"/>
    <cellStyle name="Input 2 7 4 2 4 2" xfId="34654"/>
    <cellStyle name="Input 2 7 4 2 5" xfId="34655"/>
    <cellStyle name="Input 2 7 4 3" xfId="34656"/>
    <cellStyle name="Input 2 7 4 3 2" xfId="34657"/>
    <cellStyle name="Input 2 7 4 4" xfId="34658"/>
    <cellStyle name="Input 2 7 4 4 2" xfId="34659"/>
    <cellStyle name="Input 2 7 4 5" xfId="34660"/>
    <cellStyle name="Input 2 7 4 5 2" xfId="34661"/>
    <cellStyle name="Input 2 7 4 6" xfId="34662"/>
    <cellStyle name="Input 2 7 4 6 2" xfId="34663"/>
    <cellStyle name="Input 2 7 4 7" xfId="34664"/>
    <cellStyle name="Input 2 7 5" xfId="34665"/>
    <cellStyle name="Input 2 7 5 2" xfId="34666"/>
    <cellStyle name="Input 2 7 5 2 2" xfId="34667"/>
    <cellStyle name="Input 2 7 5 2 2 2" xfId="34668"/>
    <cellStyle name="Input 2 7 5 2 3" xfId="34669"/>
    <cellStyle name="Input 2 7 5 2 3 2" xfId="34670"/>
    <cellStyle name="Input 2 7 5 2 4" xfId="34671"/>
    <cellStyle name="Input 2 7 5 2 4 2" xfId="34672"/>
    <cellStyle name="Input 2 7 5 2 5" xfId="34673"/>
    <cellStyle name="Input 2 7 5 3" xfId="34674"/>
    <cellStyle name="Input 2 7 5 3 2" xfId="34675"/>
    <cellStyle name="Input 2 7 5 4" xfId="34676"/>
    <cellStyle name="Input 2 7 5 4 2" xfId="34677"/>
    <cellStyle name="Input 2 7 5 5" xfId="34678"/>
    <cellStyle name="Input 2 7 5 5 2" xfId="34679"/>
    <cellStyle name="Input 2 7 5 6" xfId="34680"/>
    <cellStyle name="Input 2 7 5 6 2" xfId="34681"/>
    <cellStyle name="Input 2 7 5 7" xfId="34682"/>
    <cellStyle name="Input 2 7 6" xfId="34683"/>
    <cellStyle name="Input 2 7 6 2" xfId="34684"/>
    <cellStyle name="Input 2 7 6 2 2" xfId="34685"/>
    <cellStyle name="Input 2 7 6 2 2 2" xfId="34686"/>
    <cellStyle name="Input 2 7 6 2 3" xfId="34687"/>
    <cellStyle name="Input 2 7 6 2 3 2" xfId="34688"/>
    <cellStyle name="Input 2 7 6 2 4" xfId="34689"/>
    <cellStyle name="Input 2 7 6 2 4 2" xfId="34690"/>
    <cellStyle name="Input 2 7 6 2 5" xfId="34691"/>
    <cellStyle name="Input 2 7 6 3" xfId="34692"/>
    <cellStyle name="Input 2 7 6 3 2" xfId="34693"/>
    <cellStyle name="Input 2 7 6 4" xfId="34694"/>
    <cellStyle name="Input 2 7 6 4 2" xfId="34695"/>
    <cellStyle name="Input 2 7 6 5" xfId="34696"/>
    <cellStyle name="Input 2 7 6 5 2" xfId="34697"/>
    <cellStyle name="Input 2 7 6 6" xfId="34698"/>
    <cellStyle name="Input 2 7 6 6 2" xfId="34699"/>
    <cellStyle name="Input 2 7 6 7" xfId="34700"/>
    <cellStyle name="Input 2 7 7" xfId="34701"/>
    <cellStyle name="Input 2 7 7 2" xfId="34702"/>
    <cellStyle name="Input 2 7 7 2 2" xfId="34703"/>
    <cellStyle name="Input 2 7 7 2 2 2" xfId="34704"/>
    <cellStyle name="Input 2 7 7 2 3" xfId="34705"/>
    <cellStyle name="Input 2 7 7 2 3 2" xfId="34706"/>
    <cellStyle name="Input 2 7 7 2 4" xfId="34707"/>
    <cellStyle name="Input 2 7 7 2 4 2" xfId="34708"/>
    <cellStyle name="Input 2 7 7 2 5" xfId="34709"/>
    <cellStyle name="Input 2 7 7 3" xfId="34710"/>
    <cellStyle name="Input 2 7 7 3 2" xfId="34711"/>
    <cellStyle name="Input 2 7 7 4" xfId="34712"/>
    <cellStyle name="Input 2 7 7 4 2" xfId="34713"/>
    <cellStyle name="Input 2 7 7 5" xfId="34714"/>
    <cellStyle name="Input 2 7 7 5 2" xfId="34715"/>
    <cellStyle name="Input 2 7 7 6" xfId="34716"/>
    <cellStyle name="Input 2 7 7 6 2" xfId="34717"/>
    <cellStyle name="Input 2 7 7 7" xfId="34718"/>
    <cellStyle name="Input 2 7 8" xfId="34719"/>
    <cellStyle name="Input 2 7 8 2" xfId="34720"/>
    <cellStyle name="Input 2 7 8 2 2" xfId="34721"/>
    <cellStyle name="Input 2 7 8 2 2 2" xfId="34722"/>
    <cellStyle name="Input 2 7 8 2 3" xfId="34723"/>
    <cellStyle name="Input 2 7 8 2 3 2" xfId="34724"/>
    <cellStyle name="Input 2 7 8 2 4" xfId="34725"/>
    <cellStyle name="Input 2 7 8 2 4 2" xfId="34726"/>
    <cellStyle name="Input 2 7 8 2 5" xfId="34727"/>
    <cellStyle name="Input 2 7 8 3" xfId="34728"/>
    <cellStyle name="Input 2 7 8 3 2" xfId="34729"/>
    <cellStyle name="Input 2 7 8 4" xfId="34730"/>
    <cellStyle name="Input 2 7 8 4 2" xfId="34731"/>
    <cellStyle name="Input 2 7 8 5" xfId="34732"/>
    <cellStyle name="Input 2 7 8 5 2" xfId="34733"/>
    <cellStyle name="Input 2 7 8 6" xfId="34734"/>
    <cellStyle name="Input 2 7 8 6 2" xfId="34735"/>
    <cellStyle name="Input 2 7 8 7" xfId="34736"/>
    <cellStyle name="Input 2 7 9" xfId="34737"/>
    <cellStyle name="Input 2 7 9 2" xfId="34738"/>
    <cellStyle name="Input 2 7 9 2 2" xfId="34739"/>
    <cellStyle name="Input 2 7 9 2 2 2" xfId="34740"/>
    <cellStyle name="Input 2 7 9 2 3" xfId="34741"/>
    <cellStyle name="Input 2 7 9 2 3 2" xfId="34742"/>
    <cellStyle name="Input 2 7 9 2 4" xfId="34743"/>
    <cellStyle name="Input 2 7 9 2 4 2" xfId="34744"/>
    <cellStyle name="Input 2 7 9 2 5" xfId="34745"/>
    <cellStyle name="Input 2 7 9 3" xfId="34746"/>
    <cellStyle name="Input 2 7 9 3 2" xfId="34747"/>
    <cellStyle name="Input 2 7 9 4" xfId="34748"/>
    <cellStyle name="Input 2 7 9 4 2" xfId="34749"/>
    <cellStyle name="Input 2 7 9 5" xfId="34750"/>
    <cellStyle name="Input 2 7 9 5 2" xfId="34751"/>
    <cellStyle name="Input 2 7 9 6" xfId="34752"/>
    <cellStyle name="Input 2 7 9 6 2" xfId="34753"/>
    <cellStyle name="Input 2 7 9 7" xfId="34754"/>
    <cellStyle name="Input 2 8" xfId="17428"/>
    <cellStyle name="Input 2 8 10" xfId="34755"/>
    <cellStyle name="Input 2 8 10 2" xfId="34756"/>
    <cellStyle name="Input 2 8 10 2 2" xfId="34757"/>
    <cellStyle name="Input 2 8 10 2 2 2" xfId="34758"/>
    <cellStyle name="Input 2 8 10 2 3" xfId="34759"/>
    <cellStyle name="Input 2 8 10 2 3 2" xfId="34760"/>
    <cellStyle name="Input 2 8 10 2 4" xfId="34761"/>
    <cellStyle name="Input 2 8 10 2 4 2" xfId="34762"/>
    <cellStyle name="Input 2 8 10 2 5" xfId="34763"/>
    <cellStyle name="Input 2 8 10 3" xfId="34764"/>
    <cellStyle name="Input 2 8 10 3 2" xfId="34765"/>
    <cellStyle name="Input 2 8 10 4" xfId="34766"/>
    <cellStyle name="Input 2 8 10 4 2" xfId="34767"/>
    <cellStyle name="Input 2 8 10 5" xfId="34768"/>
    <cellStyle name="Input 2 8 10 5 2" xfId="34769"/>
    <cellStyle name="Input 2 8 10 6" xfId="34770"/>
    <cellStyle name="Input 2 8 10 6 2" xfId="34771"/>
    <cellStyle name="Input 2 8 10 7" xfId="34772"/>
    <cellStyle name="Input 2 8 11" xfId="34773"/>
    <cellStyle name="Input 2 8 11 2" xfId="34774"/>
    <cellStyle name="Input 2 8 11 2 2" xfId="34775"/>
    <cellStyle name="Input 2 8 11 2 2 2" xfId="34776"/>
    <cellStyle name="Input 2 8 11 2 3" xfId="34777"/>
    <cellStyle name="Input 2 8 11 2 3 2" xfId="34778"/>
    <cellStyle name="Input 2 8 11 2 4" xfId="34779"/>
    <cellStyle name="Input 2 8 11 2 4 2" xfId="34780"/>
    <cellStyle name="Input 2 8 11 2 5" xfId="34781"/>
    <cellStyle name="Input 2 8 11 3" xfId="34782"/>
    <cellStyle name="Input 2 8 11 3 2" xfId="34783"/>
    <cellStyle name="Input 2 8 11 4" xfId="34784"/>
    <cellStyle name="Input 2 8 11 4 2" xfId="34785"/>
    <cellStyle name="Input 2 8 11 5" xfId="34786"/>
    <cellStyle name="Input 2 8 11 5 2" xfId="34787"/>
    <cellStyle name="Input 2 8 11 6" xfId="34788"/>
    <cellStyle name="Input 2 8 11 6 2" xfId="34789"/>
    <cellStyle name="Input 2 8 11 7" xfId="34790"/>
    <cellStyle name="Input 2 8 12" xfId="34791"/>
    <cellStyle name="Input 2 8 12 2" xfId="34792"/>
    <cellStyle name="Input 2 8 12 2 2" xfId="34793"/>
    <cellStyle name="Input 2 8 12 2 2 2" xfId="34794"/>
    <cellStyle name="Input 2 8 12 2 3" xfId="34795"/>
    <cellStyle name="Input 2 8 12 2 3 2" xfId="34796"/>
    <cellStyle name="Input 2 8 12 2 4" xfId="34797"/>
    <cellStyle name="Input 2 8 12 2 4 2" xfId="34798"/>
    <cellStyle name="Input 2 8 12 2 5" xfId="34799"/>
    <cellStyle name="Input 2 8 12 3" xfId="34800"/>
    <cellStyle name="Input 2 8 12 3 2" xfId="34801"/>
    <cellStyle name="Input 2 8 12 4" xfId="34802"/>
    <cellStyle name="Input 2 8 12 4 2" xfId="34803"/>
    <cellStyle name="Input 2 8 12 5" xfId="34804"/>
    <cellStyle name="Input 2 8 12 5 2" xfId="34805"/>
    <cellStyle name="Input 2 8 12 6" xfId="34806"/>
    <cellStyle name="Input 2 8 12 6 2" xfId="34807"/>
    <cellStyle name="Input 2 8 12 7" xfId="34808"/>
    <cellStyle name="Input 2 8 13" xfId="34809"/>
    <cellStyle name="Input 2 8 13 2" xfId="34810"/>
    <cellStyle name="Input 2 8 13 2 2" xfId="34811"/>
    <cellStyle name="Input 2 8 13 2 2 2" xfId="34812"/>
    <cellStyle name="Input 2 8 13 2 3" xfId="34813"/>
    <cellStyle name="Input 2 8 13 2 3 2" xfId="34814"/>
    <cellStyle name="Input 2 8 13 2 4" xfId="34815"/>
    <cellStyle name="Input 2 8 13 2 4 2" xfId="34816"/>
    <cellStyle name="Input 2 8 13 2 5" xfId="34817"/>
    <cellStyle name="Input 2 8 13 3" xfId="34818"/>
    <cellStyle name="Input 2 8 13 3 2" xfId="34819"/>
    <cellStyle name="Input 2 8 13 4" xfId="34820"/>
    <cellStyle name="Input 2 8 13 4 2" xfId="34821"/>
    <cellStyle name="Input 2 8 13 5" xfId="34822"/>
    <cellStyle name="Input 2 8 13 5 2" xfId="34823"/>
    <cellStyle name="Input 2 8 13 6" xfId="34824"/>
    <cellStyle name="Input 2 8 13 6 2" xfId="34825"/>
    <cellStyle name="Input 2 8 13 7" xfId="34826"/>
    <cellStyle name="Input 2 8 14" xfId="34827"/>
    <cellStyle name="Input 2 8 14 2" xfId="34828"/>
    <cellStyle name="Input 2 8 14 2 2" xfId="34829"/>
    <cellStyle name="Input 2 8 14 2 2 2" xfId="34830"/>
    <cellStyle name="Input 2 8 14 2 3" xfId="34831"/>
    <cellStyle name="Input 2 8 14 2 3 2" xfId="34832"/>
    <cellStyle name="Input 2 8 14 2 4" xfId="34833"/>
    <cellStyle name="Input 2 8 14 2 4 2" xfId="34834"/>
    <cellStyle name="Input 2 8 14 2 5" xfId="34835"/>
    <cellStyle name="Input 2 8 14 3" xfId="34836"/>
    <cellStyle name="Input 2 8 14 3 2" xfId="34837"/>
    <cellStyle name="Input 2 8 14 4" xfId="34838"/>
    <cellStyle name="Input 2 8 14 4 2" xfId="34839"/>
    <cellStyle name="Input 2 8 14 5" xfId="34840"/>
    <cellStyle name="Input 2 8 14 5 2" xfId="34841"/>
    <cellStyle name="Input 2 8 14 6" xfId="34842"/>
    <cellStyle name="Input 2 8 14 6 2" xfId="34843"/>
    <cellStyle name="Input 2 8 14 7" xfId="34844"/>
    <cellStyle name="Input 2 8 15" xfId="34845"/>
    <cellStyle name="Input 2 8 15 2" xfId="34846"/>
    <cellStyle name="Input 2 8 15 2 2" xfId="34847"/>
    <cellStyle name="Input 2 8 15 2 2 2" xfId="34848"/>
    <cellStyle name="Input 2 8 15 2 3" xfId="34849"/>
    <cellStyle name="Input 2 8 15 2 3 2" xfId="34850"/>
    <cellStyle name="Input 2 8 15 2 4" xfId="34851"/>
    <cellStyle name="Input 2 8 15 2 4 2" xfId="34852"/>
    <cellStyle name="Input 2 8 15 2 5" xfId="34853"/>
    <cellStyle name="Input 2 8 15 3" xfId="34854"/>
    <cellStyle name="Input 2 8 15 3 2" xfId="34855"/>
    <cellStyle name="Input 2 8 15 4" xfId="34856"/>
    <cellStyle name="Input 2 8 15 4 2" xfId="34857"/>
    <cellStyle name="Input 2 8 15 5" xfId="34858"/>
    <cellStyle name="Input 2 8 15 5 2" xfId="34859"/>
    <cellStyle name="Input 2 8 15 6" xfId="34860"/>
    <cellStyle name="Input 2 8 15 6 2" xfId="34861"/>
    <cellStyle name="Input 2 8 15 7" xfId="34862"/>
    <cellStyle name="Input 2 8 16" xfId="34863"/>
    <cellStyle name="Input 2 8 16 2" xfId="34864"/>
    <cellStyle name="Input 2 8 16 2 2" xfId="34865"/>
    <cellStyle name="Input 2 8 16 3" xfId="34866"/>
    <cellStyle name="Input 2 8 16 3 2" xfId="34867"/>
    <cellStyle name="Input 2 8 16 4" xfId="34868"/>
    <cellStyle name="Input 2 8 16 4 2" xfId="34869"/>
    <cellStyle name="Input 2 8 16 5" xfId="34870"/>
    <cellStyle name="Input 2 8 17" xfId="34871"/>
    <cellStyle name="Input 2 8 17 2" xfId="34872"/>
    <cellStyle name="Input 2 8 18" xfId="34873"/>
    <cellStyle name="Input 2 8 18 2" xfId="34874"/>
    <cellStyle name="Input 2 8 19" xfId="34875"/>
    <cellStyle name="Input 2 8 19 2" xfId="34876"/>
    <cellStyle name="Input 2 8 2" xfId="34877"/>
    <cellStyle name="Input 2 8 2 2" xfId="34878"/>
    <cellStyle name="Input 2 8 2 2 2" xfId="34879"/>
    <cellStyle name="Input 2 8 2 2 2 2" xfId="34880"/>
    <cellStyle name="Input 2 8 2 2 3" xfId="34881"/>
    <cellStyle name="Input 2 8 2 2 3 2" xfId="34882"/>
    <cellStyle name="Input 2 8 2 2 4" xfId="34883"/>
    <cellStyle name="Input 2 8 2 2 4 2" xfId="34884"/>
    <cellStyle name="Input 2 8 2 2 5" xfId="34885"/>
    <cellStyle name="Input 2 8 2 3" xfId="34886"/>
    <cellStyle name="Input 2 8 2 3 2" xfId="34887"/>
    <cellStyle name="Input 2 8 2 4" xfId="34888"/>
    <cellStyle name="Input 2 8 2 4 2" xfId="34889"/>
    <cellStyle name="Input 2 8 2 5" xfId="34890"/>
    <cellStyle name="Input 2 8 2 5 2" xfId="34891"/>
    <cellStyle name="Input 2 8 2 6" xfId="34892"/>
    <cellStyle name="Input 2 8 20" xfId="34893"/>
    <cellStyle name="Input 2 8 21" xfId="34894"/>
    <cellStyle name="Input 2 8 22" xfId="34895"/>
    <cellStyle name="Input 2 8 23" xfId="34896"/>
    <cellStyle name="Input 2 8 24" xfId="34897"/>
    <cellStyle name="Input 2 8 25" xfId="34898"/>
    <cellStyle name="Input 2 8 26" xfId="34899"/>
    <cellStyle name="Input 2 8 3" xfId="34900"/>
    <cellStyle name="Input 2 8 3 2" xfId="34901"/>
    <cellStyle name="Input 2 8 3 2 2" xfId="34902"/>
    <cellStyle name="Input 2 8 3 2 2 2" xfId="34903"/>
    <cellStyle name="Input 2 8 3 2 3" xfId="34904"/>
    <cellStyle name="Input 2 8 3 2 3 2" xfId="34905"/>
    <cellStyle name="Input 2 8 3 2 4" xfId="34906"/>
    <cellStyle name="Input 2 8 3 2 4 2" xfId="34907"/>
    <cellStyle name="Input 2 8 3 2 5" xfId="34908"/>
    <cellStyle name="Input 2 8 3 3" xfId="34909"/>
    <cellStyle name="Input 2 8 3 3 2" xfId="34910"/>
    <cellStyle name="Input 2 8 3 4" xfId="34911"/>
    <cellStyle name="Input 2 8 3 4 2" xfId="34912"/>
    <cellStyle name="Input 2 8 3 5" xfId="34913"/>
    <cellStyle name="Input 2 8 3 5 2" xfId="34914"/>
    <cellStyle name="Input 2 8 3 6" xfId="34915"/>
    <cellStyle name="Input 2 8 4" xfId="34916"/>
    <cellStyle name="Input 2 8 4 2" xfId="34917"/>
    <cellStyle name="Input 2 8 4 2 2" xfId="34918"/>
    <cellStyle name="Input 2 8 4 2 2 2" xfId="34919"/>
    <cellStyle name="Input 2 8 4 2 3" xfId="34920"/>
    <cellStyle name="Input 2 8 4 2 3 2" xfId="34921"/>
    <cellStyle name="Input 2 8 4 2 4" xfId="34922"/>
    <cellStyle name="Input 2 8 4 2 4 2" xfId="34923"/>
    <cellStyle name="Input 2 8 4 2 5" xfId="34924"/>
    <cellStyle name="Input 2 8 4 3" xfId="34925"/>
    <cellStyle name="Input 2 8 4 3 2" xfId="34926"/>
    <cellStyle name="Input 2 8 4 4" xfId="34927"/>
    <cellStyle name="Input 2 8 4 4 2" xfId="34928"/>
    <cellStyle name="Input 2 8 4 5" xfId="34929"/>
    <cellStyle name="Input 2 8 4 5 2" xfId="34930"/>
    <cellStyle name="Input 2 8 4 6" xfId="34931"/>
    <cellStyle name="Input 2 8 4 6 2" xfId="34932"/>
    <cellStyle name="Input 2 8 4 7" xfId="34933"/>
    <cellStyle name="Input 2 8 5" xfId="34934"/>
    <cellStyle name="Input 2 8 5 2" xfId="34935"/>
    <cellStyle name="Input 2 8 5 2 2" xfId="34936"/>
    <cellStyle name="Input 2 8 5 2 2 2" xfId="34937"/>
    <cellStyle name="Input 2 8 5 2 3" xfId="34938"/>
    <cellStyle name="Input 2 8 5 2 3 2" xfId="34939"/>
    <cellStyle name="Input 2 8 5 2 4" xfId="34940"/>
    <cellStyle name="Input 2 8 5 2 4 2" xfId="34941"/>
    <cellStyle name="Input 2 8 5 2 5" xfId="34942"/>
    <cellStyle name="Input 2 8 5 3" xfId="34943"/>
    <cellStyle name="Input 2 8 5 3 2" xfId="34944"/>
    <cellStyle name="Input 2 8 5 4" xfId="34945"/>
    <cellStyle name="Input 2 8 5 4 2" xfId="34946"/>
    <cellStyle name="Input 2 8 5 5" xfId="34947"/>
    <cellStyle name="Input 2 8 5 5 2" xfId="34948"/>
    <cellStyle name="Input 2 8 5 6" xfId="34949"/>
    <cellStyle name="Input 2 8 5 6 2" xfId="34950"/>
    <cellStyle name="Input 2 8 5 7" xfId="34951"/>
    <cellStyle name="Input 2 8 6" xfId="34952"/>
    <cellStyle name="Input 2 8 6 2" xfId="34953"/>
    <cellStyle name="Input 2 8 6 2 2" xfId="34954"/>
    <cellStyle name="Input 2 8 6 2 2 2" xfId="34955"/>
    <cellStyle name="Input 2 8 6 2 3" xfId="34956"/>
    <cellStyle name="Input 2 8 6 2 3 2" xfId="34957"/>
    <cellStyle name="Input 2 8 6 2 4" xfId="34958"/>
    <cellStyle name="Input 2 8 6 2 4 2" xfId="34959"/>
    <cellStyle name="Input 2 8 6 2 5" xfId="34960"/>
    <cellStyle name="Input 2 8 6 3" xfId="34961"/>
    <cellStyle name="Input 2 8 6 3 2" xfId="34962"/>
    <cellStyle name="Input 2 8 6 4" xfId="34963"/>
    <cellStyle name="Input 2 8 6 4 2" xfId="34964"/>
    <cellStyle name="Input 2 8 6 5" xfId="34965"/>
    <cellStyle name="Input 2 8 6 5 2" xfId="34966"/>
    <cellStyle name="Input 2 8 6 6" xfId="34967"/>
    <cellStyle name="Input 2 8 6 6 2" xfId="34968"/>
    <cellStyle name="Input 2 8 6 7" xfId="34969"/>
    <cellStyle name="Input 2 8 7" xfId="34970"/>
    <cellStyle name="Input 2 8 7 2" xfId="34971"/>
    <cellStyle name="Input 2 8 7 2 2" xfId="34972"/>
    <cellStyle name="Input 2 8 7 2 2 2" xfId="34973"/>
    <cellStyle name="Input 2 8 7 2 3" xfId="34974"/>
    <cellStyle name="Input 2 8 7 2 3 2" xfId="34975"/>
    <cellStyle name="Input 2 8 7 2 4" xfId="34976"/>
    <cellStyle name="Input 2 8 7 2 4 2" xfId="34977"/>
    <cellStyle name="Input 2 8 7 2 5" xfId="34978"/>
    <cellStyle name="Input 2 8 7 3" xfId="34979"/>
    <cellStyle name="Input 2 8 7 3 2" xfId="34980"/>
    <cellStyle name="Input 2 8 7 4" xfId="34981"/>
    <cellStyle name="Input 2 8 7 4 2" xfId="34982"/>
    <cellStyle name="Input 2 8 7 5" xfId="34983"/>
    <cellStyle name="Input 2 8 7 5 2" xfId="34984"/>
    <cellStyle name="Input 2 8 7 6" xfId="34985"/>
    <cellStyle name="Input 2 8 7 6 2" xfId="34986"/>
    <cellStyle name="Input 2 8 7 7" xfId="34987"/>
    <cellStyle name="Input 2 8 8" xfId="34988"/>
    <cellStyle name="Input 2 8 8 2" xfId="34989"/>
    <cellStyle name="Input 2 8 8 2 2" xfId="34990"/>
    <cellStyle name="Input 2 8 8 2 2 2" xfId="34991"/>
    <cellStyle name="Input 2 8 8 2 3" xfId="34992"/>
    <cellStyle name="Input 2 8 8 2 3 2" xfId="34993"/>
    <cellStyle name="Input 2 8 8 2 4" xfId="34994"/>
    <cellStyle name="Input 2 8 8 2 4 2" xfId="34995"/>
    <cellStyle name="Input 2 8 8 2 5" xfId="34996"/>
    <cellStyle name="Input 2 8 8 3" xfId="34997"/>
    <cellStyle name="Input 2 8 8 3 2" xfId="34998"/>
    <cellStyle name="Input 2 8 8 4" xfId="34999"/>
    <cellStyle name="Input 2 8 8 4 2" xfId="35000"/>
    <cellStyle name="Input 2 8 8 5" xfId="35001"/>
    <cellStyle name="Input 2 8 8 5 2" xfId="35002"/>
    <cellStyle name="Input 2 8 8 6" xfId="35003"/>
    <cellStyle name="Input 2 8 8 6 2" xfId="35004"/>
    <cellStyle name="Input 2 8 8 7" xfId="35005"/>
    <cellStyle name="Input 2 8 9" xfId="35006"/>
    <cellStyle name="Input 2 8 9 2" xfId="35007"/>
    <cellStyle name="Input 2 8 9 2 2" xfId="35008"/>
    <cellStyle name="Input 2 8 9 2 2 2" xfId="35009"/>
    <cellStyle name="Input 2 8 9 2 3" xfId="35010"/>
    <cellStyle name="Input 2 8 9 2 3 2" xfId="35011"/>
    <cellStyle name="Input 2 8 9 2 4" xfId="35012"/>
    <cellStyle name="Input 2 8 9 2 4 2" xfId="35013"/>
    <cellStyle name="Input 2 8 9 2 5" xfId="35014"/>
    <cellStyle name="Input 2 8 9 3" xfId="35015"/>
    <cellStyle name="Input 2 8 9 3 2" xfId="35016"/>
    <cellStyle name="Input 2 8 9 4" xfId="35017"/>
    <cellStyle name="Input 2 8 9 4 2" xfId="35018"/>
    <cellStyle name="Input 2 8 9 5" xfId="35019"/>
    <cellStyle name="Input 2 8 9 5 2" xfId="35020"/>
    <cellStyle name="Input 2 8 9 6" xfId="35021"/>
    <cellStyle name="Input 2 8 9 6 2" xfId="35022"/>
    <cellStyle name="Input 2 8 9 7" xfId="35023"/>
    <cellStyle name="Input 2 9" xfId="17429"/>
    <cellStyle name="Input 2 9 10" xfId="35024"/>
    <cellStyle name="Input 2 9 10 2" xfId="35025"/>
    <cellStyle name="Input 2 9 10 2 2" xfId="35026"/>
    <cellStyle name="Input 2 9 10 2 2 2" xfId="35027"/>
    <cellStyle name="Input 2 9 10 2 3" xfId="35028"/>
    <cellStyle name="Input 2 9 10 2 3 2" xfId="35029"/>
    <cellStyle name="Input 2 9 10 2 4" xfId="35030"/>
    <cellStyle name="Input 2 9 10 2 4 2" xfId="35031"/>
    <cellStyle name="Input 2 9 10 2 5" xfId="35032"/>
    <cellStyle name="Input 2 9 10 3" xfId="35033"/>
    <cellStyle name="Input 2 9 10 3 2" xfId="35034"/>
    <cellStyle name="Input 2 9 10 4" xfId="35035"/>
    <cellStyle name="Input 2 9 10 4 2" xfId="35036"/>
    <cellStyle name="Input 2 9 10 5" xfId="35037"/>
    <cellStyle name="Input 2 9 10 5 2" xfId="35038"/>
    <cellStyle name="Input 2 9 10 6" xfId="35039"/>
    <cellStyle name="Input 2 9 10 6 2" xfId="35040"/>
    <cellStyle name="Input 2 9 10 7" xfId="35041"/>
    <cellStyle name="Input 2 9 11" xfId="35042"/>
    <cellStyle name="Input 2 9 11 2" xfId="35043"/>
    <cellStyle name="Input 2 9 11 2 2" xfId="35044"/>
    <cellStyle name="Input 2 9 11 2 2 2" xfId="35045"/>
    <cellStyle name="Input 2 9 11 2 3" xfId="35046"/>
    <cellStyle name="Input 2 9 11 2 3 2" xfId="35047"/>
    <cellStyle name="Input 2 9 11 2 4" xfId="35048"/>
    <cellStyle name="Input 2 9 11 2 4 2" xfId="35049"/>
    <cellStyle name="Input 2 9 11 2 5" xfId="35050"/>
    <cellStyle name="Input 2 9 11 3" xfId="35051"/>
    <cellStyle name="Input 2 9 11 3 2" xfId="35052"/>
    <cellStyle name="Input 2 9 11 4" xfId="35053"/>
    <cellStyle name="Input 2 9 11 4 2" xfId="35054"/>
    <cellStyle name="Input 2 9 11 5" xfId="35055"/>
    <cellStyle name="Input 2 9 11 5 2" xfId="35056"/>
    <cellStyle name="Input 2 9 11 6" xfId="35057"/>
    <cellStyle name="Input 2 9 11 6 2" xfId="35058"/>
    <cellStyle name="Input 2 9 11 7" xfId="35059"/>
    <cellStyle name="Input 2 9 12" xfId="35060"/>
    <cellStyle name="Input 2 9 12 2" xfId="35061"/>
    <cellStyle name="Input 2 9 12 2 2" xfId="35062"/>
    <cellStyle name="Input 2 9 12 2 2 2" xfId="35063"/>
    <cellStyle name="Input 2 9 12 2 3" xfId="35064"/>
    <cellStyle name="Input 2 9 12 2 3 2" xfId="35065"/>
    <cellStyle name="Input 2 9 12 2 4" xfId="35066"/>
    <cellStyle name="Input 2 9 12 2 4 2" xfId="35067"/>
    <cellStyle name="Input 2 9 12 2 5" xfId="35068"/>
    <cellStyle name="Input 2 9 12 3" xfId="35069"/>
    <cellStyle name="Input 2 9 12 3 2" xfId="35070"/>
    <cellStyle name="Input 2 9 12 4" xfId="35071"/>
    <cellStyle name="Input 2 9 12 4 2" xfId="35072"/>
    <cellStyle name="Input 2 9 12 5" xfId="35073"/>
    <cellStyle name="Input 2 9 12 5 2" xfId="35074"/>
    <cellStyle name="Input 2 9 12 6" xfId="35075"/>
    <cellStyle name="Input 2 9 12 6 2" xfId="35076"/>
    <cellStyle name="Input 2 9 12 7" xfId="35077"/>
    <cellStyle name="Input 2 9 13" xfId="35078"/>
    <cellStyle name="Input 2 9 13 2" xfId="35079"/>
    <cellStyle name="Input 2 9 13 2 2" xfId="35080"/>
    <cellStyle name="Input 2 9 13 2 2 2" xfId="35081"/>
    <cellStyle name="Input 2 9 13 2 3" xfId="35082"/>
    <cellStyle name="Input 2 9 13 2 3 2" xfId="35083"/>
    <cellStyle name="Input 2 9 13 2 4" xfId="35084"/>
    <cellStyle name="Input 2 9 13 2 4 2" xfId="35085"/>
    <cellStyle name="Input 2 9 13 2 5" xfId="35086"/>
    <cellStyle name="Input 2 9 13 3" xfId="35087"/>
    <cellStyle name="Input 2 9 13 3 2" xfId="35088"/>
    <cellStyle name="Input 2 9 13 4" xfId="35089"/>
    <cellStyle name="Input 2 9 13 4 2" xfId="35090"/>
    <cellStyle name="Input 2 9 13 5" xfId="35091"/>
    <cellStyle name="Input 2 9 13 5 2" xfId="35092"/>
    <cellStyle name="Input 2 9 13 6" xfId="35093"/>
    <cellStyle name="Input 2 9 13 6 2" xfId="35094"/>
    <cellStyle name="Input 2 9 13 7" xfId="35095"/>
    <cellStyle name="Input 2 9 14" xfId="35096"/>
    <cellStyle name="Input 2 9 14 2" xfId="35097"/>
    <cellStyle name="Input 2 9 14 2 2" xfId="35098"/>
    <cellStyle name="Input 2 9 14 2 2 2" xfId="35099"/>
    <cellStyle name="Input 2 9 14 2 3" xfId="35100"/>
    <cellStyle name="Input 2 9 14 2 3 2" xfId="35101"/>
    <cellStyle name="Input 2 9 14 2 4" xfId="35102"/>
    <cellStyle name="Input 2 9 14 2 4 2" xfId="35103"/>
    <cellStyle name="Input 2 9 14 2 5" xfId="35104"/>
    <cellStyle name="Input 2 9 14 3" xfId="35105"/>
    <cellStyle name="Input 2 9 14 3 2" xfId="35106"/>
    <cellStyle name="Input 2 9 14 4" xfId="35107"/>
    <cellStyle name="Input 2 9 14 4 2" xfId="35108"/>
    <cellStyle name="Input 2 9 14 5" xfId="35109"/>
    <cellStyle name="Input 2 9 14 5 2" xfId="35110"/>
    <cellStyle name="Input 2 9 14 6" xfId="35111"/>
    <cellStyle name="Input 2 9 14 6 2" xfId="35112"/>
    <cellStyle name="Input 2 9 14 7" xfId="35113"/>
    <cellStyle name="Input 2 9 15" xfId="35114"/>
    <cellStyle name="Input 2 9 15 2" xfId="35115"/>
    <cellStyle name="Input 2 9 15 2 2" xfId="35116"/>
    <cellStyle name="Input 2 9 15 2 2 2" xfId="35117"/>
    <cellStyle name="Input 2 9 15 2 3" xfId="35118"/>
    <cellStyle name="Input 2 9 15 2 3 2" xfId="35119"/>
    <cellStyle name="Input 2 9 15 2 4" xfId="35120"/>
    <cellStyle name="Input 2 9 15 2 4 2" xfId="35121"/>
    <cellStyle name="Input 2 9 15 2 5" xfId="35122"/>
    <cellStyle name="Input 2 9 15 3" xfId="35123"/>
    <cellStyle name="Input 2 9 15 3 2" xfId="35124"/>
    <cellStyle name="Input 2 9 15 4" xfId="35125"/>
    <cellStyle name="Input 2 9 15 4 2" xfId="35126"/>
    <cellStyle name="Input 2 9 15 5" xfId="35127"/>
    <cellStyle name="Input 2 9 15 5 2" xfId="35128"/>
    <cellStyle name="Input 2 9 15 6" xfId="35129"/>
    <cellStyle name="Input 2 9 15 6 2" xfId="35130"/>
    <cellStyle name="Input 2 9 15 7" xfId="35131"/>
    <cellStyle name="Input 2 9 16" xfId="35132"/>
    <cellStyle name="Input 2 9 16 2" xfId="35133"/>
    <cellStyle name="Input 2 9 16 2 2" xfId="35134"/>
    <cellStyle name="Input 2 9 16 3" xfId="35135"/>
    <cellStyle name="Input 2 9 16 3 2" xfId="35136"/>
    <cellStyle name="Input 2 9 16 4" xfId="35137"/>
    <cellStyle name="Input 2 9 16 4 2" xfId="35138"/>
    <cellStyle name="Input 2 9 16 5" xfId="35139"/>
    <cellStyle name="Input 2 9 17" xfId="35140"/>
    <cellStyle name="Input 2 9 17 2" xfId="35141"/>
    <cellStyle name="Input 2 9 18" xfId="35142"/>
    <cellStyle name="Input 2 9 18 2" xfId="35143"/>
    <cellStyle name="Input 2 9 19" xfId="35144"/>
    <cellStyle name="Input 2 9 19 2" xfId="35145"/>
    <cellStyle name="Input 2 9 2" xfId="35146"/>
    <cellStyle name="Input 2 9 2 2" xfId="35147"/>
    <cellStyle name="Input 2 9 2 2 2" xfId="35148"/>
    <cellStyle name="Input 2 9 2 2 2 2" xfId="35149"/>
    <cellStyle name="Input 2 9 2 2 3" xfId="35150"/>
    <cellStyle name="Input 2 9 2 2 3 2" xfId="35151"/>
    <cellStyle name="Input 2 9 2 2 4" xfId="35152"/>
    <cellStyle name="Input 2 9 2 2 4 2" xfId="35153"/>
    <cellStyle name="Input 2 9 2 2 5" xfId="35154"/>
    <cellStyle name="Input 2 9 2 3" xfId="35155"/>
    <cellStyle name="Input 2 9 2 3 2" xfId="35156"/>
    <cellStyle name="Input 2 9 2 4" xfId="35157"/>
    <cellStyle name="Input 2 9 2 4 2" xfId="35158"/>
    <cellStyle name="Input 2 9 2 5" xfId="35159"/>
    <cellStyle name="Input 2 9 2 5 2" xfId="35160"/>
    <cellStyle name="Input 2 9 2 6" xfId="35161"/>
    <cellStyle name="Input 2 9 20" xfId="35162"/>
    <cellStyle name="Input 2 9 21" xfId="35163"/>
    <cellStyle name="Input 2 9 22" xfId="35164"/>
    <cellStyle name="Input 2 9 23" xfId="35165"/>
    <cellStyle name="Input 2 9 24" xfId="35166"/>
    <cellStyle name="Input 2 9 25" xfId="35167"/>
    <cellStyle name="Input 2 9 26" xfId="35168"/>
    <cellStyle name="Input 2 9 3" xfId="35169"/>
    <cellStyle name="Input 2 9 3 2" xfId="35170"/>
    <cellStyle name="Input 2 9 3 2 2" xfId="35171"/>
    <cellStyle name="Input 2 9 3 2 2 2" xfId="35172"/>
    <cellStyle name="Input 2 9 3 2 3" xfId="35173"/>
    <cellStyle name="Input 2 9 3 2 3 2" xfId="35174"/>
    <cellStyle name="Input 2 9 3 2 4" xfId="35175"/>
    <cellStyle name="Input 2 9 3 2 4 2" xfId="35176"/>
    <cellStyle name="Input 2 9 3 2 5" xfId="35177"/>
    <cellStyle name="Input 2 9 3 3" xfId="35178"/>
    <cellStyle name="Input 2 9 3 3 2" xfId="35179"/>
    <cellStyle name="Input 2 9 3 4" xfId="35180"/>
    <cellStyle name="Input 2 9 3 4 2" xfId="35181"/>
    <cellStyle name="Input 2 9 3 5" xfId="35182"/>
    <cellStyle name="Input 2 9 3 5 2" xfId="35183"/>
    <cellStyle name="Input 2 9 3 6" xfId="35184"/>
    <cellStyle name="Input 2 9 4" xfId="35185"/>
    <cellStyle name="Input 2 9 4 2" xfId="35186"/>
    <cellStyle name="Input 2 9 4 2 2" xfId="35187"/>
    <cellStyle name="Input 2 9 4 2 2 2" xfId="35188"/>
    <cellStyle name="Input 2 9 4 2 3" xfId="35189"/>
    <cellStyle name="Input 2 9 4 2 3 2" xfId="35190"/>
    <cellStyle name="Input 2 9 4 2 4" xfId="35191"/>
    <cellStyle name="Input 2 9 4 2 4 2" xfId="35192"/>
    <cellStyle name="Input 2 9 4 2 5" xfId="35193"/>
    <cellStyle name="Input 2 9 4 3" xfId="35194"/>
    <cellStyle name="Input 2 9 4 3 2" xfId="35195"/>
    <cellStyle name="Input 2 9 4 4" xfId="35196"/>
    <cellStyle name="Input 2 9 4 4 2" xfId="35197"/>
    <cellStyle name="Input 2 9 4 5" xfId="35198"/>
    <cellStyle name="Input 2 9 4 5 2" xfId="35199"/>
    <cellStyle name="Input 2 9 4 6" xfId="35200"/>
    <cellStyle name="Input 2 9 4 6 2" xfId="35201"/>
    <cellStyle name="Input 2 9 4 7" xfId="35202"/>
    <cellStyle name="Input 2 9 5" xfId="35203"/>
    <cellStyle name="Input 2 9 5 2" xfId="35204"/>
    <cellStyle name="Input 2 9 5 2 2" xfId="35205"/>
    <cellStyle name="Input 2 9 5 2 2 2" xfId="35206"/>
    <cellStyle name="Input 2 9 5 2 3" xfId="35207"/>
    <cellStyle name="Input 2 9 5 2 3 2" xfId="35208"/>
    <cellStyle name="Input 2 9 5 2 4" xfId="35209"/>
    <cellStyle name="Input 2 9 5 2 4 2" xfId="35210"/>
    <cellStyle name="Input 2 9 5 2 5" xfId="35211"/>
    <cellStyle name="Input 2 9 5 3" xfId="35212"/>
    <cellStyle name="Input 2 9 5 3 2" xfId="35213"/>
    <cellStyle name="Input 2 9 5 4" xfId="35214"/>
    <cellStyle name="Input 2 9 5 4 2" xfId="35215"/>
    <cellStyle name="Input 2 9 5 5" xfId="35216"/>
    <cellStyle name="Input 2 9 5 5 2" xfId="35217"/>
    <cellStyle name="Input 2 9 5 6" xfId="35218"/>
    <cellStyle name="Input 2 9 5 6 2" xfId="35219"/>
    <cellStyle name="Input 2 9 5 7" xfId="35220"/>
    <cellStyle name="Input 2 9 6" xfId="35221"/>
    <cellStyle name="Input 2 9 6 2" xfId="35222"/>
    <cellStyle name="Input 2 9 6 2 2" xfId="35223"/>
    <cellStyle name="Input 2 9 6 2 2 2" xfId="35224"/>
    <cellStyle name="Input 2 9 6 2 3" xfId="35225"/>
    <cellStyle name="Input 2 9 6 2 3 2" xfId="35226"/>
    <cellStyle name="Input 2 9 6 2 4" xfId="35227"/>
    <cellStyle name="Input 2 9 6 2 4 2" xfId="35228"/>
    <cellStyle name="Input 2 9 6 2 5" xfId="35229"/>
    <cellStyle name="Input 2 9 6 3" xfId="35230"/>
    <cellStyle name="Input 2 9 6 3 2" xfId="35231"/>
    <cellStyle name="Input 2 9 6 4" xfId="35232"/>
    <cellStyle name="Input 2 9 6 4 2" xfId="35233"/>
    <cellStyle name="Input 2 9 6 5" xfId="35234"/>
    <cellStyle name="Input 2 9 6 5 2" xfId="35235"/>
    <cellStyle name="Input 2 9 6 6" xfId="35236"/>
    <cellStyle name="Input 2 9 6 6 2" xfId="35237"/>
    <cellStyle name="Input 2 9 6 7" xfId="35238"/>
    <cellStyle name="Input 2 9 7" xfId="35239"/>
    <cellStyle name="Input 2 9 7 2" xfId="35240"/>
    <cellStyle name="Input 2 9 7 2 2" xfId="35241"/>
    <cellStyle name="Input 2 9 7 2 2 2" xfId="35242"/>
    <cellStyle name="Input 2 9 7 2 3" xfId="35243"/>
    <cellStyle name="Input 2 9 7 2 3 2" xfId="35244"/>
    <cellStyle name="Input 2 9 7 2 4" xfId="35245"/>
    <cellStyle name="Input 2 9 7 2 4 2" xfId="35246"/>
    <cellStyle name="Input 2 9 7 2 5" xfId="35247"/>
    <cellStyle name="Input 2 9 7 3" xfId="35248"/>
    <cellStyle name="Input 2 9 7 3 2" xfId="35249"/>
    <cellStyle name="Input 2 9 7 4" xfId="35250"/>
    <cellStyle name="Input 2 9 7 4 2" xfId="35251"/>
    <cellStyle name="Input 2 9 7 5" xfId="35252"/>
    <cellStyle name="Input 2 9 7 5 2" xfId="35253"/>
    <cellStyle name="Input 2 9 7 6" xfId="35254"/>
    <cellStyle name="Input 2 9 7 6 2" xfId="35255"/>
    <cellStyle name="Input 2 9 7 7" xfId="35256"/>
    <cellStyle name="Input 2 9 8" xfId="35257"/>
    <cellStyle name="Input 2 9 8 2" xfId="35258"/>
    <cellStyle name="Input 2 9 8 2 2" xfId="35259"/>
    <cellStyle name="Input 2 9 8 2 2 2" xfId="35260"/>
    <cellStyle name="Input 2 9 8 2 3" xfId="35261"/>
    <cellStyle name="Input 2 9 8 2 3 2" xfId="35262"/>
    <cellStyle name="Input 2 9 8 2 4" xfId="35263"/>
    <cellStyle name="Input 2 9 8 2 4 2" xfId="35264"/>
    <cellStyle name="Input 2 9 8 2 5" xfId="35265"/>
    <cellStyle name="Input 2 9 8 3" xfId="35266"/>
    <cellStyle name="Input 2 9 8 3 2" xfId="35267"/>
    <cellStyle name="Input 2 9 8 4" xfId="35268"/>
    <cellStyle name="Input 2 9 8 4 2" xfId="35269"/>
    <cellStyle name="Input 2 9 8 5" xfId="35270"/>
    <cellStyle name="Input 2 9 8 5 2" xfId="35271"/>
    <cellStyle name="Input 2 9 8 6" xfId="35272"/>
    <cellStyle name="Input 2 9 8 6 2" xfId="35273"/>
    <cellStyle name="Input 2 9 8 7" xfId="35274"/>
    <cellStyle name="Input 2 9 9" xfId="35275"/>
    <cellStyle name="Input 2 9 9 2" xfId="35276"/>
    <cellStyle name="Input 2 9 9 2 2" xfId="35277"/>
    <cellStyle name="Input 2 9 9 2 2 2" xfId="35278"/>
    <cellStyle name="Input 2 9 9 2 3" xfId="35279"/>
    <cellStyle name="Input 2 9 9 2 3 2" xfId="35280"/>
    <cellStyle name="Input 2 9 9 2 4" xfId="35281"/>
    <cellStyle name="Input 2 9 9 2 4 2" xfId="35282"/>
    <cellStyle name="Input 2 9 9 2 5" xfId="35283"/>
    <cellStyle name="Input 2 9 9 3" xfId="35284"/>
    <cellStyle name="Input 2 9 9 3 2" xfId="35285"/>
    <cellStyle name="Input 2 9 9 4" xfId="35286"/>
    <cellStyle name="Input 2 9 9 4 2" xfId="35287"/>
    <cellStyle name="Input 2 9 9 5" xfId="35288"/>
    <cellStyle name="Input 2 9 9 5 2" xfId="35289"/>
    <cellStyle name="Input 2 9 9 6" xfId="35290"/>
    <cellStyle name="Input 2 9 9 6 2" xfId="35291"/>
    <cellStyle name="Input 2 9 9 7" xfId="35292"/>
    <cellStyle name="Input 3" xfId="217"/>
    <cellStyle name="Input 3 2" xfId="218"/>
    <cellStyle name="Input 3 2 2" xfId="54620"/>
    <cellStyle name="Input 3 3" xfId="54619"/>
    <cellStyle name="Input 4" xfId="219"/>
    <cellStyle name="Input 4 2" xfId="54621"/>
    <cellStyle name="Input 5" xfId="35293"/>
    <cellStyle name="input 6" xfId="35294"/>
    <cellStyle name="input 7" xfId="35295"/>
    <cellStyle name="input 8" xfId="35296"/>
    <cellStyle name="input 9" xfId="35297"/>
    <cellStyle name="INPUTCHG" xfId="220"/>
    <cellStyle name="INPUTCHG 2" xfId="54622"/>
    <cellStyle name="INPUTNOCHG" xfId="221"/>
    <cellStyle name="INPUTNOCHG 2" xfId="54623"/>
    <cellStyle name="Inputs_(0dp)" xfId="222"/>
    <cellStyle name="Invisible" xfId="223"/>
    <cellStyle name="Komórka połączona" xfId="17430"/>
    <cellStyle name="Komórka zaznaczona" xfId="17431"/>
    <cellStyle name="LABEL Normal" xfId="35298"/>
    <cellStyle name="LABEL Note" xfId="35299"/>
    <cellStyle name="LABEL Units" xfId="35300"/>
    <cellStyle name="LabelIntersect" xfId="35301"/>
    <cellStyle name="LabelLeft" xfId="35302"/>
    <cellStyle name="LabelTop" xfId="35303"/>
    <cellStyle name="LabelTop 2" xfId="35304"/>
    <cellStyle name="Link_ERM" xfId="224"/>
    <cellStyle name="Linked Cell" xfId="225" builtinId="24" customBuiltin="1"/>
    <cellStyle name="Linked Cell 10" xfId="35305"/>
    <cellStyle name="Linked Cell 11" xfId="35306"/>
    <cellStyle name="Linked Cell 2" xfId="226"/>
    <cellStyle name="Linked Cell 2 10" xfId="35307"/>
    <cellStyle name="Linked Cell 2 11" xfId="35308"/>
    <cellStyle name="Linked Cell 2 2" xfId="35309"/>
    <cellStyle name="Linked Cell 2 3" xfId="35310"/>
    <cellStyle name="Linked Cell 2 4" xfId="35311"/>
    <cellStyle name="Linked Cell 2 5" xfId="35312"/>
    <cellStyle name="Linked Cell 2 6" xfId="35313"/>
    <cellStyle name="Linked Cell 2 7" xfId="35314"/>
    <cellStyle name="Linked Cell 2 8" xfId="35315"/>
    <cellStyle name="Linked Cell 2 9" xfId="35316"/>
    <cellStyle name="Linked Cell 3" xfId="17432"/>
    <cellStyle name="Linked Cell 4" xfId="17433"/>
    <cellStyle name="Linked Cell 5" xfId="35317"/>
    <cellStyle name="Linked Cell 6" xfId="35318"/>
    <cellStyle name="Linked Cell 7" xfId="35319"/>
    <cellStyle name="Linked Cell 8" xfId="35320"/>
    <cellStyle name="Linked Cell 9" xfId="35321"/>
    <cellStyle name="LocalHeading" xfId="227"/>
    <cellStyle name="LocalHeading 2" xfId="228"/>
    <cellStyle name="LocalHeading 3" xfId="229"/>
    <cellStyle name="lookupdata" xfId="230"/>
    <cellStyle name="lookupdata 2" xfId="54624"/>
    <cellStyle name="LTM Cell Column Heading" xfId="35322"/>
    <cellStyle name="LTM Cell Column Heading 2" xfId="35323"/>
    <cellStyle name="Mik" xfId="35324"/>
    <cellStyle name="million" xfId="231"/>
    <cellStyle name="million 2" xfId="232"/>
    <cellStyle name="million 2 2" xfId="233"/>
    <cellStyle name="million 3" xfId="234"/>
    <cellStyle name="million 3 2" xfId="235"/>
    <cellStyle name="Multiple Cell Column Heading" xfId="35325"/>
    <cellStyle name="Multiple Cell Column Heading 2" xfId="35326"/>
    <cellStyle name="N" xfId="35327"/>
    <cellStyle name="Nagłówek 1" xfId="17434"/>
    <cellStyle name="Nagłówek 2" xfId="17435"/>
    <cellStyle name="Nagłówek 3" xfId="17436"/>
    <cellStyle name="Nagłówek 3 2" xfId="17437"/>
    <cellStyle name="Nagłówek 4" xfId="17438"/>
    <cellStyle name="Named range label" xfId="236"/>
    <cellStyle name="Neutral" xfId="237" builtinId="28" customBuiltin="1"/>
    <cellStyle name="Neutral 10" xfId="35328"/>
    <cellStyle name="Neutral 10 2" xfId="35329"/>
    <cellStyle name="Neutral 11" xfId="35330"/>
    <cellStyle name="Neutral 11 2" xfId="35331"/>
    <cellStyle name="Neutral 2" xfId="238"/>
    <cellStyle name="Neutral 2 10" xfId="35332"/>
    <cellStyle name="Neutral 2 10 2" xfId="35333"/>
    <cellStyle name="Neutral 2 11" xfId="35334"/>
    <cellStyle name="Neutral 2 11 2" xfId="35335"/>
    <cellStyle name="Neutral 2 12" xfId="35336"/>
    <cellStyle name="Neutral 2 2" xfId="35337"/>
    <cellStyle name="Neutral 2 2 2" xfId="35338"/>
    <cellStyle name="Neutral 2 3" xfId="35339"/>
    <cellStyle name="Neutral 2 3 2" xfId="35340"/>
    <cellStyle name="Neutral 2 4" xfId="35341"/>
    <cellStyle name="Neutral 2 4 2" xfId="35342"/>
    <cellStyle name="Neutral 2 5" xfId="35343"/>
    <cellStyle name="Neutral 2 5 2" xfId="35344"/>
    <cellStyle name="Neutral 2 6" xfId="35345"/>
    <cellStyle name="Neutral 2 6 2" xfId="35346"/>
    <cellStyle name="Neutral 2 7" xfId="35347"/>
    <cellStyle name="Neutral 2 7 2" xfId="35348"/>
    <cellStyle name="Neutral 2 8" xfId="35349"/>
    <cellStyle name="Neutral 2 8 2" xfId="35350"/>
    <cellStyle name="Neutral 2 9" xfId="35351"/>
    <cellStyle name="Neutral 2 9 2" xfId="35352"/>
    <cellStyle name="Neutral 3" xfId="17439"/>
    <cellStyle name="Neutral 3 2" xfId="35353"/>
    <cellStyle name="Neutral 4" xfId="17440"/>
    <cellStyle name="Neutral 4 2" xfId="35354"/>
    <cellStyle name="Neutral 5" xfId="35355"/>
    <cellStyle name="Neutral 5 2" xfId="35356"/>
    <cellStyle name="Neutral 6" xfId="35357"/>
    <cellStyle name="Neutral 6 2" xfId="35358"/>
    <cellStyle name="Neutral 7" xfId="35359"/>
    <cellStyle name="Neutral 7 2" xfId="35360"/>
    <cellStyle name="Neutral 8" xfId="35361"/>
    <cellStyle name="Neutral 8 2" xfId="35362"/>
    <cellStyle name="Neutral 9" xfId="35363"/>
    <cellStyle name="Neutral 9 2" xfId="35364"/>
    <cellStyle name="Neutralne" xfId="17441"/>
    <cellStyle name="Normal" xfId="0" builtinId="0"/>
    <cellStyle name="Normal 10" xfId="17442"/>
    <cellStyle name="Normal 10 10" xfId="239"/>
    <cellStyle name="Normal 10 11" xfId="17443"/>
    <cellStyle name="Normal 10 12" xfId="17444"/>
    <cellStyle name="Normal 10 13" xfId="17445"/>
    <cellStyle name="Normal 10 14" xfId="17446"/>
    <cellStyle name="Normal 10 15" xfId="17447"/>
    <cellStyle name="Normal 10 16" xfId="17448"/>
    <cellStyle name="Normal 10 2" xfId="17449"/>
    <cellStyle name="Normal 10 2 10" xfId="17450"/>
    <cellStyle name="Normal 10 2 2" xfId="17451"/>
    <cellStyle name="Normal 10 2 2 2" xfId="17452"/>
    <cellStyle name="Normal 10 2 2 2 2" xfId="17453"/>
    <cellStyle name="Normal 10 2 2 2 2 2" xfId="17454"/>
    <cellStyle name="Normal 10 2 2 2 3" xfId="17455"/>
    <cellStyle name="Normal 10 2 2 2 3 2" xfId="17456"/>
    <cellStyle name="Normal 10 2 2 2 4" xfId="17457"/>
    <cellStyle name="Normal 10 2 2 2 5" xfId="17458"/>
    <cellStyle name="Normal 10 2 2 3" xfId="17459"/>
    <cellStyle name="Normal 10 2 2 3 2" xfId="17460"/>
    <cellStyle name="Normal 10 2 2 4" xfId="17461"/>
    <cellStyle name="Normal 10 2 2 4 2" xfId="17462"/>
    <cellStyle name="Normal 10 2 2 5" xfId="17463"/>
    <cellStyle name="Normal 10 2 2 6" xfId="17464"/>
    <cellStyle name="Normal 10 2 3" xfId="17465"/>
    <cellStyle name="Normal 10 2 3 2" xfId="17466"/>
    <cellStyle name="Normal 10 2 3 2 2" xfId="17467"/>
    <cellStyle name="Normal 10 2 3 3" xfId="17468"/>
    <cellStyle name="Normal 10 2 3 3 2" xfId="17469"/>
    <cellStyle name="Normal 10 2 3 4" xfId="17470"/>
    <cellStyle name="Normal 10 2 3 5" xfId="17471"/>
    <cellStyle name="Normal 10 2 4" xfId="17472"/>
    <cellStyle name="Normal 10 2 4 2" xfId="17473"/>
    <cellStyle name="Normal 10 2 4 2 2" xfId="17474"/>
    <cellStyle name="Normal 10 2 4 3" xfId="17475"/>
    <cellStyle name="Normal 10 2 4 3 2" xfId="17476"/>
    <cellStyle name="Normal 10 2 4 4" xfId="17477"/>
    <cellStyle name="Normal 10 2 4 5" xfId="17478"/>
    <cellStyle name="Normal 10 2 5" xfId="17479"/>
    <cellStyle name="Normal 10 2 5 2" xfId="17480"/>
    <cellStyle name="Normal 10 2 5 2 2" xfId="17481"/>
    <cellStyle name="Normal 10 2 5 3" xfId="17482"/>
    <cellStyle name="Normal 10 2 5 3 2" xfId="17483"/>
    <cellStyle name="Normal 10 2 5 4" xfId="17484"/>
    <cellStyle name="Normal 10 2 5 5" xfId="17485"/>
    <cellStyle name="Normal 10 2 6" xfId="17486"/>
    <cellStyle name="Normal 10 2 6 2" xfId="17487"/>
    <cellStyle name="Normal 10 2 6 2 2" xfId="17488"/>
    <cellStyle name="Normal 10 2 6 3" xfId="17489"/>
    <cellStyle name="Normal 10 2 6 3 2" xfId="17490"/>
    <cellStyle name="Normal 10 2 6 4" xfId="17491"/>
    <cellStyle name="Normal 10 2 6 5" xfId="17492"/>
    <cellStyle name="Normal 10 2 7" xfId="17493"/>
    <cellStyle name="Normal 10 2 7 2" xfId="17494"/>
    <cellStyle name="Normal 10 2 8" xfId="17495"/>
    <cellStyle name="Normal 10 2 8 2" xfId="17496"/>
    <cellStyle name="Normal 10 2 9" xfId="17497"/>
    <cellStyle name="Normal 10 3" xfId="17498"/>
    <cellStyle name="Normal 10 3 2" xfId="17499"/>
    <cellStyle name="Normal 10 3 2 2" xfId="17500"/>
    <cellStyle name="Normal 10 3 2 2 2" xfId="17501"/>
    <cellStyle name="Normal 10 3 2 3" xfId="17502"/>
    <cellStyle name="Normal 10 3 2 3 2" xfId="17503"/>
    <cellStyle name="Normal 10 3 2 4" xfId="17504"/>
    <cellStyle name="Normal 10 3 2 5" xfId="17505"/>
    <cellStyle name="Normal 10 3 3" xfId="17506"/>
    <cellStyle name="Normal 10 3 3 2" xfId="17507"/>
    <cellStyle name="Normal 10 3 4" xfId="17508"/>
    <cellStyle name="Normal 10 3 4 2" xfId="17509"/>
    <cellStyle name="Normal 10 3 5" xfId="17510"/>
    <cellStyle name="Normal 10 3 6" xfId="17511"/>
    <cellStyle name="Normal 10 4" xfId="17512"/>
    <cellStyle name="Normal 10 4 2" xfId="17513"/>
    <cellStyle name="Normal 10 4 2 2" xfId="17514"/>
    <cellStyle name="Normal 10 4 3" xfId="17515"/>
    <cellStyle name="Normal 10 4 3 2" xfId="17516"/>
    <cellStyle name="Normal 10 4 4" xfId="17517"/>
    <cellStyle name="Normal 10 4 5" xfId="17518"/>
    <cellStyle name="Normal 10 5" xfId="17519"/>
    <cellStyle name="Normal 10 5 2" xfId="17520"/>
    <cellStyle name="Normal 10 5 2 2" xfId="17521"/>
    <cellStyle name="Normal 10 5 3" xfId="17522"/>
    <cellStyle name="Normal 10 5 3 2" xfId="17523"/>
    <cellStyle name="Normal 10 5 4" xfId="17524"/>
    <cellStyle name="Normal 10 5 5" xfId="17525"/>
    <cellStyle name="Normal 10 6" xfId="17526"/>
    <cellStyle name="Normal 10 6 2" xfId="17527"/>
    <cellStyle name="Normal 10 6 2 2" xfId="17528"/>
    <cellStyle name="Normal 10 6 3" xfId="17529"/>
    <cellStyle name="Normal 10 6 3 2" xfId="17530"/>
    <cellStyle name="Normal 10 6 4" xfId="17531"/>
    <cellStyle name="Normal 10 6 5" xfId="17532"/>
    <cellStyle name="Normal 10 7" xfId="17533"/>
    <cellStyle name="Normal 10 7 2" xfId="17534"/>
    <cellStyle name="Normal 10 7 2 2" xfId="17535"/>
    <cellStyle name="Normal 10 7 3" xfId="17536"/>
    <cellStyle name="Normal 10 7 3 2" xfId="17537"/>
    <cellStyle name="Normal 10 7 4" xfId="17538"/>
    <cellStyle name="Normal 10 7 5" xfId="17539"/>
    <cellStyle name="Normal 10 8" xfId="17540"/>
    <cellStyle name="Normal 10 8 2" xfId="17541"/>
    <cellStyle name="Normal 10 9" xfId="17542"/>
    <cellStyle name="Normal 10 9 2" xfId="17543"/>
    <cellStyle name="Normal 10_ASF Report - Oct 2013" xfId="17544"/>
    <cellStyle name="Normal 11" xfId="17545"/>
    <cellStyle name="Normal 11 10" xfId="17546"/>
    <cellStyle name="Normal 11 2" xfId="17547"/>
    <cellStyle name="Normal 11 2 2" xfId="17548"/>
    <cellStyle name="Normal 11 2 2 2" xfId="17549"/>
    <cellStyle name="Normal 11 2 2 2 2" xfId="17550"/>
    <cellStyle name="Normal 11 2 2 3" xfId="17551"/>
    <cellStyle name="Normal 11 2 2 3 2" xfId="17552"/>
    <cellStyle name="Normal 11 2 2 4" xfId="17553"/>
    <cellStyle name="Normal 11 2 2 5" xfId="17554"/>
    <cellStyle name="Normal 11 2 3" xfId="17555"/>
    <cellStyle name="Normal 11 2 3 2" xfId="17556"/>
    <cellStyle name="Normal 11 2 3 2 2" xfId="17557"/>
    <cellStyle name="Normal 11 2 3 3" xfId="17558"/>
    <cellStyle name="Normal 11 2 3 3 2" xfId="17559"/>
    <cellStyle name="Normal 11 2 3 4" xfId="17560"/>
    <cellStyle name="Normal 11 2 3 5" xfId="17561"/>
    <cellStyle name="Normal 11 2 4" xfId="17562"/>
    <cellStyle name="Normal 11 2 4 2" xfId="17563"/>
    <cellStyle name="Normal 11 2 4 2 2" xfId="17564"/>
    <cellStyle name="Normal 11 2 4 3" xfId="17565"/>
    <cellStyle name="Normal 11 2 4 3 2" xfId="17566"/>
    <cellStyle name="Normal 11 2 4 4" xfId="17567"/>
    <cellStyle name="Normal 11 2 4 5" xfId="17568"/>
    <cellStyle name="Normal 11 2 5" xfId="17569"/>
    <cellStyle name="Normal 11 2 5 2" xfId="17570"/>
    <cellStyle name="Normal 11 2 5 2 2" xfId="17571"/>
    <cellStyle name="Normal 11 2 5 3" xfId="17572"/>
    <cellStyle name="Normal 11 2 5 3 2" xfId="17573"/>
    <cellStyle name="Normal 11 2 5 4" xfId="17574"/>
    <cellStyle name="Normal 11 2 5 5" xfId="17575"/>
    <cellStyle name="Normal 11 2 6" xfId="17576"/>
    <cellStyle name="Normal 11 2 6 2" xfId="17577"/>
    <cellStyle name="Normal 11 2 7" xfId="17578"/>
    <cellStyle name="Normal 11 2 7 2" xfId="17579"/>
    <cellStyle name="Normal 11 2 8" xfId="17580"/>
    <cellStyle name="Normal 11 2 9" xfId="17581"/>
    <cellStyle name="Normal 11 3" xfId="17582"/>
    <cellStyle name="Normal 11 3 2" xfId="17583"/>
    <cellStyle name="Normal 11 3 2 2" xfId="17584"/>
    <cellStyle name="Normal 11 3 3" xfId="17585"/>
    <cellStyle name="Normal 11 3 3 2" xfId="17586"/>
    <cellStyle name="Normal 11 3 4" xfId="17587"/>
    <cellStyle name="Normal 11 3 5" xfId="17588"/>
    <cellStyle name="Normal 11 4" xfId="17589"/>
    <cellStyle name="Normal 11 4 2" xfId="17590"/>
    <cellStyle name="Normal 11 4 2 2" xfId="17591"/>
    <cellStyle name="Normal 11 4 3" xfId="17592"/>
    <cellStyle name="Normal 11 4 3 2" xfId="17593"/>
    <cellStyle name="Normal 11 4 4" xfId="17594"/>
    <cellStyle name="Normal 11 4 5" xfId="17595"/>
    <cellStyle name="Normal 11 5" xfId="17596"/>
    <cellStyle name="Normal 11 5 2" xfId="17597"/>
    <cellStyle name="Normal 11 5 2 2" xfId="17598"/>
    <cellStyle name="Normal 11 5 3" xfId="17599"/>
    <cellStyle name="Normal 11 5 3 2" xfId="17600"/>
    <cellStyle name="Normal 11 5 4" xfId="17601"/>
    <cellStyle name="Normal 11 5 5" xfId="17602"/>
    <cellStyle name="Normal 11 6" xfId="17603"/>
    <cellStyle name="Normal 11 6 2" xfId="17604"/>
    <cellStyle name="Normal 11 6 2 2" xfId="17605"/>
    <cellStyle name="Normal 11 6 3" xfId="17606"/>
    <cellStyle name="Normal 11 6 3 2" xfId="17607"/>
    <cellStyle name="Normal 11 6 4" xfId="17608"/>
    <cellStyle name="Normal 11 6 5" xfId="17609"/>
    <cellStyle name="Normal 11 7" xfId="17610"/>
    <cellStyle name="Normal 11 7 2" xfId="17611"/>
    <cellStyle name="Normal 11 8" xfId="17612"/>
    <cellStyle name="Normal 11 8 2" xfId="17613"/>
    <cellStyle name="Normal 11 9" xfId="17614"/>
    <cellStyle name="Normal 12" xfId="17615"/>
    <cellStyle name="Normal 12 10" xfId="17616"/>
    <cellStyle name="Normal 12 2" xfId="17617"/>
    <cellStyle name="Normal 12 2 2" xfId="17618"/>
    <cellStyle name="Normal 12 2 2 2" xfId="17619"/>
    <cellStyle name="Normal 12 2 2 2 2" xfId="17620"/>
    <cellStyle name="Normal 12 2 2 3" xfId="17621"/>
    <cellStyle name="Normal 12 2 2 3 2" xfId="17622"/>
    <cellStyle name="Normal 12 2 2 4" xfId="17623"/>
    <cellStyle name="Normal 12 2 2 5" xfId="17624"/>
    <cellStyle name="Normal 12 2 3" xfId="17625"/>
    <cellStyle name="Normal 12 2 3 2" xfId="17626"/>
    <cellStyle name="Normal 12 2 3 2 2" xfId="17627"/>
    <cellStyle name="Normal 12 2 3 3" xfId="17628"/>
    <cellStyle name="Normal 12 2 3 3 2" xfId="17629"/>
    <cellStyle name="Normal 12 2 3 4" xfId="17630"/>
    <cellStyle name="Normal 12 2 3 5" xfId="17631"/>
    <cellStyle name="Normal 12 2 4" xfId="17632"/>
    <cellStyle name="Normal 12 2 4 2" xfId="17633"/>
    <cellStyle name="Normal 12 2 4 2 2" xfId="17634"/>
    <cellStyle name="Normal 12 2 4 3" xfId="17635"/>
    <cellStyle name="Normal 12 2 4 3 2" xfId="17636"/>
    <cellStyle name="Normal 12 2 4 4" xfId="17637"/>
    <cellStyle name="Normal 12 2 4 5" xfId="17638"/>
    <cellStyle name="Normal 12 2 5" xfId="17639"/>
    <cellStyle name="Normal 12 2 5 2" xfId="17640"/>
    <cellStyle name="Normal 12 2 5 2 2" xfId="17641"/>
    <cellStyle name="Normal 12 2 5 3" xfId="17642"/>
    <cellStyle name="Normal 12 2 5 3 2" xfId="17643"/>
    <cellStyle name="Normal 12 2 5 4" xfId="17644"/>
    <cellStyle name="Normal 12 2 5 5" xfId="17645"/>
    <cellStyle name="Normal 12 2 6" xfId="17646"/>
    <cellStyle name="Normal 12 2 6 2" xfId="17647"/>
    <cellStyle name="Normal 12 2 7" xfId="17648"/>
    <cellStyle name="Normal 12 2 7 2" xfId="17649"/>
    <cellStyle name="Normal 12 2 8" xfId="17650"/>
    <cellStyle name="Normal 12 2 9" xfId="17651"/>
    <cellStyle name="Normal 12 3" xfId="17652"/>
    <cellStyle name="Normal 12 3 2" xfId="17653"/>
    <cellStyle name="Normal 12 3 2 2" xfId="17654"/>
    <cellStyle name="Normal 12 3 3" xfId="17655"/>
    <cellStyle name="Normal 12 3 3 2" xfId="17656"/>
    <cellStyle name="Normal 12 3 4" xfId="17657"/>
    <cellStyle name="Normal 12 3 5" xfId="17658"/>
    <cellStyle name="Normal 12 4" xfId="17659"/>
    <cellStyle name="Normal 12 4 2" xfId="17660"/>
    <cellStyle name="Normal 12 4 2 2" xfId="17661"/>
    <cellStyle name="Normal 12 4 3" xfId="17662"/>
    <cellStyle name="Normal 12 4 3 2" xfId="17663"/>
    <cellStyle name="Normal 12 4 4" xfId="17664"/>
    <cellStyle name="Normal 12 4 5" xfId="17665"/>
    <cellStyle name="Normal 12 5" xfId="17666"/>
    <cellStyle name="Normal 12 5 2" xfId="17667"/>
    <cellStyle name="Normal 12 5 2 2" xfId="17668"/>
    <cellStyle name="Normal 12 5 3" xfId="17669"/>
    <cellStyle name="Normal 12 5 3 2" xfId="17670"/>
    <cellStyle name="Normal 12 5 4" xfId="17671"/>
    <cellStyle name="Normal 12 5 5" xfId="17672"/>
    <cellStyle name="Normal 12 6" xfId="17673"/>
    <cellStyle name="Normal 12 6 2" xfId="17674"/>
    <cellStyle name="Normal 12 6 2 2" xfId="17675"/>
    <cellStyle name="Normal 12 6 3" xfId="17676"/>
    <cellStyle name="Normal 12 6 3 2" xfId="17677"/>
    <cellStyle name="Normal 12 6 4" xfId="17678"/>
    <cellStyle name="Normal 12 6 5" xfId="17679"/>
    <cellStyle name="Normal 12 7" xfId="17680"/>
    <cellStyle name="Normal 12 7 2" xfId="17681"/>
    <cellStyle name="Normal 12 8" xfId="17682"/>
    <cellStyle name="Normal 12 8 2" xfId="17683"/>
    <cellStyle name="Normal 12 9" xfId="17684"/>
    <cellStyle name="Normal 12_Availablity Totals" xfId="17685"/>
    <cellStyle name="Normal 124 2" xfId="17686"/>
    <cellStyle name="Normal 13" xfId="17687"/>
    <cellStyle name="Normal 13 2" xfId="17688"/>
    <cellStyle name="Normal 13 2 2" xfId="17689"/>
    <cellStyle name="Normal 13 2 2 2" xfId="17690"/>
    <cellStyle name="Normal 13 2 2 2 2" xfId="17691"/>
    <cellStyle name="Normal 13 2 2 3" xfId="17692"/>
    <cellStyle name="Normal 13 2 2 3 2" xfId="17693"/>
    <cellStyle name="Normal 13 2 2 4" xfId="17694"/>
    <cellStyle name="Normal 13 2 2 5" xfId="17695"/>
    <cellStyle name="Normal 13 2 3" xfId="17696"/>
    <cellStyle name="Normal 13 2 3 2" xfId="17697"/>
    <cellStyle name="Normal 13 2 3 2 2" xfId="17698"/>
    <cellStyle name="Normal 13 2 3 3" xfId="17699"/>
    <cellStyle name="Normal 13 2 3 3 2" xfId="17700"/>
    <cellStyle name="Normal 13 2 3 4" xfId="17701"/>
    <cellStyle name="Normal 13 2 3 5" xfId="17702"/>
    <cellStyle name="Normal 13 2 4" xfId="17703"/>
    <cellStyle name="Normal 13 2 4 2" xfId="17704"/>
    <cellStyle name="Normal 13 2 4 2 2" xfId="17705"/>
    <cellStyle name="Normal 13 2 4 3" xfId="17706"/>
    <cellStyle name="Normal 13 2 4 3 2" xfId="17707"/>
    <cellStyle name="Normal 13 2 4 4" xfId="17708"/>
    <cellStyle name="Normal 13 2 4 5" xfId="17709"/>
    <cellStyle name="Normal 13 2 5" xfId="17710"/>
    <cellStyle name="Normal 13 2 5 2" xfId="17711"/>
    <cellStyle name="Normal 13 2 6" xfId="17712"/>
    <cellStyle name="Normal 13 2 6 2" xfId="17713"/>
    <cellStyle name="Normal 13 2 7" xfId="17714"/>
    <cellStyle name="Normal 13 2 8" xfId="17715"/>
    <cellStyle name="Normal 13 3" xfId="17716"/>
    <cellStyle name="Normal 13 3 2" xfId="17717"/>
    <cellStyle name="Normal 13 3 2 2" xfId="17718"/>
    <cellStyle name="Normal 13 3 3" xfId="17719"/>
    <cellStyle name="Normal 13 3 3 2" xfId="17720"/>
    <cellStyle name="Normal 13 3 4" xfId="17721"/>
    <cellStyle name="Normal 13 3 5" xfId="17722"/>
    <cellStyle name="Normal 13 4" xfId="17723"/>
    <cellStyle name="Normal 13 4 2" xfId="17724"/>
    <cellStyle name="Normal 13 4 2 2" xfId="17725"/>
    <cellStyle name="Normal 13 4 3" xfId="17726"/>
    <cellStyle name="Normal 13 4 3 2" xfId="17727"/>
    <cellStyle name="Normal 13 4 4" xfId="17728"/>
    <cellStyle name="Normal 13 4 5" xfId="17729"/>
    <cellStyle name="Normal 13 5" xfId="17730"/>
    <cellStyle name="Normal 13 5 2" xfId="17731"/>
    <cellStyle name="Normal 13 5 2 2" xfId="17732"/>
    <cellStyle name="Normal 13 5 3" xfId="17733"/>
    <cellStyle name="Normal 13 5 3 2" xfId="17734"/>
    <cellStyle name="Normal 13 5 4" xfId="17735"/>
    <cellStyle name="Normal 13 5 5" xfId="17736"/>
    <cellStyle name="Normal 13 6" xfId="17737"/>
    <cellStyle name="Normal 13 6 2" xfId="17738"/>
    <cellStyle name="Normal 13 7" xfId="17739"/>
    <cellStyle name="Normal 13 7 2" xfId="17740"/>
    <cellStyle name="Normal 13 8" xfId="17741"/>
    <cellStyle name="Normal 13 9" xfId="17742"/>
    <cellStyle name="Normal 14" xfId="17743"/>
    <cellStyle name="Normal 14 2" xfId="17744"/>
    <cellStyle name="Normal 14 2 2" xfId="17745"/>
    <cellStyle name="Normal 14 2 2 2" xfId="17746"/>
    <cellStyle name="Normal 14 2 2 2 2" xfId="17747"/>
    <cellStyle name="Normal 14 2 2 3" xfId="17748"/>
    <cellStyle name="Normal 14 2 2 3 2" xfId="17749"/>
    <cellStyle name="Normal 14 2 2 4" xfId="17750"/>
    <cellStyle name="Normal 14 2 2 5" xfId="17751"/>
    <cellStyle name="Normal 14 2 3" xfId="17752"/>
    <cellStyle name="Normal 14 2 3 2" xfId="17753"/>
    <cellStyle name="Normal 14 2 3 2 2" xfId="17754"/>
    <cellStyle name="Normal 14 2 3 3" xfId="17755"/>
    <cellStyle name="Normal 14 2 3 3 2" xfId="17756"/>
    <cellStyle name="Normal 14 2 3 4" xfId="17757"/>
    <cellStyle name="Normal 14 2 3 5" xfId="17758"/>
    <cellStyle name="Normal 14 2 4" xfId="17759"/>
    <cellStyle name="Normal 14 2 4 2" xfId="17760"/>
    <cellStyle name="Normal 14 2 4 2 2" xfId="17761"/>
    <cellStyle name="Normal 14 2 4 3" xfId="17762"/>
    <cellStyle name="Normal 14 2 4 3 2" xfId="17763"/>
    <cellStyle name="Normal 14 2 4 4" xfId="17764"/>
    <cellStyle name="Normal 14 2 4 5" xfId="17765"/>
    <cellStyle name="Normal 14 2 5" xfId="17766"/>
    <cellStyle name="Normal 14 2 5 2" xfId="17767"/>
    <cellStyle name="Normal 14 2 6" xfId="17768"/>
    <cellStyle name="Normal 14 2 6 2" xfId="17769"/>
    <cellStyle name="Normal 14 2 7" xfId="17770"/>
    <cellStyle name="Normal 14 2 8" xfId="17771"/>
    <cellStyle name="Normal 14 3" xfId="17772"/>
    <cellStyle name="Normal 14 3 2" xfId="17773"/>
    <cellStyle name="Normal 14 3 2 2" xfId="17774"/>
    <cellStyle name="Normal 14 3 3" xfId="17775"/>
    <cellStyle name="Normal 14 3 3 2" xfId="17776"/>
    <cellStyle name="Normal 14 3 4" xfId="17777"/>
    <cellStyle name="Normal 14 3 5" xfId="17778"/>
    <cellStyle name="Normal 14 4" xfId="17779"/>
    <cellStyle name="Normal 14 4 2" xfId="17780"/>
    <cellStyle name="Normal 14 4 2 2" xfId="17781"/>
    <cellStyle name="Normal 14 4 3" xfId="17782"/>
    <cellStyle name="Normal 14 4 3 2" xfId="17783"/>
    <cellStyle name="Normal 14 4 4" xfId="17784"/>
    <cellStyle name="Normal 14 4 5" xfId="17785"/>
    <cellStyle name="Normal 14 5" xfId="17786"/>
    <cellStyle name="Normal 14 5 2" xfId="17787"/>
    <cellStyle name="Normal 14 5 2 2" xfId="17788"/>
    <cellStyle name="Normal 14 5 3" xfId="17789"/>
    <cellStyle name="Normal 14 5 3 2" xfId="17790"/>
    <cellStyle name="Normal 14 5 4" xfId="17791"/>
    <cellStyle name="Normal 14 5 5" xfId="17792"/>
    <cellStyle name="Normal 14 6" xfId="17793"/>
    <cellStyle name="Normal 14 6 2" xfId="17794"/>
    <cellStyle name="Normal 14 7" xfId="17795"/>
    <cellStyle name="Normal 14 7 2" xfId="17796"/>
    <cellStyle name="Normal 14 8" xfId="17797"/>
    <cellStyle name="Normal 14 9" xfId="17798"/>
    <cellStyle name="Normal 15" xfId="17799"/>
    <cellStyle name="Normal 15 2" xfId="17800"/>
    <cellStyle name="Normal 15 2 2" xfId="17801"/>
    <cellStyle name="Normal 15 2 2 2" xfId="17802"/>
    <cellStyle name="Normal 15 2 2 2 2" xfId="17803"/>
    <cellStyle name="Normal 15 2 2 3" xfId="17804"/>
    <cellStyle name="Normal 15 2 2 3 2" xfId="17805"/>
    <cellStyle name="Normal 15 2 2 4" xfId="17806"/>
    <cellStyle name="Normal 15 2 2 5" xfId="17807"/>
    <cellStyle name="Normal 15 2 3" xfId="17808"/>
    <cellStyle name="Normal 15 2 3 2" xfId="17809"/>
    <cellStyle name="Normal 15 2 3 2 2" xfId="17810"/>
    <cellStyle name="Normal 15 2 3 3" xfId="17811"/>
    <cellStyle name="Normal 15 2 3 3 2" xfId="17812"/>
    <cellStyle name="Normal 15 2 3 4" xfId="17813"/>
    <cellStyle name="Normal 15 2 3 5" xfId="17814"/>
    <cellStyle name="Normal 15 2 4" xfId="17815"/>
    <cellStyle name="Normal 15 2 4 2" xfId="17816"/>
    <cellStyle name="Normal 15 2 5" xfId="17817"/>
    <cellStyle name="Normal 15 2 5 2" xfId="17818"/>
    <cellStyle name="Normal 15 2 6" xfId="17819"/>
    <cellStyle name="Normal 15 2 7" xfId="17820"/>
    <cellStyle name="Normal 15 3" xfId="17821"/>
    <cellStyle name="Normal 15 3 2" xfId="17822"/>
    <cellStyle name="Normal 15 3 2 2" xfId="17823"/>
    <cellStyle name="Normal 15 3 3" xfId="17824"/>
    <cellStyle name="Normal 15 3 3 2" xfId="17825"/>
    <cellStyle name="Normal 15 3 4" xfId="17826"/>
    <cellStyle name="Normal 15 3 5" xfId="17827"/>
    <cellStyle name="Normal 15 4" xfId="17828"/>
    <cellStyle name="Normal 15 4 2" xfId="17829"/>
    <cellStyle name="Normal 15 4 2 2" xfId="17830"/>
    <cellStyle name="Normal 15 4 3" xfId="17831"/>
    <cellStyle name="Normal 15 4 3 2" xfId="17832"/>
    <cellStyle name="Normal 15 4 4" xfId="17833"/>
    <cellStyle name="Normal 15 4 5" xfId="17834"/>
    <cellStyle name="Normal 15 5" xfId="17835"/>
    <cellStyle name="Normal 15 5 2" xfId="17836"/>
    <cellStyle name="Normal 15 6" xfId="17837"/>
    <cellStyle name="Normal 15 6 2" xfId="17838"/>
    <cellStyle name="Normal 15 7" xfId="17839"/>
    <cellStyle name="Normal 15 8" xfId="17840"/>
    <cellStyle name="Normal 16" xfId="17841"/>
    <cellStyle name="Normal 16 2" xfId="17842"/>
    <cellStyle name="Normal 16 2 2" xfId="17843"/>
    <cellStyle name="Normal 16 2 2 2" xfId="17844"/>
    <cellStyle name="Normal 16 2 2 2 2" xfId="17845"/>
    <cellStyle name="Normal 16 2 2 3" xfId="17846"/>
    <cellStyle name="Normal 16 2 2 3 2" xfId="17847"/>
    <cellStyle name="Normal 16 2 2 4" xfId="17848"/>
    <cellStyle name="Normal 16 2 2 5" xfId="17849"/>
    <cellStyle name="Normal 16 2 3" xfId="17850"/>
    <cellStyle name="Normal 16 2 3 2" xfId="17851"/>
    <cellStyle name="Normal 16 2 3 2 2" xfId="17852"/>
    <cellStyle name="Normal 16 2 3 3" xfId="17853"/>
    <cellStyle name="Normal 16 2 3 3 2" xfId="17854"/>
    <cellStyle name="Normal 16 2 3 4" xfId="17855"/>
    <cellStyle name="Normal 16 2 3 5" xfId="17856"/>
    <cellStyle name="Normal 16 2 4" xfId="17857"/>
    <cellStyle name="Normal 16 2 4 2" xfId="17858"/>
    <cellStyle name="Normal 16 2 5" xfId="17859"/>
    <cellStyle name="Normal 16 2 5 2" xfId="17860"/>
    <cellStyle name="Normal 16 2 6" xfId="17861"/>
    <cellStyle name="Normal 16 2 7" xfId="17862"/>
    <cellStyle name="Normal 16 3" xfId="17863"/>
    <cellStyle name="Normal 16 3 2" xfId="17864"/>
    <cellStyle name="Normal 16 3 2 2" xfId="17865"/>
    <cellStyle name="Normal 16 3 3" xfId="17866"/>
    <cellStyle name="Normal 16 3 3 2" xfId="17867"/>
    <cellStyle name="Normal 16 3 4" xfId="17868"/>
    <cellStyle name="Normal 16 3 5" xfId="17869"/>
    <cellStyle name="Normal 16 4" xfId="17870"/>
    <cellStyle name="Normal 16 4 2" xfId="17871"/>
    <cellStyle name="Normal 16 4 2 2" xfId="17872"/>
    <cellStyle name="Normal 16 4 3" xfId="17873"/>
    <cellStyle name="Normal 16 4 3 2" xfId="17874"/>
    <cellStyle name="Normal 16 4 4" xfId="17875"/>
    <cellStyle name="Normal 16 4 5" xfId="17876"/>
    <cellStyle name="Normal 16 5" xfId="17877"/>
    <cellStyle name="Normal 16 5 2" xfId="17878"/>
    <cellStyle name="Normal 16 6" xfId="17879"/>
    <cellStyle name="Normal 16 6 2" xfId="17880"/>
    <cellStyle name="Normal 16 7" xfId="17881"/>
    <cellStyle name="Normal 16 8" xfId="17882"/>
    <cellStyle name="Normal 17" xfId="17883"/>
    <cellStyle name="Normal 17 2" xfId="17884"/>
    <cellStyle name="Normal 17 2 2" xfId="17885"/>
    <cellStyle name="Normal 17 2 2 2" xfId="17886"/>
    <cellStyle name="Normal 17 2 3" xfId="17887"/>
    <cellStyle name="Normal 17 2 3 2" xfId="17888"/>
    <cellStyle name="Normal 17 2 4" xfId="17889"/>
    <cellStyle name="Normal 17 2 5" xfId="17890"/>
    <cellStyle name="Normal 17 3" xfId="17891"/>
    <cellStyle name="Normal 17 3 2" xfId="17892"/>
    <cellStyle name="Normal 17 3 2 2" xfId="17893"/>
    <cellStyle name="Normal 17 3 3" xfId="17894"/>
    <cellStyle name="Normal 17 3 3 2" xfId="17895"/>
    <cellStyle name="Normal 17 3 4" xfId="17896"/>
    <cellStyle name="Normal 17 3 5" xfId="17897"/>
    <cellStyle name="Normal 17 4" xfId="17898"/>
    <cellStyle name="Normal 17 4 2" xfId="17899"/>
    <cellStyle name="Normal 17 5" xfId="17900"/>
    <cellStyle name="Normal 17 5 2" xfId="17901"/>
    <cellStyle name="Normal 17 6" xfId="17902"/>
    <cellStyle name="Normal 17 7" xfId="17903"/>
    <cellStyle name="Normal 18" xfId="17904"/>
    <cellStyle name="Normal 18 2" xfId="17905"/>
    <cellStyle name="Normal 18 2 2" xfId="17906"/>
    <cellStyle name="Normal 18 2 2 2" xfId="17907"/>
    <cellStyle name="Normal 18 2 3" xfId="17908"/>
    <cellStyle name="Normal 18 2 3 2" xfId="17909"/>
    <cellStyle name="Normal 18 2 4" xfId="17910"/>
    <cellStyle name="Normal 18 2 5" xfId="17911"/>
    <cellStyle name="Normal 18 3" xfId="17912"/>
    <cellStyle name="Normal 18 3 2" xfId="17913"/>
    <cellStyle name="Normal 18 3 2 2" xfId="17914"/>
    <cellStyle name="Normal 18 3 3" xfId="17915"/>
    <cellStyle name="Normal 18 3 3 2" xfId="17916"/>
    <cellStyle name="Normal 18 3 4" xfId="17917"/>
    <cellStyle name="Normal 18 3 5" xfId="17918"/>
    <cellStyle name="Normal 18 4" xfId="17919"/>
    <cellStyle name="Normal 18 4 2" xfId="17920"/>
    <cellStyle name="Normal 18 5" xfId="17921"/>
    <cellStyle name="Normal 18 5 2" xfId="17922"/>
    <cellStyle name="Normal 18 6" xfId="17923"/>
    <cellStyle name="Normal 18 7" xfId="17924"/>
    <cellStyle name="Normal 19" xfId="17925"/>
    <cellStyle name="Normal 19 2" xfId="17926"/>
    <cellStyle name="Normal 19 2 2" xfId="17927"/>
    <cellStyle name="Normal 19 2 2 2" xfId="17928"/>
    <cellStyle name="Normal 19 2 3" xfId="17929"/>
    <cellStyle name="Normal 19 2 3 2" xfId="17930"/>
    <cellStyle name="Normal 19 2 4" xfId="17931"/>
    <cellStyle name="Normal 19 2 5" xfId="17932"/>
    <cellStyle name="Normal 19 3" xfId="17933"/>
    <cellStyle name="Normal 19 3 2" xfId="17934"/>
    <cellStyle name="Normal 19 4" xfId="17935"/>
    <cellStyle name="Normal 19 4 2" xfId="17936"/>
    <cellStyle name="Normal 19 5" xfId="17937"/>
    <cellStyle name="Normal 19 6" xfId="17938"/>
    <cellStyle name="Normal 2" xfId="240"/>
    <cellStyle name="Normal 2 10" xfId="17939"/>
    <cellStyle name="Normal 2 11" xfId="17940"/>
    <cellStyle name="Normal 2 12" xfId="17941"/>
    <cellStyle name="Normal 2 12 2" xfId="35365"/>
    <cellStyle name="Normal 2 12 2 2" xfId="35366"/>
    <cellStyle name="Normal 2 12 2 2 2" xfId="35367"/>
    <cellStyle name="Normal 2 12 2 2 3" xfId="20237"/>
    <cellStyle name="Normal 2 12 2 3" xfId="35368"/>
    <cellStyle name="Normal 2 12 2 4" xfId="35369"/>
    <cellStyle name="Normal 2 12 3" xfId="35370"/>
    <cellStyle name="Normal 2 12 4" xfId="35371"/>
    <cellStyle name="Normal 2 13" xfId="17942"/>
    <cellStyle name="Normal 2 13 2" xfId="35372"/>
    <cellStyle name="Normal 2 14" xfId="17943"/>
    <cellStyle name="Normal 2 15" xfId="17944"/>
    <cellStyle name="Normal 2 16" xfId="17945"/>
    <cellStyle name="Normal 2 17" xfId="17946"/>
    <cellStyle name="Normal 2 18" xfId="17947"/>
    <cellStyle name="Normal 2 19" xfId="17948"/>
    <cellStyle name="Normal 2 19 2" xfId="17949"/>
    <cellStyle name="Normal 2 2" xfId="241"/>
    <cellStyle name="Normal 2 2 10" xfId="17950"/>
    <cellStyle name="Normal 2 2 11" xfId="17951"/>
    <cellStyle name="Normal 2 2 12" xfId="17952"/>
    <cellStyle name="Normal 2 2 13" xfId="17953"/>
    <cellStyle name="Normal 2 2 14" xfId="17954"/>
    <cellStyle name="Normal 2 2 15" xfId="17955"/>
    <cellStyle name="Normal 2 2 16" xfId="17956"/>
    <cellStyle name="Normal 2 2 17" xfId="17957"/>
    <cellStyle name="Normal 2 2 18" xfId="17958"/>
    <cellStyle name="Normal 2 2 19" xfId="17959"/>
    <cellStyle name="Normal 2 2 2" xfId="17960"/>
    <cellStyle name="Normal 2 2 2 2" xfId="17961"/>
    <cellStyle name="Normal 2 2 2_National PMF" xfId="17962"/>
    <cellStyle name="Normal 2 2 20" xfId="17963"/>
    <cellStyle name="Normal 2 2 3" xfId="242"/>
    <cellStyle name="Normal 2 2 4" xfId="17964"/>
    <cellStyle name="Normal 2 2 5" xfId="17965"/>
    <cellStyle name="Normal 2 2 6" xfId="17966"/>
    <cellStyle name="Normal 2 2 7" xfId="17967"/>
    <cellStyle name="Normal 2 2 8" xfId="17968"/>
    <cellStyle name="Normal 2 2 9" xfId="17969"/>
    <cellStyle name="Normal 2 2_2010 Bid Template_final v1 13_08_2010 (4)" xfId="17970"/>
    <cellStyle name="Normal 2 20" xfId="17971"/>
    <cellStyle name="Normal 2 21" xfId="17972"/>
    <cellStyle name="Normal 2 22" xfId="17973"/>
    <cellStyle name="Normal 2 3" xfId="17974"/>
    <cellStyle name="Normal 2 3 2" xfId="17975"/>
    <cellStyle name="Normal 2 3 3" xfId="35373"/>
    <cellStyle name="Normal 2 4" xfId="17976"/>
    <cellStyle name="Normal 2 4 2" xfId="17977"/>
    <cellStyle name="Normal 2 4 2 2" xfId="17978"/>
    <cellStyle name="Normal 2 5" xfId="17979"/>
    <cellStyle name="Normal 2 6" xfId="17980"/>
    <cellStyle name="Normal 2 7" xfId="17981"/>
    <cellStyle name="Normal 2 8" xfId="17982"/>
    <cellStyle name="Normal 2 9" xfId="17983"/>
    <cellStyle name="Normal 2_1314Milestones July 13 (2)" xfId="17984"/>
    <cellStyle name="Normal 20" xfId="17985"/>
    <cellStyle name="Normal 20 2" xfId="17986"/>
    <cellStyle name="Normal 20 2 2" xfId="17987"/>
    <cellStyle name="Normal 20 2 2 2" xfId="17988"/>
    <cellStyle name="Normal 20 2 3" xfId="17989"/>
    <cellStyle name="Normal 20 2 3 2" xfId="17990"/>
    <cellStyle name="Normal 20 2 4" xfId="17991"/>
    <cellStyle name="Normal 20 2 5" xfId="17992"/>
    <cellStyle name="Normal 20 3" xfId="17993"/>
    <cellStyle name="Normal 20 3 2" xfId="17994"/>
    <cellStyle name="Normal 20 4" xfId="17995"/>
    <cellStyle name="Normal 20 4 2" xfId="17996"/>
    <cellStyle name="Normal 20 5" xfId="17997"/>
    <cellStyle name="Normal 20 6" xfId="17998"/>
    <cellStyle name="Normal 21" xfId="17999"/>
    <cellStyle name="Normal 21 2" xfId="18000"/>
    <cellStyle name="Normal 21 2 2" xfId="18001"/>
    <cellStyle name="Normal 21 3" xfId="18002"/>
    <cellStyle name="Normal 21 3 2" xfId="18003"/>
    <cellStyle name="Normal 21 4" xfId="18004"/>
    <cellStyle name="Normal 21 5" xfId="18005"/>
    <cellStyle name="Normal 22" xfId="18006"/>
    <cellStyle name="Normal 22 2" xfId="18007"/>
    <cellStyle name="Normal 22 2 2" xfId="18008"/>
    <cellStyle name="Normal 22 3" xfId="18009"/>
    <cellStyle name="Normal 22 3 2" xfId="18010"/>
    <cellStyle name="Normal 22 4" xfId="18011"/>
    <cellStyle name="Normal 22 5" xfId="18012"/>
    <cellStyle name="Normal 23" xfId="18013"/>
    <cellStyle name="Normal 24" xfId="18014"/>
    <cellStyle name="Normal 24 2" xfId="35374"/>
    <cellStyle name="Normal 24 2 2" xfId="35375"/>
    <cellStyle name="Normal 24 3" xfId="35376"/>
    <cellStyle name="Normal 25" xfId="18015"/>
    <cellStyle name="Normal 26" xfId="18016"/>
    <cellStyle name="Normal 26 2" xfId="18017"/>
    <cellStyle name="Normal 26_API Summary" xfId="18018"/>
    <cellStyle name="Normal 27" xfId="18019"/>
    <cellStyle name="Normal 28" xfId="18020"/>
    <cellStyle name="Normal 29" xfId="18021"/>
    <cellStyle name="Normal 3" xfId="243"/>
    <cellStyle name="Normal 3 10" xfId="18022"/>
    <cellStyle name="Normal 3 10 2" xfId="18023"/>
    <cellStyle name="Normal 3 11" xfId="18024"/>
    <cellStyle name="Normal 3 12" xfId="18025"/>
    <cellStyle name="Normal 3 2" xfId="18026"/>
    <cellStyle name="Normal 3 2 10" xfId="18027"/>
    <cellStyle name="Normal 3 2 2" xfId="18028"/>
    <cellStyle name="Normal 3 2 2 2" xfId="18029"/>
    <cellStyle name="Normal 3 2 2 2 2" xfId="18030"/>
    <cellStyle name="Normal 3 2 2 2 2 2" xfId="18031"/>
    <cellStyle name="Normal 3 2 2 2 3" xfId="18032"/>
    <cellStyle name="Normal 3 2 2 2 3 2" xfId="18033"/>
    <cellStyle name="Normal 3 2 2 2 4" xfId="18034"/>
    <cellStyle name="Normal 3 2 2 2 5" xfId="18035"/>
    <cellStyle name="Normal 3 2 2 3" xfId="18036"/>
    <cellStyle name="Normal 3 2 2 3 2" xfId="18037"/>
    <cellStyle name="Normal 3 2 2 4" xfId="18038"/>
    <cellStyle name="Normal 3 2 2 4 2" xfId="18039"/>
    <cellStyle name="Normal 3 2 2 5" xfId="18040"/>
    <cellStyle name="Normal 3 2 2 6" xfId="18041"/>
    <cellStyle name="Normal 3 2 3" xfId="18042"/>
    <cellStyle name="Normal 3 2 3 2" xfId="18043"/>
    <cellStyle name="Normal 3 2 3 2 2" xfId="18044"/>
    <cellStyle name="Normal 3 2 3 3" xfId="18045"/>
    <cellStyle name="Normal 3 2 3 3 2" xfId="18046"/>
    <cellStyle name="Normal 3 2 3 4" xfId="18047"/>
    <cellStyle name="Normal 3 2 3 5" xfId="18048"/>
    <cellStyle name="Normal 3 2 4" xfId="18049"/>
    <cellStyle name="Normal 3 2 4 2" xfId="18050"/>
    <cellStyle name="Normal 3 2 4 2 2" xfId="18051"/>
    <cellStyle name="Normal 3 2 4 3" xfId="18052"/>
    <cellStyle name="Normal 3 2 4 3 2" xfId="18053"/>
    <cellStyle name="Normal 3 2 4 4" xfId="18054"/>
    <cellStyle name="Normal 3 2 4 5" xfId="18055"/>
    <cellStyle name="Normal 3 2 5" xfId="18056"/>
    <cellStyle name="Normal 3 2 5 2" xfId="18057"/>
    <cellStyle name="Normal 3 2 5 2 2" xfId="18058"/>
    <cellStyle name="Normal 3 2 5 3" xfId="18059"/>
    <cellStyle name="Normal 3 2 5 3 2" xfId="18060"/>
    <cellStyle name="Normal 3 2 5 4" xfId="18061"/>
    <cellStyle name="Normal 3 2 5 5" xfId="18062"/>
    <cellStyle name="Normal 3 2 6" xfId="18063"/>
    <cellStyle name="Normal 3 2 6 2" xfId="18064"/>
    <cellStyle name="Normal 3 2 6 2 2" xfId="18065"/>
    <cellStyle name="Normal 3 2 6 3" xfId="18066"/>
    <cellStyle name="Normal 3 2 6 3 2" xfId="18067"/>
    <cellStyle name="Normal 3 2 6 4" xfId="18068"/>
    <cellStyle name="Normal 3 2 6 5" xfId="18069"/>
    <cellStyle name="Normal 3 2 7" xfId="18070"/>
    <cellStyle name="Normal 3 2 7 2" xfId="18071"/>
    <cellStyle name="Normal 3 2 8" xfId="18072"/>
    <cellStyle name="Normal 3 2 8 2" xfId="18073"/>
    <cellStyle name="Normal 3 2 9" xfId="18074"/>
    <cellStyle name="Normal 3 3" xfId="18075"/>
    <cellStyle name="Normal 3 3 2" xfId="18076"/>
    <cellStyle name="Normal 3 3 2 2" xfId="18077"/>
    <cellStyle name="Normal 3 3 2 2 2" xfId="18078"/>
    <cellStyle name="Normal 3 3 2 2 2 2" xfId="18079"/>
    <cellStyle name="Normal 3 3 2 2 3" xfId="18080"/>
    <cellStyle name="Normal 3 3 2 2 3 2" xfId="18081"/>
    <cellStyle name="Normal 3 3 2 2 4" xfId="18082"/>
    <cellStyle name="Normal 3 3 2 2 5" xfId="18083"/>
    <cellStyle name="Normal 3 3 2 3" xfId="18084"/>
    <cellStyle name="Normal 3 3 2 3 2" xfId="18085"/>
    <cellStyle name="Normal 3 3 2 4" xfId="18086"/>
    <cellStyle name="Normal 3 3 2 4 2" xfId="18087"/>
    <cellStyle name="Normal 3 3 2 5" xfId="18088"/>
    <cellStyle name="Normal 3 3 2 6" xfId="18089"/>
    <cellStyle name="Normal 3 3 3" xfId="18090"/>
    <cellStyle name="Normal 3 3 3 2" xfId="18091"/>
    <cellStyle name="Normal 3 3 3 2 2" xfId="18092"/>
    <cellStyle name="Normal 3 3 3 3" xfId="18093"/>
    <cellStyle name="Normal 3 3 3 3 2" xfId="18094"/>
    <cellStyle name="Normal 3 3 3 4" xfId="18095"/>
    <cellStyle name="Normal 3 3 3 5" xfId="18096"/>
    <cellStyle name="Normal 3 3 4" xfId="18097"/>
    <cellStyle name="Normal 3 3 4 2" xfId="18098"/>
    <cellStyle name="Normal 3 3 5" xfId="18099"/>
    <cellStyle name="Normal 3 3 5 2" xfId="18100"/>
    <cellStyle name="Normal 3 3 6" xfId="18101"/>
    <cellStyle name="Normal 3 3 7" xfId="18102"/>
    <cellStyle name="Normal 3 4" xfId="18103"/>
    <cellStyle name="Normal 3 4 2" xfId="18104"/>
    <cellStyle name="Normal 3 4 2 2" xfId="18105"/>
    <cellStyle name="Normal 3 4 2 2 2" xfId="18106"/>
    <cellStyle name="Normal 3 4 2 3" xfId="18107"/>
    <cellStyle name="Normal 3 4 2 3 2" xfId="18108"/>
    <cellStyle name="Normal 3 4 2 4" xfId="18109"/>
    <cellStyle name="Normal 3 4 2 5" xfId="18110"/>
    <cellStyle name="Normal 3 4 3" xfId="18111"/>
    <cellStyle name="Normal 3 4 3 2" xfId="18112"/>
    <cellStyle name="Normal 3 4 4" xfId="18113"/>
    <cellStyle name="Normal 3 4 4 2" xfId="18114"/>
    <cellStyle name="Normal 3 4 5" xfId="18115"/>
    <cellStyle name="Normal 3 4 6" xfId="18116"/>
    <cellStyle name="Normal 3 5" xfId="18117"/>
    <cellStyle name="Normal 3 5 2" xfId="18118"/>
    <cellStyle name="Normal 3 5 2 2" xfId="18119"/>
    <cellStyle name="Normal 3 5 3" xfId="18120"/>
    <cellStyle name="Normal 3 5 3 2" xfId="18121"/>
    <cellStyle name="Normal 3 5 4" xfId="18122"/>
    <cellStyle name="Normal 3 5 5" xfId="18123"/>
    <cellStyle name="Normal 3 6" xfId="18124"/>
    <cellStyle name="Normal 3 6 2" xfId="18125"/>
    <cellStyle name="Normal 3 6 2 2" xfId="18126"/>
    <cellStyle name="Normal 3 6 3" xfId="18127"/>
    <cellStyle name="Normal 3 6 3 2" xfId="18128"/>
    <cellStyle name="Normal 3 6 4" xfId="18129"/>
    <cellStyle name="Normal 3 6 5" xfId="18130"/>
    <cellStyle name="Normal 3 7" xfId="18131"/>
    <cellStyle name="Normal 3 7 2" xfId="18132"/>
    <cellStyle name="Normal 3 7 2 2" xfId="18133"/>
    <cellStyle name="Normal 3 7 3" xfId="18134"/>
    <cellStyle name="Normal 3 7 3 2" xfId="18135"/>
    <cellStyle name="Normal 3 7 4" xfId="18136"/>
    <cellStyle name="Normal 3 7 5" xfId="18137"/>
    <cellStyle name="Normal 3 8" xfId="18138"/>
    <cellStyle name="Normal 3 8 2" xfId="18139"/>
    <cellStyle name="Normal 3 8 2 2" xfId="18140"/>
    <cellStyle name="Normal 3 8 3" xfId="18141"/>
    <cellStyle name="Normal 3 8 3 2" xfId="18142"/>
    <cellStyle name="Normal 3 8 4" xfId="18143"/>
    <cellStyle name="Normal 3 8 5" xfId="18144"/>
    <cellStyle name="Normal 3 9" xfId="18145"/>
    <cellStyle name="Normal 3 9 2" xfId="18146"/>
    <cellStyle name="Normal 3_2010 12 NDD Performance Report Final" xfId="18147"/>
    <cellStyle name="Normal 30" xfId="18148"/>
    <cellStyle name="Normal 30 2" xfId="35377"/>
    <cellStyle name="Normal 31" xfId="18149"/>
    <cellStyle name="Normal 32" xfId="18150"/>
    <cellStyle name="Normal 33" xfId="18151"/>
    <cellStyle name="Normal 34" xfId="18152"/>
    <cellStyle name="Normal 35" xfId="18153"/>
    <cellStyle name="Normal 35 2" xfId="35378"/>
    <cellStyle name="Normal 36" xfId="18154"/>
    <cellStyle name="Normal 37" xfId="18155"/>
    <cellStyle name="Normal 38" xfId="18156"/>
    <cellStyle name="Normal 39" xfId="18157"/>
    <cellStyle name="Normal 4" xfId="244"/>
    <cellStyle name="Normal 4 10" xfId="18158"/>
    <cellStyle name="Normal 4 10 2" xfId="18159"/>
    <cellStyle name="Normal 4 11" xfId="18160"/>
    <cellStyle name="Normal 4 12" xfId="18161"/>
    <cellStyle name="Normal 4 13" xfId="54654"/>
    <cellStyle name="Normal 4 2" xfId="18162"/>
    <cellStyle name="Normal 4 2 10" xfId="18163"/>
    <cellStyle name="Normal 4 2 2" xfId="18164"/>
    <cellStyle name="Normal 4 2 2 2" xfId="18165"/>
    <cellStyle name="Normal 4 2 2 2 2" xfId="18166"/>
    <cellStyle name="Normal 4 2 2 2 2 2" xfId="18167"/>
    <cellStyle name="Normal 4 2 2 2 3" xfId="18168"/>
    <cellStyle name="Normal 4 2 2 2 3 2" xfId="18169"/>
    <cellStyle name="Normal 4 2 2 2 4" xfId="18170"/>
    <cellStyle name="Normal 4 2 2 2 5" xfId="18171"/>
    <cellStyle name="Normal 4 2 2 3" xfId="18172"/>
    <cellStyle name="Normal 4 2 2 3 2" xfId="18173"/>
    <cellStyle name="Normal 4 2 2 4" xfId="18174"/>
    <cellStyle name="Normal 4 2 2 4 2" xfId="18175"/>
    <cellStyle name="Normal 4 2 2 5" xfId="18176"/>
    <cellStyle name="Normal 4 2 2 6" xfId="18177"/>
    <cellStyle name="Normal 4 2 3" xfId="18178"/>
    <cellStyle name="Normal 4 2 3 2" xfId="18179"/>
    <cellStyle name="Normal 4 2 3 2 2" xfId="18180"/>
    <cellStyle name="Normal 4 2 3 3" xfId="18181"/>
    <cellStyle name="Normal 4 2 3 3 2" xfId="18182"/>
    <cellStyle name="Normal 4 2 3 4" xfId="18183"/>
    <cellStyle name="Normal 4 2 3 5" xfId="18184"/>
    <cellStyle name="Normal 4 2 4" xfId="18185"/>
    <cellStyle name="Normal 4 2 4 2" xfId="18186"/>
    <cellStyle name="Normal 4 2 4 2 2" xfId="18187"/>
    <cellStyle name="Normal 4 2 4 3" xfId="18188"/>
    <cellStyle name="Normal 4 2 4 3 2" xfId="18189"/>
    <cellStyle name="Normal 4 2 4 4" xfId="18190"/>
    <cellStyle name="Normal 4 2 4 5" xfId="18191"/>
    <cellStyle name="Normal 4 2 5" xfId="18192"/>
    <cellStyle name="Normal 4 2 5 2" xfId="18193"/>
    <cellStyle name="Normal 4 2 5 2 2" xfId="18194"/>
    <cellStyle name="Normal 4 2 5 3" xfId="18195"/>
    <cellStyle name="Normal 4 2 5 3 2" xfId="18196"/>
    <cellStyle name="Normal 4 2 5 4" xfId="18197"/>
    <cellStyle name="Normal 4 2 5 5" xfId="18198"/>
    <cellStyle name="Normal 4 2 6" xfId="18199"/>
    <cellStyle name="Normal 4 2 6 2" xfId="18200"/>
    <cellStyle name="Normal 4 2 6 2 2" xfId="18201"/>
    <cellStyle name="Normal 4 2 6 3" xfId="18202"/>
    <cellStyle name="Normal 4 2 6 3 2" xfId="18203"/>
    <cellStyle name="Normal 4 2 6 4" xfId="18204"/>
    <cellStyle name="Normal 4 2 6 5" xfId="18205"/>
    <cellStyle name="Normal 4 2 7" xfId="18206"/>
    <cellStyle name="Normal 4 2 7 2" xfId="18207"/>
    <cellStyle name="Normal 4 2 8" xfId="18208"/>
    <cellStyle name="Normal 4 2 8 2" xfId="18209"/>
    <cellStyle name="Normal 4 2 9" xfId="18210"/>
    <cellStyle name="Normal 4 2_National PMF" xfId="18211"/>
    <cellStyle name="Normal 4 3" xfId="18212"/>
    <cellStyle name="Normal 4 3 2" xfId="18213"/>
    <cellStyle name="Normal 4 3 2 2" xfId="18214"/>
    <cellStyle name="Normal 4 3 2 2 2" xfId="18215"/>
    <cellStyle name="Normal 4 3 2 2 2 2" xfId="18216"/>
    <cellStyle name="Normal 4 3 2 2 3" xfId="18217"/>
    <cellStyle name="Normal 4 3 2 2 3 2" xfId="18218"/>
    <cellStyle name="Normal 4 3 2 2 4" xfId="18219"/>
    <cellStyle name="Normal 4 3 2 2 5" xfId="18220"/>
    <cellStyle name="Normal 4 3 2 3" xfId="18221"/>
    <cellStyle name="Normal 4 3 2 3 2" xfId="18222"/>
    <cellStyle name="Normal 4 3 2 4" xfId="18223"/>
    <cellStyle name="Normal 4 3 2 4 2" xfId="18224"/>
    <cellStyle name="Normal 4 3 2 5" xfId="18225"/>
    <cellStyle name="Normal 4 3 2 6" xfId="18226"/>
    <cellStyle name="Normal 4 3 3" xfId="18227"/>
    <cellStyle name="Normal 4 3 3 2" xfId="18228"/>
    <cellStyle name="Normal 4 3 3 2 2" xfId="18229"/>
    <cellStyle name="Normal 4 3 3 3" xfId="18230"/>
    <cellStyle name="Normal 4 3 3 3 2" xfId="18231"/>
    <cellStyle name="Normal 4 3 3 4" xfId="18232"/>
    <cellStyle name="Normal 4 3 3 5" xfId="18233"/>
    <cellStyle name="Normal 4 3 4" xfId="18234"/>
    <cellStyle name="Normal 4 3 4 2" xfId="18235"/>
    <cellStyle name="Normal 4 3 5" xfId="18236"/>
    <cellStyle name="Normal 4 3 5 2" xfId="18237"/>
    <cellStyle name="Normal 4 3 6" xfId="18238"/>
    <cellStyle name="Normal 4 3 7" xfId="18239"/>
    <cellStyle name="Normal 4 4" xfId="18240"/>
    <cellStyle name="Normal 4 4 2" xfId="18241"/>
    <cellStyle name="Normal 4 4 2 2" xfId="18242"/>
    <cellStyle name="Normal 4 4 2 2 2" xfId="18243"/>
    <cellStyle name="Normal 4 4 2 3" xfId="18244"/>
    <cellStyle name="Normal 4 4 2 3 2" xfId="18245"/>
    <cellStyle name="Normal 4 4 2 4" xfId="18246"/>
    <cellStyle name="Normal 4 4 2 5" xfId="18247"/>
    <cellStyle name="Normal 4 4 3" xfId="18248"/>
    <cellStyle name="Normal 4 4 3 2" xfId="18249"/>
    <cellStyle name="Normal 4 4 4" xfId="18250"/>
    <cellStyle name="Normal 4 4 4 2" xfId="18251"/>
    <cellStyle name="Normal 4 4 5" xfId="18252"/>
    <cellStyle name="Normal 4 4 6" xfId="18253"/>
    <cellStyle name="Normal 4 5" xfId="18254"/>
    <cellStyle name="Normal 4 5 2" xfId="18255"/>
    <cellStyle name="Normal 4 5 2 2" xfId="18256"/>
    <cellStyle name="Normal 4 5 3" xfId="18257"/>
    <cellStyle name="Normal 4 5 3 2" xfId="18258"/>
    <cellStyle name="Normal 4 5 4" xfId="18259"/>
    <cellStyle name="Normal 4 5 5" xfId="18260"/>
    <cellStyle name="Normal 4 6" xfId="18261"/>
    <cellStyle name="Normal 4 6 2" xfId="18262"/>
    <cellStyle name="Normal 4 6 2 2" xfId="18263"/>
    <cellStyle name="Normal 4 6 3" xfId="18264"/>
    <cellStyle name="Normal 4 6 3 2" xfId="18265"/>
    <cellStyle name="Normal 4 6 4" xfId="18266"/>
    <cellStyle name="Normal 4 6 5" xfId="18267"/>
    <cellStyle name="Normal 4 7" xfId="18268"/>
    <cellStyle name="Normal 4 7 2" xfId="18269"/>
    <cellStyle name="Normal 4 7 2 2" xfId="18270"/>
    <cellStyle name="Normal 4 7 3" xfId="18271"/>
    <cellStyle name="Normal 4 7 3 2" xfId="18272"/>
    <cellStyle name="Normal 4 7 4" xfId="18273"/>
    <cellStyle name="Normal 4 7 5" xfId="18274"/>
    <cellStyle name="Normal 4 8" xfId="18275"/>
    <cellStyle name="Normal 4 8 2" xfId="18276"/>
    <cellStyle name="Normal 4 8 2 2" xfId="18277"/>
    <cellStyle name="Normal 4 8 3" xfId="18278"/>
    <cellStyle name="Normal 4 8 3 2" xfId="18279"/>
    <cellStyle name="Normal 4 8 4" xfId="18280"/>
    <cellStyle name="Normal 4 8 5" xfId="18281"/>
    <cellStyle name="Normal 4 9" xfId="18282"/>
    <cellStyle name="Normal 4 9 2" xfId="18283"/>
    <cellStyle name="Normal 4_2011 04 NDD Performance Report v1.0" xfId="18284"/>
    <cellStyle name="Normal 40" xfId="18285"/>
    <cellStyle name="Normal 41" xfId="18286"/>
    <cellStyle name="Normal 42" xfId="18287"/>
    <cellStyle name="Normal 43" xfId="18288"/>
    <cellStyle name="Normal 43 2" xfId="18289"/>
    <cellStyle name="Normal 43 3" xfId="54638"/>
    <cellStyle name="Normal 44" xfId="18290"/>
    <cellStyle name="Normal 45" xfId="18291"/>
    <cellStyle name="Normal 45 2" xfId="18292"/>
    <cellStyle name="Normal 45 3" xfId="18293"/>
    <cellStyle name="Normal 45 4" xfId="18294"/>
    <cellStyle name="Normal 45 5" xfId="18295"/>
    <cellStyle name="Normal 45 6" xfId="18296"/>
    <cellStyle name="Normal 45 7" xfId="18297"/>
    <cellStyle name="Normal 45 8" xfId="18298"/>
    <cellStyle name="Normal 45 9" xfId="18299"/>
    <cellStyle name="Normal 46" xfId="18300"/>
    <cellStyle name="Normal 47" xfId="18301"/>
    <cellStyle name="Normal 47 2" xfId="35379"/>
    <cellStyle name="Normal 48" xfId="18302"/>
    <cellStyle name="Normal 49" xfId="18303"/>
    <cellStyle name="Normal 5" xfId="245"/>
    <cellStyle name="Normal 5 10" xfId="18304"/>
    <cellStyle name="Normal 5 10 2" xfId="18305"/>
    <cellStyle name="Normal 5 11" xfId="18306"/>
    <cellStyle name="Normal 5 12" xfId="18307"/>
    <cellStyle name="Normal 5 2" xfId="18308"/>
    <cellStyle name="Normal 5 2 10" xfId="18309"/>
    <cellStyle name="Normal 5 2 2" xfId="18310"/>
    <cellStyle name="Normal 5 2 2 2" xfId="18311"/>
    <cellStyle name="Normal 5 2 2 2 2" xfId="18312"/>
    <cellStyle name="Normal 5 2 2 2 2 2" xfId="18313"/>
    <cellStyle name="Normal 5 2 2 2 3" xfId="18314"/>
    <cellStyle name="Normal 5 2 2 2 3 2" xfId="18315"/>
    <cellStyle name="Normal 5 2 2 2 4" xfId="18316"/>
    <cellStyle name="Normal 5 2 2 2 5" xfId="18317"/>
    <cellStyle name="Normal 5 2 2 3" xfId="18318"/>
    <cellStyle name="Normal 5 2 2 3 2" xfId="18319"/>
    <cellStyle name="Normal 5 2 2 4" xfId="18320"/>
    <cellStyle name="Normal 5 2 2 4 2" xfId="18321"/>
    <cellStyle name="Normal 5 2 2 5" xfId="18322"/>
    <cellStyle name="Normal 5 2 2 6" xfId="18323"/>
    <cellStyle name="Normal 5 2 3" xfId="18324"/>
    <cellStyle name="Normal 5 2 3 2" xfId="18325"/>
    <cellStyle name="Normal 5 2 3 2 2" xfId="18326"/>
    <cellStyle name="Normal 5 2 3 3" xfId="18327"/>
    <cellStyle name="Normal 5 2 3 3 2" xfId="18328"/>
    <cellStyle name="Normal 5 2 3 4" xfId="18329"/>
    <cellStyle name="Normal 5 2 3 5" xfId="18330"/>
    <cellStyle name="Normal 5 2 4" xfId="18331"/>
    <cellStyle name="Normal 5 2 4 2" xfId="18332"/>
    <cellStyle name="Normal 5 2 4 2 2" xfId="18333"/>
    <cellStyle name="Normal 5 2 4 3" xfId="18334"/>
    <cellStyle name="Normal 5 2 4 3 2" xfId="18335"/>
    <cellStyle name="Normal 5 2 4 4" xfId="18336"/>
    <cellStyle name="Normal 5 2 4 5" xfId="18337"/>
    <cellStyle name="Normal 5 2 5" xfId="18338"/>
    <cellStyle name="Normal 5 2 5 2" xfId="18339"/>
    <cellStyle name="Normal 5 2 5 2 2" xfId="18340"/>
    <cellStyle name="Normal 5 2 5 3" xfId="18341"/>
    <cellStyle name="Normal 5 2 5 3 2" xfId="18342"/>
    <cellStyle name="Normal 5 2 5 4" xfId="18343"/>
    <cellStyle name="Normal 5 2 5 5" xfId="18344"/>
    <cellStyle name="Normal 5 2 6" xfId="18345"/>
    <cellStyle name="Normal 5 2 6 2" xfId="18346"/>
    <cellStyle name="Normal 5 2 6 2 2" xfId="18347"/>
    <cellStyle name="Normal 5 2 6 3" xfId="18348"/>
    <cellStyle name="Normal 5 2 6 3 2" xfId="18349"/>
    <cellStyle name="Normal 5 2 6 4" xfId="18350"/>
    <cellStyle name="Normal 5 2 6 5" xfId="18351"/>
    <cellStyle name="Normal 5 2 7" xfId="18352"/>
    <cellStyle name="Normal 5 2 7 2" xfId="18353"/>
    <cellStyle name="Normal 5 2 8" xfId="18354"/>
    <cellStyle name="Normal 5 2 8 2" xfId="18355"/>
    <cellStyle name="Normal 5 2 9" xfId="18356"/>
    <cellStyle name="Normal 5 3" xfId="18357"/>
    <cellStyle name="Normal 5 3 2" xfId="18358"/>
    <cellStyle name="Normal 5 3 2 2" xfId="18359"/>
    <cellStyle name="Normal 5 3 2 2 2" xfId="18360"/>
    <cellStyle name="Normal 5 3 2 2 2 2" xfId="18361"/>
    <cellStyle name="Normal 5 3 2 2 3" xfId="18362"/>
    <cellStyle name="Normal 5 3 2 2 3 2" xfId="18363"/>
    <cellStyle name="Normal 5 3 2 2 4" xfId="18364"/>
    <cellStyle name="Normal 5 3 2 2 5" xfId="18365"/>
    <cellStyle name="Normal 5 3 2 3" xfId="18366"/>
    <cellStyle name="Normal 5 3 2 3 2" xfId="18367"/>
    <cellStyle name="Normal 5 3 2 4" xfId="18368"/>
    <cellStyle name="Normal 5 3 2 4 2" xfId="18369"/>
    <cellStyle name="Normal 5 3 2 5" xfId="18370"/>
    <cellStyle name="Normal 5 3 2 6" xfId="18371"/>
    <cellStyle name="Normal 5 3 3" xfId="18372"/>
    <cellStyle name="Normal 5 3 3 2" xfId="18373"/>
    <cellStyle name="Normal 5 3 3 2 2" xfId="18374"/>
    <cellStyle name="Normal 5 3 3 3" xfId="18375"/>
    <cellStyle name="Normal 5 3 3 3 2" xfId="18376"/>
    <cellStyle name="Normal 5 3 3 4" xfId="18377"/>
    <cellStyle name="Normal 5 3 3 5" xfId="18378"/>
    <cellStyle name="Normal 5 3 4" xfId="18379"/>
    <cellStyle name="Normal 5 3 4 2" xfId="18380"/>
    <cellStyle name="Normal 5 3 5" xfId="18381"/>
    <cellStyle name="Normal 5 3 5 2" xfId="18382"/>
    <cellStyle name="Normal 5 3 6" xfId="18383"/>
    <cellStyle name="Normal 5 3 7" xfId="18384"/>
    <cellStyle name="Normal 5 4" xfId="18385"/>
    <cellStyle name="Normal 5 4 2" xfId="18386"/>
    <cellStyle name="Normal 5 4 2 2" xfId="18387"/>
    <cellStyle name="Normal 5 4 2 2 2" xfId="18388"/>
    <cellStyle name="Normal 5 4 2 3" xfId="18389"/>
    <cellStyle name="Normal 5 4 2 3 2" xfId="18390"/>
    <cellStyle name="Normal 5 4 2 4" xfId="18391"/>
    <cellStyle name="Normal 5 4 2 5" xfId="18392"/>
    <cellStyle name="Normal 5 4 3" xfId="18393"/>
    <cellStyle name="Normal 5 4 3 2" xfId="18394"/>
    <cellStyle name="Normal 5 4 4" xfId="18395"/>
    <cellStyle name="Normal 5 4 4 2" xfId="18396"/>
    <cellStyle name="Normal 5 4 5" xfId="18397"/>
    <cellStyle name="Normal 5 4 6" xfId="18398"/>
    <cellStyle name="Normal 5 5" xfId="18399"/>
    <cellStyle name="Normal 5 5 2" xfId="18400"/>
    <cellStyle name="Normal 5 5 2 2" xfId="18401"/>
    <cellStyle name="Normal 5 5 3" xfId="18402"/>
    <cellStyle name="Normal 5 5 3 2" xfId="18403"/>
    <cellStyle name="Normal 5 5 4" xfId="18404"/>
    <cellStyle name="Normal 5 5 5" xfId="18405"/>
    <cellStyle name="Normal 5 5 6" xfId="35380"/>
    <cellStyle name="Normal 5 6" xfId="18406"/>
    <cellStyle name="Normal 5 6 2" xfId="18407"/>
    <cellStyle name="Normal 5 6 2 2" xfId="18408"/>
    <cellStyle name="Normal 5 6 3" xfId="18409"/>
    <cellStyle name="Normal 5 6 3 2" xfId="18410"/>
    <cellStyle name="Normal 5 6 4" xfId="18411"/>
    <cellStyle name="Normal 5 6 5" xfId="18412"/>
    <cellStyle name="Normal 5 7" xfId="18413"/>
    <cellStyle name="Normal 5 7 2" xfId="18414"/>
    <cellStyle name="Normal 5 7 2 2" xfId="18415"/>
    <cellStyle name="Normal 5 7 3" xfId="18416"/>
    <cellStyle name="Normal 5 7 3 2" xfId="18417"/>
    <cellStyle name="Normal 5 7 4" xfId="18418"/>
    <cellStyle name="Normal 5 7 5" xfId="18419"/>
    <cellStyle name="Normal 5 8" xfId="18420"/>
    <cellStyle name="Normal 5 8 2" xfId="18421"/>
    <cellStyle name="Normal 5 8 2 2" xfId="18422"/>
    <cellStyle name="Normal 5 8 3" xfId="18423"/>
    <cellStyle name="Normal 5 8 3 2" xfId="18424"/>
    <cellStyle name="Normal 5 8 4" xfId="18425"/>
    <cellStyle name="Normal 5 8 5" xfId="18426"/>
    <cellStyle name="Normal 5 9" xfId="18427"/>
    <cellStyle name="Normal 5 9 2" xfId="18428"/>
    <cellStyle name="Normal 5_2011 05 NDD Performance Report 2" xfId="18429"/>
    <cellStyle name="Normal 50" xfId="18430"/>
    <cellStyle name="Normal 50 2" xfId="18431"/>
    <cellStyle name="Normal 51" xfId="18432"/>
    <cellStyle name="Normal 56" xfId="18433"/>
    <cellStyle name="Normal 56 2" xfId="18434"/>
    <cellStyle name="Normal 6" xfId="246"/>
    <cellStyle name="Normal 6 10" xfId="18435"/>
    <cellStyle name="Normal 6 11" xfId="18436"/>
    <cellStyle name="Normal 6 12" xfId="54655"/>
    <cellStyle name="Normal 6 2" xfId="18437"/>
    <cellStyle name="Normal 6 2 10" xfId="18438"/>
    <cellStyle name="Normal 6 2 2" xfId="18439"/>
    <cellStyle name="Normal 6 2 2 2" xfId="18440"/>
    <cellStyle name="Normal 6 2 2 2 2" xfId="18441"/>
    <cellStyle name="Normal 6 2 2 2 2 2" xfId="18442"/>
    <cellStyle name="Normal 6 2 2 2 3" xfId="18443"/>
    <cellStyle name="Normal 6 2 2 2 3 2" xfId="18444"/>
    <cellStyle name="Normal 6 2 2 2 4" xfId="18445"/>
    <cellStyle name="Normal 6 2 2 2 5" xfId="18446"/>
    <cellStyle name="Normal 6 2 2 3" xfId="18447"/>
    <cellStyle name="Normal 6 2 2 3 2" xfId="18448"/>
    <cellStyle name="Normal 6 2 2 4" xfId="18449"/>
    <cellStyle name="Normal 6 2 2 4 2" xfId="18450"/>
    <cellStyle name="Normal 6 2 2 5" xfId="18451"/>
    <cellStyle name="Normal 6 2 2 6" xfId="18452"/>
    <cellStyle name="Normal 6 2 3" xfId="18453"/>
    <cellStyle name="Normal 6 2 3 2" xfId="18454"/>
    <cellStyle name="Normal 6 2 3 2 2" xfId="18455"/>
    <cellStyle name="Normal 6 2 3 3" xfId="18456"/>
    <cellStyle name="Normal 6 2 3 3 2" xfId="18457"/>
    <cellStyle name="Normal 6 2 3 4" xfId="18458"/>
    <cellStyle name="Normal 6 2 3 5" xfId="18459"/>
    <cellStyle name="Normal 6 2 4" xfId="18460"/>
    <cellStyle name="Normal 6 2 4 2" xfId="18461"/>
    <cellStyle name="Normal 6 2 4 2 2" xfId="18462"/>
    <cellStyle name="Normal 6 2 4 3" xfId="18463"/>
    <cellStyle name="Normal 6 2 4 3 2" xfId="18464"/>
    <cellStyle name="Normal 6 2 4 4" xfId="18465"/>
    <cellStyle name="Normal 6 2 4 5" xfId="18466"/>
    <cellStyle name="Normal 6 2 5" xfId="18467"/>
    <cellStyle name="Normal 6 2 5 2" xfId="18468"/>
    <cellStyle name="Normal 6 2 5 2 2" xfId="18469"/>
    <cellStyle name="Normal 6 2 5 3" xfId="18470"/>
    <cellStyle name="Normal 6 2 5 3 2" xfId="18471"/>
    <cellStyle name="Normal 6 2 5 4" xfId="18472"/>
    <cellStyle name="Normal 6 2 5 5" xfId="18473"/>
    <cellStyle name="Normal 6 2 6" xfId="18474"/>
    <cellStyle name="Normal 6 2 6 2" xfId="18475"/>
    <cellStyle name="Normal 6 2 6 2 2" xfId="18476"/>
    <cellStyle name="Normal 6 2 6 3" xfId="18477"/>
    <cellStyle name="Normal 6 2 6 3 2" xfId="18478"/>
    <cellStyle name="Normal 6 2 6 4" xfId="18479"/>
    <cellStyle name="Normal 6 2 6 5" xfId="18480"/>
    <cellStyle name="Normal 6 2 7" xfId="18481"/>
    <cellStyle name="Normal 6 2 7 2" xfId="18482"/>
    <cellStyle name="Normal 6 2 8" xfId="18483"/>
    <cellStyle name="Normal 6 2 8 2" xfId="18484"/>
    <cellStyle name="Normal 6 2 9" xfId="18485"/>
    <cellStyle name="Normal 6 3" xfId="18486"/>
    <cellStyle name="Normal 6 3 2" xfId="18487"/>
    <cellStyle name="Normal 6 3 2 2" xfId="18488"/>
    <cellStyle name="Normal 6 3 2 2 2" xfId="18489"/>
    <cellStyle name="Normal 6 3 2 3" xfId="18490"/>
    <cellStyle name="Normal 6 3 2 3 2" xfId="18491"/>
    <cellStyle name="Normal 6 3 2 4" xfId="18492"/>
    <cellStyle name="Normal 6 3 2 5" xfId="18493"/>
    <cellStyle name="Normal 6 3 3" xfId="18494"/>
    <cellStyle name="Normal 6 3 3 2" xfId="18495"/>
    <cellStyle name="Normal 6 3 4" xfId="18496"/>
    <cellStyle name="Normal 6 3 4 2" xfId="18497"/>
    <cellStyle name="Normal 6 3 5" xfId="18498"/>
    <cellStyle name="Normal 6 3 6" xfId="18499"/>
    <cellStyle name="Normal 6 4" xfId="18500"/>
    <cellStyle name="Normal 6 4 2" xfId="18501"/>
    <cellStyle name="Normal 6 4 2 2" xfId="18502"/>
    <cellStyle name="Normal 6 4 3" xfId="18503"/>
    <cellStyle name="Normal 6 4 3 2" xfId="18504"/>
    <cellStyle name="Normal 6 4 4" xfId="18505"/>
    <cellStyle name="Normal 6 4 5" xfId="18506"/>
    <cellStyle name="Normal 6 5" xfId="18507"/>
    <cellStyle name="Normal 6 5 2" xfId="18508"/>
    <cellStyle name="Normal 6 5 2 2" xfId="18509"/>
    <cellStyle name="Normal 6 5 3" xfId="18510"/>
    <cellStyle name="Normal 6 5 3 2" xfId="18511"/>
    <cellStyle name="Normal 6 5 4" xfId="18512"/>
    <cellStyle name="Normal 6 5 5" xfId="18513"/>
    <cellStyle name="Normal 6 6" xfId="18514"/>
    <cellStyle name="Normal 6 6 2" xfId="18515"/>
    <cellStyle name="Normal 6 6 2 2" xfId="18516"/>
    <cellStyle name="Normal 6 6 3" xfId="18517"/>
    <cellStyle name="Normal 6 6 3 2" xfId="18518"/>
    <cellStyle name="Normal 6 6 4" xfId="18519"/>
    <cellStyle name="Normal 6 6 5" xfId="18520"/>
    <cellStyle name="Normal 6 7" xfId="18521"/>
    <cellStyle name="Normal 6 7 2" xfId="18522"/>
    <cellStyle name="Normal 6 7 2 2" xfId="18523"/>
    <cellStyle name="Normal 6 7 3" xfId="18524"/>
    <cellStyle name="Normal 6 7 3 2" xfId="18525"/>
    <cellStyle name="Normal 6 7 4" xfId="18526"/>
    <cellStyle name="Normal 6 7 5" xfId="18527"/>
    <cellStyle name="Normal 6 8" xfId="18528"/>
    <cellStyle name="Normal 6 8 2" xfId="18529"/>
    <cellStyle name="Normal 6 9" xfId="18530"/>
    <cellStyle name="Normal 6 9 2" xfId="18531"/>
    <cellStyle name="Normal 6_2011 05 NDD Performance Report 2" xfId="18532"/>
    <cellStyle name="Normal 60" xfId="18533"/>
    <cellStyle name="Normal 7" xfId="18534"/>
    <cellStyle name="Normal 7 10" xfId="18535"/>
    <cellStyle name="Normal 7 11" xfId="18536"/>
    <cellStyle name="Normal 7 12" xfId="54637"/>
    <cellStyle name="Normal 7 2" xfId="18537"/>
    <cellStyle name="Normal 7 2 10" xfId="18538"/>
    <cellStyle name="Normal 7 2 2" xfId="18539"/>
    <cellStyle name="Normal 7 2 2 2" xfId="18540"/>
    <cellStyle name="Normal 7 2 2 2 2" xfId="18541"/>
    <cellStyle name="Normal 7 2 2 2 2 2" xfId="18542"/>
    <cellStyle name="Normal 7 2 2 2 3" xfId="18543"/>
    <cellStyle name="Normal 7 2 2 2 3 2" xfId="18544"/>
    <cellStyle name="Normal 7 2 2 2 4" xfId="18545"/>
    <cellStyle name="Normal 7 2 2 2 5" xfId="18546"/>
    <cellStyle name="Normal 7 2 2 3" xfId="18547"/>
    <cellStyle name="Normal 7 2 2 3 2" xfId="18548"/>
    <cellStyle name="Normal 7 2 2 4" xfId="18549"/>
    <cellStyle name="Normal 7 2 2 4 2" xfId="18550"/>
    <cellStyle name="Normal 7 2 2 5" xfId="18551"/>
    <cellStyle name="Normal 7 2 2 6" xfId="18552"/>
    <cellStyle name="Normal 7 2 3" xfId="18553"/>
    <cellStyle name="Normal 7 2 3 2" xfId="18554"/>
    <cellStyle name="Normal 7 2 3 2 2" xfId="18555"/>
    <cellStyle name="Normal 7 2 3 3" xfId="18556"/>
    <cellStyle name="Normal 7 2 3 3 2" xfId="18557"/>
    <cellStyle name="Normal 7 2 3 4" xfId="18558"/>
    <cellStyle name="Normal 7 2 3 5" xfId="18559"/>
    <cellStyle name="Normal 7 2 4" xfId="18560"/>
    <cellStyle name="Normal 7 2 4 2" xfId="18561"/>
    <cellStyle name="Normal 7 2 4 2 2" xfId="18562"/>
    <cellStyle name="Normal 7 2 4 3" xfId="18563"/>
    <cellStyle name="Normal 7 2 4 3 2" xfId="18564"/>
    <cellStyle name="Normal 7 2 4 4" xfId="18565"/>
    <cellStyle name="Normal 7 2 4 5" xfId="18566"/>
    <cellStyle name="Normal 7 2 5" xfId="18567"/>
    <cellStyle name="Normal 7 2 5 2" xfId="18568"/>
    <cellStyle name="Normal 7 2 5 2 2" xfId="18569"/>
    <cellStyle name="Normal 7 2 5 3" xfId="18570"/>
    <cellStyle name="Normal 7 2 5 3 2" xfId="18571"/>
    <cellStyle name="Normal 7 2 5 4" xfId="18572"/>
    <cellStyle name="Normal 7 2 5 5" xfId="18573"/>
    <cellStyle name="Normal 7 2 6" xfId="18574"/>
    <cellStyle name="Normal 7 2 6 2" xfId="18575"/>
    <cellStyle name="Normal 7 2 6 2 2" xfId="18576"/>
    <cellStyle name="Normal 7 2 6 3" xfId="18577"/>
    <cellStyle name="Normal 7 2 6 3 2" xfId="18578"/>
    <cellStyle name="Normal 7 2 6 4" xfId="18579"/>
    <cellStyle name="Normal 7 2 6 5" xfId="18580"/>
    <cellStyle name="Normal 7 2 7" xfId="18581"/>
    <cellStyle name="Normal 7 2 7 2" xfId="18582"/>
    <cellStyle name="Normal 7 2 8" xfId="18583"/>
    <cellStyle name="Normal 7 2 8 2" xfId="18584"/>
    <cellStyle name="Normal 7 2 9" xfId="18585"/>
    <cellStyle name="Normal 7 3" xfId="18586"/>
    <cellStyle name="Normal 7 3 2" xfId="18587"/>
    <cellStyle name="Normal 7 3 2 2" xfId="18588"/>
    <cellStyle name="Normal 7 3 2 2 2" xfId="18589"/>
    <cellStyle name="Normal 7 3 2 3" xfId="18590"/>
    <cellStyle name="Normal 7 3 2 3 2" xfId="18591"/>
    <cellStyle name="Normal 7 3 2 4" xfId="18592"/>
    <cellStyle name="Normal 7 3 2 5" xfId="18593"/>
    <cellStyle name="Normal 7 3 3" xfId="18594"/>
    <cellStyle name="Normal 7 3 3 2" xfId="18595"/>
    <cellStyle name="Normal 7 3 4" xfId="18596"/>
    <cellStyle name="Normal 7 3 4 2" xfId="18597"/>
    <cellStyle name="Normal 7 3 5" xfId="18598"/>
    <cellStyle name="Normal 7 3 6" xfId="18599"/>
    <cellStyle name="Normal 7 4" xfId="18600"/>
    <cellStyle name="Normal 7 4 2" xfId="18601"/>
    <cellStyle name="Normal 7 4 2 2" xfId="18602"/>
    <cellStyle name="Normal 7 4 3" xfId="18603"/>
    <cellStyle name="Normal 7 4 3 2" xfId="18604"/>
    <cellStyle name="Normal 7 4 4" xfId="18605"/>
    <cellStyle name="Normal 7 4 5" xfId="18606"/>
    <cellStyle name="Normal 7 5" xfId="18607"/>
    <cellStyle name="Normal 7 5 2" xfId="18608"/>
    <cellStyle name="Normal 7 5 2 2" xfId="18609"/>
    <cellStyle name="Normal 7 5 3" xfId="18610"/>
    <cellStyle name="Normal 7 5 3 2" xfId="18611"/>
    <cellStyle name="Normal 7 5 4" xfId="18612"/>
    <cellStyle name="Normal 7 5 5" xfId="18613"/>
    <cellStyle name="Normal 7 6" xfId="18614"/>
    <cellStyle name="Normal 7 6 2" xfId="18615"/>
    <cellStyle name="Normal 7 6 2 2" xfId="18616"/>
    <cellStyle name="Normal 7 6 3" xfId="18617"/>
    <cellStyle name="Normal 7 6 3 2" xfId="18618"/>
    <cellStyle name="Normal 7 6 4" xfId="18619"/>
    <cellStyle name="Normal 7 6 5" xfId="18620"/>
    <cellStyle name="Normal 7 7" xfId="18621"/>
    <cellStyle name="Normal 7 7 2" xfId="18622"/>
    <cellStyle name="Normal 7 7 2 2" xfId="18623"/>
    <cellStyle name="Normal 7 7 3" xfId="18624"/>
    <cellStyle name="Normal 7 7 3 2" xfId="18625"/>
    <cellStyle name="Normal 7 7 4" xfId="18626"/>
    <cellStyle name="Normal 7 7 5" xfId="18627"/>
    <cellStyle name="Normal 7 8" xfId="18628"/>
    <cellStyle name="Normal 7 8 2" xfId="18629"/>
    <cellStyle name="Normal 7 9" xfId="18630"/>
    <cellStyle name="Normal 7 9 2" xfId="18631"/>
    <cellStyle name="Normal 8" xfId="18632"/>
    <cellStyle name="Normal 8 10" xfId="18633"/>
    <cellStyle name="Normal 8 11" xfId="18634"/>
    <cellStyle name="Normal 8 12" xfId="18635"/>
    <cellStyle name="Normal 8 13" xfId="54639"/>
    <cellStyle name="Normal 8 2" xfId="18636"/>
    <cellStyle name="Normal 8 2 10" xfId="18637"/>
    <cellStyle name="Normal 8 2 2" xfId="18638"/>
    <cellStyle name="Normal 8 2 2 2" xfId="18639"/>
    <cellStyle name="Normal 8 2 2 2 2" xfId="18640"/>
    <cellStyle name="Normal 8 2 2 2 2 2" xfId="18641"/>
    <cellStyle name="Normal 8 2 2 2 3" xfId="18642"/>
    <cellStyle name="Normal 8 2 2 2 3 2" xfId="18643"/>
    <cellStyle name="Normal 8 2 2 2 4" xfId="18644"/>
    <cellStyle name="Normal 8 2 2 2 5" xfId="18645"/>
    <cellStyle name="Normal 8 2 2 3" xfId="18646"/>
    <cellStyle name="Normal 8 2 2 3 2" xfId="18647"/>
    <cellStyle name="Normal 8 2 2 4" xfId="18648"/>
    <cellStyle name="Normal 8 2 2 4 2" xfId="18649"/>
    <cellStyle name="Normal 8 2 2 5" xfId="18650"/>
    <cellStyle name="Normal 8 2 2 6" xfId="18651"/>
    <cellStyle name="Normal 8 2 3" xfId="18652"/>
    <cellStyle name="Normal 8 2 3 2" xfId="18653"/>
    <cellStyle name="Normal 8 2 3 2 2" xfId="18654"/>
    <cellStyle name="Normal 8 2 3 3" xfId="18655"/>
    <cellStyle name="Normal 8 2 3 3 2" xfId="18656"/>
    <cellStyle name="Normal 8 2 3 4" xfId="18657"/>
    <cellStyle name="Normal 8 2 3 5" xfId="18658"/>
    <cellStyle name="Normal 8 2 4" xfId="18659"/>
    <cellStyle name="Normal 8 2 4 2" xfId="18660"/>
    <cellStyle name="Normal 8 2 4 2 2" xfId="18661"/>
    <cellStyle name="Normal 8 2 4 3" xfId="18662"/>
    <cellStyle name="Normal 8 2 4 3 2" xfId="18663"/>
    <cellStyle name="Normal 8 2 4 4" xfId="18664"/>
    <cellStyle name="Normal 8 2 4 5" xfId="18665"/>
    <cellStyle name="Normal 8 2 5" xfId="18666"/>
    <cellStyle name="Normal 8 2 5 2" xfId="18667"/>
    <cellStyle name="Normal 8 2 5 2 2" xfId="18668"/>
    <cellStyle name="Normal 8 2 5 3" xfId="18669"/>
    <cellStyle name="Normal 8 2 5 3 2" xfId="18670"/>
    <cellStyle name="Normal 8 2 5 4" xfId="18671"/>
    <cellStyle name="Normal 8 2 5 5" xfId="18672"/>
    <cellStyle name="Normal 8 2 6" xfId="18673"/>
    <cellStyle name="Normal 8 2 6 2" xfId="18674"/>
    <cellStyle name="Normal 8 2 6 2 2" xfId="18675"/>
    <cellStyle name="Normal 8 2 6 3" xfId="18676"/>
    <cellStyle name="Normal 8 2 6 3 2" xfId="18677"/>
    <cellStyle name="Normal 8 2 6 4" xfId="18678"/>
    <cellStyle name="Normal 8 2 6 5" xfId="18679"/>
    <cellStyle name="Normal 8 2 7" xfId="18680"/>
    <cellStyle name="Normal 8 2 7 2" xfId="18681"/>
    <cellStyle name="Normal 8 2 8" xfId="18682"/>
    <cellStyle name="Normal 8 2 8 2" xfId="18683"/>
    <cellStyle name="Normal 8 2 9" xfId="18684"/>
    <cellStyle name="Normal 8 3" xfId="18685"/>
    <cellStyle name="Normal 8 3 2" xfId="18686"/>
    <cellStyle name="Normal 8 3 2 2" xfId="18687"/>
    <cellStyle name="Normal 8 3 2 2 2" xfId="18688"/>
    <cellStyle name="Normal 8 3 2 3" xfId="18689"/>
    <cellStyle name="Normal 8 3 2 3 2" xfId="18690"/>
    <cellStyle name="Normal 8 3 2 4" xfId="18691"/>
    <cellStyle name="Normal 8 3 2 5" xfId="18692"/>
    <cellStyle name="Normal 8 3 3" xfId="18693"/>
    <cellStyle name="Normal 8 3 3 2" xfId="18694"/>
    <cellStyle name="Normal 8 3 4" xfId="18695"/>
    <cellStyle name="Normal 8 3 4 2" xfId="18696"/>
    <cellStyle name="Normal 8 3 5" xfId="18697"/>
    <cellStyle name="Normal 8 3 6" xfId="18698"/>
    <cellStyle name="Normal 8 4" xfId="18699"/>
    <cellStyle name="Normal 8 4 2" xfId="18700"/>
    <cellStyle name="Normal 8 4 2 2" xfId="18701"/>
    <cellStyle name="Normal 8 4 3" xfId="18702"/>
    <cellStyle name="Normal 8 4 3 2" xfId="18703"/>
    <cellStyle name="Normal 8 4 4" xfId="18704"/>
    <cellStyle name="Normal 8 4 5" xfId="18705"/>
    <cellStyle name="Normal 8 5" xfId="18706"/>
    <cellStyle name="Normal 8 5 2" xfId="18707"/>
    <cellStyle name="Normal 8 5 2 2" xfId="18708"/>
    <cellStyle name="Normal 8 5 3" xfId="18709"/>
    <cellStyle name="Normal 8 5 3 2" xfId="18710"/>
    <cellStyle name="Normal 8 5 4" xfId="18711"/>
    <cellStyle name="Normal 8 5 5" xfId="18712"/>
    <cellStyle name="Normal 8 6" xfId="18713"/>
    <cellStyle name="Normal 8 6 2" xfId="18714"/>
    <cellStyle name="Normal 8 6 2 2" xfId="18715"/>
    <cellStyle name="Normal 8 6 3" xfId="18716"/>
    <cellStyle name="Normal 8 6 3 2" xfId="18717"/>
    <cellStyle name="Normal 8 6 4" xfId="18718"/>
    <cellStyle name="Normal 8 6 5" xfId="18719"/>
    <cellStyle name="Normal 8 7" xfId="18720"/>
    <cellStyle name="Normal 8 7 2" xfId="18721"/>
    <cellStyle name="Normal 8 7 2 2" xfId="18722"/>
    <cellStyle name="Normal 8 7 3" xfId="18723"/>
    <cellStyle name="Normal 8 7 3 2" xfId="18724"/>
    <cellStyle name="Normal 8 7 4" xfId="18725"/>
    <cellStyle name="Normal 8 7 5" xfId="18726"/>
    <cellStyle name="Normal 8 8" xfId="18727"/>
    <cellStyle name="Normal 8 8 2" xfId="18728"/>
    <cellStyle name="Normal 8 9" xfId="18729"/>
    <cellStyle name="Normal 8 9 2" xfId="18730"/>
    <cellStyle name="Normal 9" xfId="18731"/>
    <cellStyle name="Normal 9 10" xfId="18732"/>
    <cellStyle name="Normal 9 11" xfId="18733"/>
    <cellStyle name="Normal 9 2" xfId="18734"/>
    <cellStyle name="Normal 9 2 10" xfId="18735"/>
    <cellStyle name="Normal 9 2 2" xfId="18736"/>
    <cellStyle name="Normal 9 2 2 2" xfId="18737"/>
    <cellStyle name="Normal 9 2 2 2 2" xfId="18738"/>
    <cellStyle name="Normal 9 2 2 2 2 2" xfId="18739"/>
    <cellStyle name="Normal 9 2 2 2 3" xfId="18740"/>
    <cellStyle name="Normal 9 2 2 2 3 2" xfId="18741"/>
    <cellStyle name="Normal 9 2 2 2 4" xfId="18742"/>
    <cellStyle name="Normal 9 2 2 2 5" xfId="18743"/>
    <cellStyle name="Normal 9 2 2 3" xfId="18744"/>
    <cellStyle name="Normal 9 2 2 3 2" xfId="18745"/>
    <cellStyle name="Normal 9 2 2 4" xfId="18746"/>
    <cellStyle name="Normal 9 2 2 4 2" xfId="18747"/>
    <cellStyle name="Normal 9 2 2 5" xfId="18748"/>
    <cellStyle name="Normal 9 2 2 6" xfId="18749"/>
    <cellStyle name="Normal 9 2 3" xfId="18750"/>
    <cellStyle name="Normal 9 2 3 2" xfId="18751"/>
    <cellStyle name="Normal 9 2 3 2 2" xfId="18752"/>
    <cellStyle name="Normal 9 2 3 3" xfId="18753"/>
    <cellStyle name="Normal 9 2 3 3 2" xfId="18754"/>
    <cellStyle name="Normal 9 2 3 4" xfId="18755"/>
    <cellStyle name="Normal 9 2 3 5" xfId="18756"/>
    <cellStyle name="Normal 9 2 4" xfId="18757"/>
    <cellStyle name="Normal 9 2 4 2" xfId="18758"/>
    <cellStyle name="Normal 9 2 4 2 2" xfId="18759"/>
    <cellStyle name="Normal 9 2 4 3" xfId="18760"/>
    <cellStyle name="Normal 9 2 4 3 2" xfId="18761"/>
    <cellStyle name="Normal 9 2 4 4" xfId="18762"/>
    <cellStyle name="Normal 9 2 4 5" xfId="18763"/>
    <cellStyle name="Normal 9 2 5" xfId="18764"/>
    <cellStyle name="Normal 9 2 5 2" xfId="18765"/>
    <cellStyle name="Normal 9 2 5 2 2" xfId="18766"/>
    <cellStyle name="Normal 9 2 5 3" xfId="18767"/>
    <cellStyle name="Normal 9 2 5 3 2" xfId="18768"/>
    <cellStyle name="Normal 9 2 5 4" xfId="18769"/>
    <cellStyle name="Normal 9 2 5 5" xfId="18770"/>
    <cellStyle name="Normal 9 2 6" xfId="18771"/>
    <cellStyle name="Normal 9 2 6 2" xfId="18772"/>
    <cellStyle name="Normal 9 2 6 2 2" xfId="18773"/>
    <cellStyle name="Normal 9 2 6 3" xfId="18774"/>
    <cellStyle name="Normal 9 2 6 3 2" xfId="18775"/>
    <cellStyle name="Normal 9 2 6 4" xfId="18776"/>
    <cellStyle name="Normal 9 2 6 5" xfId="18777"/>
    <cellStyle name="Normal 9 2 7" xfId="18778"/>
    <cellStyle name="Normal 9 2 7 2" xfId="18779"/>
    <cellStyle name="Normal 9 2 8" xfId="18780"/>
    <cellStyle name="Normal 9 2 8 2" xfId="18781"/>
    <cellStyle name="Normal 9 2 9" xfId="18782"/>
    <cellStyle name="Normal 9 3" xfId="18783"/>
    <cellStyle name="Normal 9 3 2" xfId="18784"/>
    <cellStyle name="Normal 9 3 2 2" xfId="18785"/>
    <cellStyle name="Normal 9 3 2 2 2" xfId="18786"/>
    <cellStyle name="Normal 9 3 2 3" xfId="18787"/>
    <cellStyle name="Normal 9 3 2 3 2" xfId="18788"/>
    <cellStyle name="Normal 9 3 2 4" xfId="18789"/>
    <cellStyle name="Normal 9 3 2 5" xfId="18790"/>
    <cellStyle name="Normal 9 3 3" xfId="18791"/>
    <cellStyle name="Normal 9 3 3 2" xfId="18792"/>
    <cellStyle name="Normal 9 3 4" xfId="18793"/>
    <cellStyle name="Normal 9 3 4 2" xfId="18794"/>
    <cellStyle name="Normal 9 3 5" xfId="18795"/>
    <cellStyle name="Normal 9 3 6" xfId="18796"/>
    <cellStyle name="Normal 9 4" xfId="18797"/>
    <cellStyle name="Normal 9 4 2" xfId="18798"/>
    <cellStyle name="Normal 9 4 2 2" xfId="18799"/>
    <cellStyle name="Normal 9 4 3" xfId="18800"/>
    <cellStyle name="Normal 9 4 3 2" xfId="18801"/>
    <cellStyle name="Normal 9 4 4" xfId="18802"/>
    <cellStyle name="Normal 9 4 5" xfId="18803"/>
    <cellStyle name="Normal 9 5" xfId="18804"/>
    <cellStyle name="Normal 9 5 2" xfId="18805"/>
    <cellStyle name="Normal 9 5 2 2" xfId="18806"/>
    <cellStyle name="Normal 9 5 3" xfId="18807"/>
    <cellStyle name="Normal 9 5 3 2" xfId="18808"/>
    <cellStyle name="Normal 9 5 4" xfId="18809"/>
    <cellStyle name="Normal 9 5 5" xfId="18810"/>
    <cellStyle name="Normal 9 6" xfId="18811"/>
    <cellStyle name="Normal 9 6 2" xfId="18812"/>
    <cellStyle name="Normal 9 6 2 2" xfId="18813"/>
    <cellStyle name="Normal 9 6 3" xfId="18814"/>
    <cellStyle name="Normal 9 6 3 2" xfId="18815"/>
    <cellStyle name="Normal 9 6 4" xfId="18816"/>
    <cellStyle name="Normal 9 6 5" xfId="18817"/>
    <cellStyle name="Normal 9 7" xfId="18818"/>
    <cellStyle name="Normal 9 7 2" xfId="18819"/>
    <cellStyle name="Normal 9 7 2 2" xfId="18820"/>
    <cellStyle name="Normal 9 7 3" xfId="18821"/>
    <cellStyle name="Normal 9 7 3 2" xfId="18822"/>
    <cellStyle name="Normal 9 7 4" xfId="18823"/>
    <cellStyle name="Normal 9 7 5" xfId="18824"/>
    <cellStyle name="Normal 9 8" xfId="18825"/>
    <cellStyle name="Normal 9 8 2" xfId="18826"/>
    <cellStyle name="Normal 9 9" xfId="18827"/>
    <cellStyle name="Normal 9 9 2" xfId="18828"/>
    <cellStyle name="Normal millions" xfId="35381"/>
    <cellStyle name="Normal no decimal" xfId="35382"/>
    <cellStyle name="Normal thousands" xfId="35383"/>
    <cellStyle name="Normal two decimals" xfId="35384"/>
    <cellStyle name="Normal_ORR-#365604-v1-Templates_for_CP4_regulatory_accounts" xfId="247"/>
    <cellStyle name="NormalTextInput" xfId="248"/>
    <cellStyle name="NormalTextInput 2" xfId="249"/>
    <cellStyle name="Note" xfId="250" builtinId="10" customBuiltin="1"/>
    <cellStyle name="Note 10" xfId="18829"/>
    <cellStyle name="Note 10 10" xfId="18830"/>
    <cellStyle name="Note 10 10 2" xfId="35385"/>
    <cellStyle name="Note 10 10 2 2" xfId="35386"/>
    <cellStyle name="Note 10 10 2 2 2" xfId="35387"/>
    <cellStyle name="Note 10 10 2 3" xfId="35388"/>
    <cellStyle name="Note 10 10 2 3 2" xfId="35389"/>
    <cellStyle name="Note 10 10 2 4" xfId="35390"/>
    <cellStyle name="Note 10 10 2 4 2" xfId="35391"/>
    <cellStyle name="Note 10 10 2 5" xfId="35392"/>
    <cellStyle name="Note 10 10 2 5 2" xfId="35393"/>
    <cellStyle name="Note 10 10 2 6" xfId="35394"/>
    <cellStyle name="Note 10 10 3" xfId="35395"/>
    <cellStyle name="Note 10 10 3 2" xfId="35396"/>
    <cellStyle name="Note 10 10 4" xfId="35397"/>
    <cellStyle name="Note 10 10 4 2" xfId="35398"/>
    <cellStyle name="Note 10 10 5" xfId="35399"/>
    <cellStyle name="Note 10 10 5 2" xfId="35400"/>
    <cellStyle name="Note 10 10 6" xfId="35401"/>
    <cellStyle name="Note 10 10 6 2" xfId="35402"/>
    <cellStyle name="Note 10 10 7" xfId="35403"/>
    <cellStyle name="Note 10 10 7 2" xfId="35404"/>
    <cellStyle name="Note 10 10 8" xfId="35405"/>
    <cellStyle name="Note 10 11" xfId="35406"/>
    <cellStyle name="Note 10 11 2" xfId="35407"/>
    <cellStyle name="Note 10 11 2 2" xfId="35408"/>
    <cellStyle name="Note 10 11 2 2 2" xfId="35409"/>
    <cellStyle name="Note 10 11 2 3" xfId="35410"/>
    <cellStyle name="Note 10 11 2 3 2" xfId="35411"/>
    <cellStyle name="Note 10 11 2 4" xfId="35412"/>
    <cellStyle name="Note 10 11 2 4 2" xfId="35413"/>
    <cellStyle name="Note 10 11 2 5" xfId="35414"/>
    <cellStyle name="Note 10 11 2 5 2" xfId="35415"/>
    <cellStyle name="Note 10 11 2 6" xfId="35416"/>
    <cellStyle name="Note 10 11 3" xfId="35417"/>
    <cellStyle name="Note 10 11 3 2" xfId="35418"/>
    <cellStyle name="Note 10 11 4" xfId="35419"/>
    <cellStyle name="Note 10 11 4 2" xfId="35420"/>
    <cellStyle name="Note 10 11 5" xfId="35421"/>
    <cellStyle name="Note 10 11 5 2" xfId="35422"/>
    <cellStyle name="Note 10 11 6" xfId="35423"/>
    <cellStyle name="Note 10 11 6 2" xfId="35424"/>
    <cellStyle name="Note 10 11 7" xfId="35425"/>
    <cellStyle name="Note 10 11 7 2" xfId="35426"/>
    <cellStyle name="Note 10 11 8" xfId="35427"/>
    <cellStyle name="Note 10 12" xfId="35428"/>
    <cellStyle name="Note 10 12 2" xfId="35429"/>
    <cellStyle name="Note 10 12 2 2" xfId="35430"/>
    <cellStyle name="Note 10 12 2 2 2" xfId="35431"/>
    <cellStyle name="Note 10 12 2 3" xfId="35432"/>
    <cellStyle name="Note 10 12 2 3 2" xfId="35433"/>
    <cellStyle name="Note 10 12 2 4" xfId="35434"/>
    <cellStyle name="Note 10 12 2 4 2" xfId="35435"/>
    <cellStyle name="Note 10 12 2 5" xfId="35436"/>
    <cellStyle name="Note 10 12 2 5 2" xfId="35437"/>
    <cellStyle name="Note 10 12 2 6" xfId="35438"/>
    <cellStyle name="Note 10 12 3" xfId="35439"/>
    <cellStyle name="Note 10 12 3 2" xfId="35440"/>
    <cellStyle name="Note 10 12 4" xfId="35441"/>
    <cellStyle name="Note 10 12 4 2" xfId="35442"/>
    <cellStyle name="Note 10 12 5" xfId="35443"/>
    <cellStyle name="Note 10 12 5 2" xfId="35444"/>
    <cellStyle name="Note 10 12 6" xfId="35445"/>
    <cellStyle name="Note 10 12 6 2" xfId="35446"/>
    <cellStyle name="Note 10 12 7" xfId="35447"/>
    <cellStyle name="Note 10 12 7 2" xfId="35448"/>
    <cellStyle name="Note 10 12 8" xfId="35449"/>
    <cellStyle name="Note 10 13" xfId="35450"/>
    <cellStyle name="Note 10 13 2" xfId="35451"/>
    <cellStyle name="Note 10 13 2 2" xfId="35452"/>
    <cellStyle name="Note 10 13 2 2 2" xfId="35453"/>
    <cellStyle name="Note 10 13 2 3" xfId="35454"/>
    <cellStyle name="Note 10 13 2 3 2" xfId="35455"/>
    <cellStyle name="Note 10 13 2 4" xfId="35456"/>
    <cellStyle name="Note 10 13 2 4 2" xfId="35457"/>
    <cellStyle name="Note 10 13 2 5" xfId="35458"/>
    <cellStyle name="Note 10 13 2 5 2" xfId="35459"/>
    <cellStyle name="Note 10 13 2 6" xfId="35460"/>
    <cellStyle name="Note 10 13 3" xfId="35461"/>
    <cellStyle name="Note 10 13 3 2" xfId="35462"/>
    <cellStyle name="Note 10 13 4" xfId="35463"/>
    <cellStyle name="Note 10 13 4 2" xfId="35464"/>
    <cellStyle name="Note 10 13 5" xfId="35465"/>
    <cellStyle name="Note 10 13 5 2" xfId="35466"/>
    <cellStyle name="Note 10 13 6" xfId="35467"/>
    <cellStyle name="Note 10 13 6 2" xfId="35468"/>
    <cellStyle name="Note 10 13 7" xfId="35469"/>
    <cellStyle name="Note 10 13 7 2" xfId="35470"/>
    <cellStyle name="Note 10 13 8" xfId="35471"/>
    <cellStyle name="Note 10 14" xfId="35472"/>
    <cellStyle name="Note 10 14 2" xfId="35473"/>
    <cellStyle name="Note 10 14 2 2" xfId="35474"/>
    <cellStyle name="Note 10 14 2 2 2" xfId="35475"/>
    <cellStyle name="Note 10 14 2 3" xfId="35476"/>
    <cellStyle name="Note 10 14 2 3 2" xfId="35477"/>
    <cellStyle name="Note 10 14 2 4" xfId="35478"/>
    <cellStyle name="Note 10 14 2 4 2" xfId="35479"/>
    <cellStyle name="Note 10 14 2 5" xfId="35480"/>
    <cellStyle name="Note 10 14 2 5 2" xfId="35481"/>
    <cellStyle name="Note 10 14 2 6" xfId="35482"/>
    <cellStyle name="Note 10 14 3" xfId="35483"/>
    <cellStyle name="Note 10 14 3 2" xfId="35484"/>
    <cellStyle name="Note 10 14 4" xfId="35485"/>
    <cellStyle name="Note 10 14 4 2" xfId="35486"/>
    <cellStyle name="Note 10 14 5" xfId="35487"/>
    <cellStyle name="Note 10 14 5 2" xfId="35488"/>
    <cellStyle name="Note 10 14 6" xfId="35489"/>
    <cellStyle name="Note 10 14 6 2" xfId="35490"/>
    <cellStyle name="Note 10 14 7" xfId="35491"/>
    <cellStyle name="Note 10 14 7 2" xfId="35492"/>
    <cellStyle name="Note 10 14 8" xfId="35493"/>
    <cellStyle name="Note 10 15" xfId="35494"/>
    <cellStyle name="Note 10 15 2" xfId="35495"/>
    <cellStyle name="Note 10 15 2 2" xfId="35496"/>
    <cellStyle name="Note 10 15 2 2 2" xfId="35497"/>
    <cellStyle name="Note 10 15 2 3" xfId="35498"/>
    <cellStyle name="Note 10 15 2 3 2" xfId="35499"/>
    <cellStyle name="Note 10 15 2 4" xfId="35500"/>
    <cellStyle name="Note 10 15 2 4 2" xfId="35501"/>
    <cellStyle name="Note 10 15 2 5" xfId="35502"/>
    <cellStyle name="Note 10 15 2 5 2" xfId="35503"/>
    <cellStyle name="Note 10 15 2 6" xfId="35504"/>
    <cellStyle name="Note 10 15 3" xfId="35505"/>
    <cellStyle name="Note 10 15 3 2" xfId="35506"/>
    <cellStyle name="Note 10 15 4" xfId="35507"/>
    <cellStyle name="Note 10 15 4 2" xfId="35508"/>
    <cellStyle name="Note 10 15 5" xfId="35509"/>
    <cellStyle name="Note 10 15 5 2" xfId="35510"/>
    <cellStyle name="Note 10 15 6" xfId="35511"/>
    <cellStyle name="Note 10 15 6 2" xfId="35512"/>
    <cellStyle name="Note 10 15 7" xfId="35513"/>
    <cellStyle name="Note 10 15 7 2" xfId="35514"/>
    <cellStyle name="Note 10 15 8" xfId="35515"/>
    <cellStyle name="Note 10 16" xfId="35516"/>
    <cellStyle name="Note 10 16 2" xfId="35517"/>
    <cellStyle name="Note 10 16 2 2" xfId="35518"/>
    <cellStyle name="Note 10 16 3" xfId="35519"/>
    <cellStyle name="Note 10 16 3 2" xfId="35520"/>
    <cellStyle name="Note 10 16 4" xfId="35521"/>
    <cellStyle name="Note 10 16 4 2" xfId="35522"/>
    <cellStyle name="Note 10 16 5" xfId="35523"/>
    <cellStyle name="Note 10 16 5 2" xfId="35524"/>
    <cellStyle name="Note 10 16 6" xfId="35525"/>
    <cellStyle name="Note 10 17" xfId="35526"/>
    <cellStyle name="Note 10 17 2" xfId="35527"/>
    <cellStyle name="Note 10 18" xfId="35528"/>
    <cellStyle name="Note 10 18 2" xfId="35529"/>
    <cellStyle name="Note 10 19" xfId="35530"/>
    <cellStyle name="Note 10 19 2" xfId="35531"/>
    <cellStyle name="Note 10 2" xfId="18831"/>
    <cellStyle name="Note 10 2 2" xfId="18832"/>
    <cellStyle name="Note 10 2 2 2" xfId="18833"/>
    <cellStyle name="Note 10 2 2 2 2" xfId="18834"/>
    <cellStyle name="Note 10 2 2 3" xfId="18835"/>
    <cellStyle name="Note 10 2 2 3 2" xfId="18836"/>
    <cellStyle name="Note 10 2 2 4" xfId="18837"/>
    <cellStyle name="Note 10 2 2 4 2" xfId="35532"/>
    <cellStyle name="Note 10 2 2 5" xfId="18838"/>
    <cellStyle name="Note 10 2 2 5 2" xfId="35533"/>
    <cellStyle name="Note 10 2 2 6" xfId="35534"/>
    <cellStyle name="Note 10 2 3" xfId="18839"/>
    <cellStyle name="Note 10 2 3 2" xfId="18840"/>
    <cellStyle name="Note 10 2 3 2 2" xfId="18841"/>
    <cellStyle name="Note 10 2 3 3" xfId="18842"/>
    <cellStyle name="Note 10 2 3 3 2" xfId="18843"/>
    <cellStyle name="Note 10 2 3 4" xfId="18844"/>
    <cellStyle name="Note 10 2 3 5" xfId="18845"/>
    <cellStyle name="Note 10 2 4" xfId="18846"/>
    <cellStyle name="Note 10 2 4 2" xfId="18847"/>
    <cellStyle name="Note 10 2 4 2 2" xfId="18848"/>
    <cellStyle name="Note 10 2 4 3" xfId="18849"/>
    <cellStyle name="Note 10 2 4 3 2" xfId="18850"/>
    <cellStyle name="Note 10 2 4 4" xfId="18851"/>
    <cellStyle name="Note 10 2 4 5" xfId="18852"/>
    <cellStyle name="Note 10 2 5" xfId="18853"/>
    <cellStyle name="Note 10 2 5 2" xfId="18854"/>
    <cellStyle name="Note 10 2 5 2 2" xfId="18855"/>
    <cellStyle name="Note 10 2 5 3" xfId="18856"/>
    <cellStyle name="Note 10 2 5 3 2" xfId="18857"/>
    <cellStyle name="Note 10 2 5 4" xfId="18858"/>
    <cellStyle name="Note 10 2 5 5" xfId="18859"/>
    <cellStyle name="Note 10 2 6" xfId="18860"/>
    <cellStyle name="Note 10 2 6 2" xfId="18861"/>
    <cellStyle name="Note 10 2 7" xfId="18862"/>
    <cellStyle name="Note 10 2 7 2" xfId="18863"/>
    <cellStyle name="Note 10 2 8" xfId="18864"/>
    <cellStyle name="Note 10 2 9" xfId="18865"/>
    <cellStyle name="Note 10 20" xfId="35535"/>
    <cellStyle name="Note 10 21" xfId="35536"/>
    <cellStyle name="Note 10 22" xfId="35537"/>
    <cellStyle name="Note 10 23" xfId="35538"/>
    <cellStyle name="Note 10 24" xfId="35539"/>
    <cellStyle name="Note 10 25" xfId="35540"/>
    <cellStyle name="Note 10 26" xfId="35541"/>
    <cellStyle name="Note 10 3" xfId="18866"/>
    <cellStyle name="Note 10 3 2" xfId="18867"/>
    <cellStyle name="Note 10 3 2 2" xfId="18868"/>
    <cellStyle name="Note 10 3 2 2 2" xfId="35542"/>
    <cellStyle name="Note 10 3 2 3" xfId="35543"/>
    <cellStyle name="Note 10 3 2 3 2" xfId="35544"/>
    <cellStyle name="Note 10 3 2 4" xfId="35545"/>
    <cellStyle name="Note 10 3 2 4 2" xfId="35546"/>
    <cellStyle name="Note 10 3 2 5" xfId="35547"/>
    <cellStyle name="Note 10 3 2 5 2" xfId="35548"/>
    <cellStyle name="Note 10 3 2 6" xfId="35549"/>
    <cellStyle name="Note 10 3 3" xfId="18869"/>
    <cellStyle name="Note 10 3 3 2" xfId="18870"/>
    <cellStyle name="Note 10 3 4" xfId="18871"/>
    <cellStyle name="Note 10 3 4 2" xfId="35550"/>
    <cellStyle name="Note 10 3 5" xfId="18872"/>
    <cellStyle name="Note 10 3 5 2" xfId="35551"/>
    <cellStyle name="Note 10 3 6" xfId="35552"/>
    <cellStyle name="Note 10 4" xfId="18873"/>
    <cellStyle name="Note 10 4 2" xfId="18874"/>
    <cellStyle name="Note 10 4 2 2" xfId="18875"/>
    <cellStyle name="Note 10 4 2 2 2" xfId="35553"/>
    <cellStyle name="Note 10 4 2 3" xfId="35554"/>
    <cellStyle name="Note 10 4 2 3 2" xfId="35555"/>
    <cellStyle name="Note 10 4 2 4" xfId="35556"/>
    <cellStyle name="Note 10 4 2 4 2" xfId="35557"/>
    <cellStyle name="Note 10 4 2 5" xfId="35558"/>
    <cellStyle name="Note 10 4 2 5 2" xfId="35559"/>
    <cellStyle name="Note 10 4 2 6" xfId="35560"/>
    <cellStyle name="Note 10 4 3" xfId="18876"/>
    <cellStyle name="Note 10 4 3 2" xfId="18877"/>
    <cellStyle name="Note 10 4 4" xfId="18878"/>
    <cellStyle name="Note 10 4 4 2" xfId="35561"/>
    <cellStyle name="Note 10 4 5" xfId="18879"/>
    <cellStyle name="Note 10 4 5 2" xfId="35562"/>
    <cellStyle name="Note 10 4 6" xfId="35563"/>
    <cellStyle name="Note 10 4 6 2" xfId="35564"/>
    <cellStyle name="Note 10 4 7" xfId="35565"/>
    <cellStyle name="Note 10 4 7 2" xfId="35566"/>
    <cellStyle name="Note 10 4 8" xfId="35567"/>
    <cellStyle name="Note 10 5" xfId="18880"/>
    <cellStyle name="Note 10 5 2" xfId="18881"/>
    <cellStyle name="Note 10 5 2 2" xfId="18882"/>
    <cellStyle name="Note 10 5 2 2 2" xfId="35568"/>
    <cellStyle name="Note 10 5 2 3" xfId="35569"/>
    <cellStyle name="Note 10 5 2 3 2" xfId="35570"/>
    <cellStyle name="Note 10 5 2 4" xfId="35571"/>
    <cellStyle name="Note 10 5 2 4 2" xfId="35572"/>
    <cellStyle name="Note 10 5 2 5" xfId="35573"/>
    <cellStyle name="Note 10 5 2 5 2" xfId="35574"/>
    <cellStyle name="Note 10 5 2 6" xfId="35575"/>
    <cellStyle name="Note 10 5 3" xfId="18883"/>
    <cellStyle name="Note 10 5 3 2" xfId="18884"/>
    <cellStyle name="Note 10 5 4" xfId="18885"/>
    <cellStyle name="Note 10 5 4 2" xfId="35576"/>
    <cellStyle name="Note 10 5 5" xfId="18886"/>
    <cellStyle name="Note 10 5 5 2" xfId="35577"/>
    <cellStyle name="Note 10 5 6" xfId="35578"/>
    <cellStyle name="Note 10 5 6 2" xfId="35579"/>
    <cellStyle name="Note 10 5 7" xfId="35580"/>
    <cellStyle name="Note 10 5 7 2" xfId="35581"/>
    <cellStyle name="Note 10 5 8" xfId="35582"/>
    <cellStyle name="Note 10 6" xfId="18887"/>
    <cellStyle name="Note 10 6 2" xfId="18888"/>
    <cellStyle name="Note 10 6 2 2" xfId="18889"/>
    <cellStyle name="Note 10 6 2 2 2" xfId="35583"/>
    <cellStyle name="Note 10 6 2 3" xfId="35584"/>
    <cellStyle name="Note 10 6 2 3 2" xfId="35585"/>
    <cellStyle name="Note 10 6 2 4" xfId="35586"/>
    <cellStyle name="Note 10 6 2 4 2" xfId="35587"/>
    <cellStyle name="Note 10 6 2 5" xfId="35588"/>
    <cellStyle name="Note 10 6 2 5 2" xfId="35589"/>
    <cellStyle name="Note 10 6 2 6" xfId="35590"/>
    <cellStyle name="Note 10 6 3" xfId="18890"/>
    <cellStyle name="Note 10 6 3 2" xfId="18891"/>
    <cellStyle name="Note 10 6 4" xfId="18892"/>
    <cellStyle name="Note 10 6 4 2" xfId="35591"/>
    <cellStyle name="Note 10 6 5" xfId="18893"/>
    <cellStyle name="Note 10 6 5 2" xfId="35592"/>
    <cellStyle name="Note 10 6 6" xfId="35593"/>
    <cellStyle name="Note 10 6 6 2" xfId="35594"/>
    <cellStyle name="Note 10 6 7" xfId="35595"/>
    <cellStyle name="Note 10 6 7 2" xfId="35596"/>
    <cellStyle name="Note 10 6 8" xfId="35597"/>
    <cellStyle name="Note 10 7" xfId="18894"/>
    <cellStyle name="Note 10 7 2" xfId="18895"/>
    <cellStyle name="Note 10 7 2 2" xfId="35598"/>
    <cellStyle name="Note 10 7 2 2 2" xfId="35599"/>
    <cellStyle name="Note 10 7 2 3" xfId="35600"/>
    <cellStyle name="Note 10 7 2 3 2" xfId="35601"/>
    <cellStyle name="Note 10 7 2 4" xfId="35602"/>
    <cellStyle name="Note 10 7 2 4 2" xfId="35603"/>
    <cellStyle name="Note 10 7 2 5" xfId="35604"/>
    <cellStyle name="Note 10 7 2 5 2" xfId="35605"/>
    <cellStyle name="Note 10 7 2 6" xfId="35606"/>
    <cellStyle name="Note 10 7 3" xfId="35607"/>
    <cellStyle name="Note 10 7 3 2" xfId="35608"/>
    <cellStyle name="Note 10 7 4" xfId="35609"/>
    <cellStyle name="Note 10 7 4 2" xfId="35610"/>
    <cellStyle name="Note 10 7 5" xfId="35611"/>
    <cellStyle name="Note 10 7 5 2" xfId="35612"/>
    <cellStyle name="Note 10 7 6" xfId="35613"/>
    <cellStyle name="Note 10 7 6 2" xfId="35614"/>
    <cellStyle name="Note 10 7 7" xfId="35615"/>
    <cellStyle name="Note 10 7 7 2" xfId="35616"/>
    <cellStyle name="Note 10 7 8" xfId="35617"/>
    <cellStyle name="Note 10 8" xfId="18896"/>
    <cellStyle name="Note 10 8 2" xfId="18897"/>
    <cellStyle name="Note 10 8 2 2" xfId="35618"/>
    <cellStyle name="Note 10 8 2 2 2" xfId="35619"/>
    <cellStyle name="Note 10 8 2 3" xfId="35620"/>
    <cellStyle name="Note 10 8 2 3 2" xfId="35621"/>
    <cellStyle name="Note 10 8 2 4" xfId="35622"/>
    <cellStyle name="Note 10 8 2 4 2" xfId="35623"/>
    <cellStyle name="Note 10 8 2 5" xfId="35624"/>
    <cellStyle name="Note 10 8 2 5 2" xfId="35625"/>
    <cellStyle name="Note 10 8 2 6" xfId="35626"/>
    <cellStyle name="Note 10 8 3" xfId="35627"/>
    <cellStyle name="Note 10 8 3 2" xfId="35628"/>
    <cellStyle name="Note 10 8 4" xfId="35629"/>
    <cellStyle name="Note 10 8 4 2" xfId="35630"/>
    <cellStyle name="Note 10 8 5" xfId="35631"/>
    <cellStyle name="Note 10 8 5 2" xfId="35632"/>
    <cellStyle name="Note 10 8 6" xfId="35633"/>
    <cellStyle name="Note 10 8 6 2" xfId="35634"/>
    <cellStyle name="Note 10 8 7" xfId="35635"/>
    <cellStyle name="Note 10 8 7 2" xfId="35636"/>
    <cellStyle name="Note 10 8 8" xfId="35637"/>
    <cellStyle name="Note 10 9" xfId="18898"/>
    <cellStyle name="Note 10 9 2" xfId="35638"/>
    <cellStyle name="Note 10 9 2 2" xfId="35639"/>
    <cellStyle name="Note 10 9 2 2 2" xfId="35640"/>
    <cellStyle name="Note 10 9 2 3" xfId="35641"/>
    <cellStyle name="Note 10 9 2 3 2" xfId="35642"/>
    <cellStyle name="Note 10 9 2 4" xfId="35643"/>
    <cellStyle name="Note 10 9 2 4 2" xfId="35644"/>
    <cellStyle name="Note 10 9 2 5" xfId="35645"/>
    <cellStyle name="Note 10 9 2 5 2" xfId="35646"/>
    <cellStyle name="Note 10 9 2 6" xfId="35647"/>
    <cellStyle name="Note 10 9 3" xfId="35648"/>
    <cellStyle name="Note 10 9 3 2" xfId="35649"/>
    <cellStyle name="Note 10 9 4" xfId="35650"/>
    <cellStyle name="Note 10 9 4 2" xfId="35651"/>
    <cellStyle name="Note 10 9 5" xfId="35652"/>
    <cellStyle name="Note 10 9 5 2" xfId="35653"/>
    <cellStyle name="Note 10 9 6" xfId="35654"/>
    <cellStyle name="Note 10 9 6 2" xfId="35655"/>
    <cellStyle name="Note 10 9 7" xfId="35656"/>
    <cellStyle name="Note 10 9 7 2" xfId="35657"/>
    <cellStyle name="Note 10 9 8" xfId="35658"/>
    <cellStyle name="Note 11" xfId="18899"/>
    <cellStyle name="Note 11 10" xfId="18900"/>
    <cellStyle name="Note 11 10 2" xfId="35659"/>
    <cellStyle name="Note 11 10 2 2" xfId="35660"/>
    <cellStyle name="Note 11 10 2 2 2" xfId="35661"/>
    <cellStyle name="Note 11 10 2 3" xfId="35662"/>
    <cellStyle name="Note 11 10 2 3 2" xfId="35663"/>
    <cellStyle name="Note 11 10 2 4" xfId="35664"/>
    <cellStyle name="Note 11 10 2 4 2" xfId="35665"/>
    <cellStyle name="Note 11 10 2 5" xfId="35666"/>
    <cellStyle name="Note 11 10 2 5 2" xfId="35667"/>
    <cellStyle name="Note 11 10 2 6" xfId="35668"/>
    <cellStyle name="Note 11 10 3" xfId="35669"/>
    <cellStyle name="Note 11 10 3 2" xfId="35670"/>
    <cellStyle name="Note 11 10 4" xfId="35671"/>
    <cellStyle name="Note 11 10 4 2" xfId="35672"/>
    <cellStyle name="Note 11 10 5" xfId="35673"/>
    <cellStyle name="Note 11 10 5 2" xfId="35674"/>
    <cellStyle name="Note 11 10 6" xfId="35675"/>
    <cellStyle name="Note 11 10 6 2" xfId="35676"/>
    <cellStyle name="Note 11 10 7" xfId="35677"/>
    <cellStyle name="Note 11 10 7 2" xfId="35678"/>
    <cellStyle name="Note 11 10 8" xfId="35679"/>
    <cellStyle name="Note 11 11" xfId="35680"/>
    <cellStyle name="Note 11 11 2" xfId="35681"/>
    <cellStyle name="Note 11 11 2 2" xfId="35682"/>
    <cellStyle name="Note 11 11 2 2 2" xfId="35683"/>
    <cellStyle name="Note 11 11 2 3" xfId="35684"/>
    <cellStyle name="Note 11 11 2 3 2" xfId="35685"/>
    <cellStyle name="Note 11 11 2 4" xfId="35686"/>
    <cellStyle name="Note 11 11 2 4 2" xfId="35687"/>
    <cellStyle name="Note 11 11 2 5" xfId="35688"/>
    <cellStyle name="Note 11 11 2 5 2" xfId="35689"/>
    <cellStyle name="Note 11 11 2 6" xfId="35690"/>
    <cellStyle name="Note 11 11 3" xfId="35691"/>
    <cellStyle name="Note 11 11 3 2" xfId="35692"/>
    <cellStyle name="Note 11 11 4" xfId="35693"/>
    <cellStyle name="Note 11 11 4 2" xfId="35694"/>
    <cellStyle name="Note 11 11 5" xfId="35695"/>
    <cellStyle name="Note 11 11 5 2" xfId="35696"/>
    <cellStyle name="Note 11 11 6" xfId="35697"/>
    <cellStyle name="Note 11 11 6 2" xfId="35698"/>
    <cellStyle name="Note 11 11 7" xfId="35699"/>
    <cellStyle name="Note 11 11 7 2" xfId="35700"/>
    <cellStyle name="Note 11 11 8" xfId="35701"/>
    <cellStyle name="Note 11 12" xfId="35702"/>
    <cellStyle name="Note 11 12 2" xfId="35703"/>
    <cellStyle name="Note 11 12 2 2" xfId="35704"/>
    <cellStyle name="Note 11 12 2 2 2" xfId="35705"/>
    <cellStyle name="Note 11 12 2 3" xfId="35706"/>
    <cellStyle name="Note 11 12 2 3 2" xfId="35707"/>
    <cellStyle name="Note 11 12 2 4" xfId="35708"/>
    <cellStyle name="Note 11 12 2 4 2" xfId="35709"/>
    <cellStyle name="Note 11 12 2 5" xfId="35710"/>
    <cellStyle name="Note 11 12 2 5 2" xfId="35711"/>
    <cellStyle name="Note 11 12 2 6" xfId="35712"/>
    <cellStyle name="Note 11 12 3" xfId="35713"/>
    <cellStyle name="Note 11 12 3 2" xfId="35714"/>
    <cellStyle name="Note 11 12 4" xfId="35715"/>
    <cellStyle name="Note 11 12 4 2" xfId="35716"/>
    <cellStyle name="Note 11 12 5" xfId="35717"/>
    <cellStyle name="Note 11 12 5 2" xfId="35718"/>
    <cellStyle name="Note 11 12 6" xfId="35719"/>
    <cellStyle name="Note 11 12 6 2" xfId="35720"/>
    <cellStyle name="Note 11 12 7" xfId="35721"/>
    <cellStyle name="Note 11 12 7 2" xfId="35722"/>
    <cellStyle name="Note 11 12 8" xfId="35723"/>
    <cellStyle name="Note 11 13" xfId="35724"/>
    <cellStyle name="Note 11 13 2" xfId="35725"/>
    <cellStyle name="Note 11 13 2 2" xfId="35726"/>
    <cellStyle name="Note 11 13 2 2 2" xfId="35727"/>
    <cellStyle name="Note 11 13 2 3" xfId="35728"/>
    <cellStyle name="Note 11 13 2 3 2" xfId="35729"/>
    <cellStyle name="Note 11 13 2 4" xfId="35730"/>
    <cellStyle name="Note 11 13 2 4 2" xfId="35731"/>
    <cellStyle name="Note 11 13 2 5" xfId="35732"/>
    <cellStyle name="Note 11 13 2 5 2" xfId="35733"/>
    <cellStyle name="Note 11 13 2 6" xfId="35734"/>
    <cellStyle name="Note 11 13 3" xfId="35735"/>
    <cellStyle name="Note 11 13 3 2" xfId="35736"/>
    <cellStyle name="Note 11 13 4" xfId="35737"/>
    <cellStyle name="Note 11 13 4 2" xfId="35738"/>
    <cellStyle name="Note 11 13 5" xfId="35739"/>
    <cellStyle name="Note 11 13 5 2" xfId="35740"/>
    <cellStyle name="Note 11 13 6" xfId="35741"/>
    <cellStyle name="Note 11 13 6 2" xfId="35742"/>
    <cellStyle name="Note 11 13 7" xfId="35743"/>
    <cellStyle name="Note 11 13 7 2" xfId="35744"/>
    <cellStyle name="Note 11 13 8" xfId="35745"/>
    <cellStyle name="Note 11 14" xfId="35746"/>
    <cellStyle name="Note 11 14 2" xfId="35747"/>
    <cellStyle name="Note 11 14 2 2" xfId="35748"/>
    <cellStyle name="Note 11 14 2 2 2" xfId="35749"/>
    <cellStyle name="Note 11 14 2 3" xfId="35750"/>
    <cellStyle name="Note 11 14 2 3 2" xfId="35751"/>
    <cellStyle name="Note 11 14 2 4" xfId="35752"/>
    <cellStyle name="Note 11 14 2 4 2" xfId="35753"/>
    <cellStyle name="Note 11 14 2 5" xfId="35754"/>
    <cellStyle name="Note 11 14 2 5 2" xfId="35755"/>
    <cellStyle name="Note 11 14 2 6" xfId="35756"/>
    <cellStyle name="Note 11 14 3" xfId="35757"/>
    <cellStyle name="Note 11 14 3 2" xfId="35758"/>
    <cellStyle name="Note 11 14 4" xfId="35759"/>
    <cellStyle name="Note 11 14 4 2" xfId="35760"/>
    <cellStyle name="Note 11 14 5" xfId="35761"/>
    <cellStyle name="Note 11 14 5 2" xfId="35762"/>
    <cellStyle name="Note 11 14 6" xfId="35763"/>
    <cellStyle name="Note 11 14 6 2" xfId="35764"/>
    <cellStyle name="Note 11 14 7" xfId="35765"/>
    <cellStyle name="Note 11 14 7 2" xfId="35766"/>
    <cellStyle name="Note 11 14 8" xfId="35767"/>
    <cellStyle name="Note 11 15" xfId="35768"/>
    <cellStyle name="Note 11 15 2" xfId="35769"/>
    <cellStyle name="Note 11 15 2 2" xfId="35770"/>
    <cellStyle name="Note 11 15 2 2 2" xfId="35771"/>
    <cellStyle name="Note 11 15 2 3" xfId="35772"/>
    <cellStyle name="Note 11 15 2 3 2" xfId="35773"/>
    <cellStyle name="Note 11 15 2 4" xfId="35774"/>
    <cellStyle name="Note 11 15 2 4 2" xfId="35775"/>
    <cellStyle name="Note 11 15 2 5" xfId="35776"/>
    <cellStyle name="Note 11 15 2 5 2" xfId="35777"/>
    <cellStyle name="Note 11 15 2 6" xfId="35778"/>
    <cellStyle name="Note 11 15 3" xfId="35779"/>
    <cellStyle name="Note 11 15 3 2" xfId="35780"/>
    <cellStyle name="Note 11 15 4" xfId="35781"/>
    <cellStyle name="Note 11 15 4 2" xfId="35782"/>
    <cellStyle name="Note 11 15 5" xfId="35783"/>
    <cellStyle name="Note 11 15 5 2" xfId="35784"/>
    <cellStyle name="Note 11 15 6" xfId="35785"/>
    <cellStyle name="Note 11 15 6 2" xfId="35786"/>
    <cellStyle name="Note 11 15 7" xfId="35787"/>
    <cellStyle name="Note 11 15 7 2" xfId="35788"/>
    <cellStyle name="Note 11 15 8" xfId="35789"/>
    <cellStyle name="Note 11 16" xfId="35790"/>
    <cellStyle name="Note 11 16 2" xfId="35791"/>
    <cellStyle name="Note 11 16 2 2" xfId="35792"/>
    <cellStyle name="Note 11 16 3" xfId="35793"/>
    <cellStyle name="Note 11 16 3 2" xfId="35794"/>
    <cellStyle name="Note 11 16 4" xfId="35795"/>
    <cellStyle name="Note 11 16 4 2" xfId="35796"/>
    <cellStyle name="Note 11 16 5" xfId="35797"/>
    <cellStyle name="Note 11 16 5 2" xfId="35798"/>
    <cellStyle name="Note 11 16 6" xfId="35799"/>
    <cellStyle name="Note 11 17" xfId="35800"/>
    <cellStyle name="Note 11 17 2" xfId="35801"/>
    <cellStyle name="Note 11 18" xfId="35802"/>
    <cellStyle name="Note 11 18 2" xfId="35803"/>
    <cellStyle name="Note 11 19" xfId="35804"/>
    <cellStyle name="Note 11 19 2" xfId="35805"/>
    <cellStyle name="Note 11 2" xfId="18901"/>
    <cellStyle name="Note 11 2 2" xfId="18902"/>
    <cellStyle name="Note 11 2 2 2" xfId="18903"/>
    <cellStyle name="Note 11 2 2 2 2" xfId="18904"/>
    <cellStyle name="Note 11 2 2 3" xfId="18905"/>
    <cellStyle name="Note 11 2 2 3 2" xfId="18906"/>
    <cellStyle name="Note 11 2 2 4" xfId="18907"/>
    <cellStyle name="Note 11 2 2 4 2" xfId="35806"/>
    <cellStyle name="Note 11 2 2 5" xfId="18908"/>
    <cellStyle name="Note 11 2 2 5 2" xfId="35807"/>
    <cellStyle name="Note 11 2 2 6" xfId="35808"/>
    <cellStyle name="Note 11 2 3" xfId="18909"/>
    <cellStyle name="Note 11 2 3 2" xfId="18910"/>
    <cellStyle name="Note 11 2 3 2 2" xfId="18911"/>
    <cellStyle name="Note 11 2 3 3" xfId="18912"/>
    <cellStyle name="Note 11 2 3 3 2" xfId="18913"/>
    <cellStyle name="Note 11 2 3 4" xfId="18914"/>
    <cellStyle name="Note 11 2 3 5" xfId="18915"/>
    <cellStyle name="Note 11 2 4" xfId="18916"/>
    <cellStyle name="Note 11 2 4 2" xfId="18917"/>
    <cellStyle name="Note 11 2 4 2 2" xfId="18918"/>
    <cellStyle name="Note 11 2 4 3" xfId="18919"/>
    <cellStyle name="Note 11 2 4 3 2" xfId="18920"/>
    <cellStyle name="Note 11 2 4 4" xfId="18921"/>
    <cellStyle name="Note 11 2 4 5" xfId="18922"/>
    <cellStyle name="Note 11 2 5" xfId="18923"/>
    <cellStyle name="Note 11 2 5 2" xfId="18924"/>
    <cellStyle name="Note 11 2 5 2 2" xfId="18925"/>
    <cellStyle name="Note 11 2 5 3" xfId="18926"/>
    <cellStyle name="Note 11 2 5 3 2" xfId="18927"/>
    <cellStyle name="Note 11 2 5 4" xfId="18928"/>
    <cellStyle name="Note 11 2 5 5" xfId="18929"/>
    <cellStyle name="Note 11 2 6" xfId="18930"/>
    <cellStyle name="Note 11 2 6 2" xfId="18931"/>
    <cellStyle name="Note 11 2 7" xfId="18932"/>
    <cellStyle name="Note 11 2 7 2" xfId="18933"/>
    <cellStyle name="Note 11 2 8" xfId="18934"/>
    <cellStyle name="Note 11 2 9" xfId="18935"/>
    <cellStyle name="Note 11 20" xfId="35809"/>
    <cellStyle name="Note 11 21" xfId="35810"/>
    <cellStyle name="Note 11 22" xfId="35811"/>
    <cellStyle name="Note 11 23" xfId="35812"/>
    <cellStyle name="Note 11 24" xfId="35813"/>
    <cellStyle name="Note 11 25" xfId="35814"/>
    <cellStyle name="Note 11 26" xfId="35815"/>
    <cellStyle name="Note 11 3" xfId="18936"/>
    <cellStyle name="Note 11 3 2" xfId="18937"/>
    <cellStyle name="Note 11 3 2 2" xfId="18938"/>
    <cellStyle name="Note 11 3 2 2 2" xfId="35816"/>
    <cellStyle name="Note 11 3 2 3" xfId="35817"/>
    <cellStyle name="Note 11 3 2 3 2" xfId="35818"/>
    <cellStyle name="Note 11 3 2 4" xfId="35819"/>
    <cellStyle name="Note 11 3 2 4 2" xfId="35820"/>
    <cellStyle name="Note 11 3 2 5" xfId="35821"/>
    <cellStyle name="Note 11 3 2 5 2" xfId="35822"/>
    <cellStyle name="Note 11 3 2 6" xfId="35823"/>
    <cellStyle name="Note 11 3 3" xfId="18939"/>
    <cellStyle name="Note 11 3 3 2" xfId="18940"/>
    <cellStyle name="Note 11 3 4" xfId="18941"/>
    <cellStyle name="Note 11 3 4 2" xfId="35824"/>
    <cellStyle name="Note 11 3 5" xfId="18942"/>
    <cellStyle name="Note 11 3 5 2" xfId="35825"/>
    <cellStyle name="Note 11 3 6" xfId="35826"/>
    <cellStyle name="Note 11 4" xfId="18943"/>
    <cellStyle name="Note 11 4 2" xfId="18944"/>
    <cellStyle name="Note 11 4 2 2" xfId="18945"/>
    <cellStyle name="Note 11 4 2 2 2" xfId="35827"/>
    <cellStyle name="Note 11 4 2 3" xfId="35828"/>
    <cellStyle name="Note 11 4 2 3 2" xfId="35829"/>
    <cellStyle name="Note 11 4 2 4" xfId="35830"/>
    <cellStyle name="Note 11 4 2 4 2" xfId="35831"/>
    <cellStyle name="Note 11 4 2 5" xfId="35832"/>
    <cellStyle name="Note 11 4 2 5 2" xfId="35833"/>
    <cellStyle name="Note 11 4 2 6" xfId="35834"/>
    <cellStyle name="Note 11 4 3" xfId="18946"/>
    <cellStyle name="Note 11 4 3 2" xfId="18947"/>
    <cellStyle name="Note 11 4 4" xfId="18948"/>
    <cellStyle name="Note 11 4 4 2" xfId="35835"/>
    <cellStyle name="Note 11 4 5" xfId="18949"/>
    <cellStyle name="Note 11 4 5 2" xfId="35836"/>
    <cellStyle name="Note 11 4 6" xfId="35837"/>
    <cellStyle name="Note 11 4 6 2" xfId="35838"/>
    <cellStyle name="Note 11 4 7" xfId="35839"/>
    <cellStyle name="Note 11 4 7 2" xfId="35840"/>
    <cellStyle name="Note 11 4 8" xfId="35841"/>
    <cellStyle name="Note 11 5" xfId="18950"/>
    <cellStyle name="Note 11 5 2" xfId="18951"/>
    <cellStyle name="Note 11 5 2 2" xfId="18952"/>
    <cellStyle name="Note 11 5 2 2 2" xfId="35842"/>
    <cellStyle name="Note 11 5 2 3" xfId="35843"/>
    <cellStyle name="Note 11 5 2 3 2" xfId="35844"/>
    <cellStyle name="Note 11 5 2 4" xfId="35845"/>
    <cellStyle name="Note 11 5 2 4 2" xfId="35846"/>
    <cellStyle name="Note 11 5 2 5" xfId="35847"/>
    <cellStyle name="Note 11 5 2 5 2" xfId="35848"/>
    <cellStyle name="Note 11 5 2 6" xfId="35849"/>
    <cellStyle name="Note 11 5 3" xfId="18953"/>
    <cellStyle name="Note 11 5 3 2" xfId="18954"/>
    <cellStyle name="Note 11 5 4" xfId="18955"/>
    <cellStyle name="Note 11 5 4 2" xfId="35850"/>
    <cellStyle name="Note 11 5 5" xfId="18956"/>
    <cellStyle name="Note 11 5 5 2" xfId="35851"/>
    <cellStyle name="Note 11 5 6" xfId="35852"/>
    <cellStyle name="Note 11 5 6 2" xfId="35853"/>
    <cellStyle name="Note 11 5 7" xfId="35854"/>
    <cellStyle name="Note 11 5 7 2" xfId="35855"/>
    <cellStyle name="Note 11 5 8" xfId="35856"/>
    <cellStyle name="Note 11 6" xfId="18957"/>
    <cellStyle name="Note 11 6 2" xfId="18958"/>
    <cellStyle name="Note 11 6 2 2" xfId="18959"/>
    <cellStyle name="Note 11 6 2 2 2" xfId="35857"/>
    <cellStyle name="Note 11 6 2 3" xfId="35858"/>
    <cellStyle name="Note 11 6 2 3 2" xfId="35859"/>
    <cellStyle name="Note 11 6 2 4" xfId="35860"/>
    <cellStyle name="Note 11 6 2 4 2" xfId="35861"/>
    <cellStyle name="Note 11 6 2 5" xfId="35862"/>
    <cellStyle name="Note 11 6 2 5 2" xfId="35863"/>
    <cellStyle name="Note 11 6 2 6" xfId="35864"/>
    <cellStyle name="Note 11 6 3" xfId="18960"/>
    <cellStyle name="Note 11 6 3 2" xfId="18961"/>
    <cellStyle name="Note 11 6 4" xfId="18962"/>
    <cellStyle name="Note 11 6 4 2" xfId="35865"/>
    <cellStyle name="Note 11 6 5" xfId="18963"/>
    <cellStyle name="Note 11 6 5 2" xfId="35866"/>
    <cellStyle name="Note 11 6 6" xfId="35867"/>
    <cellStyle name="Note 11 6 6 2" xfId="35868"/>
    <cellStyle name="Note 11 6 7" xfId="35869"/>
    <cellStyle name="Note 11 6 7 2" xfId="35870"/>
    <cellStyle name="Note 11 6 8" xfId="35871"/>
    <cellStyle name="Note 11 7" xfId="18964"/>
    <cellStyle name="Note 11 7 2" xfId="18965"/>
    <cellStyle name="Note 11 7 2 2" xfId="35872"/>
    <cellStyle name="Note 11 7 2 2 2" xfId="35873"/>
    <cellStyle name="Note 11 7 2 3" xfId="35874"/>
    <cellStyle name="Note 11 7 2 3 2" xfId="35875"/>
    <cellStyle name="Note 11 7 2 4" xfId="35876"/>
    <cellStyle name="Note 11 7 2 4 2" xfId="35877"/>
    <cellStyle name="Note 11 7 2 5" xfId="35878"/>
    <cellStyle name="Note 11 7 2 5 2" xfId="35879"/>
    <cellStyle name="Note 11 7 2 6" xfId="35880"/>
    <cellStyle name="Note 11 7 3" xfId="35881"/>
    <cellStyle name="Note 11 7 3 2" xfId="35882"/>
    <cellStyle name="Note 11 7 4" xfId="35883"/>
    <cellStyle name="Note 11 7 4 2" xfId="35884"/>
    <cellStyle name="Note 11 7 5" xfId="35885"/>
    <cellStyle name="Note 11 7 5 2" xfId="35886"/>
    <cellStyle name="Note 11 7 6" xfId="35887"/>
    <cellStyle name="Note 11 7 6 2" xfId="35888"/>
    <cellStyle name="Note 11 7 7" xfId="35889"/>
    <cellStyle name="Note 11 7 7 2" xfId="35890"/>
    <cellStyle name="Note 11 7 8" xfId="35891"/>
    <cellStyle name="Note 11 8" xfId="18966"/>
    <cellStyle name="Note 11 8 2" xfId="18967"/>
    <cellStyle name="Note 11 8 2 2" xfId="35892"/>
    <cellStyle name="Note 11 8 2 2 2" xfId="35893"/>
    <cellStyle name="Note 11 8 2 3" xfId="35894"/>
    <cellStyle name="Note 11 8 2 3 2" xfId="35895"/>
    <cellStyle name="Note 11 8 2 4" xfId="35896"/>
    <cellStyle name="Note 11 8 2 4 2" xfId="35897"/>
    <cellStyle name="Note 11 8 2 5" xfId="35898"/>
    <cellStyle name="Note 11 8 2 5 2" xfId="35899"/>
    <cellStyle name="Note 11 8 2 6" xfId="35900"/>
    <cellStyle name="Note 11 8 3" xfId="35901"/>
    <cellStyle name="Note 11 8 3 2" xfId="35902"/>
    <cellStyle name="Note 11 8 4" xfId="35903"/>
    <cellStyle name="Note 11 8 4 2" xfId="35904"/>
    <cellStyle name="Note 11 8 5" xfId="35905"/>
    <cellStyle name="Note 11 8 5 2" xfId="35906"/>
    <cellStyle name="Note 11 8 6" xfId="35907"/>
    <cellStyle name="Note 11 8 6 2" xfId="35908"/>
    <cellStyle name="Note 11 8 7" xfId="35909"/>
    <cellStyle name="Note 11 8 7 2" xfId="35910"/>
    <cellStyle name="Note 11 8 8" xfId="35911"/>
    <cellStyle name="Note 11 9" xfId="18968"/>
    <cellStyle name="Note 11 9 2" xfId="35912"/>
    <cellStyle name="Note 11 9 2 2" xfId="35913"/>
    <cellStyle name="Note 11 9 2 2 2" xfId="35914"/>
    <cellStyle name="Note 11 9 2 3" xfId="35915"/>
    <cellStyle name="Note 11 9 2 3 2" xfId="35916"/>
    <cellStyle name="Note 11 9 2 4" xfId="35917"/>
    <cellStyle name="Note 11 9 2 4 2" xfId="35918"/>
    <cellStyle name="Note 11 9 2 5" xfId="35919"/>
    <cellStyle name="Note 11 9 2 5 2" xfId="35920"/>
    <cellStyle name="Note 11 9 2 6" xfId="35921"/>
    <cellStyle name="Note 11 9 3" xfId="35922"/>
    <cellStyle name="Note 11 9 3 2" xfId="35923"/>
    <cellStyle name="Note 11 9 4" xfId="35924"/>
    <cellStyle name="Note 11 9 4 2" xfId="35925"/>
    <cellStyle name="Note 11 9 5" xfId="35926"/>
    <cellStyle name="Note 11 9 5 2" xfId="35927"/>
    <cellStyle name="Note 11 9 6" xfId="35928"/>
    <cellStyle name="Note 11 9 6 2" xfId="35929"/>
    <cellStyle name="Note 11 9 7" xfId="35930"/>
    <cellStyle name="Note 11 9 7 2" xfId="35931"/>
    <cellStyle name="Note 11 9 8" xfId="35932"/>
    <cellStyle name="Note 12" xfId="18969"/>
    <cellStyle name="Note 12 2" xfId="18970"/>
    <cellStyle name="Note 12 2 2" xfId="18971"/>
    <cellStyle name="Note 12 2 2 2" xfId="18972"/>
    <cellStyle name="Note 12 2 2 2 2" xfId="18973"/>
    <cellStyle name="Note 12 2 2 3" xfId="18974"/>
    <cellStyle name="Note 12 2 2 3 2" xfId="18975"/>
    <cellStyle name="Note 12 2 2 4" xfId="18976"/>
    <cellStyle name="Note 12 2 2 5" xfId="18977"/>
    <cellStyle name="Note 12 2 3" xfId="18978"/>
    <cellStyle name="Note 12 2 3 2" xfId="18979"/>
    <cellStyle name="Note 12 2 3 2 2" xfId="18980"/>
    <cellStyle name="Note 12 2 3 3" xfId="18981"/>
    <cellStyle name="Note 12 2 3 3 2" xfId="18982"/>
    <cellStyle name="Note 12 2 3 4" xfId="18983"/>
    <cellStyle name="Note 12 2 3 5" xfId="18984"/>
    <cellStyle name="Note 12 2 4" xfId="18985"/>
    <cellStyle name="Note 12 2 4 2" xfId="18986"/>
    <cellStyle name="Note 12 2 4 2 2" xfId="18987"/>
    <cellStyle name="Note 12 2 4 3" xfId="18988"/>
    <cellStyle name="Note 12 2 4 3 2" xfId="18989"/>
    <cellStyle name="Note 12 2 4 4" xfId="18990"/>
    <cellStyle name="Note 12 2 4 5" xfId="18991"/>
    <cellStyle name="Note 12 2 5" xfId="18992"/>
    <cellStyle name="Note 12 2 5 2" xfId="18993"/>
    <cellStyle name="Note 12 2 6" xfId="18994"/>
    <cellStyle name="Note 12 2 6 2" xfId="18995"/>
    <cellStyle name="Note 12 2 7" xfId="18996"/>
    <cellStyle name="Note 12 2 8" xfId="18997"/>
    <cellStyle name="Note 12 3" xfId="18998"/>
    <cellStyle name="Note 12 3 2" xfId="18999"/>
    <cellStyle name="Note 12 3 2 2" xfId="19000"/>
    <cellStyle name="Note 12 3 3" xfId="19001"/>
    <cellStyle name="Note 12 3 3 2" xfId="19002"/>
    <cellStyle name="Note 12 3 4" xfId="19003"/>
    <cellStyle name="Note 12 3 5" xfId="19004"/>
    <cellStyle name="Note 12 4" xfId="19005"/>
    <cellStyle name="Note 12 4 2" xfId="19006"/>
    <cellStyle name="Note 12 4 2 2" xfId="19007"/>
    <cellStyle name="Note 12 4 3" xfId="19008"/>
    <cellStyle name="Note 12 4 3 2" xfId="19009"/>
    <cellStyle name="Note 12 4 4" xfId="19010"/>
    <cellStyle name="Note 12 4 5" xfId="19011"/>
    <cellStyle name="Note 12 5" xfId="19012"/>
    <cellStyle name="Note 12 5 2" xfId="19013"/>
    <cellStyle name="Note 12 5 2 2" xfId="19014"/>
    <cellStyle name="Note 12 5 3" xfId="19015"/>
    <cellStyle name="Note 12 5 3 2" xfId="19016"/>
    <cellStyle name="Note 12 5 4" xfId="19017"/>
    <cellStyle name="Note 12 5 5" xfId="19018"/>
    <cellStyle name="Note 12 6" xfId="19019"/>
    <cellStyle name="Note 12 6 2" xfId="19020"/>
    <cellStyle name="Note 12 7" xfId="19021"/>
    <cellStyle name="Note 12 7 2" xfId="19022"/>
    <cellStyle name="Note 12 8" xfId="19023"/>
    <cellStyle name="Note 12 9" xfId="19024"/>
    <cellStyle name="Note 13" xfId="19025"/>
    <cellStyle name="Note 13 2" xfId="19026"/>
    <cellStyle name="Note 13 2 2" xfId="19027"/>
    <cellStyle name="Note 13 2 2 2" xfId="19028"/>
    <cellStyle name="Note 13 2 2 2 2" xfId="19029"/>
    <cellStyle name="Note 13 2 2 3" xfId="19030"/>
    <cellStyle name="Note 13 2 2 3 2" xfId="19031"/>
    <cellStyle name="Note 13 2 2 4" xfId="19032"/>
    <cellStyle name="Note 13 2 2 5" xfId="19033"/>
    <cellStyle name="Note 13 2 3" xfId="19034"/>
    <cellStyle name="Note 13 2 3 2" xfId="19035"/>
    <cellStyle name="Note 13 2 3 2 2" xfId="19036"/>
    <cellStyle name="Note 13 2 3 3" xfId="19037"/>
    <cellStyle name="Note 13 2 3 3 2" xfId="19038"/>
    <cellStyle name="Note 13 2 3 4" xfId="19039"/>
    <cellStyle name="Note 13 2 3 5" xfId="19040"/>
    <cellStyle name="Note 13 2 4" xfId="19041"/>
    <cellStyle name="Note 13 2 4 2" xfId="19042"/>
    <cellStyle name="Note 13 2 4 2 2" xfId="19043"/>
    <cellStyle name="Note 13 2 4 3" xfId="19044"/>
    <cellStyle name="Note 13 2 4 3 2" xfId="19045"/>
    <cellStyle name="Note 13 2 4 4" xfId="19046"/>
    <cellStyle name="Note 13 2 4 5" xfId="19047"/>
    <cellStyle name="Note 13 2 5" xfId="19048"/>
    <cellStyle name="Note 13 2 5 2" xfId="19049"/>
    <cellStyle name="Note 13 2 6" xfId="19050"/>
    <cellStyle name="Note 13 2 6 2" xfId="19051"/>
    <cellStyle name="Note 13 2 7" xfId="19052"/>
    <cellStyle name="Note 13 2 8" xfId="19053"/>
    <cellStyle name="Note 13 3" xfId="19054"/>
    <cellStyle name="Note 13 3 2" xfId="19055"/>
    <cellStyle name="Note 13 3 2 2" xfId="19056"/>
    <cellStyle name="Note 13 3 3" xfId="19057"/>
    <cellStyle name="Note 13 3 3 2" xfId="19058"/>
    <cellStyle name="Note 13 3 4" xfId="19059"/>
    <cellStyle name="Note 13 3 5" xfId="19060"/>
    <cellStyle name="Note 13 4" xfId="19061"/>
    <cellStyle name="Note 13 4 2" xfId="19062"/>
    <cellStyle name="Note 13 4 2 2" xfId="19063"/>
    <cellStyle name="Note 13 4 3" xfId="19064"/>
    <cellStyle name="Note 13 4 3 2" xfId="19065"/>
    <cellStyle name="Note 13 4 4" xfId="19066"/>
    <cellStyle name="Note 13 4 5" xfId="19067"/>
    <cellStyle name="Note 13 5" xfId="19068"/>
    <cellStyle name="Note 13 5 2" xfId="19069"/>
    <cellStyle name="Note 13 5 2 2" xfId="19070"/>
    <cellStyle name="Note 13 5 3" xfId="19071"/>
    <cellStyle name="Note 13 5 3 2" xfId="19072"/>
    <cellStyle name="Note 13 5 4" xfId="19073"/>
    <cellStyle name="Note 13 5 5" xfId="19074"/>
    <cellStyle name="Note 13 6" xfId="19075"/>
    <cellStyle name="Note 13 6 2" xfId="19076"/>
    <cellStyle name="Note 13 7" xfId="19077"/>
    <cellStyle name="Note 13 7 2" xfId="19078"/>
    <cellStyle name="Note 13 8" xfId="19079"/>
    <cellStyle name="Note 13 9" xfId="19080"/>
    <cellStyle name="Note 14" xfId="19081"/>
    <cellStyle name="Note 14 2" xfId="19082"/>
    <cellStyle name="Note 14 2 2" xfId="19083"/>
    <cellStyle name="Note 14 2 2 2" xfId="19084"/>
    <cellStyle name="Note 14 2 2 2 2" xfId="19085"/>
    <cellStyle name="Note 14 2 2 3" xfId="19086"/>
    <cellStyle name="Note 14 2 2 3 2" xfId="19087"/>
    <cellStyle name="Note 14 2 2 4" xfId="19088"/>
    <cellStyle name="Note 14 2 2 5" xfId="19089"/>
    <cellStyle name="Note 14 2 3" xfId="19090"/>
    <cellStyle name="Note 14 2 3 2" xfId="19091"/>
    <cellStyle name="Note 14 2 3 2 2" xfId="19092"/>
    <cellStyle name="Note 14 2 3 3" xfId="19093"/>
    <cellStyle name="Note 14 2 3 3 2" xfId="19094"/>
    <cellStyle name="Note 14 2 3 4" xfId="19095"/>
    <cellStyle name="Note 14 2 3 5" xfId="19096"/>
    <cellStyle name="Note 14 2 4" xfId="19097"/>
    <cellStyle name="Note 14 2 4 2" xfId="19098"/>
    <cellStyle name="Note 14 2 5" xfId="19099"/>
    <cellStyle name="Note 14 2 5 2" xfId="19100"/>
    <cellStyle name="Note 14 2 6" xfId="19101"/>
    <cellStyle name="Note 14 2 7" xfId="19102"/>
    <cellStyle name="Note 14 3" xfId="19103"/>
    <cellStyle name="Note 14 3 2" xfId="19104"/>
    <cellStyle name="Note 14 3 2 2" xfId="19105"/>
    <cellStyle name="Note 14 3 3" xfId="19106"/>
    <cellStyle name="Note 14 3 3 2" xfId="19107"/>
    <cellStyle name="Note 14 3 4" xfId="19108"/>
    <cellStyle name="Note 14 3 5" xfId="19109"/>
    <cellStyle name="Note 14 4" xfId="19110"/>
    <cellStyle name="Note 14 4 2" xfId="19111"/>
    <cellStyle name="Note 14 4 2 2" xfId="19112"/>
    <cellStyle name="Note 14 4 3" xfId="19113"/>
    <cellStyle name="Note 14 4 3 2" xfId="19114"/>
    <cellStyle name="Note 14 4 4" xfId="19115"/>
    <cellStyle name="Note 14 4 5" xfId="19116"/>
    <cellStyle name="Note 14 5" xfId="19117"/>
    <cellStyle name="Note 14 5 2" xfId="19118"/>
    <cellStyle name="Note 14 6" xfId="19119"/>
    <cellStyle name="Note 14 6 2" xfId="19120"/>
    <cellStyle name="Note 14 7" xfId="19121"/>
    <cellStyle name="Note 14 8" xfId="19122"/>
    <cellStyle name="Note 15" xfId="19123"/>
    <cellStyle name="Note 15 2" xfId="19124"/>
    <cellStyle name="Note 15 2 2" xfId="19125"/>
    <cellStyle name="Note 15 2 2 2" xfId="19126"/>
    <cellStyle name="Note 15 2 2 2 2" xfId="19127"/>
    <cellStyle name="Note 15 2 2 3" xfId="19128"/>
    <cellStyle name="Note 15 2 2 3 2" xfId="19129"/>
    <cellStyle name="Note 15 2 2 4" xfId="19130"/>
    <cellStyle name="Note 15 2 2 5" xfId="19131"/>
    <cellStyle name="Note 15 2 3" xfId="19132"/>
    <cellStyle name="Note 15 2 3 2" xfId="19133"/>
    <cellStyle name="Note 15 2 3 2 2" xfId="19134"/>
    <cellStyle name="Note 15 2 3 3" xfId="19135"/>
    <cellStyle name="Note 15 2 3 3 2" xfId="19136"/>
    <cellStyle name="Note 15 2 3 4" xfId="19137"/>
    <cellStyle name="Note 15 2 3 5" xfId="19138"/>
    <cellStyle name="Note 15 2 4" xfId="19139"/>
    <cellStyle name="Note 15 2 4 2" xfId="19140"/>
    <cellStyle name="Note 15 2 5" xfId="19141"/>
    <cellStyle name="Note 15 2 5 2" xfId="19142"/>
    <cellStyle name="Note 15 2 6" xfId="19143"/>
    <cellStyle name="Note 15 2 7" xfId="19144"/>
    <cellStyle name="Note 15 3" xfId="19145"/>
    <cellStyle name="Note 15 3 2" xfId="19146"/>
    <cellStyle name="Note 15 3 2 2" xfId="19147"/>
    <cellStyle name="Note 15 3 3" xfId="19148"/>
    <cellStyle name="Note 15 3 3 2" xfId="19149"/>
    <cellStyle name="Note 15 3 4" xfId="19150"/>
    <cellStyle name="Note 15 3 5" xfId="19151"/>
    <cellStyle name="Note 15 4" xfId="19152"/>
    <cellStyle name="Note 15 4 2" xfId="19153"/>
    <cellStyle name="Note 15 4 2 2" xfId="19154"/>
    <cellStyle name="Note 15 4 3" xfId="19155"/>
    <cellStyle name="Note 15 4 3 2" xfId="19156"/>
    <cellStyle name="Note 15 4 4" xfId="19157"/>
    <cellStyle name="Note 15 4 5" xfId="19158"/>
    <cellStyle name="Note 15 5" xfId="19159"/>
    <cellStyle name="Note 15 5 2" xfId="19160"/>
    <cellStyle name="Note 15 6" xfId="19161"/>
    <cellStyle name="Note 15 6 2" xfId="19162"/>
    <cellStyle name="Note 15 7" xfId="19163"/>
    <cellStyle name="Note 15 8" xfId="19164"/>
    <cellStyle name="Note 16" xfId="19165"/>
    <cellStyle name="Note 16 2" xfId="19166"/>
    <cellStyle name="Note 16 2 2" xfId="19167"/>
    <cellStyle name="Note 16 2 2 2" xfId="19168"/>
    <cellStyle name="Note 16 2 3" xfId="19169"/>
    <cellStyle name="Note 16 2 3 2" xfId="19170"/>
    <cellStyle name="Note 16 2 4" xfId="19171"/>
    <cellStyle name="Note 16 2 5" xfId="19172"/>
    <cellStyle name="Note 16 3" xfId="19173"/>
    <cellStyle name="Note 16 3 2" xfId="19174"/>
    <cellStyle name="Note 16 3 2 2" xfId="19175"/>
    <cellStyle name="Note 16 3 3" xfId="19176"/>
    <cellStyle name="Note 16 3 3 2" xfId="19177"/>
    <cellStyle name="Note 16 3 4" xfId="19178"/>
    <cellStyle name="Note 16 3 5" xfId="19179"/>
    <cellStyle name="Note 16 4" xfId="19180"/>
    <cellStyle name="Note 16 4 2" xfId="19181"/>
    <cellStyle name="Note 16 5" xfId="19182"/>
    <cellStyle name="Note 16 5 2" xfId="19183"/>
    <cellStyle name="Note 16 6" xfId="19184"/>
    <cellStyle name="Note 16 7" xfId="19185"/>
    <cellStyle name="Note 17" xfId="19186"/>
    <cellStyle name="Note 17 2" xfId="19187"/>
    <cellStyle name="Note 17 2 2" xfId="19188"/>
    <cellStyle name="Note 17 2 2 2" xfId="19189"/>
    <cellStyle name="Note 17 2 3" xfId="19190"/>
    <cellStyle name="Note 17 2 3 2" xfId="19191"/>
    <cellStyle name="Note 17 2 4" xfId="19192"/>
    <cellStyle name="Note 17 2 5" xfId="19193"/>
    <cellStyle name="Note 17 3" xfId="19194"/>
    <cellStyle name="Note 17 3 2" xfId="19195"/>
    <cellStyle name="Note 17 3 2 2" xfId="19196"/>
    <cellStyle name="Note 17 3 3" xfId="19197"/>
    <cellStyle name="Note 17 3 3 2" xfId="19198"/>
    <cellStyle name="Note 17 3 4" xfId="19199"/>
    <cellStyle name="Note 17 3 5" xfId="19200"/>
    <cellStyle name="Note 17 4" xfId="19201"/>
    <cellStyle name="Note 17 4 2" xfId="19202"/>
    <cellStyle name="Note 17 5" xfId="19203"/>
    <cellStyle name="Note 17 5 2" xfId="19204"/>
    <cellStyle name="Note 17 6" xfId="19205"/>
    <cellStyle name="Note 17 7" xfId="19206"/>
    <cellStyle name="Note 18" xfId="19207"/>
    <cellStyle name="Note 18 2" xfId="19208"/>
    <cellStyle name="Note 18 2 2" xfId="19209"/>
    <cellStyle name="Note 18 2 2 2" xfId="19210"/>
    <cellStyle name="Note 18 2 3" xfId="19211"/>
    <cellStyle name="Note 18 2 3 2" xfId="19212"/>
    <cellStyle name="Note 18 2 4" xfId="19213"/>
    <cellStyle name="Note 18 2 5" xfId="19214"/>
    <cellStyle name="Note 18 3" xfId="19215"/>
    <cellStyle name="Note 18 3 2" xfId="19216"/>
    <cellStyle name="Note 18 4" xfId="19217"/>
    <cellStyle name="Note 18 4 2" xfId="19218"/>
    <cellStyle name="Note 18 5" xfId="19219"/>
    <cellStyle name="Note 18 6" xfId="19220"/>
    <cellStyle name="Note 19" xfId="19221"/>
    <cellStyle name="Note 19 2" xfId="19222"/>
    <cellStyle name="Note 19 2 2" xfId="19223"/>
    <cellStyle name="Note 19 2 2 2" xfId="19224"/>
    <cellStyle name="Note 19 2 3" xfId="19225"/>
    <cellStyle name="Note 19 2 3 2" xfId="19226"/>
    <cellStyle name="Note 19 2 4" xfId="19227"/>
    <cellStyle name="Note 19 2 5" xfId="19228"/>
    <cellStyle name="Note 19 3" xfId="19229"/>
    <cellStyle name="Note 19 3 2" xfId="19230"/>
    <cellStyle name="Note 19 4" xfId="19231"/>
    <cellStyle name="Note 19 4 2" xfId="19232"/>
    <cellStyle name="Note 19 5" xfId="19233"/>
    <cellStyle name="Note 19 6" xfId="19234"/>
    <cellStyle name="Note 2" xfId="251"/>
    <cellStyle name="Note 2 10" xfId="19235"/>
    <cellStyle name="Note 2 10 10" xfId="35933"/>
    <cellStyle name="Note 2 10 10 2" xfId="35934"/>
    <cellStyle name="Note 2 10 10 2 2" xfId="35935"/>
    <cellStyle name="Note 2 10 10 2 2 2" xfId="35936"/>
    <cellStyle name="Note 2 10 10 2 3" xfId="35937"/>
    <cellStyle name="Note 2 10 10 2 3 2" xfId="35938"/>
    <cellStyle name="Note 2 10 10 2 4" xfId="35939"/>
    <cellStyle name="Note 2 10 10 2 4 2" xfId="35940"/>
    <cellStyle name="Note 2 10 10 2 5" xfId="35941"/>
    <cellStyle name="Note 2 10 10 3" xfId="35942"/>
    <cellStyle name="Note 2 10 10 3 2" xfId="35943"/>
    <cellStyle name="Note 2 10 10 4" xfId="35944"/>
    <cellStyle name="Note 2 10 10 4 2" xfId="35945"/>
    <cellStyle name="Note 2 10 10 5" xfId="35946"/>
    <cellStyle name="Note 2 10 10 5 2" xfId="35947"/>
    <cellStyle name="Note 2 10 10 6" xfId="35948"/>
    <cellStyle name="Note 2 10 10 6 2" xfId="35949"/>
    <cellStyle name="Note 2 10 10 7" xfId="35950"/>
    <cellStyle name="Note 2 10 11" xfId="35951"/>
    <cellStyle name="Note 2 10 11 2" xfId="35952"/>
    <cellStyle name="Note 2 10 11 2 2" xfId="35953"/>
    <cellStyle name="Note 2 10 11 2 2 2" xfId="35954"/>
    <cellStyle name="Note 2 10 11 2 3" xfId="35955"/>
    <cellStyle name="Note 2 10 11 2 3 2" xfId="35956"/>
    <cellStyle name="Note 2 10 11 2 4" xfId="35957"/>
    <cellStyle name="Note 2 10 11 2 4 2" xfId="35958"/>
    <cellStyle name="Note 2 10 11 2 5" xfId="35959"/>
    <cellStyle name="Note 2 10 11 3" xfId="35960"/>
    <cellStyle name="Note 2 10 11 3 2" xfId="35961"/>
    <cellStyle name="Note 2 10 11 4" xfId="35962"/>
    <cellStyle name="Note 2 10 11 4 2" xfId="35963"/>
    <cellStyle name="Note 2 10 11 5" xfId="35964"/>
    <cellStyle name="Note 2 10 11 5 2" xfId="35965"/>
    <cellStyle name="Note 2 10 11 6" xfId="35966"/>
    <cellStyle name="Note 2 10 11 6 2" xfId="35967"/>
    <cellStyle name="Note 2 10 11 7" xfId="35968"/>
    <cellStyle name="Note 2 10 12" xfId="35969"/>
    <cellStyle name="Note 2 10 12 2" xfId="35970"/>
    <cellStyle name="Note 2 10 12 2 2" xfId="35971"/>
    <cellStyle name="Note 2 10 12 2 2 2" xfId="35972"/>
    <cellStyle name="Note 2 10 12 2 3" xfId="35973"/>
    <cellStyle name="Note 2 10 12 2 3 2" xfId="35974"/>
    <cellStyle name="Note 2 10 12 2 4" xfId="35975"/>
    <cellStyle name="Note 2 10 12 2 4 2" xfId="35976"/>
    <cellStyle name="Note 2 10 12 2 5" xfId="35977"/>
    <cellStyle name="Note 2 10 12 3" xfId="35978"/>
    <cellStyle name="Note 2 10 12 3 2" xfId="35979"/>
    <cellStyle name="Note 2 10 12 4" xfId="35980"/>
    <cellStyle name="Note 2 10 12 4 2" xfId="35981"/>
    <cellStyle name="Note 2 10 12 5" xfId="35982"/>
    <cellStyle name="Note 2 10 12 5 2" xfId="35983"/>
    <cellStyle name="Note 2 10 12 6" xfId="35984"/>
    <cellStyle name="Note 2 10 12 6 2" xfId="35985"/>
    <cellStyle name="Note 2 10 12 7" xfId="35986"/>
    <cellStyle name="Note 2 10 13" xfId="35987"/>
    <cellStyle name="Note 2 10 13 2" xfId="35988"/>
    <cellStyle name="Note 2 10 13 2 2" xfId="35989"/>
    <cellStyle name="Note 2 10 13 2 2 2" xfId="35990"/>
    <cellStyle name="Note 2 10 13 2 3" xfId="35991"/>
    <cellStyle name="Note 2 10 13 2 3 2" xfId="35992"/>
    <cellStyle name="Note 2 10 13 2 4" xfId="35993"/>
    <cellStyle name="Note 2 10 13 2 4 2" xfId="35994"/>
    <cellStyle name="Note 2 10 13 2 5" xfId="35995"/>
    <cellStyle name="Note 2 10 13 3" xfId="35996"/>
    <cellStyle name="Note 2 10 13 3 2" xfId="35997"/>
    <cellStyle name="Note 2 10 13 4" xfId="35998"/>
    <cellStyle name="Note 2 10 13 4 2" xfId="35999"/>
    <cellStyle name="Note 2 10 13 5" xfId="36000"/>
    <cellStyle name="Note 2 10 13 5 2" xfId="36001"/>
    <cellStyle name="Note 2 10 13 6" xfId="36002"/>
    <cellStyle name="Note 2 10 13 6 2" xfId="36003"/>
    <cellStyle name="Note 2 10 13 7" xfId="36004"/>
    <cellStyle name="Note 2 10 14" xfId="36005"/>
    <cellStyle name="Note 2 10 14 2" xfId="36006"/>
    <cellStyle name="Note 2 10 14 2 2" xfId="36007"/>
    <cellStyle name="Note 2 10 14 2 2 2" xfId="36008"/>
    <cellStyle name="Note 2 10 14 2 3" xfId="36009"/>
    <cellStyle name="Note 2 10 14 2 3 2" xfId="36010"/>
    <cellStyle name="Note 2 10 14 2 4" xfId="36011"/>
    <cellStyle name="Note 2 10 14 2 4 2" xfId="36012"/>
    <cellStyle name="Note 2 10 14 2 5" xfId="36013"/>
    <cellStyle name="Note 2 10 14 3" xfId="36014"/>
    <cellStyle name="Note 2 10 14 3 2" xfId="36015"/>
    <cellStyle name="Note 2 10 14 4" xfId="36016"/>
    <cellStyle name="Note 2 10 14 4 2" xfId="36017"/>
    <cellStyle name="Note 2 10 14 5" xfId="36018"/>
    <cellStyle name="Note 2 10 14 5 2" xfId="36019"/>
    <cellStyle name="Note 2 10 14 6" xfId="36020"/>
    <cellStyle name="Note 2 10 14 6 2" xfId="36021"/>
    <cellStyle name="Note 2 10 14 7" xfId="36022"/>
    <cellStyle name="Note 2 10 15" xfId="36023"/>
    <cellStyle name="Note 2 10 15 2" xfId="36024"/>
    <cellStyle name="Note 2 10 15 2 2" xfId="36025"/>
    <cellStyle name="Note 2 10 15 2 2 2" xfId="36026"/>
    <cellStyle name="Note 2 10 15 2 3" xfId="36027"/>
    <cellStyle name="Note 2 10 15 2 3 2" xfId="36028"/>
    <cellStyle name="Note 2 10 15 2 4" xfId="36029"/>
    <cellStyle name="Note 2 10 15 2 4 2" xfId="36030"/>
    <cellStyle name="Note 2 10 15 2 5" xfId="36031"/>
    <cellStyle name="Note 2 10 15 3" xfId="36032"/>
    <cellStyle name="Note 2 10 15 3 2" xfId="36033"/>
    <cellStyle name="Note 2 10 15 4" xfId="36034"/>
    <cellStyle name="Note 2 10 15 4 2" xfId="36035"/>
    <cellStyle name="Note 2 10 15 5" xfId="36036"/>
    <cellStyle name="Note 2 10 15 5 2" xfId="36037"/>
    <cellStyle name="Note 2 10 15 6" xfId="36038"/>
    <cellStyle name="Note 2 10 15 6 2" xfId="36039"/>
    <cellStyle name="Note 2 10 15 7" xfId="36040"/>
    <cellStyle name="Note 2 10 16" xfId="36041"/>
    <cellStyle name="Note 2 10 16 2" xfId="36042"/>
    <cellStyle name="Note 2 10 16 2 2" xfId="36043"/>
    <cellStyle name="Note 2 10 16 3" xfId="36044"/>
    <cellStyle name="Note 2 10 16 3 2" xfId="36045"/>
    <cellStyle name="Note 2 10 16 4" xfId="36046"/>
    <cellStyle name="Note 2 10 16 4 2" xfId="36047"/>
    <cellStyle name="Note 2 10 16 5" xfId="36048"/>
    <cellStyle name="Note 2 10 17" xfId="36049"/>
    <cellStyle name="Note 2 10 17 2" xfId="36050"/>
    <cellStyle name="Note 2 10 18" xfId="36051"/>
    <cellStyle name="Note 2 10 18 2" xfId="36052"/>
    <cellStyle name="Note 2 10 19" xfId="36053"/>
    <cellStyle name="Note 2 10 19 2" xfId="36054"/>
    <cellStyle name="Note 2 10 2" xfId="19236"/>
    <cellStyle name="Note 2 10 2 2" xfId="36055"/>
    <cellStyle name="Note 2 10 2 2 2" xfId="36056"/>
    <cellStyle name="Note 2 10 2 2 2 2" xfId="36057"/>
    <cellStyle name="Note 2 10 2 2 3" xfId="36058"/>
    <cellStyle name="Note 2 10 2 2 3 2" xfId="36059"/>
    <cellStyle name="Note 2 10 2 2 4" xfId="36060"/>
    <cellStyle name="Note 2 10 2 2 4 2" xfId="36061"/>
    <cellStyle name="Note 2 10 2 2 5" xfId="36062"/>
    <cellStyle name="Note 2 10 2 3" xfId="36063"/>
    <cellStyle name="Note 2 10 2 3 2" xfId="36064"/>
    <cellStyle name="Note 2 10 2 4" xfId="36065"/>
    <cellStyle name="Note 2 10 2 4 2" xfId="36066"/>
    <cellStyle name="Note 2 10 2 5" xfId="36067"/>
    <cellStyle name="Note 2 10 2 5 2" xfId="36068"/>
    <cellStyle name="Note 2 10 2 6" xfId="36069"/>
    <cellStyle name="Note 2 10 20" xfId="36070"/>
    <cellStyle name="Note 2 10 21" xfId="36071"/>
    <cellStyle name="Note 2 10 22" xfId="36072"/>
    <cellStyle name="Note 2 10 23" xfId="36073"/>
    <cellStyle name="Note 2 10 24" xfId="36074"/>
    <cellStyle name="Note 2 10 25" xfId="36075"/>
    <cellStyle name="Note 2 10 26" xfId="36076"/>
    <cellStyle name="Note 2 10 3" xfId="36077"/>
    <cellStyle name="Note 2 10 3 2" xfId="36078"/>
    <cellStyle name="Note 2 10 3 2 2" xfId="36079"/>
    <cellStyle name="Note 2 10 3 2 2 2" xfId="36080"/>
    <cellStyle name="Note 2 10 3 2 3" xfId="36081"/>
    <cellStyle name="Note 2 10 3 2 3 2" xfId="36082"/>
    <cellStyle name="Note 2 10 3 2 4" xfId="36083"/>
    <cellStyle name="Note 2 10 3 2 4 2" xfId="36084"/>
    <cellStyle name="Note 2 10 3 2 5" xfId="36085"/>
    <cellStyle name="Note 2 10 3 3" xfId="36086"/>
    <cellStyle name="Note 2 10 3 3 2" xfId="36087"/>
    <cellStyle name="Note 2 10 3 4" xfId="36088"/>
    <cellStyle name="Note 2 10 3 4 2" xfId="36089"/>
    <cellStyle name="Note 2 10 3 5" xfId="36090"/>
    <cellStyle name="Note 2 10 3 5 2" xfId="36091"/>
    <cellStyle name="Note 2 10 3 6" xfId="36092"/>
    <cellStyle name="Note 2 10 4" xfId="36093"/>
    <cellStyle name="Note 2 10 4 2" xfId="36094"/>
    <cellStyle name="Note 2 10 4 2 2" xfId="36095"/>
    <cellStyle name="Note 2 10 4 2 2 2" xfId="36096"/>
    <cellStyle name="Note 2 10 4 2 3" xfId="36097"/>
    <cellStyle name="Note 2 10 4 2 3 2" xfId="36098"/>
    <cellStyle name="Note 2 10 4 2 4" xfId="36099"/>
    <cellStyle name="Note 2 10 4 2 4 2" xfId="36100"/>
    <cellStyle name="Note 2 10 4 2 5" xfId="36101"/>
    <cellStyle name="Note 2 10 4 3" xfId="36102"/>
    <cellStyle name="Note 2 10 4 3 2" xfId="36103"/>
    <cellStyle name="Note 2 10 4 4" xfId="36104"/>
    <cellStyle name="Note 2 10 4 4 2" xfId="36105"/>
    <cellStyle name="Note 2 10 4 5" xfId="36106"/>
    <cellStyle name="Note 2 10 4 5 2" xfId="36107"/>
    <cellStyle name="Note 2 10 4 6" xfId="36108"/>
    <cellStyle name="Note 2 10 4 6 2" xfId="36109"/>
    <cellStyle name="Note 2 10 4 7" xfId="36110"/>
    <cellStyle name="Note 2 10 5" xfId="36111"/>
    <cellStyle name="Note 2 10 5 2" xfId="36112"/>
    <cellStyle name="Note 2 10 5 2 2" xfId="36113"/>
    <cellStyle name="Note 2 10 5 2 2 2" xfId="36114"/>
    <cellStyle name="Note 2 10 5 2 3" xfId="36115"/>
    <cellStyle name="Note 2 10 5 2 3 2" xfId="36116"/>
    <cellStyle name="Note 2 10 5 2 4" xfId="36117"/>
    <cellStyle name="Note 2 10 5 2 4 2" xfId="36118"/>
    <cellStyle name="Note 2 10 5 2 5" xfId="36119"/>
    <cellStyle name="Note 2 10 5 3" xfId="36120"/>
    <cellStyle name="Note 2 10 5 3 2" xfId="36121"/>
    <cellStyle name="Note 2 10 5 4" xfId="36122"/>
    <cellStyle name="Note 2 10 5 4 2" xfId="36123"/>
    <cellStyle name="Note 2 10 5 5" xfId="36124"/>
    <cellStyle name="Note 2 10 5 5 2" xfId="36125"/>
    <cellStyle name="Note 2 10 5 6" xfId="36126"/>
    <cellStyle name="Note 2 10 5 6 2" xfId="36127"/>
    <cellStyle name="Note 2 10 5 7" xfId="36128"/>
    <cellStyle name="Note 2 10 6" xfId="36129"/>
    <cellStyle name="Note 2 10 6 2" xfId="36130"/>
    <cellStyle name="Note 2 10 6 2 2" xfId="36131"/>
    <cellStyle name="Note 2 10 6 2 2 2" xfId="36132"/>
    <cellStyle name="Note 2 10 6 2 3" xfId="36133"/>
    <cellStyle name="Note 2 10 6 2 3 2" xfId="36134"/>
    <cellStyle name="Note 2 10 6 2 4" xfId="36135"/>
    <cellStyle name="Note 2 10 6 2 4 2" xfId="36136"/>
    <cellStyle name="Note 2 10 6 2 5" xfId="36137"/>
    <cellStyle name="Note 2 10 6 3" xfId="36138"/>
    <cellStyle name="Note 2 10 6 3 2" xfId="36139"/>
    <cellStyle name="Note 2 10 6 4" xfId="36140"/>
    <cellStyle name="Note 2 10 6 4 2" xfId="36141"/>
    <cellStyle name="Note 2 10 6 5" xfId="36142"/>
    <cellStyle name="Note 2 10 6 5 2" xfId="36143"/>
    <cellStyle name="Note 2 10 6 6" xfId="36144"/>
    <cellStyle name="Note 2 10 6 6 2" xfId="36145"/>
    <cellStyle name="Note 2 10 6 7" xfId="36146"/>
    <cellStyle name="Note 2 10 7" xfId="36147"/>
    <cellStyle name="Note 2 10 7 2" xfId="36148"/>
    <cellStyle name="Note 2 10 7 2 2" xfId="36149"/>
    <cellStyle name="Note 2 10 7 2 2 2" xfId="36150"/>
    <cellStyle name="Note 2 10 7 2 3" xfId="36151"/>
    <cellStyle name="Note 2 10 7 2 3 2" xfId="36152"/>
    <cellStyle name="Note 2 10 7 2 4" xfId="36153"/>
    <cellStyle name="Note 2 10 7 2 4 2" xfId="36154"/>
    <cellStyle name="Note 2 10 7 2 5" xfId="36155"/>
    <cellStyle name="Note 2 10 7 3" xfId="36156"/>
    <cellStyle name="Note 2 10 7 3 2" xfId="36157"/>
    <cellStyle name="Note 2 10 7 4" xfId="36158"/>
    <cellStyle name="Note 2 10 7 4 2" xfId="36159"/>
    <cellStyle name="Note 2 10 7 5" xfId="36160"/>
    <cellStyle name="Note 2 10 7 5 2" xfId="36161"/>
    <cellStyle name="Note 2 10 7 6" xfId="36162"/>
    <cellStyle name="Note 2 10 7 6 2" xfId="36163"/>
    <cellStyle name="Note 2 10 7 7" xfId="36164"/>
    <cellStyle name="Note 2 10 8" xfId="36165"/>
    <cellStyle name="Note 2 10 8 2" xfId="36166"/>
    <cellStyle name="Note 2 10 8 2 2" xfId="36167"/>
    <cellStyle name="Note 2 10 8 2 2 2" xfId="36168"/>
    <cellStyle name="Note 2 10 8 2 3" xfId="36169"/>
    <cellStyle name="Note 2 10 8 2 3 2" xfId="36170"/>
    <cellStyle name="Note 2 10 8 2 4" xfId="36171"/>
    <cellStyle name="Note 2 10 8 2 4 2" xfId="36172"/>
    <cellStyle name="Note 2 10 8 2 5" xfId="36173"/>
    <cellStyle name="Note 2 10 8 3" xfId="36174"/>
    <cellStyle name="Note 2 10 8 3 2" xfId="36175"/>
    <cellStyle name="Note 2 10 8 4" xfId="36176"/>
    <cellStyle name="Note 2 10 8 4 2" xfId="36177"/>
    <cellStyle name="Note 2 10 8 5" xfId="36178"/>
    <cellStyle name="Note 2 10 8 5 2" xfId="36179"/>
    <cellStyle name="Note 2 10 8 6" xfId="36180"/>
    <cellStyle name="Note 2 10 8 6 2" xfId="36181"/>
    <cellStyle name="Note 2 10 8 7" xfId="36182"/>
    <cellStyle name="Note 2 10 9" xfId="36183"/>
    <cellStyle name="Note 2 10 9 2" xfId="36184"/>
    <cellStyle name="Note 2 10 9 2 2" xfId="36185"/>
    <cellStyle name="Note 2 10 9 2 2 2" xfId="36186"/>
    <cellStyle name="Note 2 10 9 2 3" xfId="36187"/>
    <cellStyle name="Note 2 10 9 2 3 2" xfId="36188"/>
    <cellStyle name="Note 2 10 9 2 4" xfId="36189"/>
    <cellStyle name="Note 2 10 9 2 4 2" xfId="36190"/>
    <cellStyle name="Note 2 10 9 2 5" xfId="36191"/>
    <cellStyle name="Note 2 10 9 3" xfId="36192"/>
    <cellStyle name="Note 2 10 9 3 2" xfId="36193"/>
    <cellStyle name="Note 2 10 9 4" xfId="36194"/>
    <cellStyle name="Note 2 10 9 4 2" xfId="36195"/>
    <cellStyle name="Note 2 10 9 5" xfId="36196"/>
    <cellStyle name="Note 2 10 9 5 2" xfId="36197"/>
    <cellStyle name="Note 2 10 9 6" xfId="36198"/>
    <cellStyle name="Note 2 10 9 6 2" xfId="36199"/>
    <cellStyle name="Note 2 10 9 7" xfId="36200"/>
    <cellStyle name="Note 2 11" xfId="19237"/>
    <cellStyle name="Note 2 11 10" xfId="36201"/>
    <cellStyle name="Note 2 11 10 2" xfId="36202"/>
    <cellStyle name="Note 2 11 10 2 2" xfId="36203"/>
    <cellStyle name="Note 2 11 10 2 2 2" xfId="36204"/>
    <cellStyle name="Note 2 11 10 2 3" xfId="36205"/>
    <cellStyle name="Note 2 11 10 2 3 2" xfId="36206"/>
    <cellStyle name="Note 2 11 10 2 4" xfId="36207"/>
    <cellStyle name="Note 2 11 10 2 4 2" xfId="36208"/>
    <cellStyle name="Note 2 11 10 2 5" xfId="36209"/>
    <cellStyle name="Note 2 11 10 3" xfId="36210"/>
    <cellStyle name="Note 2 11 10 3 2" xfId="36211"/>
    <cellStyle name="Note 2 11 10 4" xfId="36212"/>
    <cellStyle name="Note 2 11 10 4 2" xfId="36213"/>
    <cellStyle name="Note 2 11 10 5" xfId="36214"/>
    <cellStyle name="Note 2 11 10 5 2" xfId="36215"/>
    <cellStyle name="Note 2 11 10 6" xfId="36216"/>
    <cellStyle name="Note 2 11 10 6 2" xfId="36217"/>
    <cellStyle name="Note 2 11 10 7" xfId="36218"/>
    <cellStyle name="Note 2 11 11" xfId="36219"/>
    <cellStyle name="Note 2 11 11 2" xfId="36220"/>
    <cellStyle name="Note 2 11 11 2 2" xfId="36221"/>
    <cellStyle name="Note 2 11 11 2 2 2" xfId="36222"/>
    <cellStyle name="Note 2 11 11 2 3" xfId="36223"/>
    <cellStyle name="Note 2 11 11 2 3 2" xfId="36224"/>
    <cellStyle name="Note 2 11 11 2 4" xfId="36225"/>
    <cellStyle name="Note 2 11 11 2 4 2" xfId="36226"/>
    <cellStyle name="Note 2 11 11 2 5" xfId="36227"/>
    <cellStyle name="Note 2 11 11 3" xfId="36228"/>
    <cellStyle name="Note 2 11 11 3 2" xfId="36229"/>
    <cellStyle name="Note 2 11 11 4" xfId="36230"/>
    <cellStyle name="Note 2 11 11 4 2" xfId="36231"/>
    <cellStyle name="Note 2 11 11 5" xfId="36232"/>
    <cellStyle name="Note 2 11 11 5 2" xfId="36233"/>
    <cellStyle name="Note 2 11 11 6" xfId="36234"/>
    <cellStyle name="Note 2 11 11 6 2" xfId="36235"/>
    <cellStyle name="Note 2 11 11 7" xfId="36236"/>
    <cellStyle name="Note 2 11 12" xfId="36237"/>
    <cellStyle name="Note 2 11 12 2" xfId="36238"/>
    <cellStyle name="Note 2 11 12 2 2" xfId="36239"/>
    <cellStyle name="Note 2 11 12 2 2 2" xfId="36240"/>
    <cellStyle name="Note 2 11 12 2 3" xfId="36241"/>
    <cellStyle name="Note 2 11 12 2 3 2" xfId="36242"/>
    <cellStyle name="Note 2 11 12 2 4" xfId="36243"/>
    <cellStyle name="Note 2 11 12 2 4 2" xfId="36244"/>
    <cellStyle name="Note 2 11 12 2 5" xfId="36245"/>
    <cellStyle name="Note 2 11 12 3" xfId="36246"/>
    <cellStyle name="Note 2 11 12 3 2" xfId="36247"/>
    <cellStyle name="Note 2 11 12 4" xfId="36248"/>
    <cellStyle name="Note 2 11 12 4 2" xfId="36249"/>
    <cellStyle name="Note 2 11 12 5" xfId="36250"/>
    <cellStyle name="Note 2 11 12 5 2" xfId="36251"/>
    <cellStyle name="Note 2 11 12 6" xfId="36252"/>
    <cellStyle name="Note 2 11 12 6 2" xfId="36253"/>
    <cellStyle name="Note 2 11 12 7" xfId="36254"/>
    <cellStyle name="Note 2 11 13" xfId="36255"/>
    <cellStyle name="Note 2 11 13 2" xfId="36256"/>
    <cellStyle name="Note 2 11 13 2 2" xfId="36257"/>
    <cellStyle name="Note 2 11 13 2 2 2" xfId="36258"/>
    <cellStyle name="Note 2 11 13 2 3" xfId="36259"/>
    <cellStyle name="Note 2 11 13 2 3 2" xfId="36260"/>
    <cellStyle name="Note 2 11 13 2 4" xfId="36261"/>
    <cellStyle name="Note 2 11 13 2 4 2" xfId="36262"/>
    <cellStyle name="Note 2 11 13 2 5" xfId="36263"/>
    <cellStyle name="Note 2 11 13 3" xfId="36264"/>
    <cellStyle name="Note 2 11 13 3 2" xfId="36265"/>
    <cellStyle name="Note 2 11 13 4" xfId="36266"/>
    <cellStyle name="Note 2 11 13 4 2" xfId="36267"/>
    <cellStyle name="Note 2 11 13 5" xfId="36268"/>
    <cellStyle name="Note 2 11 13 5 2" xfId="36269"/>
    <cellStyle name="Note 2 11 13 6" xfId="36270"/>
    <cellStyle name="Note 2 11 13 6 2" xfId="36271"/>
    <cellStyle name="Note 2 11 13 7" xfId="36272"/>
    <cellStyle name="Note 2 11 14" xfId="36273"/>
    <cellStyle name="Note 2 11 14 2" xfId="36274"/>
    <cellStyle name="Note 2 11 14 2 2" xfId="36275"/>
    <cellStyle name="Note 2 11 14 2 2 2" xfId="36276"/>
    <cellStyle name="Note 2 11 14 2 3" xfId="36277"/>
    <cellStyle name="Note 2 11 14 2 3 2" xfId="36278"/>
    <cellStyle name="Note 2 11 14 2 4" xfId="36279"/>
    <cellStyle name="Note 2 11 14 2 4 2" xfId="36280"/>
    <cellStyle name="Note 2 11 14 2 5" xfId="36281"/>
    <cellStyle name="Note 2 11 14 3" xfId="36282"/>
    <cellStyle name="Note 2 11 14 3 2" xfId="36283"/>
    <cellStyle name="Note 2 11 14 4" xfId="36284"/>
    <cellStyle name="Note 2 11 14 4 2" xfId="36285"/>
    <cellStyle name="Note 2 11 14 5" xfId="36286"/>
    <cellStyle name="Note 2 11 14 5 2" xfId="36287"/>
    <cellStyle name="Note 2 11 14 6" xfId="36288"/>
    <cellStyle name="Note 2 11 14 6 2" xfId="36289"/>
    <cellStyle name="Note 2 11 14 7" xfId="36290"/>
    <cellStyle name="Note 2 11 15" xfId="36291"/>
    <cellStyle name="Note 2 11 15 2" xfId="36292"/>
    <cellStyle name="Note 2 11 15 2 2" xfId="36293"/>
    <cellStyle name="Note 2 11 15 2 2 2" xfId="36294"/>
    <cellStyle name="Note 2 11 15 2 3" xfId="36295"/>
    <cellStyle name="Note 2 11 15 2 3 2" xfId="36296"/>
    <cellStyle name="Note 2 11 15 2 4" xfId="36297"/>
    <cellStyle name="Note 2 11 15 2 4 2" xfId="36298"/>
    <cellStyle name="Note 2 11 15 2 5" xfId="36299"/>
    <cellStyle name="Note 2 11 15 3" xfId="36300"/>
    <cellStyle name="Note 2 11 15 3 2" xfId="36301"/>
    <cellStyle name="Note 2 11 15 4" xfId="36302"/>
    <cellStyle name="Note 2 11 15 4 2" xfId="36303"/>
    <cellStyle name="Note 2 11 15 5" xfId="36304"/>
    <cellStyle name="Note 2 11 15 5 2" xfId="36305"/>
    <cellStyle name="Note 2 11 15 6" xfId="36306"/>
    <cellStyle name="Note 2 11 15 6 2" xfId="36307"/>
    <cellStyle name="Note 2 11 15 7" xfId="36308"/>
    <cellStyle name="Note 2 11 16" xfId="36309"/>
    <cellStyle name="Note 2 11 16 2" xfId="36310"/>
    <cellStyle name="Note 2 11 16 2 2" xfId="36311"/>
    <cellStyle name="Note 2 11 16 3" xfId="36312"/>
    <cellStyle name="Note 2 11 16 3 2" xfId="36313"/>
    <cellStyle name="Note 2 11 16 4" xfId="36314"/>
    <cellStyle name="Note 2 11 16 4 2" xfId="36315"/>
    <cellStyle name="Note 2 11 16 5" xfId="36316"/>
    <cellStyle name="Note 2 11 17" xfId="36317"/>
    <cellStyle name="Note 2 11 17 2" xfId="36318"/>
    <cellStyle name="Note 2 11 18" xfId="36319"/>
    <cellStyle name="Note 2 11 18 2" xfId="36320"/>
    <cellStyle name="Note 2 11 19" xfId="36321"/>
    <cellStyle name="Note 2 11 19 2" xfId="36322"/>
    <cellStyle name="Note 2 11 2" xfId="36323"/>
    <cellStyle name="Note 2 11 2 2" xfId="36324"/>
    <cellStyle name="Note 2 11 2 2 2" xfId="36325"/>
    <cellStyle name="Note 2 11 2 2 2 2" xfId="36326"/>
    <cellStyle name="Note 2 11 2 2 3" xfId="36327"/>
    <cellStyle name="Note 2 11 2 2 3 2" xfId="36328"/>
    <cellStyle name="Note 2 11 2 2 4" xfId="36329"/>
    <cellStyle name="Note 2 11 2 2 4 2" xfId="36330"/>
    <cellStyle name="Note 2 11 2 2 5" xfId="36331"/>
    <cellStyle name="Note 2 11 2 3" xfId="36332"/>
    <cellStyle name="Note 2 11 2 3 2" xfId="36333"/>
    <cellStyle name="Note 2 11 2 4" xfId="36334"/>
    <cellStyle name="Note 2 11 2 4 2" xfId="36335"/>
    <cellStyle name="Note 2 11 2 5" xfId="36336"/>
    <cellStyle name="Note 2 11 2 5 2" xfId="36337"/>
    <cellStyle name="Note 2 11 2 6" xfId="36338"/>
    <cellStyle name="Note 2 11 20" xfId="36339"/>
    <cellStyle name="Note 2 11 21" xfId="36340"/>
    <cellStyle name="Note 2 11 22" xfId="36341"/>
    <cellStyle name="Note 2 11 23" xfId="36342"/>
    <cellStyle name="Note 2 11 24" xfId="36343"/>
    <cellStyle name="Note 2 11 25" xfId="36344"/>
    <cellStyle name="Note 2 11 26" xfId="36345"/>
    <cellStyle name="Note 2 11 3" xfId="36346"/>
    <cellStyle name="Note 2 11 3 2" xfId="36347"/>
    <cellStyle name="Note 2 11 3 2 2" xfId="36348"/>
    <cellStyle name="Note 2 11 3 2 2 2" xfId="36349"/>
    <cellStyle name="Note 2 11 3 2 3" xfId="36350"/>
    <cellStyle name="Note 2 11 3 2 3 2" xfId="36351"/>
    <cellStyle name="Note 2 11 3 2 4" xfId="36352"/>
    <cellStyle name="Note 2 11 3 2 4 2" xfId="36353"/>
    <cellStyle name="Note 2 11 3 2 5" xfId="36354"/>
    <cellStyle name="Note 2 11 3 3" xfId="36355"/>
    <cellStyle name="Note 2 11 3 3 2" xfId="36356"/>
    <cellStyle name="Note 2 11 3 4" xfId="36357"/>
    <cellStyle name="Note 2 11 3 4 2" xfId="36358"/>
    <cellStyle name="Note 2 11 3 5" xfId="36359"/>
    <cellStyle name="Note 2 11 3 5 2" xfId="36360"/>
    <cellStyle name="Note 2 11 3 6" xfId="36361"/>
    <cellStyle name="Note 2 11 4" xfId="36362"/>
    <cellStyle name="Note 2 11 4 2" xfId="36363"/>
    <cellStyle name="Note 2 11 4 2 2" xfId="36364"/>
    <cellStyle name="Note 2 11 4 2 2 2" xfId="36365"/>
    <cellStyle name="Note 2 11 4 2 3" xfId="36366"/>
    <cellStyle name="Note 2 11 4 2 3 2" xfId="36367"/>
    <cellStyle name="Note 2 11 4 2 4" xfId="36368"/>
    <cellStyle name="Note 2 11 4 2 4 2" xfId="36369"/>
    <cellStyle name="Note 2 11 4 2 5" xfId="36370"/>
    <cellStyle name="Note 2 11 4 3" xfId="36371"/>
    <cellStyle name="Note 2 11 4 3 2" xfId="36372"/>
    <cellStyle name="Note 2 11 4 4" xfId="36373"/>
    <cellStyle name="Note 2 11 4 4 2" xfId="36374"/>
    <cellStyle name="Note 2 11 4 5" xfId="36375"/>
    <cellStyle name="Note 2 11 4 5 2" xfId="36376"/>
    <cellStyle name="Note 2 11 4 6" xfId="36377"/>
    <cellStyle name="Note 2 11 4 6 2" xfId="36378"/>
    <cellStyle name="Note 2 11 4 7" xfId="36379"/>
    <cellStyle name="Note 2 11 5" xfId="36380"/>
    <cellStyle name="Note 2 11 5 2" xfId="36381"/>
    <cellStyle name="Note 2 11 5 2 2" xfId="36382"/>
    <cellStyle name="Note 2 11 5 2 2 2" xfId="36383"/>
    <cellStyle name="Note 2 11 5 2 3" xfId="36384"/>
    <cellStyle name="Note 2 11 5 2 3 2" xfId="36385"/>
    <cellStyle name="Note 2 11 5 2 4" xfId="36386"/>
    <cellStyle name="Note 2 11 5 2 4 2" xfId="36387"/>
    <cellStyle name="Note 2 11 5 2 5" xfId="36388"/>
    <cellStyle name="Note 2 11 5 3" xfId="36389"/>
    <cellStyle name="Note 2 11 5 3 2" xfId="36390"/>
    <cellStyle name="Note 2 11 5 4" xfId="36391"/>
    <cellStyle name="Note 2 11 5 4 2" xfId="36392"/>
    <cellStyle name="Note 2 11 5 5" xfId="36393"/>
    <cellStyle name="Note 2 11 5 5 2" xfId="36394"/>
    <cellStyle name="Note 2 11 5 6" xfId="36395"/>
    <cellStyle name="Note 2 11 5 6 2" xfId="36396"/>
    <cellStyle name="Note 2 11 5 7" xfId="36397"/>
    <cellStyle name="Note 2 11 6" xfId="36398"/>
    <cellStyle name="Note 2 11 6 2" xfId="36399"/>
    <cellStyle name="Note 2 11 6 2 2" xfId="36400"/>
    <cellStyle name="Note 2 11 6 2 2 2" xfId="36401"/>
    <cellStyle name="Note 2 11 6 2 3" xfId="36402"/>
    <cellStyle name="Note 2 11 6 2 3 2" xfId="36403"/>
    <cellStyle name="Note 2 11 6 2 4" xfId="36404"/>
    <cellStyle name="Note 2 11 6 2 4 2" xfId="36405"/>
    <cellStyle name="Note 2 11 6 2 5" xfId="36406"/>
    <cellStyle name="Note 2 11 6 3" xfId="36407"/>
    <cellStyle name="Note 2 11 6 3 2" xfId="36408"/>
    <cellStyle name="Note 2 11 6 4" xfId="36409"/>
    <cellStyle name="Note 2 11 6 4 2" xfId="36410"/>
    <cellStyle name="Note 2 11 6 5" xfId="36411"/>
    <cellStyle name="Note 2 11 6 5 2" xfId="36412"/>
    <cellStyle name="Note 2 11 6 6" xfId="36413"/>
    <cellStyle name="Note 2 11 6 6 2" xfId="36414"/>
    <cellStyle name="Note 2 11 6 7" xfId="36415"/>
    <cellStyle name="Note 2 11 7" xfId="36416"/>
    <cellStyle name="Note 2 11 7 2" xfId="36417"/>
    <cellStyle name="Note 2 11 7 2 2" xfId="36418"/>
    <cellStyle name="Note 2 11 7 2 2 2" xfId="36419"/>
    <cellStyle name="Note 2 11 7 2 3" xfId="36420"/>
    <cellStyle name="Note 2 11 7 2 3 2" xfId="36421"/>
    <cellStyle name="Note 2 11 7 2 4" xfId="36422"/>
    <cellStyle name="Note 2 11 7 2 4 2" xfId="36423"/>
    <cellStyle name="Note 2 11 7 2 5" xfId="36424"/>
    <cellStyle name="Note 2 11 7 3" xfId="36425"/>
    <cellStyle name="Note 2 11 7 3 2" xfId="36426"/>
    <cellStyle name="Note 2 11 7 4" xfId="36427"/>
    <cellStyle name="Note 2 11 7 4 2" xfId="36428"/>
    <cellStyle name="Note 2 11 7 5" xfId="36429"/>
    <cellStyle name="Note 2 11 7 5 2" xfId="36430"/>
    <cellStyle name="Note 2 11 7 6" xfId="36431"/>
    <cellStyle name="Note 2 11 7 6 2" xfId="36432"/>
    <cellStyle name="Note 2 11 7 7" xfId="36433"/>
    <cellStyle name="Note 2 11 8" xfId="36434"/>
    <cellStyle name="Note 2 11 8 2" xfId="36435"/>
    <cellStyle name="Note 2 11 8 2 2" xfId="36436"/>
    <cellStyle name="Note 2 11 8 2 2 2" xfId="36437"/>
    <cellStyle name="Note 2 11 8 2 3" xfId="36438"/>
    <cellStyle name="Note 2 11 8 2 3 2" xfId="36439"/>
    <cellStyle name="Note 2 11 8 2 4" xfId="36440"/>
    <cellStyle name="Note 2 11 8 2 4 2" xfId="36441"/>
    <cellStyle name="Note 2 11 8 2 5" xfId="36442"/>
    <cellStyle name="Note 2 11 8 3" xfId="36443"/>
    <cellStyle name="Note 2 11 8 3 2" xfId="36444"/>
    <cellStyle name="Note 2 11 8 4" xfId="36445"/>
    <cellStyle name="Note 2 11 8 4 2" xfId="36446"/>
    <cellStyle name="Note 2 11 8 5" xfId="36447"/>
    <cellStyle name="Note 2 11 8 5 2" xfId="36448"/>
    <cellStyle name="Note 2 11 8 6" xfId="36449"/>
    <cellStyle name="Note 2 11 8 6 2" xfId="36450"/>
    <cellStyle name="Note 2 11 8 7" xfId="36451"/>
    <cellStyle name="Note 2 11 9" xfId="36452"/>
    <cellStyle name="Note 2 11 9 2" xfId="36453"/>
    <cellStyle name="Note 2 11 9 2 2" xfId="36454"/>
    <cellStyle name="Note 2 11 9 2 2 2" xfId="36455"/>
    <cellStyle name="Note 2 11 9 2 3" xfId="36456"/>
    <cellStyle name="Note 2 11 9 2 3 2" xfId="36457"/>
    <cellStyle name="Note 2 11 9 2 4" xfId="36458"/>
    <cellStyle name="Note 2 11 9 2 4 2" xfId="36459"/>
    <cellStyle name="Note 2 11 9 2 5" xfId="36460"/>
    <cellStyle name="Note 2 11 9 3" xfId="36461"/>
    <cellStyle name="Note 2 11 9 3 2" xfId="36462"/>
    <cellStyle name="Note 2 11 9 4" xfId="36463"/>
    <cellStyle name="Note 2 11 9 4 2" xfId="36464"/>
    <cellStyle name="Note 2 11 9 5" xfId="36465"/>
    <cellStyle name="Note 2 11 9 5 2" xfId="36466"/>
    <cellStyle name="Note 2 11 9 6" xfId="36467"/>
    <cellStyle name="Note 2 11 9 6 2" xfId="36468"/>
    <cellStyle name="Note 2 11 9 7" xfId="36469"/>
    <cellStyle name="Note 2 12" xfId="19238"/>
    <cellStyle name="Note 2 12 2" xfId="36470"/>
    <cellStyle name="Note 2 12 2 2" xfId="36471"/>
    <cellStyle name="Note 2 12 2 2 2" xfId="36472"/>
    <cellStyle name="Note 2 12 2 3" xfId="36473"/>
    <cellStyle name="Note 2 12 2 3 2" xfId="36474"/>
    <cellStyle name="Note 2 12 2 4" xfId="36475"/>
    <cellStyle name="Note 2 12 2 4 2" xfId="36476"/>
    <cellStyle name="Note 2 12 2 5" xfId="36477"/>
    <cellStyle name="Note 2 12 2 5 2" xfId="36478"/>
    <cellStyle name="Note 2 12 2 6" xfId="36479"/>
    <cellStyle name="Note 2 12 3" xfId="36480"/>
    <cellStyle name="Note 2 12 3 2" xfId="36481"/>
    <cellStyle name="Note 2 12 4" xfId="36482"/>
    <cellStyle name="Note 2 12 4 2" xfId="36483"/>
    <cellStyle name="Note 2 12 5" xfId="36484"/>
    <cellStyle name="Note 2 12 5 2" xfId="36485"/>
    <cellStyle name="Note 2 12 6" xfId="36486"/>
    <cellStyle name="Note 2 13" xfId="36487"/>
    <cellStyle name="Note 2 13 2" xfId="36488"/>
    <cellStyle name="Note 2 13 2 2" xfId="36489"/>
    <cellStyle name="Note 2 13 2 2 2" xfId="36490"/>
    <cellStyle name="Note 2 13 2 3" xfId="36491"/>
    <cellStyle name="Note 2 13 2 3 2" xfId="36492"/>
    <cellStyle name="Note 2 13 2 4" xfId="36493"/>
    <cellStyle name="Note 2 13 2 4 2" xfId="36494"/>
    <cellStyle name="Note 2 13 2 5" xfId="36495"/>
    <cellStyle name="Note 2 13 2 5 2" xfId="36496"/>
    <cellStyle name="Note 2 13 2 6" xfId="36497"/>
    <cellStyle name="Note 2 13 3" xfId="36498"/>
    <cellStyle name="Note 2 13 3 2" xfId="36499"/>
    <cellStyle name="Note 2 13 4" xfId="36500"/>
    <cellStyle name="Note 2 13 4 2" xfId="36501"/>
    <cellStyle name="Note 2 13 5" xfId="36502"/>
    <cellStyle name="Note 2 13 5 2" xfId="36503"/>
    <cellStyle name="Note 2 13 6" xfId="36504"/>
    <cellStyle name="Note 2 14" xfId="36505"/>
    <cellStyle name="Note 2 14 2" xfId="36506"/>
    <cellStyle name="Note 2 14 2 2" xfId="36507"/>
    <cellStyle name="Note 2 14 2 2 2" xfId="36508"/>
    <cellStyle name="Note 2 14 2 3" xfId="36509"/>
    <cellStyle name="Note 2 14 2 3 2" xfId="36510"/>
    <cellStyle name="Note 2 14 2 4" xfId="36511"/>
    <cellStyle name="Note 2 14 2 4 2" xfId="36512"/>
    <cellStyle name="Note 2 14 2 5" xfId="36513"/>
    <cellStyle name="Note 2 14 2 5 2" xfId="36514"/>
    <cellStyle name="Note 2 14 2 6" xfId="36515"/>
    <cellStyle name="Note 2 14 3" xfId="36516"/>
    <cellStyle name="Note 2 14 3 2" xfId="36517"/>
    <cellStyle name="Note 2 14 4" xfId="36518"/>
    <cellStyle name="Note 2 14 4 2" xfId="36519"/>
    <cellStyle name="Note 2 14 5" xfId="36520"/>
    <cellStyle name="Note 2 14 5 2" xfId="36521"/>
    <cellStyle name="Note 2 14 6" xfId="36522"/>
    <cellStyle name="Note 2 14 6 2" xfId="36523"/>
    <cellStyle name="Note 2 14 7" xfId="36524"/>
    <cellStyle name="Note 2 14 7 2" xfId="36525"/>
    <cellStyle name="Note 2 14 8" xfId="36526"/>
    <cellStyle name="Note 2 15" xfId="36527"/>
    <cellStyle name="Note 2 15 2" xfId="36528"/>
    <cellStyle name="Note 2 15 2 2" xfId="36529"/>
    <cellStyle name="Note 2 15 2 2 2" xfId="36530"/>
    <cellStyle name="Note 2 15 2 3" xfId="36531"/>
    <cellStyle name="Note 2 15 2 3 2" xfId="36532"/>
    <cellStyle name="Note 2 15 2 4" xfId="36533"/>
    <cellStyle name="Note 2 15 2 4 2" xfId="36534"/>
    <cellStyle name="Note 2 15 2 5" xfId="36535"/>
    <cellStyle name="Note 2 15 2 5 2" xfId="36536"/>
    <cellStyle name="Note 2 15 2 6" xfId="36537"/>
    <cellStyle name="Note 2 15 3" xfId="36538"/>
    <cellStyle name="Note 2 15 3 2" xfId="36539"/>
    <cellStyle name="Note 2 15 4" xfId="36540"/>
    <cellStyle name="Note 2 15 4 2" xfId="36541"/>
    <cellStyle name="Note 2 15 5" xfId="36542"/>
    <cellStyle name="Note 2 15 5 2" xfId="36543"/>
    <cellStyle name="Note 2 15 6" xfId="36544"/>
    <cellStyle name="Note 2 15 6 2" xfId="36545"/>
    <cellStyle name="Note 2 15 7" xfId="36546"/>
    <cellStyle name="Note 2 15 7 2" xfId="36547"/>
    <cellStyle name="Note 2 15 8" xfId="36548"/>
    <cellStyle name="Note 2 16" xfId="36549"/>
    <cellStyle name="Note 2 16 2" xfId="36550"/>
    <cellStyle name="Note 2 16 2 2" xfId="36551"/>
    <cellStyle name="Note 2 16 2 2 2" xfId="36552"/>
    <cellStyle name="Note 2 16 2 3" xfId="36553"/>
    <cellStyle name="Note 2 16 2 3 2" xfId="36554"/>
    <cellStyle name="Note 2 16 2 4" xfId="36555"/>
    <cellStyle name="Note 2 16 2 4 2" xfId="36556"/>
    <cellStyle name="Note 2 16 2 5" xfId="36557"/>
    <cellStyle name="Note 2 16 2 5 2" xfId="36558"/>
    <cellStyle name="Note 2 16 2 6" xfId="36559"/>
    <cellStyle name="Note 2 16 3" xfId="36560"/>
    <cellStyle name="Note 2 16 3 2" xfId="36561"/>
    <cellStyle name="Note 2 16 4" xfId="36562"/>
    <cellStyle name="Note 2 16 4 2" xfId="36563"/>
    <cellStyle name="Note 2 16 5" xfId="36564"/>
    <cellStyle name="Note 2 16 5 2" xfId="36565"/>
    <cellStyle name="Note 2 16 6" xfId="36566"/>
    <cellStyle name="Note 2 16 6 2" xfId="36567"/>
    <cellStyle name="Note 2 16 7" xfId="36568"/>
    <cellStyle name="Note 2 16 7 2" xfId="36569"/>
    <cellStyle name="Note 2 16 8" xfId="36570"/>
    <cellStyle name="Note 2 17" xfId="36571"/>
    <cellStyle name="Note 2 17 2" xfId="36572"/>
    <cellStyle name="Note 2 17 2 2" xfId="36573"/>
    <cellStyle name="Note 2 17 2 2 2" xfId="36574"/>
    <cellStyle name="Note 2 17 2 3" xfId="36575"/>
    <cellStyle name="Note 2 17 2 3 2" xfId="36576"/>
    <cellStyle name="Note 2 17 2 4" xfId="36577"/>
    <cellStyle name="Note 2 17 2 4 2" xfId="36578"/>
    <cellStyle name="Note 2 17 2 5" xfId="36579"/>
    <cellStyle name="Note 2 17 2 5 2" xfId="36580"/>
    <cellStyle name="Note 2 17 2 6" xfId="36581"/>
    <cellStyle name="Note 2 17 3" xfId="36582"/>
    <cellStyle name="Note 2 17 3 2" xfId="36583"/>
    <cellStyle name="Note 2 17 4" xfId="36584"/>
    <cellStyle name="Note 2 17 4 2" xfId="36585"/>
    <cellStyle name="Note 2 17 5" xfId="36586"/>
    <cellStyle name="Note 2 17 5 2" xfId="36587"/>
    <cellStyle name="Note 2 17 6" xfId="36588"/>
    <cellStyle name="Note 2 17 6 2" xfId="36589"/>
    <cellStyle name="Note 2 17 7" xfId="36590"/>
    <cellStyle name="Note 2 17 7 2" xfId="36591"/>
    <cellStyle name="Note 2 17 8" xfId="36592"/>
    <cellStyle name="Note 2 18" xfId="36593"/>
    <cellStyle name="Note 2 18 2" xfId="36594"/>
    <cellStyle name="Note 2 18 2 2" xfId="36595"/>
    <cellStyle name="Note 2 18 2 2 2" xfId="36596"/>
    <cellStyle name="Note 2 18 2 3" xfId="36597"/>
    <cellStyle name="Note 2 18 2 3 2" xfId="36598"/>
    <cellStyle name="Note 2 18 2 4" xfId="36599"/>
    <cellStyle name="Note 2 18 2 4 2" xfId="36600"/>
    <cellStyle name="Note 2 18 2 5" xfId="36601"/>
    <cellStyle name="Note 2 18 2 5 2" xfId="36602"/>
    <cellStyle name="Note 2 18 2 6" xfId="36603"/>
    <cellStyle name="Note 2 18 3" xfId="36604"/>
    <cellStyle name="Note 2 18 3 2" xfId="36605"/>
    <cellStyle name="Note 2 18 4" xfId="36606"/>
    <cellStyle name="Note 2 18 4 2" xfId="36607"/>
    <cellStyle name="Note 2 18 5" xfId="36608"/>
    <cellStyle name="Note 2 18 5 2" xfId="36609"/>
    <cellStyle name="Note 2 18 6" xfId="36610"/>
    <cellStyle name="Note 2 18 6 2" xfId="36611"/>
    <cellStyle name="Note 2 18 7" xfId="36612"/>
    <cellStyle name="Note 2 18 7 2" xfId="36613"/>
    <cellStyle name="Note 2 18 8" xfId="36614"/>
    <cellStyle name="Note 2 19" xfId="36615"/>
    <cellStyle name="Note 2 19 2" xfId="36616"/>
    <cellStyle name="Note 2 19 2 2" xfId="36617"/>
    <cellStyle name="Note 2 19 2 2 2" xfId="36618"/>
    <cellStyle name="Note 2 19 2 3" xfId="36619"/>
    <cellStyle name="Note 2 19 2 3 2" xfId="36620"/>
    <cellStyle name="Note 2 19 2 4" xfId="36621"/>
    <cellStyle name="Note 2 19 2 4 2" xfId="36622"/>
    <cellStyle name="Note 2 19 2 5" xfId="36623"/>
    <cellStyle name="Note 2 19 2 5 2" xfId="36624"/>
    <cellStyle name="Note 2 19 2 6" xfId="36625"/>
    <cellStyle name="Note 2 19 3" xfId="36626"/>
    <cellStyle name="Note 2 19 3 2" xfId="36627"/>
    <cellStyle name="Note 2 19 4" xfId="36628"/>
    <cellStyle name="Note 2 19 4 2" xfId="36629"/>
    <cellStyle name="Note 2 19 5" xfId="36630"/>
    <cellStyle name="Note 2 19 5 2" xfId="36631"/>
    <cellStyle name="Note 2 19 6" xfId="36632"/>
    <cellStyle name="Note 2 19 6 2" xfId="36633"/>
    <cellStyle name="Note 2 19 7" xfId="36634"/>
    <cellStyle name="Note 2 19 7 2" xfId="36635"/>
    <cellStyle name="Note 2 19 8" xfId="36636"/>
    <cellStyle name="Note 2 2" xfId="19239"/>
    <cellStyle name="Note 2 2 10" xfId="19240"/>
    <cellStyle name="Note 2 2 10 2" xfId="36637"/>
    <cellStyle name="Note 2 2 10 2 2" xfId="36638"/>
    <cellStyle name="Note 2 2 10 2 2 2" xfId="36639"/>
    <cellStyle name="Note 2 2 10 2 3" xfId="36640"/>
    <cellStyle name="Note 2 2 10 2 3 2" xfId="36641"/>
    <cellStyle name="Note 2 2 10 2 4" xfId="36642"/>
    <cellStyle name="Note 2 2 10 2 4 2" xfId="36643"/>
    <cellStyle name="Note 2 2 10 2 5" xfId="36644"/>
    <cellStyle name="Note 2 2 10 3" xfId="36645"/>
    <cellStyle name="Note 2 2 10 3 2" xfId="36646"/>
    <cellStyle name="Note 2 2 10 4" xfId="36647"/>
    <cellStyle name="Note 2 2 10 4 2" xfId="36648"/>
    <cellStyle name="Note 2 2 10 5" xfId="36649"/>
    <cellStyle name="Note 2 2 10 5 2" xfId="36650"/>
    <cellStyle name="Note 2 2 10 6" xfId="36651"/>
    <cellStyle name="Note 2 2 10 6 2" xfId="36652"/>
    <cellStyle name="Note 2 2 10 7" xfId="36653"/>
    <cellStyle name="Note 2 2 11" xfId="19241"/>
    <cellStyle name="Note 2 2 11 2" xfId="36654"/>
    <cellStyle name="Note 2 2 11 2 2" xfId="36655"/>
    <cellStyle name="Note 2 2 11 2 2 2" xfId="36656"/>
    <cellStyle name="Note 2 2 11 2 3" xfId="36657"/>
    <cellStyle name="Note 2 2 11 2 3 2" xfId="36658"/>
    <cellStyle name="Note 2 2 11 2 4" xfId="36659"/>
    <cellStyle name="Note 2 2 11 2 4 2" xfId="36660"/>
    <cellStyle name="Note 2 2 11 2 5" xfId="36661"/>
    <cellStyle name="Note 2 2 11 3" xfId="36662"/>
    <cellStyle name="Note 2 2 11 3 2" xfId="36663"/>
    <cellStyle name="Note 2 2 11 4" xfId="36664"/>
    <cellStyle name="Note 2 2 11 4 2" xfId="36665"/>
    <cellStyle name="Note 2 2 11 5" xfId="36666"/>
    <cellStyle name="Note 2 2 11 5 2" xfId="36667"/>
    <cellStyle name="Note 2 2 11 6" xfId="36668"/>
    <cellStyle name="Note 2 2 11 6 2" xfId="36669"/>
    <cellStyle name="Note 2 2 11 7" xfId="36670"/>
    <cellStyle name="Note 2 2 12" xfId="36671"/>
    <cellStyle name="Note 2 2 12 2" xfId="36672"/>
    <cellStyle name="Note 2 2 12 2 2" xfId="36673"/>
    <cellStyle name="Note 2 2 12 2 2 2" xfId="36674"/>
    <cellStyle name="Note 2 2 12 2 3" xfId="36675"/>
    <cellStyle name="Note 2 2 12 2 3 2" xfId="36676"/>
    <cellStyle name="Note 2 2 12 2 4" xfId="36677"/>
    <cellStyle name="Note 2 2 12 2 4 2" xfId="36678"/>
    <cellStyle name="Note 2 2 12 2 5" xfId="36679"/>
    <cellStyle name="Note 2 2 12 3" xfId="36680"/>
    <cellStyle name="Note 2 2 12 3 2" xfId="36681"/>
    <cellStyle name="Note 2 2 12 4" xfId="36682"/>
    <cellStyle name="Note 2 2 12 4 2" xfId="36683"/>
    <cellStyle name="Note 2 2 12 5" xfId="36684"/>
    <cellStyle name="Note 2 2 12 5 2" xfId="36685"/>
    <cellStyle name="Note 2 2 12 6" xfId="36686"/>
    <cellStyle name="Note 2 2 12 6 2" xfId="36687"/>
    <cellStyle name="Note 2 2 12 7" xfId="36688"/>
    <cellStyle name="Note 2 2 13" xfId="36689"/>
    <cellStyle name="Note 2 2 13 2" xfId="36690"/>
    <cellStyle name="Note 2 2 13 2 2" xfId="36691"/>
    <cellStyle name="Note 2 2 13 2 2 2" xfId="36692"/>
    <cellStyle name="Note 2 2 13 2 3" xfId="36693"/>
    <cellStyle name="Note 2 2 13 2 3 2" xfId="36694"/>
    <cellStyle name="Note 2 2 13 2 4" xfId="36695"/>
    <cellStyle name="Note 2 2 13 2 4 2" xfId="36696"/>
    <cellStyle name="Note 2 2 13 2 5" xfId="36697"/>
    <cellStyle name="Note 2 2 13 3" xfId="36698"/>
    <cellStyle name="Note 2 2 13 3 2" xfId="36699"/>
    <cellStyle name="Note 2 2 13 4" xfId="36700"/>
    <cellStyle name="Note 2 2 13 4 2" xfId="36701"/>
    <cellStyle name="Note 2 2 13 5" xfId="36702"/>
    <cellStyle name="Note 2 2 13 5 2" xfId="36703"/>
    <cellStyle name="Note 2 2 13 6" xfId="36704"/>
    <cellStyle name="Note 2 2 13 6 2" xfId="36705"/>
    <cellStyle name="Note 2 2 13 7" xfId="36706"/>
    <cellStyle name="Note 2 2 14" xfId="36707"/>
    <cellStyle name="Note 2 2 14 2" xfId="36708"/>
    <cellStyle name="Note 2 2 14 2 2" xfId="36709"/>
    <cellStyle name="Note 2 2 14 2 2 2" xfId="36710"/>
    <cellStyle name="Note 2 2 14 2 3" xfId="36711"/>
    <cellStyle name="Note 2 2 14 2 3 2" xfId="36712"/>
    <cellStyle name="Note 2 2 14 2 4" xfId="36713"/>
    <cellStyle name="Note 2 2 14 2 4 2" xfId="36714"/>
    <cellStyle name="Note 2 2 14 2 5" xfId="36715"/>
    <cellStyle name="Note 2 2 14 3" xfId="36716"/>
    <cellStyle name="Note 2 2 14 3 2" xfId="36717"/>
    <cellStyle name="Note 2 2 14 4" xfId="36718"/>
    <cellStyle name="Note 2 2 14 4 2" xfId="36719"/>
    <cellStyle name="Note 2 2 14 5" xfId="36720"/>
    <cellStyle name="Note 2 2 14 5 2" xfId="36721"/>
    <cellStyle name="Note 2 2 14 6" xfId="36722"/>
    <cellStyle name="Note 2 2 14 6 2" xfId="36723"/>
    <cellStyle name="Note 2 2 14 7" xfId="36724"/>
    <cellStyle name="Note 2 2 15" xfId="36725"/>
    <cellStyle name="Note 2 2 15 2" xfId="36726"/>
    <cellStyle name="Note 2 2 15 2 2" xfId="36727"/>
    <cellStyle name="Note 2 2 15 2 2 2" xfId="36728"/>
    <cellStyle name="Note 2 2 15 2 3" xfId="36729"/>
    <cellStyle name="Note 2 2 15 2 3 2" xfId="36730"/>
    <cellStyle name="Note 2 2 15 2 4" xfId="36731"/>
    <cellStyle name="Note 2 2 15 2 4 2" xfId="36732"/>
    <cellStyle name="Note 2 2 15 2 5" xfId="36733"/>
    <cellStyle name="Note 2 2 15 3" xfId="36734"/>
    <cellStyle name="Note 2 2 15 3 2" xfId="36735"/>
    <cellStyle name="Note 2 2 15 4" xfId="36736"/>
    <cellStyle name="Note 2 2 15 4 2" xfId="36737"/>
    <cellStyle name="Note 2 2 15 5" xfId="36738"/>
    <cellStyle name="Note 2 2 15 5 2" xfId="36739"/>
    <cellStyle name="Note 2 2 15 6" xfId="36740"/>
    <cellStyle name="Note 2 2 15 6 2" xfId="36741"/>
    <cellStyle name="Note 2 2 15 7" xfId="36742"/>
    <cellStyle name="Note 2 2 16" xfId="36743"/>
    <cellStyle name="Note 2 2 16 2" xfId="36744"/>
    <cellStyle name="Note 2 2 16 2 2" xfId="36745"/>
    <cellStyle name="Note 2 2 16 3" xfId="36746"/>
    <cellStyle name="Note 2 2 16 3 2" xfId="36747"/>
    <cellStyle name="Note 2 2 16 4" xfId="36748"/>
    <cellStyle name="Note 2 2 16 4 2" xfId="36749"/>
    <cellStyle name="Note 2 2 16 5" xfId="36750"/>
    <cellStyle name="Note 2 2 17" xfId="36751"/>
    <cellStyle name="Note 2 2 17 2" xfId="36752"/>
    <cellStyle name="Note 2 2 18" xfId="36753"/>
    <cellStyle name="Note 2 2 18 2" xfId="36754"/>
    <cellStyle name="Note 2 2 19" xfId="36755"/>
    <cellStyle name="Note 2 2 19 2" xfId="36756"/>
    <cellStyle name="Note 2 2 2" xfId="19242"/>
    <cellStyle name="Note 2 2 2 2" xfId="19243"/>
    <cellStyle name="Note 2 2 2 2 2" xfId="19244"/>
    <cellStyle name="Note 2 2 2 2 2 2" xfId="19245"/>
    <cellStyle name="Note 2 2 2 2 3" xfId="19246"/>
    <cellStyle name="Note 2 2 2 2 3 2" xfId="19247"/>
    <cellStyle name="Note 2 2 2 2 4" xfId="19248"/>
    <cellStyle name="Note 2 2 2 2 4 2" xfId="36757"/>
    <cellStyle name="Note 2 2 2 2 5" xfId="19249"/>
    <cellStyle name="Note 2 2 2 3" xfId="19250"/>
    <cellStyle name="Note 2 2 2 3 2" xfId="19251"/>
    <cellStyle name="Note 2 2 2 4" xfId="19252"/>
    <cellStyle name="Note 2 2 2 4 2" xfId="19253"/>
    <cellStyle name="Note 2 2 2 5" xfId="19254"/>
    <cellStyle name="Note 2 2 2 5 2" xfId="36758"/>
    <cellStyle name="Note 2 2 2 6" xfId="19255"/>
    <cellStyle name="Note 2 2 20" xfId="36759"/>
    <cellStyle name="Note 2 2 21" xfId="36760"/>
    <cellStyle name="Note 2 2 22" xfId="36761"/>
    <cellStyle name="Note 2 2 23" xfId="36762"/>
    <cellStyle name="Note 2 2 24" xfId="36763"/>
    <cellStyle name="Note 2 2 25" xfId="36764"/>
    <cellStyle name="Note 2 2 26" xfId="36765"/>
    <cellStyle name="Note 2 2 3" xfId="19256"/>
    <cellStyle name="Note 2 2 3 2" xfId="19257"/>
    <cellStyle name="Note 2 2 3 2 2" xfId="19258"/>
    <cellStyle name="Note 2 2 3 2 2 2" xfId="36766"/>
    <cellStyle name="Note 2 2 3 2 3" xfId="36767"/>
    <cellStyle name="Note 2 2 3 2 3 2" xfId="36768"/>
    <cellStyle name="Note 2 2 3 2 4" xfId="36769"/>
    <cellStyle name="Note 2 2 3 2 4 2" xfId="36770"/>
    <cellStyle name="Note 2 2 3 2 5" xfId="36771"/>
    <cellStyle name="Note 2 2 3 3" xfId="19259"/>
    <cellStyle name="Note 2 2 3 3 2" xfId="19260"/>
    <cellStyle name="Note 2 2 3 4" xfId="19261"/>
    <cellStyle name="Note 2 2 3 4 2" xfId="36772"/>
    <cellStyle name="Note 2 2 3 5" xfId="19262"/>
    <cellStyle name="Note 2 2 3 5 2" xfId="36773"/>
    <cellStyle name="Note 2 2 3 6" xfId="36774"/>
    <cellStyle name="Note 2 2 4" xfId="19263"/>
    <cellStyle name="Note 2 2 4 2" xfId="19264"/>
    <cellStyle name="Note 2 2 4 2 2" xfId="19265"/>
    <cellStyle name="Note 2 2 4 2 2 2" xfId="36775"/>
    <cellStyle name="Note 2 2 4 2 3" xfId="36776"/>
    <cellStyle name="Note 2 2 4 2 3 2" xfId="36777"/>
    <cellStyle name="Note 2 2 4 2 4" xfId="36778"/>
    <cellStyle name="Note 2 2 4 2 4 2" xfId="36779"/>
    <cellStyle name="Note 2 2 4 2 5" xfId="36780"/>
    <cellStyle name="Note 2 2 4 3" xfId="19266"/>
    <cellStyle name="Note 2 2 4 3 2" xfId="19267"/>
    <cellStyle name="Note 2 2 4 4" xfId="19268"/>
    <cellStyle name="Note 2 2 4 4 2" xfId="36781"/>
    <cellStyle name="Note 2 2 4 5" xfId="19269"/>
    <cellStyle name="Note 2 2 4 5 2" xfId="36782"/>
    <cellStyle name="Note 2 2 4 6" xfId="36783"/>
    <cellStyle name="Note 2 2 4 6 2" xfId="36784"/>
    <cellStyle name="Note 2 2 4 7" xfId="36785"/>
    <cellStyle name="Note 2 2 5" xfId="19270"/>
    <cellStyle name="Note 2 2 5 2" xfId="19271"/>
    <cellStyle name="Note 2 2 5 2 2" xfId="19272"/>
    <cellStyle name="Note 2 2 5 2 2 2" xfId="36786"/>
    <cellStyle name="Note 2 2 5 2 3" xfId="36787"/>
    <cellStyle name="Note 2 2 5 2 3 2" xfId="36788"/>
    <cellStyle name="Note 2 2 5 2 4" xfId="36789"/>
    <cellStyle name="Note 2 2 5 2 4 2" xfId="36790"/>
    <cellStyle name="Note 2 2 5 2 5" xfId="36791"/>
    <cellStyle name="Note 2 2 5 3" xfId="19273"/>
    <cellStyle name="Note 2 2 5 3 2" xfId="19274"/>
    <cellStyle name="Note 2 2 5 4" xfId="19275"/>
    <cellStyle name="Note 2 2 5 4 2" xfId="36792"/>
    <cellStyle name="Note 2 2 5 5" xfId="19276"/>
    <cellStyle name="Note 2 2 5 5 2" xfId="36793"/>
    <cellStyle name="Note 2 2 5 6" xfId="36794"/>
    <cellStyle name="Note 2 2 5 6 2" xfId="36795"/>
    <cellStyle name="Note 2 2 5 7" xfId="36796"/>
    <cellStyle name="Note 2 2 6" xfId="19277"/>
    <cellStyle name="Note 2 2 6 2" xfId="19278"/>
    <cellStyle name="Note 2 2 6 2 2" xfId="19279"/>
    <cellStyle name="Note 2 2 6 2 2 2" xfId="36797"/>
    <cellStyle name="Note 2 2 6 2 3" xfId="36798"/>
    <cellStyle name="Note 2 2 6 2 3 2" xfId="36799"/>
    <cellStyle name="Note 2 2 6 2 4" xfId="36800"/>
    <cellStyle name="Note 2 2 6 2 4 2" xfId="36801"/>
    <cellStyle name="Note 2 2 6 2 5" xfId="36802"/>
    <cellStyle name="Note 2 2 6 3" xfId="19280"/>
    <cellStyle name="Note 2 2 6 3 2" xfId="19281"/>
    <cellStyle name="Note 2 2 6 4" xfId="19282"/>
    <cellStyle name="Note 2 2 6 4 2" xfId="36803"/>
    <cellStyle name="Note 2 2 6 5" xfId="19283"/>
    <cellStyle name="Note 2 2 6 5 2" xfId="36804"/>
    <cellStyle name="Note 2 2 6 6" xfId="36805"/>
    <cellStyle name="Note 2 2 6 6 2" xfId="36806"/>
    <cellStyle name="Note 2 2 6 7" xfId="36807"/>
    <cellStyle name="Note 2 2 7" xfId="19284"/>
    <cellStyle name="Note 2 2 7 2" xfId="19285"/>
    <cellStyle name="Note 2 2 7 2 2" xfId="36808"/>
    <cellStyle name="Note 2 2 7 2 2 2" xfId="36809"/>
    <cellStyle name="Note 2 2 7 2 3" xfId="36810"/>
    <cellStyle name="Note 2 2 7 2 3 2" xfId="36811"/>
    <cellStyle name="Note 2 2 7 2 4" xfId="36812"/>
    <cellStyle name="Note 2 2 7 2 4 2" xfId="36813"/>
    <cellStyle name="Note 2 2 7 2 5" xfId="36814"/>
    <cellStyle name="Note 2 2 7 3" xfId="36815"/>
    <cellStyle name="Note 2 2 7 3 2" xfId="36816"/>
    <cellStyle name="Note 2 2 7 4" xfId="36817"/>
    <cellStyle name="Note 2 2 7 4 2" xfId="36818"/>
    <cellStyle name="Note 2 2 7 5" xfId="36819"/>
    <cellStyle name="Note 2 2 7 5 2" xfId="36820"/>
    <cellStyle name="Note 2 2 7 6" xfId="36821"/>
    <cellStyle name="Note 2 2 7 6 2" xfId="36822"/>
    <cellStyle name="Note 2 2 7 7" xfId="36823"/>
    <cellStyle name="Note 2 2 8" xfId="19286"/>
    <cellStyle name="Note 2 2 8 2" xfId="19287"/>
    <cellStyle name="Note 2 2 8 2 2" xfId="36824"/>
    <cellStyle name="Note 2 2 8 2 2 2" xfId="36825"/>
    <cellStyle name="Note 2 2 8 2 3" xfId="36826"/>
    <cellStyle name="Note 2 2 8 2 3 2" xfId="36827"/>
    <cellStyle name="Note 2 2 8 2 4" xfId="36828"/>
    <cellStyle name="Note 2 2 8 2 4 2" xfId="36829"/>
    <cellStyle name="Note 2 2 8 2 5" xfId="36830"/>
    <cellStyle name="Note 2 2 8 3" xfId="36831"/>
    <cellStyle name="Note 2 2 8 3 2" xfId="36832"/>
    <cellStyle name="Note 2 2 8 4" xfId="36833"/>
    <cellStyle name="Note 2 2 8 4 2" xfId="36834"/>
    <cellStyle name="Note 2 2 8 5" xfId="36835"/>
    <cellStyle name="Note 2 2 8 5 2" xfId="36836"/>
    <cellStyle name="Note 2 2 8 6" xfId="36837"/>
    <cellStyle name="Note 2 2 8 6 2" xfId="36838"/>
    <cellStyle name="Note 2 2 8 7" xfId="36839"/>
    <cellStyle name="Note 2 2 9" xfId="19288"/>
    <cellStyle name="Note 2 2 9 2" xfId="36840"/>
    <cellStyle name="Note 2 2 9 2 2" xfId="36841"/>
    <cellStyle name="Note 2 2 9 2 2 2" xfId="36842"/>
    <cellStyle name="Note 2 2 9 2 3" xfId="36843"/>
    <cellStyle name="Note 2 2 9 2 3 2" xfId="36844"/>
    <cellStyle name="Note 2 2 9 2 4" xfId="36845"/>
    <cellStyle name="Note 2 2 9 2 4 2" xfId="36846"/>
    <cellStyle name="Note 2 2 9 2 5" xfId="36847"/>
    <cellStyle name="Note 2 2 9 3" xfId="36848"/>
    <cellStyle name="Note 2 2 9 3 2" xfId="36849"/>
    <cellStyle name="Note 2 2 9 4" xfId="36850"/>
    <cellStyle name="Note 2 2 9 4 2" xfId="36851"/>
    <cellStyle name="Note 2 2 9 5" xfId="36852"/>
    <cellStyle name="Note 2 2 9 5 2" xfId="36853"/>
    <cellStyle name="Note 2 2 9 6" xfId="36854"/>
    <cellStyle name="Note 2 2 9 6 2" xfId="36855"/>
    <cellStyle name="Note 2 2 9 7" xfId="36856"/>
    <cellStyle name="Note 2 20" xfId="36857"/>
    <cellStyle name="Note 2 20 2" xfId="36858"/>
    <cellStyle name="Note 2 20 2 2" xfId="36859"/>
    <cellStyle name="Note 2 20 2 2 2" xfId="36860"/>
    <cellStyle name="Note 2 20 2 3" xfId="36861"/>
    <cellStyle name="Note 2 20 2 3 2" xfId="36862"/>
    <cellStyle name="Note 2 20 2 4" xfId="36863"/>
    <cellStyle name="Note 2 20 2 4 2" xfId="36864"/>
    <cellStyle name="Note 2 20 2 5" xfId="36865"/>
    <cellStyle name="Note 2 20 2 5 2" xfId="36866"/>
    <cellStyle name="Note 2 20 2 6" xfId="36867"/>
    <cellStyle name="Note 2 20 3" xfId="36868"/>
    <cellStyle name="Note 2 20 3 2" xfId="36869"/>
    <cellStyle name="Note 2 20 4" xfId="36870"/>
    <cellStyle name="Note 2 20 4 2" xfId="36871"/>
    <cellStyle name="Note 2 20 5" xfId="36872"/>
    <cellStyle name="Note 2 20 5 2" xfId="36873"/>
    <cellStyle name="Note 2 20 6" xfId="36874"/>
    <cellStyle name="Note 2 20 6 2" xfId="36875"/>
    <cellStyle name="Note 2 20 7" xfId="36876"/>
    <cellStyle name="Note 2 20 7 2" xfId="36877"/>
    <cellStyle name="Note 2 20 8" xfId="36878"/>
    <cellStyle name="Note 2 21" xfId="36879"/>
    <cellStyle name="Note 2 21 2" xfId="36880"/>
    <cellStyle name="Note 2 21 2 2" xfId="36881"/>
    <cellStyle name="Note 2 21 2 2 2" xfId="36882"/>
    <cellStyle name="Note 2 21 2 3" xfId="36883"/>
    <cellStyle name="Note 2 21 2 3 2" xfId="36884"/>
    <cellStyle name="Note 2 21 2 4" xfId="36885"/>
    <cellStyle name="Note 2 21 2 4 2" xfId="36886"/>
    <cellStyle name="Note 2 21 2 5" xfId="36887"/>
    <cellStyle name="Note 2 21 2 5 2" xfId="36888"/>
    <cellStyle name="Note 2 21 2 6" xfId="36889"/>
    <cellStyle name="Note 2 21 3" xfId="36890"/>
    <cellStyle name="Note 2 21 3 2" xfId="36891"/>
    <cellStyle name="Note 2 21 4" xfId="36892"/>
    <cellStyle name="Note 2 21 4 2" xfId="36893"/>
    <cellStyle name="Note 2 21 5" xfId="36894"/>
    <cellStyle name="Note 2 21 5 2" xfId="36895"/>
    <cellStyle name="Note 2 21 6" xfId="36896"/>
    <cellStyle name="Note 2 21 6 2" xfId="36897"/>
    <cellStyle name="Note 2 21 7" xfId="36898"/>
    <cellStyle name="Note 2 21 7 2" xfId="36899"/>
    <cellStyle name="Note 2 21 8" xfId="36900"/>
    <cellStyle name="Note 2 22" xfId="36901"/>
    <cellStyle name="Note 2 22 2" xfId="36902"/>
    <cellStyle name="Note 2 22 2 2" xfId="36903"/>
    <cellStyle name="Note 2 22 2 2 2" xfId="36904"/>
    <cellStyle name="Note 2 22 2 3" xfId="36905"/>
    <cellStyle name="Note 2 22 2 3 2" xfId="36906"/>
    <cellStyle name="Note 2 22 2 4" xfId="36907"/>
    <cellStyle name="Note 2 22 2 4 2" xfId="36908"/>
    <cellStyle name="Note 2 22 2 5" xfId="36909"/>
    <cellStyle name="Note 2 22 2 5 2" xfId="36910"/>
    <cellStyle name="Note 2 22 2 6" xfId="36911"/>
    <cellStyle name="Note 2 22 3" xfId="36912"/>
    <cellStyle name="Note 2 22 3 2" xfId="36913"/>
    <cellStyle name="Note 2 22 4" xfId="36914"/>
    <cellStyle name="Note 2 22 4 2" xfId="36915"/>
    <cellStyle name="Note 2 22 5" xfId="36916"/>
    <cellStyle name="Note 2 22 5 2" xfId="36917"/>
    <cellStyle name="Note 2 22 6" xfId="36918"/>
    <cellStyle name="Note 2 22 6 2" xfId="36919"/>
    <cellStyle name="Note 2 22 7" xfId="36920"/>
    <cellStyle name="Note 2 22 7 2" xfId="36921"/>
    <cellStyle name="Note 2 22 8" xfId="36922"/>
    <cellStyle name="Note 2 23" xfId="36923"/>
    <cellStyle name="Note 2 23 2" xfId="36924"/>
    <cellStyle name="Note 2 23 2 2" xfId="36925"/>
    <cellStyle name="Note 2 23 2 2 2" xfId="36926"/>
    <cellStyle name="Note 2 23 2 3" xfId="36927"/>
    <cellStyle name="Note 2 23 2 3 2" xfId="36928"/>
    <cellStyle name="Note 2 23 2 4" xfId="36929"/>
    <cellStyle name="Note 2 23 2 4 2" xfId="36930"/>
    <cellStyle name="Note 2 23 2 5" xfId="36931"/>
    <cellStyle name="Note 2 23 2 5 2" xfId="36932"/>
    <cellStyle name="Note 2 23 2 6" xfId="36933"/>
    <cellStyle name="Note 2 23 3" xfId="36934"/>
    <cellStyle name="Note 2 23 3 2" xfId="36935"/>
    <cellStyle name="Note 2 23 4" xfId="36936"/>
    <cellStyle name="Note 2 23 4 2" xfId="36937"/>
    <cellStyle name="Note 2 23 5" xfId="36938"/>
    <cellStyle name="Note 2 23 5 2" xfId="36939"/>
    <cellStyle name="Note 2 23 6" xfId="36940"/>
    <cellStyle name="Note 2 23 6 2" xfId="36941"/>
    <cellStyle name="Note 2 23 7" xfId="36942"/>
    <cellStyle name="Note 2 23 7 2" xfId="36943"/>
    <cellStyle name="Note 2 23 8" xfId="36944"/>
    <cellStyle name="Note 2 24" xfId="36945"/>
    <cellStyle name="Note 2 24 2" xfId="36946"/>
    <cellStyle name="Note 2 24 2 2" xfId="36947"/>
    <cellStyle name="Note 2 24 2 2 2" xfId="36948"/>
    <cellStyle name="Note 2 24 2 3" xfId="36949"/>
    <cellStyle name="Note 2 24 2 3 2" xfId="36950"/>
    <cellStyle name="Note 2 24 2 4" xfId="36951"/>
    <cellStyle name="Note 2 24 2 4 2" xfId="36952"/>
    <cellStyle name="Note 2 24 2 5" xfId="36953"/>
    <cellStyle name="Note 2 24 2 5 2" xfId="36954"/>
    <cellStyle name="Note 2 24 2 6" xfId="36955"/>
    <cellStyle name="Note 2 24 3" xfId="36956"/>
    <cellStyle name="Note 2 24 3 2" xfId="36957"/>
    <cellStyle name="Note 2 24 4" xfId="36958"/>
    <cellStyle name="Note 2 24 4 2" xfId="36959"/>
    <cellStyle name="Note 2 24 5" xfId="36960"/>
    <cellStyle name="Note 2 24 5 2" xfId="36961"/>
    <cellStyle name="Note 2 24 6" xfId="36962"/>
    <cellStyle name="Note 2 24 6 2" xfId="36963"/>
    <cellStyle name="Note 2 24 7" xfId="36964"/>
    <cellStyle name="Note 2 24 7 2" xfId="36965"/>
    <cellStyle name="Note 2 24 8" xfId="36966"/>
    <cellStyle name="Note 2 25" xfId="36967"/>
    <cellStyle name="Note 2 25 2" xfId="36968"/>
    <cellStyle name="Note 2 25 2 2" xfId="36969"/>
    <cellStyle name="Note 2 25 2 2 2" xfId="36970"/>
    <cellStyle name="Note 2 25 2 3" xfId="36971"/>
    <cellStyle name="Note 2 25 2 3 2" xfId="36972"/>
    <cellStyle name="Note 2 25 2 4" xfId="36973"/>
    <cellStyle name="Note 2 25 2 4 2" xfId="36974"/>
    <cellStyle name="Note 2 25 2 5" xfId="36975"/>
    <cellStyle name="Note 2 25 2 5 2" xfId="36976"/>
    <cellStyle name="Note 2 25 2 6" xfId="36977"/>
    <cellStyle name="Note 2 25 3" xfId="36978"/>
    <cellStyle name="Note 2 25 3 2" xfId="36979"/>
    <cellStyle name="Note 2 25 4" xfId="36980"/>
    <cellStyle name="Note 2 25 4 2" xfId="36981"/>
    <cellStyle name="Note 2 25 5" xfId="36982"/>
    <cellStyle name="Note 2 25 5 2" xfId="36983"/>
    <cellStyle name="Note 2 25 6" xfId="36984"/>
    <cellStyle name="Note 2 25 6 2" xfId="36985"/>
    <cellStyle name="Note 2 25 7" xfId="36986"/>
    <cellStyle name="Note 2 25 7 2" xfId="36987"/>
    <cellStyle name="Note 2 25 8" xfId="36988"/>
    <cellStyle name="Note 2 26" xfId="36989"/>
    <cellStyle name="Note 2 26 2" xfId="36990"/>
    <cellStyle name="Note 2 26 2 2" xfId="36991"/>
    <cellStyle name="Note 2 26 3" xfId="36992"/>
    <cellStyle name="Note 2 26 3 2" xfId="36993"/>
    <cellStyle name="Note 2 26 4" xfId="36994"/>
    <cellStyle name="Note 2 26 4 2" xfId="36995"/>
    <cellStyle name="Note 2 26 5" xfId="36996"/>
    <cellStyle name="Note 2 26 5 2" xfId="36997"/>
    <cellStyle name="Note 2 26 6" xfId="36998"/>
    <cellStyle name="Note 2 27" xfId="36999"/>
    <cellStyle name="Note 2 27 2" xfId="37000"/>
    <cellStyle name="Note 2 28" xfId="37001"/>
    <cellStyle name="Note 2 28 2" xfId="37002"/>
    <cellStyle name="Note 2 29" xfId="37003"/>
    <cellStyle name="Note 2 29 2" xfId="37004"/>
    <cellStyle name="Note 2 3" xfId="19289"/>
    <cellStyle name="Note 2 3 10" xfId="37005"/>
    <cellStyle name="Note 2 3 10 2" xfId="37006"/>
    <cellStyle name="Note 2 3 10 2 2" xfId="37007"/>
    <cellStyle name="Note 2 3 10 2 2 2" xfId="37008"/>
    <cellStyle name="Note 2 3 10 2 3" xfId="37009"/>
    <cellStyle name="Note 2 3 10 2 3 2" xfId="37010"/>
    <cellStyle name="Note 2 3 10 2 4" xfId="37011"/>
    <cellStyle name="Note 2 3 10 2 4 2" xfId="37012"/>
    <cellStyle name="Note 2 3 10 2 5" xfId="37013"/>
    <cellStyle name="Note 2 3 10 3" xfId="37014"/>
    <cellStyle name="Note 2 3 10 3 2" xfId="37015"/>
    <cellStyle name="Note 2 3 10 4" xfId="37016"/>
    <cellStyle name="Note 2 3 10 4 2" xfId="37017"/>
    <cellStyle name="Note 2 3 10 5" xfId="37018"/>
    <cellStyle name="Note 2 3 10 5 2" xfId="37019"/>
    <cellStyle name="Note 2 3 10 6" xfId="37020"/>
    <cellStyle name="Note 2 3 10 6 2" xfId="37021"/>
    <cellStyle name="Note 2 3 10 7" xfId="37022"/>
    <cellStyle name="Note 2 3 11" xfId="37023"/>
    <cellStyle name="Note 2 3 11 2" xfId="37024"/>
    <cellStyle name="Note 2 3 11 2 2" xfId="37025"/>
    <cellStyle name="Note 2 3 11 2 2 2" xfId="37026"/>
    <cellStyle name="Note 2 3 11 2 3" xfId="37027"/>
    <cellStyle name="Note 2 3 11 2 3 2" xfId="37028"/>
    <cellStyle name="Note 2 3 11 2 4" xfId="37029"/>
    <cellStyle name="Note 2 3 11 2 4 2" xfId="37030"/>
    <cellStyle name="Note 2 3 11 2 5" xfId="37031"/>
    <cellStyle name="Note 2 3 11 3" xfId="37032"/>
    <cellStyle name="Note 2 3 11 3 2" xfId="37033"/>
    <cellStyle name="Note 2 3 11 4" xfId="37034"/>
    <cellStyle name="Note 2 3 11 4 2" xfId="37035"/>
    <cellStyle name="Note 2 3 11 5" xfId="37036"/>
    <cellStyle name="Note 2 3 11 5 2" xfId="37037"/>
    <cellStyle name="Note 2 3 11 6" xfId="37038"/>
    <cellStyle name="Note 2 3 11 6 2" xfId="37039"/>
    <cellStyle name="Note 2 3 11 7" xfId="37040"/>
    <cellStyle name="Note 2 3 12" xfId="37041"/>
    <cellStyle name="Note 2 3 12 2" xfId="37042"/>
    <cellStyle name="Note 2 3 12 2 2" xfId="37043"/>
    <cellStyle name="Note 2 3 12 2 2 2" xfId="37044"/>
    <cellStyle name="Note 2 3 12 2 3" xfId="37045"/>
    <cellStyle name="Note 2 3 12 2 3 2" xfId="37046"/>
    <cellStyle name="Note 2 3 12 2 4" xfId="37047"/>
    <cellStyle name="Note 2 3 12 2 4 2" xfId="37048"/>
    <cellStyle name="Note 2 3 12 2 5" xfId="37049"/>
    <cellStyle name="Note 2 3 12 3" xfId="37050"/>
    <cellStyle name="Note 2 3 12 3 2" xfId="37051"/>
    <cellStyle name="Note 2 3 12 4" xfId="37052"/>
    <cellStyle name="Note 2 3 12 4 2" xfId="37053"/>
    <cellStyle name="Note 2 3 12 5" xfId="37054"/>
    <cellStyle name="Note 2 3 12 5 2" xfId="37055"/>
    <cellStyle name="Note 2 3 12 6" xfId="37056"/>
    <cellStyle name="Note 2 3 12 6 2" xfId="37057"/>
    <cellStyle name="Note 2 3 12 7" xfId="37058"/>
    <cellStyle name="Note 2 3 13" xfId="37059"/>
    <cellStyle name="Note 2 3 13 2" xfId="37060"/>
    <cellStyle name="Note 2 3 13 2 2" xfId="37061"/>
    <cellStyle name="Note 2 3 13 2 2 2" xfId="37062"/>
    <cellStyle name="Note 2 3 13 2 3" xfId="37063"/>
    <cellStyle name="Note 2 3 13 2 3 2" xfId="37064"/>
    <cellStyle name="Note 2 3 13 2 4" xfId="37065"/>
    <cellStyle name="Note 2 3 13 2 4 2" xfId="37066"/>
    <cellStyle name="Note 2 3 13 2 5" xfId="37067"/>
    <cellStyle name="Note 2 3 13 3" xfId="37068"/>
    <cellStyle name="Note 2 3 13 3 2" xfId="37069"/>
    <cellStyle name="Note 2 3 13 4" xfId="37070"/>
    <cellStyle name="Note 2 3 13 4 2" xfId="37071"/>
    <cellStyle name="Note 2 3 13 5" xfId="37072"/>
    <cellStyle name="Note 2 3 13 5 2" xfId="37073"/>
    <cellStyle name="Note 2 3 13 6" xfId="37074"/>
    <cellStyle name="Note 2 3 13 6 2" xfId="37075"/>
    <cellStyle name="Note 2 3 13 7" xfId="37076"/>
    <cellStyle name="Note 2 3 14" xfId="37077"/>
    <cellStyle name="Note 2 3 14 2" xfId="37078"/>
    <cellStyle name="Note 2 3 14 2 2" xfId="37079"/>
    <cellStyle name="Note 2 3 14 2 2 2" xfId="37080"/>
    <cellStyle name="Note 2 3 14 2 3" xfId="37081"/>
    <cellStyle name="Note 2 3 14 2 3 2" xfId="37082"/>
    <cellStyle name="Note 2 3 14 2 4" xfId="37083"/>
    <cellStyle name="Note 2 3 14 2 4 2" xfId="37084"/>
    <cellStyle name="Note 2 3 14 2 5" xfId="37085"/>
    <cellStyle name="Note 2 3 14 3" xfId="37086"/>
    <cellStyle name="Note 2 3 14 3 2" xfId="37087"/>
    <cellStyle name="Note 2 3 14 4" xfId="37088"/>
    <cellStyle name="Note 2 3 14 4 2" xfId="37089"/>
    <cellStyle name="Note 2 3 14 5" xfId="37090"/>
    <cellStyle name="Note 2 3 14 5 2" xfId="37091"/>
    <cellStyle name="Note 2 3 14 6" xfId="37092"/>
    <cellStyle name="Note 2 3 14 6 2" xfId="37093"/>
    <cellStyle name="Note 2 3 14 7" xfId="37094"/>
    <cellStyle name="Note 2 3 15" xfId="37095"/>
    <cellStyle name="Note 2 3 15 2" xfId="37096"/>
    <cellStyle name="Note 2 3 15 2 2" xfId="37097"/>
    <cellStyle name="Note 2 3 15 2 2 2" xfId="37098"/>
    <cellStyle name="Note 2 3 15 2 3" xfId="37099"/>
    <cellStyle name="Note 2 3 15 2 3 2" xfId="37100"/>
    <cellStyle name="Note 2 3 15 2 4" xfId="37101"/>
    <cellStyle name="Note 2 3 15 2 4 2" xfId="37102"/>
    <cellStyle name="Note 2 3 15 2 5" xfId="37103"/>
    <cellStyle name="Note 2 3 15 3" xfId="37104"/>
    <cellStyle name="Note 2 3 15 3 2" xfId="37105"/>
    <cellStyle name="Note 2 3 15 4" xfId="37106"/>
    <cellStyle name="Note 2 3 15 4 2" xfId="37107"/>
    <cellStyle name="Note 2 3 15 5" xfId="37108"/>
    <cellStyle name="Note 2 3 15 5 2" xfId="37109"/>
    <cellStyle name="Note 2 3 15 6" xfId="37110"/>
    <cellStyle name="Note 2 3 15 6 2" xfId="37111"/>
    <cellStyle name="Note 2 3 15 7" xfId="37112"/>
    <cellStyle name="Note 2 3 16" xfId="37113"/>
    <cellStyle name="Note 2 3 16 2" xfId="37114"/>
    <cellStyle name="Note 2 3 16 2 2" xfId="37115"/>
    <cellStyle name="Note 2 3 16 3" xfId="37116"/>
    <cellStyle name="Note 2 3 16 3 2" xfId="37117"/>
    <cellStyle name="Note 2 3 16 4" xfId="37118"/>
    <cellStyle name="Note 2 3 16 4 2" xfId="37119"/>
    <cellStyle name="Note 2 3 16 5" xfId="37120"/>
    <cellStyle name="Note 2 3 17" xfId="37121"/>
    <cellStyle name="Note 2 3 17 2" xfId="37122"/>
    <cellStyle name="Note 2 3 18" xfId="37123"/>
    <cellStyle name="Note 2 3 18 2" xfId="37124"/>
    <cellStyle name="Note 2 3 19" xfId="37125"/>
    <cellStyle name="Note 2 3 19 2" xfId="37126"/>
    <cellStyle name="Note 2 3 2" xfId="19290"/>
    <cellStyle name="Note 2 3 2 2" xfId="19291"/>
    <cellStyle name="Note 2 3 2 2 2" xfId="19292"/>
    <cellStyle name="Note 2 3 2 2 2 2" xfId="19293"/>
    <cellStyle name="Note 2 3 2 2 3" xfId="19294"/>
    <cellStyle name="Note 2 3 2 2 3 2" xfId="19295"/>
    <cellStyle name="Note 2 3 2 2 4" xfId="19296"/>
    <cellStyle name="Note 2 3 2 2 4 2" xfId="37127"/>
    <cellStyle name="Note 2 3 2 2 5" xfId="19297"/>
    <cellStyle name="Note 2 3 2 3" xfId="19298"/>
    <cellStyle name="Note 2 3 2 3 2" xfId="19299"/>
    <cellStyle name="Note 2 3 2 4" xfId="19300"/>
    <cellStyle name="Note 2 3 2 4 2" xfId="19301"/>
    <cellStyle name="Note 2 3 2 5" xfId="19302"/>
    <cellStyle name="Note 2 3 2 5 2" xfId="37128"/>
    <cellStyle name="Note 2 3 2 6" xfId="19303"/>
    <cellStyle name="Note 2 3 20" xfId="37129"/>
    <cellStyle name="Note 2 3 21" xfId="37130"/>
    <cellStyle name="Note 2 3 22" xfId="37131"/>
    <cellStyle name="Note 2 3 23" xfId="37132"/>
    <cellStyle name="Note 2 3 24" xfId="37133"/>
    <cellStyle name="Note 2 3 25" xfId="37134"/>
    <cellStyle name="Note 2 3 26" xfId="37135"/>
    <cellStyle name="Note 2 3 3" xfId="19304"/>
    <cellStyle name="Note 2 3 3 2" xfId="19305"/>
    <cellStyle name="Note 2 3 3 2 2" xfId="19306"/>
    <cellStyle name="Note 2 3 3 2 2 2" xfId="37136"/>
    <cellStyle name="Note 2 3 3 2 3" xfId="37137"/>
    <cellStyle name="Note 2 3 3 2 3 2" xfId="37138"/>
    <cellStyle name="Note 2 3 3 2 4" xfId="37139"/>
    <cellStyle name="Note 2 3 3 2 4 2" xfId="37140"/>
    <cellStyle name="Note 2 3 3 2 5" xfId="37141"/>
    <cellStyle name="Note 2 3 3 3" xfId="19307"/>
    <cellStyle name="Note 2 3 3 3 2" xfId="19308"/>
    <cellStyle name="Note 2 3 3 4" xfId="19309"/>
    <cellStyle name="Note 2 3 3 4 2" xfId="37142"/>
    <cellStyle name="Note 2 3 3 5" xfId="19310"/>
    <cellStyle name="Note 2 3 3 5 2" xfId="37143"/>
    <cellStyle name="Note 2 3 3 6" xfId="37144"/>
    <cellStyle name="Note 2 3 4" xfId="19311"/>
    <cellStyle name="Note 2 3 4 2" xfId="19312"/>
    <cellStyle name="Note 2 3 4 2 2" xfId="37145"/>
    <cellStyle name="Note 2 3 4 2 2 2" xfId="37146"/>
    <cellStyle name="Note 2 3 4 2 3" xfId="37147"/>
    <cellStyle name="Note 2 3 4 2 3 2" xfId="37148"/>
    <cellStyle name="Note 2 3 4 2 4" xfId="37149"/>
    <cellStyle name="Note 2 3 4 2 4 2" xfId="37150"/>
    <cellStyle name="Note 2 3 4 2 5" xfId="37151"/>
    <cellStyle name="Note 2 3 4 3" xfId="37152"/>
    <cellStyle name="Note 2 3 4 3 2" xfId="37153"/>
    <cellStyle name="Note 2 3 4 4" xfId="37154"/>
    <cellStyle name="Note 2 3 4 4 2" xfId="37155"/>
    <cellStyle name="Note 2 3 4 5" xfId="37156"/>
    <cellStyle name="Note 2 3 4 5 2" xfId="37157"/>
    <cellStyle name="Note 2 3 4 6" xfId="37158"/>
    <cellStyle name="Note 2 3 4 6 2" xfId="37159"/>
    <cellStyle name="Note 2 3 4 7" xfId="37160"/>
    <cellStyle name="Note 2 3 5" xfId="19313"/>
    <cellStyle name="Note 2 3 5 2" xfId="19314"/>
    <cellStyle name="Note 2 3 5 2 2" xfId="37161"/>
    <cellStyle name="Note 2 3 5 2 2 2" xfId="37162"/>
    <cellStyle name="Note 2 3 5 2 3" xfId="37163"/>
    <cellStyle name="Note 2 3 5 2 3 2" xfId="37164"/>
    <cellStyle name="Note 2 3 5 2 4" xfId="37165"/>
    <cellStyle name="Note 2 3 5 2 4 2" xfId="37166"/>
    <cellStyle name="Note 2 3 5 2 5" xfId="37167"/>
    <cellStyle name="Note 2 3 5 3" xfId="37168"/>
    <cellStyle name="Note 2 3 5 3 2" xfId="37169"/>
    <cellStyle name="Note 2 3 5 4" xfId="37170"/>
    <cellStyle name="Note 2 3 5 4 2" xfId="37171"/>
    <cellStyle name="Note 2 3 5 5" xfId="37172"/>
    <cellStyle name="Note 2 3 5 5 2" xfId="37173"/>
    <cellStyle name="Note 2 3 5 6" xfId="37174"/>
    <cellStyle name="Note 2 3 5 6 2" xfId="37175"/>
    <cellStyle name="Note 2 3 5 7" xfId="37176"/>
    <cellStyle name="Note 2 3 6" xfId="19315"/>
    <cellStyle name="Note 2 3 6 2" xfId="37177"/>
    <cellStyle name="Note 2 3 6 2 2" xfId="37178"/>
    <cellStyle name="Note 2 3 6 2 2 2" xfId="37179"/>
    <cellStyle name="Note 2 3 6 2 3" xfId="37180"/>
    <cellStyle name="Note 2 3 6 2 3 2" xfId="37181"/>
    <cellStyle name="Note 2 3 6 2 4" xfId="37182"/>
    <cellStyle name="Note 2 3 6 2 4 2" xfId="37183"/>
    <cellStyle name="Note 2 3 6 2 5" xfId="37184"/>
    <cellStyle name="Note 2 3 6 3" xfId="37185"/>
    <cellStyle name="Note 2 3 6 3 2" xfId="37186"/>
    <cellStyle name="Note 2 3 6 4" xfId="37187"/>
    <cellStyle name="Note 2 3 6 4 2" xfId="37188"/>
    <cellStyle name="Note 2 3 6 5" xfId="37189"/>
    <cellStyle name="Note 2 3 6 5 2" xfId="37190"/>
    <cellStyle name="Note 2 3 6 6" xfId="37191"/>
    <cellStyle name="Note 2 3 6 6 2" xfId="37192"/>
    <cellStyle name="Note 2 3 6 7" xfId="37193"/>
    <cellStyle name="Note 2 3 7" xfId="19316"/>
    <cellStyle name="Note 2 3 7 2" xfId="37194"/>
    <cellStyle name="Note 2 3 7 2 2" xfId="37195"/>
    <cellStyle name="Note 2 3 7 2 2 2" xfId="37196"/>
    <cellStyle name="Note 2 3 7 2 3" xfId="37197"/>
    <cellStyle name="Note 2 3 7 2 3 2" xfId="37198"/>
    <cellStyle name="Note 2 3 7 2 4" xfId="37199"/>
    <cellStyle name="Note 2 3 7 2 4 2" xfId="37200"/>
    <cellStyle name="Note 2 3 7 2 5" xfId="37201"/>
    <cellStyle name="Note 2 3 7 3" xfId="37202"/>
    <cellStyle name="Note 2 3 7 3 2" xfId="37203"/>
    <cellStyle name="Note 2 3 7 4" xfId="37204"/>
    <cellStyle name="Note 2 3 7 4 2" xfId="37205"/>
    <cellStyle name="Note 2 3 7 5" xfId="37206"/>
    <cellStyle name="Note 2 3 7 5 2" xfId="37207"/>
    <cellStyle name="Note 2 3 7 6" xfId="37208"/>
    <cellStyle name="Note 2 3 7 6 2" xfId="37209"/>
    <cellStyle name="Note 2 3 7 7" xfId="37210"/>
    <cellStyle name="Note 2 3 8" xfId="37211"/>
    <cellStyle name="Note 2 3 8 2" xfId="37212"/>
    <cellStyle name="Note 2 3 8 2 2" xfId="37213"/>
    <cellStyle name="Note 2 3 8 2 2 2" xfId="37214"/>
    <cellStyle name="Note 2 3 8 2 3" xfId="37215"/>
    <cellStyle name="Note 2 3 8 2 3 2" xfId="37216"/>
    <cellStyle name="Note 2 3 8 2 4" xfId="37217"/>
    <cellStyle name="Note 2 3 8 2 4 2" xfId="37218"/>
    <cellStyle name="Note 2 3 8 2 5" xfId="37219"/>
    <cellStyle name="Note 2 3 8 3" xfId="37220"/>
    <cellStyle name="Note 2 3 8 3 2" xfId="37221"/>
    <cellStyle name="Note 2 3 8 4" xfId="37222"/>
    <cellStyle name="Note 2 3 8 4 2" xfId="37223"/>
    <cellStyle name="Note 2 3 8 5" xfId="37224"/>
    <cellStyle name="Note 2 3 8 5 2" xfId="37225"/>
    <cellStyle name="Note 2 3 8 6" xfId="37226"/>
    <cellStyle name="Note 2 3 8 6 2" xfId="37227"/>
    <cellStyle name="Note 2 3 8 7" xfId="37228"/>
    <cellStyle name="Note 2 3 9" xfId="37229"/>
    <cellStyle name="Note 2 3 9 2" xfId="37230"/>
    <cellStyle name="Note 2 3 9 2 2" xfId="37231"/>
    <cellStyle name="Note 2 3 9 2 2 2" xfId="37232"/>
    <cellStyle name="Note 2 3 9 2 3" xfId="37233"/>
    <cellStyle name="Note 2 3 9 2 3 2" xfId="37234"/>
    <cellStyle name="Note 2 3 9 2 4" xfId="37235"/>
    <cellStyle name="Note 2 3 9 2 4 2" xfId="37236"/>
    <cellStyle name="Note 2 3 9 2 5" xfId="37237"/>
    <cellStyle name="Note 2 3 9 3" xfId="37238"/>
    <cellStyle name="Note 2 3 9 3 2" xfId="37239"/>
    <cellStyle name="Note 2 3 9 4" xfId="37240"/>
    <cellStyle name="Note 2 3 9 4 2" xfId="37241"/>
    <cellStyle name="Note 2 3 9 5" xfId="37242"/>
    <cellStyle name="Note 2 3 9 5 2" xfId="37243"/>
    <cellStyle name="Note 2 3 9 6" xfId="37244"/>
    <cellStyle name="Note 2 3 9 6 2" xfId="37245"/>
    <cellStyle name="Note 2 3 9 7" xfId="37246"/>
    <cellStyle name="Note 2 30" xfId="37247"/>
    <cellStyle name="Note 2 31" xfId="37248"/>
    <cellStyle name="Note 2 32" xfId="37249"/>
    <cellStyle name="Note 2 33" xfId="37250"/>
    <cellStyle name="Note 2 34" xfId="37251"/>
    <cellStyle name="Note 2 35" xfId="37252"/>
    <cellStyle name="Note 2 36" xfId="37253"/>
    <cellStyle name="Note 2 37" xfId="54626"/>
    <cellStyle name="Note 2 38" xfId="54641"/>
    <cellStyle name="Note 2 39" xfId="54657"/>
    <cellStyle name="Note 2 4" xfId="19317"/>
    <cellStyle name="Note 2 4 10" xfId="37254"/>
    <cellStyle name="Note 2 4 10 2" xfId="37255"/>
    <cellStyle name="Note 2 4 10 2 2" xfId="37256"/>
    <cellStyle name="Note 2 4 10 2 2 2" xfId="37257"/>
    <cellStyle name="Note 2 4 10 2 3" xfId="37258"/>
    <cellStyle name="Note 2 4 10 2 3 2" xfId="37259"/>
    <cellStyle name="Note 2 4 10 2 4" xfId="37260"/>
    <cellStyle name="Note 2 4 10 2 4 2" xfId="37261"/>
    <cellStyle name="Note 2 4 10 2 5" xfId="37262"/>
    <cellStyle name="Note 2 4 10 3" xfId="37263"/>
    <cellStyle name="Note 2 4 10 3 2" xfId="37264"/>
    <cellStyle name="Note 2 4 10 4" xfId="37265"/>
    <cellStyle name="Note 2 4 10 4 2" xfId="37266"/>
    <cellStyle name="Note 2 4 10 5" xfId="37267"/>
    <cellStyle name="Note 2 4 10 5 2" xfId="37268"/>
    <cellStyle name="Note 2 4 10 6" xfId="37269"/>
    <cellStyle name="Note 2 4 10 6 2" xfId="37270"/>
    <cellStyle name="Note 2 4 10 7" xfId="37271"/>
    <cellStyle name="Note 2 4 11" xfId="37272"/>
    <cellStyle name="Note 2 4 11 2" xfId="37273"/>
    <cellStyle name="Note 2 4 11 2 2" xfId="37274"/>
    <cellStyle name="Note 2 4 11 2 2 2" xfId="37275"/>
    <cellStyle name="Note 2 4 11 2 3" xfId="37276"/>
    <cellStyle name="Note 2 4 11 2 3 2" xfId="37277"/>
    <cellStyle name="Note 2 4 11 2 4" xfId="37278"/>
    <cellStyle name="Note 2 4 11 2 4 2" xfId="37279"/>
    <cellStyle name="Note 2 4 11 2 5" xfId="37280"/>
    <cellStyle name="Note 2 4 11 3" xfId="37281"/>
    <cellStyle name="Note 2 4 11 3 2" xfId="37282"/>
    <cellStyle name="Note 2 4 11 4" xfId="37283"/>
    <cellStyle name="Note 2 4 11 4 2" xfId="37284"/>
    <cellStyle name="Note 2 4 11 5" xfId="37285"/>
    <cellStyle name="Note 2 4 11 5 2" xfId="37286"/>
    <cellStyle name="Note 2 4 11 6" xfId="37287"/>
    <cellStyle name="Note 2 4 11 6 2" xfId="37288"/>
    <cellStyle name="Note 2 4 11 7" xfId="37289"/>
    <cellStyle name="Note 2 4 12" xfId="37290"/>
    <cellStyle name="Note 2 4 12 2" xfId="37291"/>
    <cellStyle name="Note 2 4 12 2 2" xfId="37292"/>
    <cellStyle name="Note 2 4 12 2 2 2" xfId="37293"/>
    <cellStyle name="Note 2 4 12 2 3" xfId="37294"/>
    <cellStyle name="Note 2 4 12 2 3 2" xfId="37295"/>
    <cellStyle name="Note 2 4 12 2 4" xfId="37296"/>
    <cellStyle name="Note 2 4 12 2 4 2" xfId="37297"/>
    <cellStyle name="Note 2 4 12 2 5" xfId="37298"/>
    <cellStyle name="Note 2 4 12 3" xfId="37299"/>
    <cellStyle name="Note 2 4 12 3 2" xfId="37300"/>
    <cellStyle name="Note 2 4 12 4" xfId="37301"/>
    <cellStyle name="Note 2 4 12 4 2" xfId="37302"/>
    <cellStyle name="Note 2 4 12 5" xfId="37303"/>
    <cellStyle name="Note 2 4 12 5 2" xfId="37304"/>
    <cellStyle name="Note 2 4 12 6" xfId="37305"/>
    <cellStyle name="Note 2 4 12 6 2" xfId="37306"/>
    <cellStyle name="Note 2 4 12 7" xfId="37307"/>
    <cellStyle name="Note 2 4 13" xfId="37308"/>
    <cellStyle name="Note 2 4 13 2" xfId="37309"/>
    <cellStyle name="Note 2 4 13 2 2" xfId="37310"/>
    <cellStyle name="Note 2 4 13 2 2 2" xfId="37311"/>
    <cellStyle name="Note 2 4 13 2 3" xfId="37312"/>
    <cellStyle name="Note 2 4 13 2 3 2" xfId="37313"/>
    <cellStyle name="Note 2 4 13 2 4" xfId="37314"/>
    <cellStyle name="Note 2 4 13 2 4 2" xfId="37315"/>
    <cellStyle name="Note 2 4 13 2 5" xfId="37316"/>
    <cellStyle name="Note 2 4 13 3" xfId="37317"/>
    <cellStyle name="Note 2 4 13 3 2" xfId="37318"/>
    <cellStyle name="Note 2 4 13 4" xfId="37319"/>
    <cellStyle name="Note 2 4 13 4 2" xfId="37320"/>
    <cellStyle name="Note 2 4 13 5" xfId="37321"/>
    <cellStyle name="Note 2 4 13 5 2" xfId="37322"/>
    <cellStyle name="Note 2 4 13 6" xfId="37323"/>
    <cellStyle name="Note 2 4 13 6 2" xfId="37324"/>
    <cellStyle name="Note 2 4 13 7" xfId="37325"/>
    <cellStyle name="Note 2 4 14" xfId="37326"/>
    <cellStyle name="Note 2 4 14 2" xfId="37327"/>
    <cellStyle name="Note 2 4 14 2 2" xfId="37328"/>
    <cellStyle name="Note 2 4 14 2 2 2" xfId="37329"/>
    <cellStyle name="Note 2 4 14 2 3" xfId="37330"/>
    <cellStyle name="Note 2 4 14 2 3 2" xfId="37331"/>
    <cellStyle name="Note 2 4 14 2 4" xfId="37332"/>
    <cellStyle name="Note 2 4 14 2 4 2" xfId="37333"/>
    <cellStyle name="Note 2 4 14 2 5" xfId="37334"/>
    <cellStyle name="Note 2 4 14 3" xfId="37335"/>
    <cellStyle name="Note 2 4 14 3 2" xfId="37336"/>
    <cellStyle name="Note 2 4 14 4" xfId="37337"/>
    <cellStyle name="Note 2 4 14 4 2" xfId="37338"/>
    <cellStyle name="Note 2 4 14 5" xfId="37339"/>
    <cellStyle name="Note 2 4 14 5 2" xfId="37340"/>
    <cellStyle name="Note 2 4 14 6" xfId="37341"/>
    <cellStyle name="Note 2 4 14 6 2" xfId="37342"/>
    <cellStyle name="Note 2 4 14 7" xfId="37343"/>
    <cellStyle name="Note 2 4 15" xfId="37344"/>
    <cellStyle name="Note 2 4 15 2" xfId="37345"/>
    <cellStyle name="Note 2 4 15 2 2" xfId="37346"/>
    <cellStyle name="Note 2 4 15 2 2 2" xfId="37347"/>
    <cellStyle name="Note 2 4 15 2 3" xfId="37348"/>
    <cellStyle name="Note 2 4 15 2 3 2" xfId="37349"/>
    <cellStyle name="Note 2 4 15 2 4" xfId="37350"/>
    <cellStyle name="Note 2 4 15 2 4 2" xfId="37351"/>
    <cellStyle name="Note 2 4 15 2 5" xfId="37352"/>
    <cellStyle name="Note 2 4 15 3" xfId="37353"/>
    <cellStyle name="Note 2 4 15 3 2" xfId="37354"/>
    <cellStyle name="Note 2 4 15 4" xfId="37355"/>
    <cellStyle name="Note 2 4 15 4 2" xfId="37356"/>
    <cellStyle name="Note 2 4 15 5" xfId="37357"/>
    <cellStyle name="Note 2 4 15 5 2" xfId="37358"/>
    <cellStyle name="Note 2 4 15 6" xfId="37359"/>
    <cellStyle name="Note 2 4 15 6 2" xfId="37360"/>
    <cellStyle name="Note 2 4 15 7" xfId="37361"/>
    <cellStyle name="Note 2 4 16" xfId="37362"/>
    <cellStyle name="Note 2 4 16 2" xfId="37363"/>
    <cellStyle name="Note 2 4 16 2 2" xfId="37364"/>
    <cellStyle name="Note 2 4 16 3" xfId="37365"/>
    <cellStyle name="Note 2 4 16 3 2" xfId="37366"/>
    <cellStyle name="Note 2 4 16 4" xfId="37367"/>
    <cellStyle name="Note 2 4 16 4 2" xfId="37368"/>
    <cellStyle name="Note 2 4 16 5" xfId="37369"/>
    <cellStyle name="Note 2 4 17" xfId="37370"/>
    <cellStyle name="Note 2 4 17 2" xfId="37371"/>
    <cellStyle name="Note 2 4 18" xfId="37372"/>
    <cellStyle name="Note 2 4 18 2" xfId="37373"/>
    <cellStyle name="Note 2 4 19" xfId="37374"/>
    <cellStyle name="Note 2 4 19 2" xfId="37375"/>
    <cellStyle name="Note 2 4 2" xfId="19318"/>
    <cellStyle name="Note 2 4 2 2" xfId="19319"/>
    <cellStyle name="Note 2 4 2 2 2" xfId="19320"/>
    <cellStyle name="Note 2 4 2 2 2 2" xfId="37376"/>
    <cellStyle name="Note 2 4 2 2 3" xfId="37377"/>
    <cellStyle name="Note 2 4 2 2 3 2" xfId="37378"/>
    <cellStyle name="Note 2 4 2 2 4" xfId="37379"/>
    <cellStyle name="Note 2 4 2 2 4 2" xfId="37380"/>
    <cellStyle name="Note 2 4 2 2 5" xfId="37381"/>
    <cellStyle name="Note 2 4 2 3" xfId="19321"/>
    <cellStyle name="Note 2 4 2 3 2" xfId="19322"/>
    <cellStyle name="Note 2 4 2 4" xfId="19323"/>
    <cellStyle name="Note 2 4 2 4 2" xfId="37382"/>
    <cellStyle name="Note 2 4 2 5" xfId="19324"/>
    <cellStyle name="Note 2 4 2 5 2" xfId="37383"/>
    <cellStyle name="Note 2 4 2 6" xfId="37384"/>
    <cellStyle name="Note 2 4 20" xfId="37385"/>
    <cellStyle name="Note 2 4 21" xfId="37386"/>
    <cellStyle name="Note 2 4 22" xfId="37387"/>
    <cellStyle name="Note 2 4 23" xfId="37388"/>
    <cellStyle name="Note 2 4 24" xfId="37389"/>
    <cellStyle name="Note 2 4 25" xfId="37390"/>
    <cellStyle name="Note 2 4 26" xfId="37391"/>
    <cellStyle name="Note 2 4 3" xfId="19325"/>
    <cellStyle name="Note 2 4 3 2" xfId="19326"/>
    <cellStyle name="Note 2 4 3 2 2" xfId="37392"/>
    <cellStyle name="Note 2 4 3 2 2 2" xfId="37393"/>
    <cellStyle name="Note 2 4 3 2 3" xfId="37394"/>
    <cellStyle name="Note 2 4 3 2 3 2" xfId="37395"/>
    <cellStyle name="Note 2 4 3 2 4" xfId="37396"/>
    <cellStyle name="Note 2 4 3 2 4 2" xfId="37397"/>
    <cellStyle name="Note 2 4 3 2 5" xfId="37398"/>
    <cellStyle name="Note 2 4 3 3" xfId="37399"/>
    <cellStyle name="Note 2 4 3 3 2" xfId="37400"/>
    <cellStyle name="Note 2 4 3 4" xfId="37401"/>
    <cellStyle name="Note 2 4 3 4 2" xfId="37402"/>
    <cellStyle name="Note 2 4 3 5" xfId="37403"/>
    <cellStyle name="Note 2 4 3 5 2" xfId="37404"/>
    <cellStyle name="Note 2 4 3 6" xfId="37405"/>
    <cellStyle name="Note 2 4 4" xfId="19327"/>
    <cellStyle name="Note 2 4 4 2" xfId="19328"/>
    <cellStyle name="Note 2 4 4 2 2" xfId="37406"/>
    <cellStyle name="Note 2 4 4 2 2 2" xfId="37407"/>
    <cellStyle name="Note 2 4 4 2 3" xfId="37408"/>
    <cellStyle name="Note 2 4 4 2 3 2" xfId="37409"/>
    <cellStyle name="Note 2 4 4 2 4" xfId="37410"/>
    <cellStyle name="Note 2 4 4 2 4 2" xfId="37411"/>
    <cellStyle name="Note 2 4 4 2 5" xfId="37412"/>
    <cellStyle name="Note 2 4 4 3" xfId="37413"/>
    <cellStyle name="Note 2 4 4 3 2" xfId="37414"/>
    <cellStyle name="Note 2 4 4 4" xfId="37415"/>
    <cellStyle name="Note 2 4 4 4 2" xfId="37416"/>
    <cellStyle name="Note 2 4 4 5" xfId="37417"/>
    <cellStyle name="Note 2 4 4 5 2" xfId="37418"/>
    <cellStyle name="Note 2 4 4 6" xfId="37419"/>
    <cellStyle name="Note 2 4 4 6 2" xfId="37420"/>
    <cellStyle name="Note 2 4 4 7" xfId="37421"/>
    <cellStyle name="Note 2 4 5" xfId="19329"/>
    <cellStyle name="Note 2 4 5 2" xfId="37422"/>
    <cellStyle name="Note 2 4 5 2 2" xfId="37423"/>
    <cellStyle name="Note 2 4 5 2 2 2" xfId="37424"/>
    <cellStyle name="Note 2 4 5 2 3" xfId="37425"/>
    <cellStyle name="Note 2 4 5 2 3 2" xfId="37426"/>
    <cellStyle name="Note 2 4 5 2 4" xfId="37427"/>
    <cellStyle name="Note 2 4 5 2 4 2" xfId="37428"/>
    <cellStyle name="Note 2 4 5 2 5" xfId="37429"/>
    <cellStyle name="Note 2 4 5 3" xfId="37430"/>
    <cellStyle name="Note 2 4 5 3 2" xfId="37431"/>
    <cellStyle name="Note 2 4 5 4" xfId="37432"/>
    <cellStyle name="Note 2 4 5 4 2" xfId="37433"/>
    <cellStyle name="Note 2 4 5 5" xfId="37434"/>
    <cellStyle name="Note 2 4 5 5 2" xfId="37435"/>
    <cellStyle name="Note 2 4 5 6" xfId="37436"/>
    <cellStyle name="Note 2 4 5 6 2" xfId="37437"/>
    <cellStyle name="Note 2 4 5 7" xfId="37438"/>
    <cellStyle name="Note 2 4 6" xfId="19330"/>
    <cellStyle name="Note 2 4 6 2" xfId="37439"/>
    <cellStyle name="Note 2 4 6 2 2" xfId="37440"/>
    <cellStyle name="Note 2 4 6 2 2 2" xfId="37441"/>
    <cellStyle name="Note 2 4 6 2 3" xfId="37442"/>
    <cellStyle name="Note 2 4 6 2 3 2" xfId="37443"/>
    <cellStyle name="Note 2 4 6 2 4" xfId="37444"/>
    <cellStyle name="Note 2 4 6 2 4 2" xfId="37445"/>
    <cellStyle name="Note 2 4 6 2 5" xfId="37446"/>
    <cellStyle name="Note 2 4 6 3" xfId="37447"/>
    <cellStyle name="Note 2 4 6 3 2" xfId="37448"/>
    <cellStyle name="Note 2 4 6 4" xfId="37449"/>
    <cellStyle name="Note 2 4 6 4 2" xfId="37450"/>
    <cellStyle name="Note 2 4 6 5" xfId="37451"/>
    <cellStyle name="Note 2 4 6 5 2" xfId="37452"/>
    <cellStyle name="Note 2 4 6 6" xfId="37453"/>
    <cellStyle name="Note 2 4 6 6 2" xfId="37454"/>
    <cellStyle name="Note 2 4 6 7" xfId="37455"/>
    <cellStyle name="Note 2 4 7" xfId="37456"/>
    <cellStyle name="Note 2 4 7 2" xfId="37457"/>
    <cellStyle name="Note 2 4 7 2 2" xfId="37458"/>
    <cellStyle name="Note 2 4 7 2 2 2" xfId="37459"/>
    <cellStyle name="Note 2 4 7 2 3" xfId="37460"/>
    <cellStyle name="Note 2 4 7 2 3 2" xfId="37461"/>
    <cellStyle name="Note 2 4 7 2 4" xfId="37462"/>
    <cellStyle name="Note 2 4 7 2 4 2" xfId="37463"/>
    <cellStyle name="Note 2 4 7 2 5" xfId="37464"/>
    <cellStyle name="Note 2 4 7 3" xfId="37465"/>
    <cellStyle name="Note 2 4 7 3 2" xfId="37466"/>
    <cellStyle name="Note 2 4 7 4" xfId="37467"/>
    <cellStyle name="Note 2 4 7 4 2" xfId="37468"/>
    <cellStyle name="Note 2 4 7 5" xfId="37469"/>
    <cellStyle name="Note 2 4 7 5 2" xfId="37470"/>
    <cellStyle name="Note 2 4 7 6" xfId="37471"/>
    <cellStyle name="Note 2 4 7 6 2" xfId="37472"/>
    <cellStyle name="Note 2 4 7 7" xfId="37473"/>
    <cellStyle name="Note 2 4 8" xfId="37474"/>
    <cellStyle name="Note 2 4 8 2" xfId="37475"/>
    <cellStyle name="Note 2 4 8 2 2" xfId="37476"/>
    <cellStyle name="Note 2 4 8 2 2 2" xfId="37477"/>
    <cellStyle name="Note 2 4 8 2 3" xfId="37478"/>
    <cellStyle name="Note 2 4 8 2 3 2" xfId="37479"/>
    <cellStyle name="Note 2 4 8 2 4" xfId="37480"/>
    <cellStyle name="Note 2 4 8 2 4 2" xfId="37481"/>
    <cellStyle name="Note 2 4 8 2 5" xfId="37482"/>
    <cellStyle name="Note 2 4 8 3" xfId="37483"/>
    <cellStyle name="Note 2 4 8 3 2" xfId="37484"/>
    <cellStyle name="Note 2 4 8 4" xfId="37485"/>
    <cellStyle name="Note 2 4 8 4 2" xfId="37486"/>
    <cellStyle name="Note 2 4 8 5" xfId="37487"/>
    <cellStyle name="Note 2 4 8 5 2" xfId="37488"/>
    <cellStyle name="Note 2 4 8 6" xfId="37489"/>
    <cellStyle name="Note 2 4 8 6 2" xfId="37490"/>
    <cellStyle name="Note 2 4 8 7" xfId="37491"/>
    <cellStyle name="Note 2 4 9" xfId="37492"/>
    <cellStyle name="Note 2 4 9 2" xfId="37493"/>
    <cellStyle name="Note 2 4 9 2 2" xfId="37494"/>
    <cellStyle name="Note 2 4 9 2 2 2" xfId="37495"/>
    <cellStyle name="Note 2 4 9 2 3" xfId="37496"/>
    <cellStyle name="Note 2 4 9 2 3 2" xfId="37497"/>
    <cellStyle name="Note 2 4 9 2 4" xfId="37498"/>
    <cellStyle name="Note 2 4 9 2 4 2" xfId="37499"/>
    <cellStyle name="Note 2 4 9 2 5" xfId="37500"/>
    <cellStyle name="Note 2 4 9 3" xfId="37501"/>
    <cellStyle name="Note 2 4 9 3 2" xfId="37502"/>
    <cellStyle name="Note 2 4 9 4" xfId="37503"/>
    <cellStyle name="Note 2 4 9 4 2" xfId="37504"/>
    <cellStyle name="Note 2 4 9 5" xfId="37505"/>
    <cellStyle name="Note 2 4 9 5 2" xfId="37506"/>
    <cellStyle name="Note 2 4 9 6" xfId="37507"/>
    <cellStyle name="Note 2 4 9 6 2" xfId="37508"/>
    <cellStyle name="Note 2 4 9 7" xfId="37509"/>
    <cellStyle name="Note 2 5" xfId="19331"/>
    <cellStyle name="Note 2 5 10" xfId="37510"/>
    <cellStyle name="Note 2 5 10 2" xfId="37511"/>
    <cellStyle name="Note 2 5 10 2 2" xfId="37512"/>
    <cellStyle name="Note 2 5 10 2 2 2" xfId="37513"/>
    <cellStyle name="Note 2 5 10 2 3" xfId="37514"/>
    <cellStyle name="Note 2 5 10 2 3 2" xfId="37515"/>
    <cellStyle name="Note 2 5 10 2 4" xfId="37516"/>
    <cellStyle name="Note 2 5 10 2 4 2" xfId="37517"/>
    <cellStyle name="Note 2 5 10 2 5" xfId="37518"/>
    <cellStyle name="Note 2 5 10 3" xfId="37519"/>
    <cellStyle name="Note 2 5 10 3 2" xfId="37520"/>
    <cellStyle name="Note 2 5 10 4" xfId="37521"/>
    <cellStyle name="Note 2 5 10 4 2" xfId="37522"/>
    <cellStyle name="Note 2 5 10 5" xfId="37523"/>
    <cellStyle name="Note 2 5 10 5 2" xfId="37524"/>
    <cellStyle name="Note 2 5 10 6" xfId="37525"/>
    <cellStyle name="Note 2 5 10 6 2" xfId="37526"/>
    <cellStyle name="Note 2 5 10 7" xfId="37527"/>
    <cellStyle name="Note 2 5 11" xfId="37528"/>
    <cellStyle name="Note 2 5 11 2" xfId="37529"/>
    <cellStyle name="Note 2 5 11 2 2" xfId="37530"/>
    <cellStyle name="Note 2 5 11 2 2 2" xfId="37531"/>
    <cellStyle name="Note 2 5 11 2 3" xfId="37532"/>
    <cellStyle name="Note 2 5 11 2 3 2" xfId="37533"/>
    <cellStyle name="Note 2 5 11 2 4" xfId="37534"/>
    <cellStyle name="Note 2 5 11 2 4 2" xfId="37535"/>
    <cellStyle name="Note 2 5 11 2 5" xfId="37536"/>
    <cellStyle name="Note 2 5 11 3" xfId="37537"/>
    <cellStyle name="Note 2 5 11 3 2" xfId="37538"/>
    <cellStyle name="Note 2 5 11 4" xfId="37539"/>
    <cellStyle name="Note 2 5 11 4 2" xfId="37540"/>
    <cellStyle name="Note 2 5 11 5" xfId="37541"/>
    <cellStyle name="Note 2 5 11 5 2" xfId="37542"/>
    <cellStyle name="Note 2 5 11 6" xfId="37543"/>
    <cellStyle name="Note 2 5 11 6 2" xfId="37544"/>
    <cellStyle name="Note 2 5 11 7" xfId="37545"/>
    <cellStyle name="Note 2 5 12" xfId="37546"/>
    <cellStyle name="Note 2 5 12 2" xfId="37547"/>
    <cellStyle name="Note 2 5 12 2 2" xfId="37548"/>
    <cellStyle name="Note 2 5 12 2 2 2" xfId="37549"/>
    <cellStyle name="Note 2 5 12 2 3" xfId="37550"/>
    <cellStyle name="Note 2 5 12 2 3 2" xfId="37551"/>
    <cellStyle name="Note 2 5 12 2 4" xfId="37552"/>
    <cellStyle name="Note 2 5 12 2 4 2" xfId="37553"/>
    <cellStyle name="Note 2 5 12 2 5" xfId="37554"/>
    <cellStyle name="Note 2 5 12 3" xfId="37555"/>
    <cellStyle name="Note 2 5 12 3 2" xfId="37556"/>
    <cellStyle name="Note 2 5 12 4" xfId="37557"/>
    <cellStyle name="Note 2 5 12 4 2" xfId="37558"/>
    <cellStyle name="Note 2 5 12 5" xfId="37559"/>
    <cellStyle name="Note 2 5 12 5 2" xfId="37560"/>
    <cellStyle name="Note 2 5 12 6" xfId="37561"/>
    <cellStyle name="Note 2 5 12 6 2" xfId="37562"/>
    <cellStyle name="Note 2 5 12 7" xfId="37563"/>
    <cellStyle name="Note 2 5 13" xfId="37564"/>
    <cellStyle name="Note 2 5 13 2" xfId="37565"/>
    <cellStyle name="Note 2 5 13 2 2" xfId="37566"/>
    <cellStyle name="Note 2 5 13 2 2 2" xfId="37567"/>
    <cellStyle name="Note 2 5 13 2 3" xfId="37568"/>
    <cellStyle name="Note 2 5 13 2 3 2" xfId="37569"/>
    <cellStyle name="Note 2 5 13 2 4" xfId="37570"/>
    <cellStyle name="Note 2 5 13 2 4 2" xfId="37571"/>
    <cellStyle name="Note 2 5 13 2 5" xfId="37572"/>
    <cellStyle name="Note 2 5 13 3" xfId="37573"/>
    <cellStyle name="Note 2 5 13 3 2" xfId="37574"/>
    <cellStyle name="Note 2 5 13 4" xfId="37575"/>
    <cellStyle name="Note 2 5 13 4 2" xfId="37576"/>
    <cellStyle name="Note 2 5 13 5" xfId="37577"/>
    <cellStyle name="Note 2 5 13 5 2" xfId="37578"/>
    <cellStyle name="Note 2 5 13 6" xfId="37579"/>
    <cellStyle name="Note 2 5 13 6 2" xfId="37580"/>
    <cellStyle name="Note 2 5 13 7" xfId="37581"/>
    <cellStyle name="Note 2 5 14" xfId="37582"/>
    <cellStyle name="Note 2 5 14 2" xfId="37583"/>
    <cellStyle name="Note 2 5 14 2 2" xfId="37584"/>
    <cellStyle name="Note 2 5 14 2 2 2" xfId="37585"/>
    <cellStyle name="Note 2 5 14 2 3" xfId="37586"/>
    <cellStyle name="Note 2 5 14 2 3 2" xfId="37587"/>
    <cellStyle name="Note 2 5 14 2 4" xfId="37588"/>
    <cellStyle name="Note 2 5 14 2 4 2" xfId="37589"/>
    <cellStyle name="Note 2 5 14 2 5" xfId="37590"/>
    <cellStyle name="Note 2 5 14 3" xfId="37591"/>
    <cellStyle name="Note 2 5 14 3 2" xfId="37592"/>
    <cellStyle name="Note 2 5 14 4" xfId="37593"/>
    <cellStyle name="Note 2 5 14 4 2" xfId="37594"/>
    <cellStyle name="Note 2 5 14 5" xfId="37595"/>
    <cellStyle name="Note 2 5 14 5 2" xfId="37596"/>
    <cellStyle name="Note 2 5 14 6" xfId="37597"/>
    <cellStyle name="Note 2 5 14 6 2" xfId="37598"/>
    <cellStyle name="Note 2 5 14 7" xfId="37599"/>
    <cellStyle name="Note 2 5 15" xfId="37600"/>
    <cellStyle name="Note 2 5 15 2" xfId="37601"/>
    <cellStyle name="Note 2 5 15 2 2" xfId="37602"/>
    <cellStyle name="Note 2 5 15 2 2 2" xfId="37603"/>
    <cellStyle name="Note 2 5 15 2 3" xfId="37604"/>
    <cellStyle name="Note 2 5 15 2 3 2" xfId="37605"/>
    <cellStyle name="Note 2 5 15 2 4" xfId="37606"/>
    <cellStyle name="Note 2 5 15 2 4 2" xfId="37607"/>
    <cellStyle name="Note 2 5 15 2 5" xfId="37608"/>
    <cellStyle name="Note 2 5 15 3" xfId="37609"/>
    <cellStyle name="Note 2 5 15 3 2" xfId="37610"/>
    <cellStyle name="Note 2 5 15 4" xfId="37611"/>
    <cellStyle name="Note 2 5 15 4 2" xfId="37612"/>
    <cellStyle name="Note 2 5 15 5" xfId="37613"/>
    <cellStyle name="Note 2 5 15 5 2" xfId="37614"/>
    <cellStyle name="Note 2 5 15 6" xfId="37615"/>
    <cellStyle name="Note 2 5 15 6 2" xfId="37616"/>
    <cellStyle name="Note 2 5 15 7" xfId="37617"/>
    <cellStyle name="Note 2 5 16" xfId="37618"/>
    <cellStyle name="Note 2 5 16 2" xfId="37619"/>
    <cellStyle name="Note 2 5 16 2 2" xfId="37620"/>
    <cellStyle name="Note 2 5 16 3" xfId="37621"/>
    <cellStyle name="Note 2 5 16 3 2" xfId="37622"/>
    <cellStyle name="Note 2 5 16 4" xfId="37623"/>
    <cellStyle name="Note 2 5 16 4 2" xfId="37624"/>
    <cellStyle name="Note 2 5 16 5" xfId="37625"/>
    <cellStyle name="Note 2 5 17" xfId="37626"/>
    <cellStyle name="Note 2 5 17 2" xfId="37627"/>
    <cellStyle name="Note 2 5 18" xfId="37628"/>
    <cellStyle name="Note 2 5 18 2" xfId="37629"/>
    <cellStyle name="Note 2 5 19" xfId="37630"/>
    <cellStyle name="Note 2 5 19 2" xfId="37631"/>
    <cellStyle name="Note 2 5 2" xfId="19332"/>
    <cellStyle name="Note 2 5 2 2" xfId="19333"/>
    <cellStyle name="Note 2 5 2 2 2" xfId="37632"/>
    <cellStyle name="Note 2 5 2 2 2 2" xfId="37633"/>
    <cellStyle name="Note 2 5 2 2 3" xfId="37634"/>
    <cellStyle name="Note 2 5 2 2 3 2" xfId="37635"/>
    <cellStyle name="Note 2 5 2 2 4" xfId="37636"/>
    <cellStyle name="Note 2 5 2 2 4 2" xfId="37637"/>
    <cellStyle name="Note 2 5 2 2 5" xfId="37638"/>
    <cellStyle name="Note 2 5 2 3" xfId="37639"/>
    <cellStyle name="Note 2 5 2 3 2" xfId="37640"/>
    <cellStyle name="Note 2 5 2 4" xfId="37641"/>
    <cellStyle name="Note 2 5 2 4 2" xfId="37642"/>
    <cellStyle name="Note 2 5 2 5" xfId="37643"/>
    <cellStyle name="Note 2 5 2 5 2" xfId="37644"/>
    <cellStyle name="Note 2 5 2 6" xfId="37645"/>
    <cellStyle name="Note 2 5 20" xfId="37646"/>
    <cellStyle name="Note 2 5 21" xfId="37647"/>
    <cellStyle name="Note 2 5 22" xfId="37648"/>
    <cellStyle name="Note 2 5 23" xfId="37649"/>
    <cellStyle name="Note 2 5 24" xfId="37650"/>
    <cellStyle name="Note 2 5 25" xfId="37651"/>
    <cellStyle name="Note 2 5 26" xfId="37652"/>
    <cellStyle name="Note 2 5 3" xfId="19334"/>
    <cellStyle name="Note 2 5 3 2" xfId="19335"/>
    <cellStyle name="Note 2 5 3 2 2" xfId="37653"/>
    <cellStyle name="Note 2 5 3 2 2 2" xfId="37654"/>
    <cellStyle name="Note 2 5 3 2 3" xfId="37655"/>
    <cellStyle name="Note 2 5 3 2 3 2" xfId="37656"/>
    <cellStyle name="Note 2 5 3 2 4" xfId="37657"/>
    <cellStyle name="Note 2 5 3 2 4 2" xfId="37658"/>
    <cellStyle name="Note 2 5 3 2 5" xfId="37659"/>
    <cellStyle name="Note 2 5 3 3" xfId="37660"/>
    <cellStyle name="Note 2 5 3 3 2" xfId="37661"/>
    <cellStyle name="Note 2 5 3 4" xfId="37662"/>
    <cellStyle name="Note 2 5 3 4 2" xfId="37663"/>
    <cellStyle name="Note 2 5 3 5" xfId="37664"/>
    <cellStyle name="Note 2 5 3 5 2" xfId="37665"/>
    <cellStyle name="Note 2 5 3 6" xfId="37666"/>
    <cellStyle name="Note 2 5 4" xfId="19336"/>
    <cellStyle name="Note 2 5 4 2" xfId="37667"/>
    <cellStyle name="Note 2 5 4 2 2" xfId="37668"/>
    <cellStyle name="Note 2 5 4 2 2 2" xfId="37669"/>
    <cellStyle name="Note 2 5 4 2 3" xfId="37670"/>
    <cellStyle name="Note 2 5 4 2 3 2" xfId="37671"/>
    <cellStyle name="Note 2 5 4 2 4" xfId="37672"/>
    <cellStyle name="Note 2 5 4 2 4 2" xfId="37673"/>
    <cellStyle name="Note 2 5 4 2 5" xfId="37674"/>
    <cellStyle name="Note 2 5 4 3" xfId="37675"/>
    <cellStyle name="Note 2 5 4 3 2" xfId="37676"/>
    <cellStyle name="Note 2 5 4 4" xfId="37677"/>
    <cellStyle name="Note 2 5 4 4 2" xfId="37678"/>
    <cellStyle name="Note 2 5 4 5" xfId="37679"/>
    <cellStyle name="Note 2 5 4 5 2" xfId="37680"/>
    <cellStyle name="Note 2 5 4 6" xfId="37681"/>
    <cellStyle name="Note 2 5 4 6 2" xfId="37682"/>
    <cellStyle name="Note 2 5 4 7" xfId="37683"/>
    <cellStyle name="Note 2 5 5" xfId="19337"/>
    <cellStyle name="Note 2 5 5 2" xfId="37684"/>
    <cellStyle name="Note 2 5 5 2 2" xfId="37685"/>
    <cellStyle name="Note 2 5 5 2 2 2" xfId="37686"/>
    <cellStyle name="Note 2 5 5 2 3" xfId="37687"/>
    <cellStyle name="Note 2 5 5 2 3 2" xfId="37688"/>
    <cellStyle name="Note 2 5 5 2 4" xfId="37689"/>
    <cellStyle name="Note 2 5 5 2 4 2" xfId="37690"/>
    <cellStyle name="Note 2 5 5 2 5" xfId="37691"/>
    <cellStyle name="Note 2 5 5 3" xfId="37692"/>
    <cellStyle name="Note 2 5 5 3 2" xfId="37693"/>
    <cellStyle name="Note 2 5 5 4" xfId="37694"/>
    <cellStyle name="Note 2 5 5 4 2" xfId="37695"/>
    <cellStyle name="Note 2 5 5 5" xfId="37696"/>
    <cellStyle name="Note 2 5 5 5 2" xfId="37697"/>
    <cellStyle name="Note 2 5 5 6" xfId="37698"/>
    <cellStyle name="Note 2 5 5 6 2" xfId="37699"/>
    <cellStyle name="Note 2 5 5 7" xfId="37700"/>
    <cellStyle name="Note 2 5 6" xfId="37701"/>
    <cellStyle name="Note 2 5 6 2" xfId="37702"/>
    <cellStyle name="Note 2 5 6 2 2" xfId="37703"/>
    <cellStyle name="Note 2 5 6 2 2 2" xfId="37704"/>
    <cellStyle name="Note 2 5 6 2 3" xfId="37705"/>
    <cellStyle name="Note 2 5 6 2 3 2" xfId="37706"/>
    <cellStyle name="Note 2 5 6 2 4" xfId="37707"/>
    <cellStyle name="Note 2 5 6 2 4 2" xfId="37708"/>
    <cellStyle name="Note 2 5 6 2 5" xfId="37709"/>
    <cellStyle name="Note 2 5 6 3" xfId="37710"/>
    <cellStyle name="Note 2 5 6 3 2" xfId="37711"/>
    <cellStyle name="Note 2 5 6 4" xfId="37712"/>
    <cellStyle name="Note 2 5 6 4 2" xfId="37713"/>
    <cellStyle name="Note 2 5 6 5" xfId="37714"/>
    <cellStyle name="Note 2 5 6 5 2" xfId="37715"/>
    <cellStyle name="Note 2 5 6 6" xfId="37716"/>
    <cellStyle name="Note 2 5 6 6 2" xfId="37717"/>
    <cellStyle name="Note 2 5 6 7" xfId="37718"/>
    <cellStyle name="Note 2 5 7" xfId="37719"/>
    <cellStyle name="Note 2 5 7 2" xfId="37720"/>
    <cellStyle name="Note 2 5 7 2 2" xfId="37721"/>
    <cellStyle name="Note 2 5 7 2 2 2" xfId="37722"/>
    <cellStyle name="Note 2 5 7 2 3" xfId="37723"/>
    <cellStyle name="Note 2 5 7 2 3 2" xfId="37724"/>
    <cellStyle name="Note 2 5 7 2 4" xfId="37725"/>
    <cellStyle name="Note 2 5 7 2 4 2" xfId="37726"/>
    <cellStyle name="Note 2 5 7 2 5" xfId="37727"/>
    <cellStyle name="Note 2 5 7 3" xfId="37728"/>
    <cellStyle name="Note 2 5 7 3 2" xfId="37729"/>
    <cellStyle name="Note 2 5 7 4" xfId="37730"/>
    <cellStyle name="Note 2 5 7 4 2" xfId="37731"/>
    <cellStyle name="Note 2 5 7 5" xfId="37732"/>
    <cellStyle name="Note 2 5 7 5 2" xfId="37733"/>
    <cellStyle name="Note 2 5 7 6" xfId="37734"/>
    <cellStyle name="Note 2 5 7 6 2" xfId="37735"/>
    <cellStyle name="Note 2 5 7 7" xfId="37736"/>
    <cellStyle name="Note 2 5 8" xfId="37737"/>
    <cellStyle name="Note 2 5 8 2" xfId="37738"/>
    <cellStyle name="Note 2 5 8 2 2" xfId="37739"/>
    <cellStyle name="Note 2 5 8 2 2 2" xfId="37740"/>
    <cellStyle name="Note 2 5 8 2 3" xfId="37741"/>
    <cellStyle name="Note 2 5 8 2 3 2" xfId="37742"/>
    <cellStyle name="Note 2 5 8 2 4" xfId="37743"/>
    <cellStyle name="Note 2 5 8 2 4 2" xfId="37744"/>
    <cellStyle name="Note 2 5 8 2 5" xfId="37745"/>
    <cellStyle name="Note 2 5 8 3" xfId="37746"/>
    <cellStyle name="Note 2 5 8 3 2" xfId="37747"/>
    <cellStyle name="Note 2 5 8 4" xfId="37748"/>
    <cellStyle name="Note 2 5 8 4 2" xfId="37749"/>
    <cellStyle name="Note 2 5 8 5" xfId="37750"/>
    <cellStyle name="Note 2 5 8 5 2" xfId="37751"/>
    <cellStyle name="Note 2 5 8 6" xfId="37752"/>
    <cellStyle name="Note 2 5 8 6 2" xfId="37753"/>
    <cellStyle name="Note 2 5 8 7" xfId="37754"/>
    <cellStyle name="Note 2 5 9" xfId="37755"/>
    <cellStyle name="Note 2 5 9 2" xfId="37756"/>
    <cellStyle name="Note 2 5 9 2 2" xfId="37757"/>
    <cellStyle name="Note 2 5 9 2 2 2" xfId="37758"/>
    <cellStyle name="Note 2 5 9 2 3" xfId="37759"/>
    <cellStyle name="Note 2 5 9 2 3 2" xfId="37760"/>
    <cellStyle name="Note 2 5 9 2 4" xfId="37761"/>
    <cellStyle name="Note 2 5 9 2 4 2" xfId="37762"/>
    <cellStyle name="Note 2 5 9 2 5" xfId="37763"/>
    <cellStyle name="Note 2 5 9 3" xfId="37764"/>
    <cellStyle name="Note 2 5 9 3 2" xfId="37765"/>
    <cellStyle name="Note 2 5 9 4" xfId="37766"/>
    <cellStyle name="Note 2 5 9 4 2" xfId="37767"/>
    <cellStyle name="Note 2 5 9 5" xfId="37768"/>
    <cellStyle name="Note 2 5 9 5 2" xfId="37769"/>
    <cellStyle name="Note 2 5 9 6" xfId="37770"/>
    <cellStyle name="Note 2 5 9 6 2" xfId="37771"/>
    <cellStyle name="Note 2 5 9 7" xfId="37772"/>
    <cellStyle name="Note 2 6" xfId="19338"/>
    <cellStyle name="Note 2 6 10" xfId="37773"/>
    <cellStyle name="Note 2 6 10 2" xfId="37774"/>
    <cellStyle name="Note 2 6 10 2 2" xfId="37775"/>
    <cellStyle name="Note 2 6 10 2 2 2" xfId="37776"/>
    <cellStyle name="Note 2 6 10 2 3" xfId="37777"/>
    <cellStyle name="Note 2 6 10 2 3 2" xfId="37778"/>
    <cellStyle name="Note 2 6 10 2 4" xfId="37779"/>
    <cellStyle name="Note 2 6 10 2 4 2" xfId="37780"/>
    <cellStyle name="Note 2 6 10 2 5" xfId="37781"/>
    <cellStyle name="Note 2 6 10 3" xfId="37782"/>
    <cellStyle name="Note 2 6 10 3 2" xfId="37783"/>
    <cellStyle name="Note 2 6 10 4" xfId="37784"/>
    <cellStyle name="Note 2 6 10 4 2" xfId="37785"/>
    <cellStyle name="Note 2 6 10 5" xfId="37786"/>
    <cellStyle name="Note 2 6 10 5 2" xfId="37787"/>
    <cellStyle name="Note 2 6 10 6" xfId="37788"/>
    <cellStyle name="Note 2 6 10 6 2" xfId="37789"/>
    <cellStyle name="Note 2 6 10 7" xfId="37790"/>
    <cellStyle name="Note 2 6 11" xfId="37791"/>
    <cellStyle name="Note 2 6 11 2" xfId="37792"/>
    <cellStyle name="Note 2 6 11 2 2" xfId="37793"/>
    <cellStyle name="Note 2 6 11 2 2 2" xfId="37794"/>
    <cellStyle name="Note 2 6 11 2 3" xfId="37795"/>
    <cellStyle name="Note 2 6 11 2 3 2" xfId="37796"/>
    <cellStyle name="Note 2 6 11 2 4" xfId="37797"/>
    <cellStyle name="Note 2 6 11 2 4 2" xfId="37798"/>
    <cellStyle name="Note 2 6 11 2 5" xfId="37799"/>
    <cellStyle name="Note 2 6 11 3" xfId="37800"/>
    <cellStyle name="Note 2 6 11 3 2" xfId="37801"/>
    <cellStyle name="Note 2 6 11 4" xfId="37802"/>
    <cellStyle name="Note 2 6 11 4 2" xfId="37803"/>
    <cellStyle name="Note 2 6 11 5" xfId="37804"/>
    <cellStyle name="Note 2 6 11 5 2" xfId="37805"/>
    <cellStyle name="Note 2 6 11 6" xfId="37806"/>
    <cellStyle name="Note 2 6 11 6 2" xfId="37807"/>
    <cellStyle name="Note 2 6 11 7" xfId="37808"/>
    <cellStyle name="Note 2 6 12" xfId="37809"/>
    <cellStyle name="Note 2 6 12 2" xfId="37810"/>
    <cellStyle name="Note 2 6 12 2 2" xfId="37811"/>
    <cellStyle name="Note 2 6 12 2 2 2" xfId="37812"/>
    <cellStyle name="Note 2 6 12 2 3" xfId="37813"/>
    <cellStyle name="Note 2 6 12 2 3 2" xfId="37814"/>
    <cellStyle name="Note 2 6 12 2 4" xfId="37815"/>
    <cellStyle name="Note 2 6 12 2 4 2" xfId="37816"/>
    <cellStyle name="Note 2 6 12 2 5" xfId="37817"/>
    <cellStyle name="Note 2 6 12 3" xfId="37818"/>
    <cellStyle name="Note 2 6 12 3 2" xfId="37819"/>
    <cellStyle name="Note 2 6 12 4" xfId="37820"/>
    <cellStyle name="Note 2 6 12 4 2" xfId="37821"/>
    <cellStyle name="Note 2 6 12 5" xfId="37822"/>
    <cellStyle name="Note 2 6 12 5 2" xfId="37823"/>
    <cellStyle name="Note 2 6 12 6" xfId="37824"/>
    <cellStyle name="Note 2 6 12 6 2" xfId="37825"/>
    <cellStyle name="Note 2 6 12 7" xfId="37826"/>
    <cellStyle name="Note 2 6 13" xfId="37827"/>
    <cellStyle name="Note 2 6 13 2" xfId="37828"/>
    <cellStyle name="Note 2 6 13 2 2" xfId="37829"/>
    <cellStyle name="Note 2 6 13 2 2 2" xfId="37830"/>
    <cellStyle name="Note 2 6 13 2 3" xfId="37831"/>
    <cellStyle name="Note 2 6 13 2 3 2" xfId="37832"/>
    <cellStyle name="Note 2 6 13 2 4" xfId="37833"/>
    <cellStyle name="Note 2 6 13 2 4 2" xfId="37834"/>
    <cellStyle name="Note 2 6 13 2 5" xfId="37835"/>
    <cellStyle name="Note 2 6 13 3" xfId="37836"/>
    <cellStyle name="Note 2 6 13 3 2" xfId="37837"/>
    <cellStyle name="Note 2 6 13 4" xfId="37838"/>
    <cellStyle name="Note 2 6 13 4 2" xfId="37839"/>
    <cellStyle name="Note 2 6 13 5" xfId="37840"/>
    <cellStyle name="Note 2 6 13 5 2" xfId="37841"/>
    <cellStyle name="Note 2 6 13 6" xfId="37842"/>
    <cellStyle name="Note 2 6 13 6 2" xfId="37843"/>
    <cellStyle name="Note 2 6 13 7" xfId="37844"/>
    <cellStyle name="Note 2 6 14" xfId="37845"/>
    <cellStyle name="Note 2 6 14 2" xfId="37846"/>
    <cellStyle name="Note 2 6 14 2 2" xfId="37847"/>
    <cellStyle name="Note 2 6 14 2 2 2" xfId="37848"/>
    <cellStyle name="Note 2 6 14 2 3" xfId="37849"/>
    <cellStyle name="Note 2 6 14 2 3 2" xfId="37850"/>
    <cellStyle name="Note 2 6 14 2 4" xfId="37851"/>
    <cellStyle name="Note 2 6 14 2 4 2" xfId="37852"/>
    <cellStyle name="Note 2 6 14 2 5" xfId="37853"/>
    <cellStyle name="Note 2 6 14 3" xfId="37854"/>
    <cellStyle name="Note 2 6 14 3 2" xfId="37855"/>
    <cellStyle name="Note 2 6 14 4" xfId="37856"/>
    <cellStyle name="Note 2 6 14 4 2" xfId="37857"/>
    <cellStyle name="Note 2 6 14 5" xfId="37858"/>
    <cellStyle name="Note 2 6 14 5 2" xfId="37859"/>
    <cellStyle name="Note 2 6 14 6" xfId="37860"/>
    <cellStyle name="Note 2 6 14 6 2" xfId="37861"/>
    <cellStyle name="Note 2 6 14 7" xfId="37862"/>
    <cellStyle name="Note 2 6 15" xfId="37863"/>
    <cellStyle name="Note 2 6 15 2" xfId="37864"/>
    <cellStyle name="Note 2 6 15 2 2" xfId="37865"/>
    <cellStyle name="Note 2 6 15 2 2 2" xfId="37866"/>
    <cellStyle name="Note 2 6 15 2 3" xfId="37867"/>
    <cellStyle name="Note 2 6 15 2 3 2" xfId="37868"/>
    <cellStyle name="Note 2 6 15 2 4" xfId="37869"/>
    <cellStyle name="Note 2 6 15 2 4 2" xfId="37870"/>
    <cellStyle name="Note 2 6 15 2 5" xfId="37871"/>
    <cellStyle name="Note 2 6 15 3" xfId="37872"/>
    <cellStyle name="Note 2 6 15 3 2" xfId="37873"/>
    <cellStyle name="Note 2 6 15 4" xfId="37874"/>
    <cellStyle name="Note 2 6 15 4 2" xfId="37875"/>
    <cellStyle name="Note 2 6 15 5" xfId="37876"/>
    <cellStyle name="Note 2 6 15 5 2" xfId="37877"/>
    <cellStyle name="Note 2 6 15 6" xfId="37878"/>
    <cellStyle name="Note 2 6 15 6 2" xfId="37879"/>
    <cellStyle name="Note 2 6 15 7" xfId="37880"/>
    <cellStyle name="Note 2 6 16" xfId="37881"/>
    <cellStyle name="Note 2 6 16 2" xfId="37882"/>
    <cellStyle name="Note 2 6 16 2 2" xfId="37883"/>
    <cellStyle name="Note 2 6 16 3" xfId="37884"/>
    <cellStyle name="Note 2 6 16 3 2" xfId="37885"/>
    <cellStyle name="Note 2 6 16 4" xfId="37886"/>
    <cellStyle name="Note 2 6 16 4 2" xfId="37887"/>
    <cellStyle name="Note 2 6 16 5" xfId="37888"/>
    <cellStyle name="Note 2 6 17" xfId="37889"/>
    <cellStyle name="Note 2 6 17 2" xfId="37890"/>
    <cellStyle name="Note 2 6 18" xfId="37891"/>
    <cellStyle name="Note 2 6 18 2" xfId="37892"/>
    <cellStyle name="Note 2 6 19" xfId="37893"/>
    <cellStyle name="Note 2 6 19 2" xfId="37894"/>
    <cellStyle name="Note 2 6 2" xfId="19339"/>
    <cellStyle name="Note 2 6 2 2" xfId="19340"/>
    <cellStyle name="Note 2 6 2 2 2" xfId="37895"/>
    <cellStyle name="Note 2 6 2 2 2 2" xfId="37896"/>
    <cellStyle name="Note 2 6 2 2 3" xfId="37897"/>
    <cellStyle name="Note 2 6 2 2 3 2" xfId="37898"/>
    <cellStyle name="Note 2 6 2 2 4" xfId="37899"/>
    <cellStyle name="Note 2 6 2 2 4 2" xfId="37900"/>
    <cellStyle name="Note 2 6 2 2 5" xfId="37901"/>
    <cellStyle name="Note 2 6 2 3" xfId="37902"/>
    <cellStyle name="Note 2 6 2 3 2" xfId="37903"/>
    <cellStyle name="Note 2 6 2 4" xfId="37904"/>
    <cellStyle name="Note 2 6 2 4 2" xfId="37905"/>
    <cellStyle name="Note 2 6 2 5" xfId="37906"/>
    <cellStyle name="Note 2 6 2 5 2" xfId="37907"/>
    <cellStyle name="Note 2 6 2 6" xfId="37908"/>
    <cellStyle name="Note 2 6 20" xfId="37909"/>
    <cellStyle name="Note 2 6 21" xfId="37910"/>
    <cellStyle name="Note 2 6 22" xfId="37911"/>
    <cellStyle name="Note 2 6 23" xfId="37912"/>
    <cellStyle name="Note 2 6 24" xfId="37913"/>
    <cellStyle name="Note 2 6 25" xfId="37914"/>
    <cellStyle name="Note 2 6 26" xfId="37915"/>
    <cellStyle name="Note 2 6 3" xfId="19341"/>
    <cellStyle name="Note 2 6 3 2" xfId="19342"/>
    <cellStyle name="Note 2 6 3 2 2" xfId="37916"/>
    <cellStyle name="Note 2 6 3 2 2 2" xfId="37917"/>
    <cellStyle name="Note 2 6 3 2 3" xfId="37918"/>
    <cellStyle name="Note 2 6 3 2 3 2" xfId="37919"/>
    <cellStyle name="Note 2 6 3 2 4" xfId="37920"/>
    <cellStyle name="Note 2 6 3 2 4 2" xfId="37921"/>
    <cellStyle name="Note 2 6 3 2 5" xfId="37922"/>
    <cellStyle name="Note 2 6 3 3" xfId="37923"/>
    <cellStyle name="Note 2 6 3 3 2" xfId="37924"/>
    <cellStyle name="Note 2 6 3 4" xfId="37925"/>
    <cellStyle name="Note 2 6 3 4 2" xfId="37926"/>
    <cellStyle name="Note 2 6 3 5" xfId="37927"/>
    <cellStyle name="Note 2 6 3 5 2" xfId="37928"/>
    <cellStyle name="Note 2 6 3 6" xfId="37929"/>
    <cellStyle name="Note 2 6 4" xfId="19343"/>
    <cellStyle name="Note 2 6 4 2" xfId="37930"/>
    <cellStyle name="Note 2 6 4 2 2" xfId="37931"/>
    <cellStyle name="Note 2 6 4 2 2 2" xfId="37932"/>
    <cellStyle name="Note 2 6 4 2 3" xfId="37933"/>
    <cellStyle name="Note 2 6 4 2 3 2" xfId="37934"/>
    <cellStyle name="Note 2 6 4 2 4" xfId="37935"/>
    <cellStyle name="Note 2 6 4 2 4 2" xfId="37936"/>
    <cellStyle name="Note 2 6 4 2 5" xfId="37937"/>
    <cellStyle name="Note 2 6 4 3" xfId="37938"/>
    <cellStyle name="Note 2 6 4 3 2" xfId="37939"/>
    <cellStyle name="Note 2 6 4 4" xfId="37940"/>
    <cellStyle name="Note 2 6 4 4 2" xfId="37941"/>
    <cellStyle name="Note 2 6 4 5" xfId="37942"/>
    <cellStyle name="Note 2 6 4 5 2" xfId="37943"/>
    <cellStyle name="Note 2 6 4 6" xfId="37944"/>
    <cellStyle name="Note 2 6 4 6 2" xfId="37945"/>
    <cellStyle name="Note 2 6 4 7" xfId="37946"/>
    <cellStyle name="Note 2 6 5" xfId="19344"/>
    <cellStyle name="Note 2 6 5 2" xfId="37947"/>
    <cellStyle name="Note 2 6 5 2 2" xfId="37948"/>
    <cellStyle name="Note 2 6 5 2 2 2" xfId="37949"/>
    <cellStyle name="Note 2 6 5 2 3" xfId="37950"/>
    <cellStyle name="Note 2 6 5 2 3 2" xfId="37951"/>
    <cellStyle name="Note 2 6 5 2 4" xfId="37952"/>
    <cellStyle name="Note 2 6 5 2 4 2" xfId="37953"/>
    <cellStyle name="Note 2 6 5 2 5" xfId="37954"/>
    <cellStyle name="Note 2 6 5 3" xfId="37955"/>
    <cellStyle name="Note 2 6 5 3 2" xfId="37956"/>
    <cellStyle name="Note 2 6 5 4" xfId="37957"/>
    <cellStyle name="Note 2 6 5 4 2" xfId="37958"/>
    <cellStyle name="Note 2 6 5 5" xfId="37959"/>
    <cellStyle name="Note 2 6 5 5 2" xfId="37960"/>
    <cellStyle name="Note 2 6 5 6" xfId="37961"/>
    <cellStyle name="Note 2 6 5 6 2" xfId="37962"/>
    <cellStyle name="Note 2 6 5 7" xfId="37963"/>
    <cellStyle name="Note 2 6 6" xfId="37964"/>
    <cellStyle name="Note 2 6 6 2" xfId="37965"/>
    <cellStyle name="Note 2 6 6 2 2" xfId="37966"/>
    <cellStyle name="Note 2 6 6 2 2 2" xfId="37967"/>
    <cellStyle name="Note 2 6 6 2 3" xfId="37968"/>
    <cellStyle name="Note 2 6 6 2 3 2" xfId="37969"/>
    <cellStyle name="Note 2 6 6 2 4" xfId="37970"/>
    <cellStyle name="Note 2 6 6 2 4 2" xfId="37971"/>
    <cellStyle name="Note 2 6 6 2 5" xfId="37972"/>
    <cellStyle name="Note 2 6 6 3" xfId="37973"/>
    <cellStyle name="Note 2 6 6 3 2" xfId="37974"/>
    <cellStyle name="Note 2 6 6 4" xfId="37975"/>
    <cellStyle name="Note 2 6 6 4 2" xfId="37976"/>
    <cellStyle name="Note 2 6 6 5" xfId="37977"/>
    <cellStyle name="Note 2 6 6 5 2" xfId="37978"/>
    <cellStyle name="Note 2 6 6 6" xfId="37979"/>
    <cellStyle name="Note 2 6 6 6 2" xfId="37980"/>
    <cellStyle name="Note 2 6 6 7" xfId="37981"/>
    <cellStyle name="Note 2 6 7" xfId="37982"/>
    <cellStyle name="Note 2 6 7 2" xfId="37983"/>
    <cellStyle name="Note 2 6 7 2 2" xfId="37984"/>
    <cellStyle name="Note 2 6 7 2 2 2" xfId="37985"/>
    <cellStyle name="Note 2 6 7 2 3" xfId="37986"/>
    <cellStyle name="Note 2 6 7 2 3 2" xfId="37987"/>
    <cellStyle name="Note 2 6 7 2 4" xfId="37988"/>
    <cellStyle name="Note 2 6 7 2 4 2" xfId="37989"/>
    <cellStyle name="Note 2 6 7 2 5" xfId="37990"/>
    <cellStyle name="Note 2 6 7 3" xfId="37991"/>
    <cellStyle name="Note 2 6 7 3 2" xfId="37992"/>
    <cellStyle name="Note 2 6 7 4" xfId="37993"/>
    <cellStyle name="Note 2 6 7 4 2" xfId="37994"/>
    <cellStyle name="Note 2 6 7 5" xfId="37995"/>
    <cellStyle name="Note 2 6 7 5 2" xfId="37996"/>
    <cellStyle name="Note 2 6 7 6" xfId="37997"/>
    <cellStyle name="Note 2 6 7 6 2" xfId="37998"/>
    <cellStyle name="Note 2 6 7 7" xfId="37999"/>
    <cellStyle name="Note 2 6 8" xfId="38000"/>
    <cellStyle name="Note 2 6 8 2" xfId="38001"/>
    <cellStyle name="Note 2 6 8 2 2" xfId="38002"/>
    <cellStyle name="Note 2 6 8 2 2 2" xfId="38003"/>
    <cellStyle name="Note 2 6 8 2 3" xfId="38004"/>
    <cellStyle name="Note 2 6 8 2 3 2" xfId="38005"/>
    <cellStyle name="Note 2 6 8 2 4" xfId="38006"/>
    <cellStyle name="Note 2 6 8 2 4 2" xfId="38007"/>
    <cellStyle name="Note 2 6 8 2 5" xfId="38008"/>
    <cellStyle name="Note 2 6 8 3" xfId="38009"/>
    <cellStyle name="Note 2 6 8 3 2" xfId="38010"/>
    <cellStyle name="Note 2 6 8 4" xfId="38011"/>
    <cellStyle name="Note 2 6 8 4 2" xfId="38012"/>
    <cellStyle name="Note 2 6 8 5" xfId="38013"/>
    <cellStyle name="Note 2 6 8 5 2" xfId="38014"/>
    <cellStyle name="Note 2 6 8 6" xfId="38015"/>
    <cellStyle name="Note 2 6 8 6 2" xfId="38016"/>
    <cellStyle name="Note 2 6 8 7" xfId="38017"/>
    <cellStyle name="Note 2 6 9" xfId="38018"/>
    <cellStyle name="Note 2 6 9 2" xfId="38019"/>
    <cellStyle name="Note 2 6 9 2 2" xfId="38020"/>
    <cellStyle name="Note 2 6 9 2 2 2" xfId="38021"/>
    <cellStyle name="Note 2 6 9 2 3" xfId="38022"/>
    <cellStyle name="Note 2 6 9 2 3 2" xfId="38023"/>
    <cellStyle name="Note 2 6 9 2 4" xfId="38024"/>
    <cellStyle name="Note 2 6 9 2 4 2" xfId="38025"/>
    <cellStyle name="Note 2 6 9 2 5" xfId="38026"/>
    <cellStyle name="Note 2 6 9 3" xfId="38027"/>
    <cellStyle name="Note 2 6 9 3 2" xfId="38028"/>
    <cellStyle name="Note 2 6 9 4" xfId="38029"/>
    <cellStyle name="Note 2 6 9 4 2" xfId="38030"/>
    <cellStyle name="Note 2 6 9 5" xfId="38031"/>
    <cellStyle name="Note 2 6 9 5 2" xfId="38032"/>
    <cellStyle name="Note 2 6 9 6" xfId="38033"/>
    <cellStyle name="Note 2 6 9 6 2" xfId="38034"/>
    <cellStyle name="Note 2 6 9 7" xfId="38035"/>
    <cellStyle name="Note 2 7" xfId="19345"/>
    <cellStyle name="Note 2 7 10" xfId="38036"/>
    <cellStyle name="Note 2 7 10 2" xfId="38037"/>
    <cellStyle name="Note 2 7 10 2 2" xfId="38038"/>
    <cellStyle name="Note 2 7 10 2 2 2" xfId="38039"/>
    <cellStyle name="Note 2 7 10 2 3" xfId="38040"/>
    <cellStyle name="Note 2 7 10 2 3 2" xfId="38041"/>
    <cellStyle name="Note 2 7 10 2 4" xfId="38042"/>
    <cellStyle name="Note 2 7 10 2 4 2" xfId="38043"/>
    <cellStyle name="Note 2 7 10 2 5" xfId="38044"/>
    <cellStyle name="Note 2 7 10 3" xfId="38045"/>
    <cellStyle name="Note 2 7 10 3 2" xfId="38046"/>
    <cellStyle name="Note 2 7 10 4" xfId="38047"/>
    <cellStyle name="Note 2 7 10 4 2" xfId="38048"/>
    <cellStyle name="Note 2 7 10 5" xfId="38049"/>
    <cellStyle name="Note 2 7 10 5 2" xfId="38050"/>
    <cellStyle name="Note 2 7 10 6" xfId="38051"/>
    <cellStyle name="Note 2 7 10 6 2" xfId="38052"/>
    <cellStyle name="Note 2 7 10 7" xfId="38053"/>
    <cellStyle name="Note 2 7 11" xfId="38054"/>
    <cellStyle name="Note 2 7 11 2" xfId="38055"/>
    <cellStyle name="Note 2 7 11 2 2" xfId="38056"/>
    <cellStyle name="Note 2 7 11 2 2 2" xfId="38057"/>
    <cellStyle name="Note 2 7 11 2 3" xfId="38058"/>
    <cellStyle name="Note 2 7 11 2 3 2" xfId="38059"/>
    <cellStyle name="Note 2 7 11 2 4" xfId="38060"/>
    <cellStyle name="Note 2 7 11 2 4 2" xfId="38061"/>
    <cellStyle name="Note 2 7 11 2 5" xfId="38062"/>
    <cellStyle name="Note 2 7 11 3" xfId="38063"/>
    <cellStyle name="Note 2 7 11 3 2" xfId="38064"/>
    <cellStyle name="Note 2 7 11 4" xfId="38065"/>
    <cellStyle name="Note 2 7 11 4 2" xfId="38066"/>
    <cellStyle name="Note 2 7 11 5" xfId="38067"/>
    <cellStyle name="Note 2 7 11 5 2" xfId="38068"/>
    <cellStyle name="Note 2 7 11 6" xfId="38069"/>
    <cellStyle name="Note 2 7 11 6 2" xfId="38070"/>
    <cellStyle name="Note 2 7 11 7" xfId="38071"/>
    <cellStyle name="Note 2 7 12" xfId="38072"/>
    <cellStyle name="Note 2 7 12 2" xfId="38073"/>
    <cellStyle name="Note 2 7 12 2 2" xfId="38074"/>
    <cellStyle name="Note 2 7 12 2 2 2" xfId="38075"/>
    <cellStyle name="Note 2 7 12 2 3" xfId="38076"/>
    <cellStyle name="Note 2 7 12 2 3 2" xfId="38077"/>
    <cellStyle name="Note 2 7 12 2 4" xfId="38078"/>
    <cellStyle name="Note 2 7 12 2 4 2" xfId="38079"/>
    <cellStyle name="Note 2 7 12 2 5" xfId="38080"/>
    <cellStyle name="Note 2 7 12 3" xfId="38081"/>
    <cellStyle name="Note 2 7 12 3 2" xfId="38082"/>
    <cellStyle name="Note 2 7 12 4" xfId="38083"/>
    <cellStyle name="Note 2 7 12 4 2" xfId="38084"/>
    <cellStyle name="Note 2 7 12 5" xfId="38085"/>
    <cellStyle name="Note 2 7 12 5 2" xfId="38086"/>
    <cellStyle name="Note 2 7 12 6" xfId="38087"/>
    <cellStyle name="Note 2 7 12 6 2" xfId="38088"/>
    <cellStyle name="Note 2 7 12 7" xfId="38089"/>
    <cellStyle name="Note 2 7 13" xfId="38090"/>
    <cellStyle name="Note 2 7 13 2" xfId="38091"/>
    <cellStyle name="Note 2 7 13 2 2" xfId="38092"/>
    <cellStyle name="Note 2 7 13 2 2 2" xfId="38093"/>
    <cellStyle name="Note 2 7 13 2 3" xfId="38094"/>
    <cellStyle name="Note 2 7 13 2 3 2" xfId="38095"/>
    <cellStyle name="Note 2 7 13 2 4" xfId="38096"/>
    <cellStyle name="Note 2 7 13 2 4 2" xfId="38097"/>
    <cellStyle name="Note 2 7 13 2 5" xfId="38098"/>
    <cellStyle name="Note 2 7 13 3" xfId="38099"/>
    <cellStyle name="Note 2 7 13 3 2" xfId="38100"/>
    <cellStyle name="Note 2 7 13 4" xfId="38101"/>
    <cellStyle name="Note 2 7 13 4 2" xfId="38102"/>
    <cellStyle name="Note 2 7 13 5" xfId="38103"/>
    <cellStyle name="Note 2 7 13 5 2" xfId="38104"/>
    <cellStyle name="Note 2 7 13 6" xfId="38105"/>
    <cellStyle name="Note 2 7 13 6 2" xfId="38106"/>
    <cellStyle name="Note 2 7 13 7" xfId="38107"/>
    <cellStyle name="Note 2 7 14" xfId="38108"/>
    <cellStyle name="Note 2 7 14 2" xfId="38109"/>
    <cellStyle name="Note 2 7 14 2 2" xfId="38110"/>
    <cellStyle name="Note 2 7 14 2 2 2" xfId="38111"/>
    <cellStyle name="Note 2 7 14 2 3" xfId="38112"/>
    <cellStyle name="Note 2 7 14 2 3 2" xfId="38113"/>
    <cellStyle name="Note 2 7 14 2 4" xfId="38114"/>
    <cellStyle name="Note 2 7 14 2 4 2" xfId="38115"/>
    <cellStyle name="Note 2 7 14 2 5" xfId="38116"/>
    <cellStyle name="Note 2 7 14 3" xfId="38117"/>
    <cellStyle name="Note 2 7 14 3 2" xfId="38118"/>
    <cellStyle name="Note 2 7 14 4" xfId="38119"/>
    <cellStyle name="Note 2 7 14 4 2" xfId="38120"/>
    <cellStyle name="Note 2 7 14 5" xfId="38121"/>
    <cellStyle name="Note 2 7 14 5 2" xfId="38122"/>
    <cellStyle name="Note 2 7 14 6" xfId="38123"/>
    <cellStyle name="Note 2 7 14 6 2" xfId="38124"/>
    <cellStyle name="Note 2 7 14 7" xfId="38125"/>
    <cellStyle name="Note 2 7 15" xfId="38126"/>
    <cellStyle name="Note 2 7 15 2" xfId="38127"/>
    <cellStyle name="Note 2 7 15 2 2" xfId="38128"/>
    <cellStyle name="Note 2 7 15 2 2 2" xfId="38129"/>
    <cellStyle name="Note 2 7 15 2 3" xfId="38130"/>
    <cellStyle name="Note 2 7 15 2 3 2" xfId="38131"/>
    <cellStyle name="Note 2 7 15 2 4" xfId="38132"/>
    <cellStyle name="Note 2 7 15 2 4 2" xfId="38133"/>
    <cellStyle name="Note 2 7 15 2 5" xfId="38134"/>
    <cellStyle name="Note 2 7 15 3" xfId="38135"/>
    <cellStyle name="Note 2 7 15 3 2" xfId="38136"/>
    <cellStyle name="Note 2 7 15 4" xfId="38137"/>
    <cellStyle name="Note 2 7 15 4 2" xfId="38138"/>
    <cellStyle name="Note 2 7 15 5" xfId="38139"/>
    <cellStyle name="Note 2 7 15 5 2" xfId="38140"/>
    <cellStyle name="Note 2 7 15 6" xfId="38141"/>
    <cellStyle name="Note 2 7 15 6 2" xfId="38142"/>
    <cellStyle name="Note 2 7 15 7" xfId="38143"/>
    <cellStyle name="Note 2 7 16" xfId="38144"/>
    <cellStyle name="Note 2 7 16 2" xfId="38145"/>
    <cellStyle name="Note 2 7 16 2 2" xfId="38146"/>
    <cellStyle name="Note 2 7 16 3" xfId="38147"/>
    <cellStyle name="Note 2 7 16 3 2" xfId="38148"/>
    <cellStyle name="Note 2 7 16 4" xfId="38149"/>
    <cellStyle name="Note 2 7 16 4 2" xfId="38150"/>
    <cellStyle name="Note 2 7 16 5" xfId="38151"/>
    <cellStyle name="Note 2 7 17" xfId="38152"/>
    <cellStyle name="Note 2 7 17 2" xfId="38153"/>
    <cellStyle name="Note 2 7 18" xfId="38154"/>
    <cellStyle name="Note 2 7 18 2" xfId="38155"/>
    <cellStyle name="Note 2 7 19" xfId="38156"/>
    <cellStyle name="Note 2 7 19 2" xfId="38157"/>
    <cellStyle name="Note 2 7 2" xfId="19346"/>
    <cellStyle name="Note 2 7 2 2" xfId="19347"/>
    <cellStyle name="Note 2 7 2 2 2" xfId="38158"/>
    <cellStyle name="Note 2 7 2 2 2 2" xfId="38159"/>
    <cellStyle name="Note 2 7 2 2 3" xfId="38160"/>
    <cellStyle name="Note 2 7 2 2 3 2" xfId="38161"/>
    <cellStyle name="Note 2 7 2 2 4" xfId="38162"/>
    <cellStyle name="Note 2 7 2 2 4 2" xfId="38163"/>
    <cellStyle name="Note 2 7 2 2 5" xfId="38164"/>
    <cellStyle name="Note 2 7 2 3" xfId="38165"/>
    <cellStyle name="Note 2 7 2 3 2" xfId="38166"/>
    <cellStyle name="Note 2 7 2 4" xfId="38167"/>
    <cellStyle name="Note 2 7 2 4 2" xfId="38168"/>
    <cellStyle name="Note 2 7 2 5" xfId="38169"/>
    <cellStyle name="Note 2 7 2 5 2" xfId="38170"/>
    <cellStyle name="Note 2 7 2 6" xfId="38171"/>
    <cellStyle name="Note 2 7 20" xfId="38172"/>
    <cellStyle name="Note 2 7 21" xfId="38173"/>
    <cellStyle name="Note 2 7 22" xfId="38174"/>
    <cellStyle name="Note 2 7 23" xfId="38175"/>
    <cellStyle name="Note 2 7 24" xfId="38176"/>
    <cellStyle name="Note 2 7 25" xfId="38177"/>
    <cellStyle name="Note 2 7 26" xfId="38178"/>
    <cellStyle name="Note 2 7 3" xfId="19348"/>
    <cellStyle name="Note 2 7 3 2" xfId="19349"/>
    <cellStyle name="Note 2 7 3 2 2" xfId="38179"/>
    <cellStyle name="Note 2 7 3 2 2 2" xfId="38180"/>
    <cellStyle name="Note 2 7 3 2 3" xfId="38181"/>
    <cellStyle name="Note 2 7 3 2 3 2" xfId="38182"/>
    <cellStyle name="Note 2 7 3 2 4" xfId="38183"/>
    <cellStyle name="Note 2 7 3 2 4 2" xfId="38184"/>
    <cellStyle name="Note 2 7 3 2 5" xfId="38185"/>
    <cellStyle name="Note 2 7 3 3" xfId="38186"/>
    <cellStyle name="Note 2 7 3 3 2" xfId="38187"/>
    <cellStyle name="Note 2 7 3 4" xfId="38188"/>
    <cellStyle name="Note 2 7 3 4 2" xfId="38189"/>
    <cellStyle name="Note 2 7 3 5" xfId="38190"/>
    <cellStyle name="Note 2 7 3 5 2" xfId="38191"/>
    <cellStyle name="Note 2 7 3 6" xfId="38192"/>
    <cellStyle name="Note 2 7 4" xfId="19350"/>
    <cellStyle name="Note 2 7 4 2" xfId="38193"/>
    <cellStyle name="Note 2 7 4 2 2" xfId="38194"/>
    <cellStyle name="Note 2 7 4 2 2 2" xfId="38195"/>
    <cellStyle name="Note 2 7 4 2 3" xfId="38196"/>
    <cellStyle name="Note 2 7 4 2 3 2" xfId="38197"/>
    <cellStyle name="Note 2 7 4 2 4" xfId="38198"/>
    <cellStyle name="Note 2 7 4 2 4 2" xfId="38199"/>
    <cellStyle name="Note 2 7 4 2 5" xfId="38200"/>
    <cellStyle name="Note 2 7 4 3" xfId="38201"/>
    <cellStyle name="Note 2 7 4 3 2" xfId="38202"/>
    <cellStyle name="Note 2 7 4 4" xfId="38203"/>
    <cellStyle name="Note 2 7 4 4 2" xfId="38204"/>
    <cellStyle name="Note 2 7 4 5" xfId="38205"/>
    <cellStyle name="Note 2 7 4 5 2" xfId="38206"/>
    <cellStyle name="Note 2 7 4 6" xfId="38207"/>
    <cellStyle name="Note 2 7 4 6 2" xfId="38208"/>
    <cellStyle name="Note 2 7 4 7" xfId="38209"/>
    <cellStyle name="Note 2 7 5" xfId="19351"/>
    <cellStyle name="Note 2 7 5 2" xfId="38210"/>
    <cellStyle name="Note 2 7 5 2 2" xfId="38211"/>
    <cellStyle name="Note 2 7 5 2 2 2" xfId="38212"/>
    <cellStyle name="Note 2 7 5 2 3" xfId="38213"/>
    <cellStyle name="Note 2 7 5 2 3 2" xfId="38214"/>
    <cellStyle name="Note 2 7 5 2 4" xfId="38215"/>
    <cellStyle name="Note 2 7 5 2 4 2" xfId="38216"/>
    <cellStyle name="Note 2 7 5 2 5" xfId="38217"/>
    <cellStyle name="Note 2 7 5 3" xfId="38218"/>
    <cellStyle name="Note 2 7 5 3 2" xfId="38219"/>
    <cellStyle name="Note 2 7 5 4" xfId="38220"/>
    <cellStyle name="Note 2 7 5 4 2" xfId="38221"/>
    <cellStyle name="Note 2 7 5 5" xfId="38222"/>
    <cellStyle name="Note 2 7 5 5 2" xfId="38223"/>
    <cellStyle name="Note 2 7 5 6" xfId="38224"/>
    <cellStyle name="Note 2 7 5 6 2" xfId="38225"/>
    <cellStyle name="Note 2 7 5 7" xfId="38226"/>
    <cellStyle name="Note 2 7 6" xfId="38227"/>
    <cellStyle name="Note 2 7 6 2" xfId="38228"/>
    <cellStyle name="Note 2 7 6 2 2" xfId="38229"/>
    <cellStyle name="Note 2 7 6 2 2 2" xfId="38230"/>
    <cellStyle name="Note 2 7 6 2 3" xfId="38231"/>
    <cellStyle name="Note 2 7 6 2 3 2" xfId="38232"/>
    <cellStyle name="Note 2 7 6 2 4" xfId="38233"/>
    <cellStyle name="Note 2 7 6 2 4 2" xfId="38234"/>
    <cellStyle name="Note 2 7 6 2 5" xfId="38235"/>
    <cellStyle name="Note 2 7 6 3" xfId="38236"/>
    <cellStyle name="Note 2 7 6 3 2" xfId="38237"/>
    <cellStyle name="Note 2 7 6 4" xfId="38238"/>
    <cellStyle name="Note 2 7 6 4 2" xfId="38239"/>
    <cellStyle name="Note 2 7 6 5" xfId="38240"/>
    <cellStyle name="Note 2 7 6 5 2" xfId="38241"/>
    <cellStyle name="Note 2 7 6 6" xfId="38242"/>
    <cellStyle name="Note 2 7 6 6 2" xfId="38243"/>
    <cellStyle name="Note 2 7 6 7" xfId="38244"/>
    <cellStyle name="Note 2 7 7" xfId="38245"/>
    <cellStyle name="Note 2 7 7 2" xfId="38246"/>
    <cellStyle name="Note 2 7 7 2 2" xfId="38247"/>
    <cellStyle name="Note 2 7 7 2 2 2" xfId="38248"/>
    <cellStyle name="Note 2 7 7 2 3" xfId="38249"/>
    <cellStyle name="Note 2 7 7 2 3 2" xfId="38250"/>
    <cellStyle name="Note 2 7 7 2 4" xfId="38251"/>
    <cellStyle name="Note 2 7 7 2 4 2" xfId="38252"/>
    <cellStyle name="Note 2 7 7 2 5" xfId="38253"/>
    <cellStyle name="Note 2 7 7 3" xfId="38254"/>
    <cellStyle name="Note 2 7 7 3 2" xfId="38255"/>
    <cellStyle name="Note 2 7 7 4" xfId="38256"/>
    <cellStyle name="Note 2 7 7 4 2" xfId="38257"/>
    <cellStyle name="Note 2 7 7 5" xfId="38258"/>
    <cellStyle name="Note 2 7 7 5 2" xfId="38259"/>
    <cellStyle name="Note 2 7 7 6" xfId="38260"/>
    <cellStyle name="Note 2 7 7 6 2" xfId="38261"/>
    <cellStyle name="Note 2 7 7 7" xfId="38262"/>
    <cellStyle name="Note 2 7 8" xfId="38263"/>
    <cellStyle name="Note 2 7 8 2" xfId="38264"/>
    <cellStyle name="Note 2 7 8 2 2" xfId="38265"/>
    <cellStyle name="Note 2 7 8 2 2 2" xfId="38266"/>
    <cellStyle name="Note 2 7 8 2 3" xfId="38267"/>
    <cellStyle name="Note 2 7 8 2 3 2" xfId="38268"/>
    <cellStyle name="Note 2 7 8 2 4" xfId="38269"/>
    <cellStyle name="Note 2 7 8 2 4 2" xfId="38270"/>
    <cellStyle name="Note 2 7 8 2 5" xfId="38271"/>
    <cellStyle name="Note 2 7 8 3" xfId="38272"/>
    <cellStyle name="Note 2 7 8 3 2" xfId="38273"/>
    <cellStyle name="Note 2 7 8 4" xfId="38274"/>
    <cellStyle name="Note 2 7 8 4 2" xfId="38275"/>
    <cellStyle name="Note 2 7 8 5" xfId="38276"/>
    <cellStyle name="Note 2 7 8 5 2" xfId="38277"/>
    <cellStyle name="Note 2 7 8 6" xfId="38278"/>
    <cellStyle name="Note 2 7 8 6 2" xfId="38279"/>
    <cellStyle name="Note 2 7 8 7" xfId="38280"/>
    <cellStyle name="Note 2 7 9" xfId="38281"/>
    <cellStyle name="Note 2 7 9 2" xfId="38282"/>
    <cellStyle name="Note 2 7 9 2 2" xfId="38283"/>
    <cellStyle name="Note 2 7 9 2 2 2" xfId="38284"/>
    <cellStyle name="Note 2 7 9 2 3" xfId="38285"/>
    <cellStyle name="Note 2 7 9 2 3 2" xfId="38286"/>
    <cellStyle name="Note 2 7 9 2 4" xfId="38287"/>
    <cellStyle name="Note 2 7 9 2 4 2" xfId="38288"/>
    <cellStyle name="Note 2 7 9 2 5" xfId="38289"/>
    <cellStyle name="Note 2 7 9 3" xfId="38290"/>
    <cellStyle name="Note 2 7 9 3 2" xfId="38291"/>
    <cellStyle name="Note 2 7 9 4" xfId="38292"/>
    <cellStyle name="Note 2 7 9 4 2" xfId="38293"/>
    <cellStyle name="Note 2 7 9 5" xfId="38294"/>
    <cellStyle name="Note 2 7 9 5 2" xfId="38295"/>
    <cellStyle name="Note 2 7 9 6" xfId="38296"/>
    <cellStyle name="Note 2 7 9 6 2" xfId="38297"/>
    <cellStyle name="Note 2 7 9 7" xfId="38298"/>
    <cellStyle name="Note 2 8" xfId="19352"/>
    <cellStyle name="Note 2 8 10" xfId="38299"/>
    <cellStyle name="Note 2 8 10 2" xfId="38300"/>
    <cellStyle name="Note 2 8 10 2 2" xfId="38301"/>
    <cellStyle name="Note 2 8 10 2 2 2" xfId="38302"/>
    <cellStyle name="Note 2 8 10 2 3" xfId="38303"/>
    <cellStyle name="Note 2 8 10 2 3 2" xfId="38304"/>
    <cellStyle name="Note 2 8 10 2 4" xfId="38305"/>
    <cellStyle name="Note 2 8 10 2 4 2" xfId="38306"/>
    <cellStyle name="Note 2 8 10 2 5" xfId="38307"/>
    <cellStyle name="Note 2 8 10 3" xfId="38308"/>
    <cellStyle name="Note 2 8 10 3 2" xfId="38309"/>
    <cellStyle name="Note 2 8 10 4" xfId="38310"/>
    <cellStyle name="Note 2 8 10 4 2" xfId="38311"/>
    <cellStyle name="Note 2 8 10 5" xfId="38312"/>
    <cellStyle name="Note 2 8 10 5 2" xfId="38313"/>
    <cellStyle name="Note 2 8 10 6" xfId="38314"/>
    <cellStyle name="Note 2 8 10 6 2" xfId="38315"/>
    <cellStyle name="Note 2 8 10 7" xfId="38316"/>
    <cellStyle name="Note 2 8 11" xfId="38317"/>
    <cellStyle name="Note 2 8 11 2" xfId="38318"/>
    <cellStyle name="Note 2 8 11 2 2" xfId="38319"/>
    <cellStyle name="Note 2 8 11 2 2 2" xfId="38320"/>
    <cellStyle name="Note 2 8 11 2 3" xfId="38321"/>
    <cellStyle name="Note 2 8 11 2 3 2" xfId="38322"/>
    <cellStyle name="Note 2 8 11 2 4" xfId="38323"/>
    <cellStyle name="Note 2 8 11 2 4 2" xfId="38324"/>
    <cellStyle name="Note 2 8 11 2 5" xfId="38325"/>
    <cellStyle name="Note 2 8 11 3" xfId="38326"/>
    <cellStyle name="Note 2 8 11 3 2" xfId="38327"/>
    <cellStyle name="Note 2 8 11 4" xfId="38328"/>
    <cellStyle name="Note 2 8 11 4 2" xfId="38329"/>
    <cellStyle name="Note 2 8 11 5" xfId="38330"/>
    <cellStyle name="Note 2 8 11 5 2" xfId="38331"/>
    <cellStyle name="Note 2 8 11 6" xfId="38332"/>
    <cellStyle name="Note 2 8 11 6 2" xfId="38333"/>
    <cellStyle name="Note 2 8 11 7" xfId="38334"/>
    <cellStyle name="Note 2 8 12" xfId="38335"/>
    <cellStyle name="Note 2 8 12 2" xfId="38336"/>
    <cellStyle name="Note 2 8 12 2 2" xfId="38337"/>
    <cellStyle name="Note 2 8 12 2 2 2" xfId="38338"/>
    <cellStyle name="Note 2 8 12 2 3" xfId="38339"/>
    <cellStyle name="Note 2 8 12 2 3 2" xfId="38340"/>
    <cellStyle name="Note 2 8 12 2 4" xfId="38341"/>
    <cellStyle name="Note 2 8 12 2 4 2" xfId="38342"/>
    <cellStyle name="Note 2 8 12 2 5" xfId="38343"/>
    <cellStyle name="Note 2 8 12 3" xfId="38344"/>
    <cellStyle name="Note 2 8 12 3 2" xfId="38345"/>
    <cellStyle name="Note 2 8 12 4" xfId="38346"/>
    <cellStyle name="Note 2 8 12 4 2" xfId="38347"/>
    <cellStyle name="Note 2 8 12 5" xfId="38348"/>
    <cellStyle name="Note 2 8 12 5 2" xfId="38349"/>
    <cellStyle name="Note 2 8 12 6" xfId="38350"/>
    <cellStyle name="Note 2 8 12 6 2" xfId="38351"/>
    <cellStyle name="Note 2 8 12 7" xfId="38352"/>
    <cellStyle name="Note 2 8 13" xfId="38353"/>
    <cellStyle name="Note 2 8 13 2" xfId="38354"/>
    <cellStyle name="Note 2 8 13 2 2" xfId="38355"/>
    <cellStyle name="Note 2 8 13 2 2 2" xfId="38356"/>
    <cellStyle name="Note 2 8 13 2 3" xfId="38357"/>
    <cellStyle name="Note 2 8 13 2 3 2" xfId="38358"/>
    <cellStyle name="Note 2 8 13 2 4" xfId="38359"/>
    <cellStyle name="Note 2 8 13 2 4 2" xfId="38360"/>
    <cellStyle name="Note 2 8 13 2 5" xfId="38361"/>
    <cellStyle name="Note 2 8 13 3" xfId="38362"/>
    <cellStyle name="Note 2 8 13 3 2" xfId="38363"/>
    <cellStyle name="Note 2 8 13 4" xfId="38364"/>
    <cellStyle name="Note 2 8 13 4 2" xfId="38365"/>
    <cellStyle name="Note 2 8 13 5" xfId="38366"/>
    <cellStyle name="Note 2 8 13 5 2" xfId="38367"/>
    <cellStyle name="Note 2 8 13 6" xfId="38368"/>
    <cellStyle name="Note 2 8 13 6 2" xfId="38369"/>
    <cellStyle name="Note 2 8 13 7" xfId="38370"/>
    <cellStyle name="Note 2 8 14" xfId="38371"/>
    <cellStyle name="Note 2 8 14 2" xfId="38372"/>
    <cellStyle name="Note 2 8 14 2 2" xfId="38373"/>
    <cellStyle name="Note 2 8 14 2 2 2" xfId="38374"/>
    <cellStyle name="Note 2 8 14 2 3" xfId="38375"/>
    <cellStyle name="Note 2 8 14 2 3 2" xfId="38376"/>
    <cellStyle name="Note 2 8 14 2 4" xfId="38377"/>
    <cellStyle name="Note 2 8 14 2 4 2" xfId="38378"/>
    <cellStyle name="Note 2 8 14 2 5" xfId="38379"/>
    <cellStyle name="Note 2 8 14 3" xfId="38380"/>
    <cellStyle name="Note 2 8 14 3 2" xfId="38381"/>
    <cellStyle name="Note 2 8 14 4" xfId="38382"/>
    <cellStyle name="Note 2 8 14 4 2" xfId="38383"/>
    <cellStyle name="Note 2 8 14 5" xfId="38384"/>
    <cellStyle name="Note 2 8 14 5 2" xfId="38385"/>
    <cellStyle name="Note 2 8 14 6" xfId="38386"/>
    <cellStyle name="Note 2 8 14 6 2" xfId="38387"/>
    <cellStyle name="Note 2 8 14 7" xfId="38388"/>
    <cellStyle name="Note 2 8 15" xfId="38389"/>
    <cellStyle name="Note 2 8 15 2" xfId="38390"/>
    <cellStyle name="Note 2 8 15 2 2" xfId="38391"/>
    <cellStyle name="Note 2 8 15 2 2 2" xfId="38392"/>
    <cellStyle name="Note 2 8 15 2 3" xfId="38393"/>
    <cellStyle name="Note 2 8 15 2 3 2" xfId="38394"/>
    <cellStyle name="Note 2 8 15 2 4" xfId="38395"/>
    <cellStyle name="Note 2 8 15 2 4 2" xfId="38396"/>
    <cellStyle name="Note 2 8 15 2 5" xfId="38397"/>
    <cellStyle name="Note 2 8 15 3" xfId="38398"/>
    <cellStyle name="Note 2 8 15 3 2" xfId="38399"/>
    <cellStyle name="Note 2 8 15 4" xfId="38400"/>
    <cellStyle name="Note 2 8 15 4 2" xfId="38401"/>
    <cellStyle name="Note 2 8 15 5" xfId="38402"/>
    <cellStyle name="Note 2 8 15 5 2" xfId="38403"/>
    <cellStyle name="Note 2 8 15 6" xfId="38404"/>
    <cellStyle name="Note 2 8 15 6 2" xfId="38405"/>
    <cellStyle name="Note 2 8 15 7" xfId="38406"/>
    <cellStyle name="Note 2 8 16" xfId="38407"/>
    <cellStyle name="Note 2 8 16 2" xfId="38408"/>
    <cellStyle name="Note 2 8 16 2 2" xfId="38409"/>
    <cellStyle name="Note 2 8 16 3" xfId="38410"/>
    <cellStyle name="Note 2 8 16 3 2" xfId="38411"/>
    <cellStyle name="Note 2 8 16 4" xfId="38412"/>
    <cellStyle name="Note 2 8 16 4 2" xfId="38413"/>
    <cellStyle name="Note 2 8 16 5" xfId="38414"/>
    <cellStyle name="Note 2 8 17" xfId="38415"/>
    <cellStyle name="Note 2 8 17 2" xfId="38416"/>
    <cellStyle name="Note 2 8 18" xfId="38417"/>
    <cellStyle name="Note 2 8 18 2" xfId="38418"/>
    <cellStyle name="Note 2 8 19" xfId="38419"/>
    <cellStyle name="Note 2 8 19 2" xfId="38420"/>
    <cellStyle name="Note 2 8 2" xfId="19353"/>
    <cellStyle name="Note 2 8 2 2" xfId="19354"/>
    <cellStyle name="Note 2 8 2 2 2" xfId="38421"/>
    <cellStyle name="Note 2 8 2 2 2 2" xfId="38422"/>
    <cellStyle name="Note 2 8 2 2 3" xfId="38423"/>
    <cellStyle name="Note 2 8 2 2 3 2" xfId="38424"/>
    <cellStyle name="Note 2 8 2 2 4" xfId="38425"/>
    <cellStyle name="Note 2 8 2 2 4 2" xfId="38426"/>
    <cellStyle name="Note 2 8 2 2 5" xfId="38427"/>
    <cellStyle name="Note 2 8 2 3" xfId="38428"/>
    <cellStyle name="Note 2 8 2 3 2" xfId="38429"/>
    <cellStyle name="Note 2 8 2 4" xfId="38430"/>
    <cellStyle name="Note 2 8 2 4 2" xfId="38431"/>
    <cellStyle name="Note 2 8 2 5" xfId="38432"/>
    <cellStyle name="Note 2 8 2 5 2" xfId="38433"/>
    <cellStyle name="Note 2 8 2 6" xfId="38434"/>
    <cellStyle name="Note 2 8 20" xfId="38435"/>
    <cellStyle name="Note 2 8 21" xfId="38436"/>
    <cellStyle name="Note 2 8 22" xfId="38437"/>
    <cellStyle name="Note 2 8 23" xfId="38438"/>
    <cellStyle name="Note 2 8 24" xfId="38439"/>
    <cellStyle name="Note 2 8 25" xfId="38440"/>
    <cellStyle name="Note 2 8 26" xfId="38441"/>
    <cellStyle name="Note 2 8 3" xfId="19355"/>
    <cellStyle name="Note 2 8 3 2" xfId="19356"/>
    <cellStyle name="Note 2 8 3 2 2" xfId="38442"/>
    <cellStyle name="Note 2 8 3 2 2 2" xfId="38443"/>
    <cellStyle name="Note 2 8 3 2 3" xfId="38444"/>
    <cellStyle name="Note 2 8 3 2 3 2" xfId="38445"/>
    <cellStyle name="Note 2 8 3 2 4" xfId="38446"/>
    <cellStyle name="Note 2 8 3 2 4 2" xfId="38447"/>
    <cellStyle name="Note 2 8 3 2 5" xfId="38448"/>
    <cellStyle name="Note 2 8 3 3" xfId="38449"/>
    <cellStyle name="Note 2 8 3 3 2" xfId="38450"/>
    <cellStyle name="Note 2 8 3 4" xfId="38451"/>
    <cellStyle name="Note 2 8 3 4 2" xfId="38452"/>
    <cellStyle name="Note 2 8 3 5" xfId="38453"/>
    <cellStyle name="Note 2 8 3 5 2" xfId="38454"/>
    <cellStyle name="Note 2 8 3 6" xfId="38455"/>
    <cellStyle name="Note 2 8 4" xfId="19357"/>
    <cellStyle name="Note 2 8 4 2" xfId="38456"/>
    <cellStyle name="Note 2 8 4 2 2" xfId="38457"/>
    <cellStyle name="Note 2 8 4 2 2 2" xfId="38458"/>
    <cellStyle name="Note 2 8 4 2 3" xfId="38459"/>
    <cellStyle name="Note 2 8 4 2 3 2" xfId="38460"/>
    <cellStyle name="Note 2 8 4 2 4" xfId="38461"/>
    <cellStyle name="Note 2 8 4 2 4 2" xfId="38462"/>
    <cellStyle name="Note 2 8 4 2 5" xfId="38463"/>
    <cellStyle name="Note 2 8 4 3" xfId="38464"/>
    <cellStyle name="Note 2 8 4 3 2" xfId="38465"/>
    <cellStyle name="Note 2 8 4 4" xfId="38466"/>
    <cellStyle name="Note 2 8 4 4 2" xfId="38467"/>
    <cellStyle name="Note 2 8 4 5" xfId="38468"/>
    <cellStyle name="Note 2 8 4 5 2" xfId="38469"/>
    <cellStyle name="Note 2 8 4 6" xfId="38470"/>
    <cellStyle name="Note 2 8 4 6 2" xfId="38471"/>
    <cellStyle name="Note 2 8 4 7" xfId="38472"/>
    <cellStyle name="Note 2 8 5" xfId="19358"/>
    <cellStyle name="Note 2 8 5 2" xfId="38473"/>
    <cellStyle name="Note 2 8 5 2 2" xfId="38474"/>
    <cellStyle name="Note 2 8 5 2 2 2" xfId="38475"/>
    <cellStyle name="Note 2 8 5 2 3" xfId="38476"/>
    <cellStyle name="Note 2 8 5 2 3 2" xfId="38477"/>
    <cellStyle name="Note 2 8 5 2 4" xfId="38478"/>
    <cellStyle name="Note 2 8 5 2 4 2" xfId="38479"/>
    <cellStyle name="Note 2 8 5 2 5" xfId="38480"/>
    <cellStyle name="Note 2 8 5 3" xfId="38481"/>
    <cellStyle name="Note 2 8 5 3 2" xfId="38482"/>
    <cellStyle name="Note 2 8 5 4" xfId="38483"/>
    <cellStyle name="Note 2 8 5 4 2" xfId="38484"/>
    <cellStyle name="Note 2 8 5 5" xfId="38485"/>
    <cellStyle name="Note 2 8 5 5 2" xfId="38486"/>
    <cellStyle name="Note 2 8 5 6" xfId="38487"/>
    <cellStyle name="Note 2 8 5 6 2" xfId="38488"/>
    <cellStyle name="Note 2 8 5 7" xfId="38489"/>
    <cellStyle name="Note 2 8 6" xfId="38490"/>
    <cellStyle name="Note 2 8 6 2" xfId="38491"/>
    <cellStyle name="Note 2 8 6 2 2" xfId="38492"/>
    <cellStyle name="Note 2 8 6 2 2 2" xfId="38493"/>
    <cellStyle name="Note 2 8 6 2 3" xfId="38494"/>
    <cellStyle name="Note 2 8 6 2 3 2" xfId="38495"/>
    <cellStyle name="Note 2 8 6 2 4" xfId="38496"/>
    <cellStyle name="Note 2 8 6 2 4 2" xfId="38497"/>
    <cellStyle name="Note 2 8 6 2 5" xfId="38498"/>
    <cellStyle name="Note 2 8 6 3" xfId="38499"/>
    <cellStyle name="Note 2 8 6 3 2" xfId="38500"/>
    <cellStyle name="Note 2 8 6 4" xfId="38501"/>
    <cellStyle name="Note 2 8 6 4 2" xfId="38502"/>
    <cellStyle name="Note 2 8 6 5" xfId="38503"/>
    <cellStyle name="Note 2 8 6 5 2" xfId="38504"/>
    <cellStyle name="Note 2 8 6 6" xfId="38505"/>
    <cellStyle name="Note 2 8 6 6 2" xfId="38506"/>
    <cellStyle name="Note 2 8 6 7" xfId="38507"/>
    <cellStyle name="Note 2 8 7" xfId="38508"/>
    <cellStyle name="Note 2 8 7 2" xfId="38509"/>
    <cellStyle name="Note 2 8 7 2 2" xfId="38510"/>
    <cellStyle name="Note 2 8 7 2 2 2" xfId="38511"/>
    <cellStyle name="Note 2 8 7 2 3" xfId="38512"/>
    <cellStyle name="Note 2 8 7 2 3 2" xfId="38513"/>
    <cellStyle name="Note 2 8 7 2 4" xfId="38514"/>
    <cellStyle name="Note 2 8 7 2 4 2" xfId="38515"/>
    <cellStyle name="Note 2 8 7 2 5" xfId="38516"/>
    <cellStyle name="Note 2 8 7 3" xfId="38517"/>
    <cellStyle name="Note 2 8 7 3 2" xfId="38518"/>
    <cellStyle name="Note 2 8 7 4" xfId="38519"/>
    <cellStyle name="Note 2 8 7 4 2" xfId="38520"/>
    <cellStyle name="Note 2 8 7 5" xfId="38521"/>
    <cellStyle name="Note 2 8 7 5 2" xfId="38522"/>
    <cellStyle name="Note 2 8 7 6" xfId="38523"/>
    <cellStyle name="Note 2 8 7 6 2" xfId="38524"/>
    <cellStyle name="Note 2 8 7 7" xfId="38525"/>
    <cellStyle name="Note 2 8 8" xfId="38526"/>
    <cellStyle name="Note 2 8 8 2" xfId="38527"/>
    <cellStyle name="Note 2 8 8 2 2" xfId="38528"/>
    <cellStyle name="Note 2 8 8 2 2 2" xfId="38529"/>
    <cellStyle name="Note 2 8 8 2 3" xfId="38530"/>
    <cellStyle name="Note 2 8 8 2 3 2" xfId="38531"/>
    <cellStyle name="Note 2 8 8 2 4" xfId="38532"/>
    <cellStyle name="Note 2 8 8 2 4 2" xfId="38533"/>
    <cellStyle name="Note 2 8 8 2 5" xfId="38534"/>
    <cellStyle name="Note 2 8 8 3" xfId="38535"/>
    <cellStyle name="Note 2 8 8 3 2" xfId="38536"/>
    <cellStyle name="Note 2 8 8 4" xfId="38537"/>
    <cellStyle name="Note 2 8 8 4 2" xfId="38538"/>
    <cellStyle name="Note 2 8 8 5" xfId="38539"/>
    <cellStyle name="Note 2 8 8 5 2" xfId="38540"/>
    <cellStyle name="Note 2 8 8 6" xfId="38541"/>
    <cellStyle name="Note 2 8 8 6 2" xfId="38542"/>
    <cellStyle name="Note 2 8 8 7" xfId="38543"/>
    <cellStyle name="Note 2 8 9" xfId="38544"/>
    <cellStyle name="Note 2 8 9 2" xfId="38545"/>
    <cellStyle name="Note 2 8 9 2 2" xfId="38546"/>
    <cellStyle name="Note 2 8 9 2 2 2" xfId="38547"/>
    <cellStyle name="Note 2 8 9 2 3" xfId="38548"/>
    <cellStyle name="Note 2 8 9 2 3 2" xfId="38549"/>
    <cellStyle name="Note 2 8 9 2 4" xfId="38550"/>
    <cellStyle name="Note 2 8 9 2 4 2" xfId="38551"/>
    <cellStyle name="Note 2 8 9 2 5" xfId="38552"/>
    <cellStyle name="Note 2 8 9 3" xfId="38553"/>
    <cellStyle name="Note 2 8 9 3 2" xfId="38554"/>
    <cellStyle name="Note 2 8 9 4" xfId="38555"/>
    <cellStyle name="Note 2 8 9 4 2" xfId="38556"/>
    <cellStyle name="Note 2 8 9 5" xfId="38557"/>
    <cellStyle name="Note 2 8 9 5 2" xfId="38558"/>
    <cellStyle name="Note 2 8 9 6" xfId="38559"/>
    <cellStyle name="Note 2 8 9 6 2" xfId="38560"/>
    <cellStyle name="Note 2 8 9 7" xfId="38561"/>
    <cellStyle name="Note 2 9" xfId="19359"/>
    <cellStyle name="Note 2 9 10" xfId="38562"/>
    <cellStyle name="Note 2 9 10 2" xfId="38563"/>
    <cellStyle name="Note 2 9 10 2 2" xfId="38564"/>
    <cellStyle name="Note 2 9 10 2 2 2" xfId="38565"/>
    <cellStyle name="Note 2 9 10 2 3" xfId="38566"/>
    <cellStyle name="Note 2 9 10 2 3 2" xfId="38567"/>
    <cellStyle name="Note 2 9 10 2 4" xfId="38568"/>
    <cellStyle name="Note 2 9 10 2 4 2" xfId="38569"/>
    <cellStyle name="Note 2 9 10 2 5" xfId="38570"/>
    <cellStyle name="Note 2 9 10 3" xfId="38571"/>
    <cellStyle name="Note 2 9 10 3 2" xfId="38572"/>
    <cellStyle name="Note 2 9 10 4" xfId="38573"/>
    <cellStyle name="Note 2 9 10 4 2" xfId="38574"/>
    <cellStyle name="Note 2 9 10 5" xfId="38575"/>
    <cellStyle name="Note 2 9 10 5 2" xfId="38576"/>
    <cellStyle name="Note 2 9 10 6" xfId="38577"/>
    <cellStyle name="Note 2 9 10 6 2" xfId="38578"/>
    <cellStyle name="Note 2 9 10 7" xfId="38579"/>
    <cellStyle name="Note 2 9 11" xfId="38580"/>
    <cellStyle name="Note 2 9 11 2" xfId="38581"/>
    <cellStyle name="Note 2 9 11 2 2" xfId="38582"/>
    <cellStyle name="Note 2 9 11 2 2 2" xfId="38583"/>
    <cellStyle name="Note 2 9 11 2 3" xfId="38584"/>
    <cellStyle name="Note 2 9 11 2 3 2" xfId="38585"/>
    <cellStyle name="Note 2 9 11 2 4" xfId="38586"/>
    <cellStyle name="Note 2 9 11 2 4 2" xfId="38587"/>
    <cellStyle name="Note 2 9 11 2 5" xfId="38588"/>
    <cellStyle name="Note 2 9 11 3" xfId="38589"/>
    <cellStyle name="Note 2 9 11 3 2" xfId="38590"/>
    <cellStyle name="Note 2 9 11 4" xfId="38591"/>
    <cellStyle name="Note 2 9 11 4 2" xfId="38592"/>
    <cellStyle name="Note 2 9 11 5" xfId="38593"/>
    <cellStyle name="Note 2 9 11 5 2" xfId="38594"/>
    <cellStyle name="Note 2 9 11 6" xfId="38595"/>
    <cellStyle name="Note 2 9 11 6 2" xfId="38596"/>
    <cellStyle name="Note 2 9 11 7" xfId="38597"/>
    <cellStyle name="Note 2 9 12" xfId="38598"/>
    <cellStyle name="Note 2 9 12 2" xfId="38599"/>
    <cellStyle name="Note 2 9 12 2 2" xfId="38600"/>
    <cellStyle name="Note 2 9 12 2 2 2" xfId="38601"/>
    <cellStyle name="Note 2 9 12 2 3" xfId="38602"/>
    <cellStyle name="Note 2 9 12 2 3 2" xfId="38603"/>
    <cellStyle name="Note 2 9 12 2 4" xfId="38604"/>
    <cellStyle name="Note 2 9 12 2 4 2" xfId="38605"/>
    <cellStyle name="Note 2 9 12 2 5" xfId="38606"/>
    <cellStyle name="Note 2 9 12 3" xfId="38607"/>
    <cellStyle name="Note 2 9 12 3 2" xfId="38608"/>
    <cellStyle name="Note 2 9 12 4" xfId="38609"/>
    <cellStyle name="Note 2 9 12 4 2" xfId="38610"/>
    <cellStyle name="Note 2 9 12 5" xfId="38611"/>
    <cellStyle name="Note 2 9 12 5 2" xfId="38612"/>
    <cellStyle name="Note 2 9 12 6" xfId="38613"/>
    <cellStyle name="Note 2 9 12 6 2" xfId="38614"/>
    <cellStyle name="Note 2 9 12 7" xfId="38615"/>
    <cellStyle name="Note 2 9 13" xfId="38616"/>
    <cellStyle name="Note 2 9 13 2" xfId="38617"/>
    <cellStyle name="Note 2 9 13 2 2" xfId="38618"/>
    <cellStyle name="Note 2 9 13 2 2 2" xfId="38619"/>
    <cellStyle name="Note 2 9 13 2 3" xfId="38620"/>
    <cellStyle name="Note 2 9 13 2 3 2" xfId="38621"/>
    <cellStyle name="Note 2 9 13 2 4" xfId="38622"/>
    <cellStyle name="Note 2 9 13 2 4 2" xfId="38623"/>
    <cellStyle name="Note 2 9 13 2 5" xfId="38624"/>
    <cellStyle name="Note 2 9 13 3" xfId="38625"/>
    <cellStyle name="Note 2 9 13 3 2" xfId="38626"/>
    <cellStyle name="Note 2 9 13 4" xfId="38627"/>
    <cellStyle name="Note 2 9 13 4 2" xfId="38628"/>
    <cellStyle name="Note 2 9 13 5" xfId="38629"/>
    <cellStyle name="Note 2 9 13 5 2" xfId="38630"/>
    <cellStyle name="Note 2 9 13 6" xfId="38631"/>
    <cellStyle name="Note 2 9 13 6 2" xfId="38632"/>
    <cellStyle name="Note 2 9 13 7" xfId="38633"/>
    <cellStyle name="Note 2 9 14" xfId="38634"/>
    <cellStyle name="Note 2 9 14 2" xfId="38635"/>
    <cellStyle name="Note 2 9 14 2 2" xfId="38636"/>
    <cellStyle name="Note 2 9 14 2 2 2" xfId="38637"/>
    <cellStyle name="Note 2 9 14 2 3" xfId="38638"/>
    <cellStyle name="Note 2 9 14 2 3 2" xfId="38639"/>
    <cellStyle name="Note 2 9 14 2 4" xfId="38640"/>
    <cellStyle name="Note 2 9 14 2 4 2" xfId="38641"/>
    <cellStyle name="Note 2 9 14 2 5" xfId="38642"/>
    <cellStyle name="Note 2 9 14 3" xfId="38643"/>
    <cellStyle name="Note 2 9 14 3 2" xfId="38644"/>
    <cellStyle name="Note 2 9 14 4" xfId="38645"/>
    <cellStyle name="Note 2 9 14 4 2" xfId="38646"/>
    <cellStyle name="Note 2 9 14 5" xfId="38647"/>
    <cellStyle name="Note 2 9 14 5 2" xfId="38648"/>
    <cellStyle name="Note 2 9 14 6" xfId="38649"/>
    <cellStyle name="Note 2 9 14 6 2" xfId="38650"/>
    <cellStyle name="Note 2 9 14 7" xfId="38651"/>
    <cellStyle name="Note 2 9 15" xfId="38652"/>
    <cellStyle name="Note 2 9 15 2" xfId="38653"/>
    <cellStyle name="Note 2 9 15 2 2" xfId="38654"/>
    <cellStyle name="Note 2 9 15 2 2 2" xfId="38655"/>
    <cellStyle name="Note 2 9 15 2 3" xfId="38656"/>
    <cellStyle name="Note 2 9 15 2 3 2" xfId="38657"/>
    <cellStyle name="Note 2 9 15 2 4" xfId="38658"/>
    <cellStyle name="Note 2 9 15 2 4 2" xfId="38659"/>
    <cellStyle name="Note 2 9 15 2 5" xfId="38660"/>
    <cellStyle name="Note 2 9 15 3" xfId="38661"/>
    <cellStyle name="Note 2 9 15 3 2" xfId="38662"/>
    <cellStyle name="Note 2 9 15 4" xfId="38663"/>
    <cellStyle name="Note 2 9 15 4 2" xfId="38664"/>
    <cellStyle name="Note 2 9 15 5" xfId="38665"/>
    <cellStyle name="Note 2 9 15 5 2" xfId="38666"/>
    <cellStyle name="Note 2 9 15 6" xfId="38667"/>
    <cellStyle name="Note 2 9 15 6 2" xfId="38668"/>
    <cellStyle name="Note 2 9 15 7" xfId="38669"/>
    <cellStyle name="Note 2 9 16" xfId="38670"/>
    <cellStyle name="Note 2 9 16 2" xfId="38671"/>
    <cellStyle name="Note 2 9 16 2 2" xfId="38672"/>
    <cellStyle name="Note 2 9 16 3" xfId="38673"/>
    <cellStyle name="Note 2 9 16 3 2" xfId="38674"/>
    <cellStyle name="Note 2 9 16 4" xfId="38675"/>
    <cellStyle name="Note 2 9 16 4 2" xfId="38676"/>
    <cellStyle name="Note 2 9 16 5" xfId="38677"/>
    <cellStyle name="Note 2 9 17" xfId="38678"/>
    <cellStyle name="Note 2 9 17 2" xfId="38679"/>
    <cellStyle name="Note 2 9 18" xfId="38680"/>
    <cellStyle name="Note 2 9 18 2" xfId="38681"/>
    <cellStyle name="Note 2 9 19" xfId="38682"/>
    <cellStyle name="Note 2 9 19 2" xfId="38683"/>
    <cellStyle name="Note 2 9 2" xfId="19360"/>
    <cellStyle name="Note 2 9 2 2" xfId="38684"/>
    <cellStyle name="Note 2 9 2 2 2" xfId="38685"/>
    <cellStyle name="Note 2 9 2 2 2 2" xfId="38686"/>
    <cellStyle name="Note 2 9 2 2 3" xfId="38687"/>
    <cellStyle name="Note 2 9 2 2 3 2" xfId="38688"/>
    <cellStyle name="Note 2 9 2 2 4" xfId="38689"/>
    <cellStyle name="Note 2 9 2 2 4 2" xfId="38690"/>
    <cellStyle name="Note 2 9 2 2 5" xfId="38691"/>
    <cellStyle name="Note 2 9 2 3" xfId="38692"/>
    <cellStyle name="Note 2 9 2 3 2" xfId="38693"/>
    <cellStyle name="Note 2 9 2 4" xfId="38694"/>
    <cellStyle name="Note 2 9 2 4 2" xfId="38695"/>
    <cellStyle name="Note 2 9 2 5" xfId="38696"/>
    <cellStyle name="Note 2 9 2 5 2" xfId="38697"/>
    <cellStyle name="Note 2 9 2 6" xfId="38698"/>
    <cellStyle name="Note 2 9 20" xfId="38699"/>
    <cellStyle name="Note 2 9 21" xfId="38700"/>
    <cellStyle name="Note 2 9 22" xfId="38701"/>
    <cellStyle name="Note 2 9 23" xfId="38702"/>
    <cellStyle name="Note 2 9 24" xfId="38703"/>
    <cellStyle name="Note 2 9 25" xfId="38704"/>
    <cellStyle name="Note 2 9 26" xfId="38705"/>
    <cellStyle name="Note 2 9 3" xfId="38706"/>
    <cellStyle name="Note 2 9 3 2" xfId="38707"/>
    <cellStyle name="Note 2 9 3 2 2" xfId="38708"/>
    <cellStyle name="Note 2 9 3 2 2 2" xfId="38709"/>
    <cellStyle name="Note 2 9 3 2 3" xfId="38710"/>
    <cellStyle name="Note 2 9 3 2 3 2" xfId="38711"/>
    <cellStyle name="Note 2 9 3 2 4" xfId="38712"/>
    <cellStyle name="Note 2 9 3 2 4 2" xfId="38713"/>
    <cellStyle name="Note 2 9 3 2 5" xfId="38714"/>
    <cellStyle name="Note 2 9 3 3" xfId="38715"/>
    <cellStyle name="Note 2 9 3 3 2" xfId="38716"/>
    <cellStyle name="Note 2 9 3 4" xfId="38717"/>
    <cellStyle name="Note 2 9 3 4 2" xfId="38718"/>
    <cellStyle name="Note 2 9 3 5" xfId="38719"/>
    <cellStyle name="Note 2 9 3 5 2" xfId="38720"/>
    <cellStyle name="Note 2 9 3 6" xfId="38721"/>
    <cellStyle name="Note 2 9 4" xfId="38722"/>
    <cellStyle name="Note 2 9 4 2" xfId="38723"/>
    <cellStyle name="Note 2 9 4 2 2" xfId="38724"/>
    <cellStyle name="Note 2 9 4 2 2 2" xfId="38725"/>
    <cellStyle name="Note 2 9 4 2 3" xfId="38726"/>
    <cellStyle name="Note 2 9 4 2 3 2" xfId="38727"/>
    <cellStyle name="Note 2 9 4 2 4" xfId="38728"/>
    <cellStyle name="Note 2 9 4 2 4 2" xfId="38729"/>
    <cellStyle name="Note 2 9 4 2 5" xfId="38730"/>
    <cellStyle name="Note 2 9 4 3" xfId="38731"/>
    <cellStyle name="Note 2 9 4 3 2" xfId="38732"/>
    <cellStyle name="Note 2 9 4 4" xfId="38733"/>
    <cellStyle name="Note 2 9 4 4 2" xfId="38734"/>
    <cellStyle name="Note 2 9 4 5" xfId="38735"/>
    <cellStyle name="Note 2 9 4 5 2" xfId="38736"/>
    <cellStyle name="Note 2 9 4 6" xfId="38737"/>
    <cellStyle name="Note 2 9 4 6 2" xfId="38738"/>
    <cellStyle name="Note 2 9 4 7" xfId="38739"/>
    <cellStyle name="Note 2 9 5" xfId="38740"/>
    <cellStyle name="Note 2 9 5 2" xfId="38741"/>
    <cellStyle name="Note 2 9 5 2 2" xfId="38742"/>
    <cellStyle name="Note 2 9 5 2 2 2" xfId="38743"/>
    <cellStyle name="Note 2 9 5 2 3" xfId="38744"/>
    <cellStyle name="Note 2 9 5 2 3 2" xfId="38745"/>
    <cellStyle name="Note 2 9 5 2 4" xfId="38746"/>
    <cellStyle name="Note 2 9 5 2 4 2" xfId="38747"/>
    <cellStyle name="Note 2 9 5 2 5" xfId="38748"/>
    <cellStyle name="Note 2 9 5 3" xfId="38749"/>
    <cellStyle name="Note 2 9 5 3 2" xfId="38750"/>
    <cellStyle name="Note 2 9 5 4" xfId="38751"/>
    <cellStyle name="Note 2 9 5 4 2" xfId="38752"/>
    <cellStyle name="Note 2 9 5 5" xfId="38753"/>
    <cellStyle name="Note 2 9 5 5 2" xfId="38754"/>
    <cellStyle name="Note 2 9 5 6" xfId="38755"/>
    <cellStyle name="Note 2 9 5 6 2" xfId="38756"/>
    <cellStyle name="Note 2 9 5 7" xfId="38757"/>
    <cellStyle name="Note 2 9 6" xfId="38758"/>
    <cellStyle name="Note 2 9 6 2" xfId="38759"/>
    <cellStyle name="Note 2 9 6 2 2" xfId="38760"/>
    <cellStyle name="Note 2 9 6 2 2 2" xfId="38761"/>
    <cellStyle name="Note 2 9 6 2 3" xfId="38762"/>
    <cellStyle name="Note 2 9 6 2 3 2" xfId="38763"/>
    <cellStyle name="Note 2 9 6 2 4" xfId="38764"/>
    <cellStyle name="Note 2 9 6 2 4 2" xfId="38765"/>
    <cellStyle name="Note 2 9 6 2 5" xfId="38766"/>
    <cellStyle name="Note 2 9 6 3" xfId="38767"/>
    <cellStyle name="Note 2 9 6 3 2" xfId="38768"/>
    <cellStyle name="Note 2 9 6 4" xfId="38769"/>
    <cellStyle name="Note 2 9 6 4 2" xfId="38770"/>
    <cellStyle name="Note 2 9 6 5" xfId="38771"/>
    <cellStyle name="Note 2 9 6 5 2" xfId="38772"/>
    <cellStyle name="Note 2 9 6 6" xfId="38773"/>
    <cellStyle name="Note 2 9 6 6 2" xfId="38774"/>
    <cellStyle name="Note 2 9 6 7" xfId="38775"/>
    <cellStyle name="Note 2 9 7" xfId="38776"/>
    <cellStyle name="Note 2 9 7 2" xfId="38777"/>
    <cellStyle name="Note 2 9 7 2 2" xfId="38778"/>
    <cellStyle name="Note 2 9 7 2 2 2" xfId="38779"/>
    <cellStyle name="Note 2 9 7 2 3" xfId="38780"/>
    <cellStyle name="Note 2 9 7 2 3 2" xfId="38781"/>
    <cellStyle name="Note 2 9 7 2 4" xfId="38782"/>
    <cellStyle name="Note 2 9 7 2 4 2" xfId="38783"/>
    <cellStyle name="Note 2 9 7 2 5" xfId="38784"/>
    <cellStyle name="Note 2 9 7 3" xfId="38785"/>
    <cellStyle name="Note 2 9 7 3 2" xfId="38786"/>
    <cellStyle name="Note 2 9 7 4" xfId="38787"/>
    <cellStyle name="Note 2 9 7 4 2" xfId="38788"/>
    <cellStyle name="Note 2 9 7 5" xfId="38789"/>
    <cellStyle name="Note 2 9 7 5 2" xfId="38790"/>
    <cellStyle name="Note 2 9 7 6" xfId="38791"/>
    <cellStyle name="Note 2 9 7 6 2" xfId="38792"/>
    <cellStyle name="Note 2 9 7 7" xfId="38793"/>
    <cellStyle name="Note 2 9 8" xfId="38794"/>
    <cellStyle name="Note 2 9 8 2" xfId="38795"/>
    <cellStyle name="Note 2 9 8 2 2" xfId="38796"/>
    <cellStyle name="Note 2 9 8 2 2 2" xfId="38797"/>
    <cellStyle name="Note 2 9 8 2 3" xfId="38798"/>
    <cellStyle name="Note 2 9 8 2 3 2" xfId="38799"/>
    <cellStyle name="Note 2 9 8 2 4" xfId="38800"/>
    <cellStyle name="Note 2 9 8 2 4 2" xfId="38801"/>
    <cellStyle name="Note 2 9 8 2 5" xfId="38802"/>
    <cellStyle name="Note 2 9 8 3" xfId="38803"/>
    <cellStyle name="Note 2 9 8 3 2" xfId="38804"/>
    <cellStyle name="Note 2 9 8 4" xfId="38805"/>
    <cellStyle name="Note 2 9 8 4 2" xfId="38806"/>
    <cellStyle name="Note 2 9 8 5" xfId="38807"/>
    <cellStyle name="Note 2 9 8 5 2" xfId="38808"/>
    <cellStyle name="Note 2 9 8 6" xfId="38809"/>
    <cellStyle name="Note 2 9 8 6 2" xfId="38810"/>
    <cellStyle name="Note 2 9 8 7" xfId="38811"/>
    <cellStyle name="Note 2 9 9" xfId="38812"/>
    <cellStyle name="Note 2 9 9 2" xfId="38813"/>
    <cellStyle name="Note 2 9 9 2 2" xfId="38814"/>
    <cellStyle name="Note 2 9 9 2 2 2" xfId="38815"/>
    <cellStyle name="Note 2 9 9 2 3" xfId="38816"/>
    <cellStyle name="Note 2 9 9 2 3 2" xfId="38817"/>
    <cellStyle name="Note 2 9 9 2 4" xfId="38818"/>
    <cellStyle name="Note 2 9 9 2 4 2" xfId="38819"/>
    <cellStyle name="Note 2 9 9 2 5" xfId="38820"/>
    <cellStyle name="Note 2 9 9 3" xfId="38821"/>
    <cellStyle name="Note 2 9 9 3 2" xfId="38822"/>
    <cellStyle name="Note 2 9 9 4" xfId="38823"/>
    <cellStyle name="Note 2 9 9 4 2" xfId="38824"/>
    <cellStyle name="Note 2 9 9 5" xfId="38825"/>
    <cellStyle name="Note 2 9 9 5 2" xfId="38826"/>
    <cellStyle name="Note 2 9 9 6" xfId="38827"/>
    <cellStyle name="Note 2 9 9 6 2" xfId="38828"/>
    <cellStyle name="Note 2 9 9 7" xfId="38829"/>
    <cellStyle name="Note 20" xfId="19361"/>
    <cellStyle name="Note 20 2" xfId="19362"/>
    <cellStyle name="Note 20 2 2" xfId="19363"/>
    <cellStyle name="Note 20 3" xfId="19364"/>
    <cellStyle name="Note 20 3 2" xfId="19365"/>
    <cellStyle name="Note 20 4" xfId="19366"/>
    <cellStyle name="Note 20 5" xfId="19367"/>
    <cellStyle name="Note 21" xfId="19368"/>
    <cellStyle name="Note 21 2" xfId="19369"/>
    <cellStyle name="Note 21 2 2" xfId="19370"/>
    <cellStyle name="Note 21 3" xfId="19371"/>
    <cellStyle name="Note 21 3 2" xfId="19372"/>
    <cellStyle name="Note 21 4" xfId="19373"/>
    <cellStyle name="Note 21 5" xfId="19374"/>
    <cellStyle name="Note 22" xfId="54625"/>
    <cellStyle name="Note 23" xfId="54640"/>
    <cellStyle name="Note 24" xfId="54656"/>
    <cellStyle name="Note 3" xfId="19375"/>
    <cellStyle name="Note 3 10" xfId="19376"/>
    <cellStyle name="Note 3 10 2" xfId="19377"/>
    <cellStyle name="Note 3 10 2 2" xfId="38830"/>
    <cellStyle name="Note 3 10 2 2 2" xfId="38831"/>
    <cellStyle name="Note 3 10 2 3" xfId="38832"/>
    <cellStyle name="Note 3 10 2 3 2" xfId="38833"/>
    <cellStyle name="Note 3 10 2 4" xfId="38834"/>
    <cellStyle name="Note 3 10 2 4 2" xfId="38835"/>
    <cellStyle name="Note 3 10 2 5" xfId="38836"/>
    <cellStyle name="Note 3 10 2 5 2" xfId="38837"/>
    <cellStyle name="Note 3 10 2 6" xfId="38838"/>
    <cellStyle name="Note 3 10 3" xfId="38839"/>
    <cellStyle name="Note 3 10 3 2" xfId="38840"/>
    <cellStyle name="Note 3 10 4" xfId="38841"/>
    <cellStyle name="Note 3 10 4 2" xfId="38842"/>
    <cellStyle name="Note 3 10 5" xfId="38843"/>
    <cellStyle name="Note 3 10 5 2" xfId="38844"/>
    <cellStyle name="Note 3 10 6" xfId="38845"/>
    <cellStyle name="Note 3 10 6 2" xfId="38846"/>
    <cellStyle name="Note 3 10 7" xfId="38847"/>
    <cellStyle name="Note 3 10 7 2" xfId="38848"/>
    <cellStyle name="Note 3 10 8" xfId="38849"/>
    <cellStyle name="Note 3 11" xfId="19378"/>
    <cellStyle name="Note 3 11 2" xfId="38850"/>
    <cellStyle name="Note 3 11 2 2" xfId="38851"/>
    <cellStyle name="Note 3 11 2 2 2" xfId="38852"/>
    <cellStyle name="Note 3 11 2 3" xfId="38853"/>
    <cellStyle name="Note 3 11 2 3 2" xfId="38854"/>
    <cellStyle name="Note 3 11 2 4" xfId="38855"/>
    <cellStyle name="Note 3 11 2 4 2" xfId="38856"/>
    <cellStyle name="Note 3 11 2 5" xfId="38857"/>
    <cellStyle name="Note 3 11 2 5 2" xfId="38858"/>
    <cellStyle name="Note 3 11 2 6" xfId="38859"/>
    <cellStyle name="Note 3 11 3" xfId="38860"/>
    <cellStyle name="Note 3 11 3 2" xfId="38861"/>
    <cellStyle name="Note 3 11 4" xfId="38862"/>
    <cellStyle name="Note 3 11 4 2" xfId="38863"/>
    <cellStyle name="Note 3 11 5" xfId="38864"/>
    <cellStyle name="Note 3 11 5 2" xfId="38865"/>
    <cellStyle name="Note 3 11 6" xfId="38866"/>
    <cellStyle name="Note 3 11 6 2" xfId="38867"/>
    <cellStyle name="Note 3 11 7" xfId="38868"/>
    <cellStyle name="Note 3 11 7 2" xfId="38869"/>
    <cellStyle name="Note 3 11 8" xfId="38870"/>
    <cellStyle name="Note 3 12" xfId="19379"/>
    <cellStyle name="Note 3 12 2" xfId="38871"/>
    <cellStyle name="Note 3 12 2 2" xfId="38872"/>
    <cellStyle name="Note 3 12 2 2 2" xfId="38873"/>
    <cellStyle name="Note 3 12 2 3" xfId="38874"/>
    <cellStyle name="Note 3 12 2 3 2" xfId="38875"/>
    <cellStyle name="Note 3 12 2 4" xfId="38876"/>
    <cellStyle name="Note 3 12 2 4 2" xfId="38877"/>
    <cellStyle name="Note 3 12 2 5" xfId="38878"/>
    <cellStyle name="Note 3 12 2 5 2" xfId="38879"/>
    <cellStyle name="Note 3 12 2 6" xfId="38880"/>
    <cellStyle name="Note 3 12 3" xfId="38881"/>
    <cellStyle name="Note 3 12 3 2" xfId="38882"/>
    <cellStyle name="Note 3 12 4" xfId="38883"/>
    <cellStyle name="Note 3 12 4 2" xfId="38884"/>
    <cellStyle name="Note 3 12 5" xfId="38885"/>
    <cellStyle name="Note 3 12 5 2" xfId="38886"/>
    <cellStyle name="Note 3 12 6" xfId="38887"/>
    <cellStyle name="Note 3 12 6 2" xfId="38888"/>
    <cellStyle name="Note 3 12 7" xfId="38889"/>
    <cellStyle name="Note 3 12 7 2" xfId="38890"/>
    <cellStyle name="Note 3 12 8" xfId="38891"/>
    <cellStyle name="Note 3 13" xfId="38892"/>
    <cellStyle name="Note 3 13 2" xfId="38893"/>
    <cellStyle name="Note 3 13 2 2" xfId="38894"/>
    <cellStyle name="Note 3 13 2 2 2" xfId="38895"/>
    <cellStyle name="Note 3 13 2 3" xfId="38896"/>
    <cellStyle name="Note 3 13 2 3 2" xfId="38897"/>
    <cellStyle name="Note 3 13 2 4" xfId="38898"/>
    <cellStyle name="Note 3 13 2 4 2" xfId="38899"/>
    <cellStyle name="Note 3 13 2 5" xfId="38900"/>
    <cellStyle name="Note 3 13 2 5 2" xfId="38901"/>
    <cellStyle name="Note 3 13 2 6" xfId="38902"/>
    <cellStyle name="Note 3 13 3" xfId="38903"/>
    <cellStyle name="Note 3 13 3 2" xfId="38904"/>
    <cellStyle name="Note 3 13 4" xfId="38905"/>
    <cellStyle name="Note 3 13 4 2" xfId="38906"/>
    <cellStyle name="Note 3 13 5" xfId="38907"/>
    <cellStyle name="Note 3 13 5 2" xfId="38908"/>
    <cellStyle name="Note 3 13 6" xfId="38909"/>
    <cellStyle name="Note 3 13 6 2" xfId="38910"/>
    <cellStyle name="Note 3 13 7" xfId="38911"/>
    <cellStyle name="Note 3 13 7 2" xfId="38912"/>
    <cellStyle name="Note 3 13 8" xfId="38913"/>
    <cellStyle name="Note 3 14" xfId="38914"/>
    <cellStyle name="Note 3 14 2" xfId="38915"/>
    <cellStyle name="Note 3 14 2 2" xfId="38916"/>
    <cellStyle name="Note 3 14 2 2 2" xfId="38917"/>
    <cellStyle name="Note 3 14 2 3" xfId="38918"/>
    <cellStyle name="Note 3 14 2 3 2" xfId="38919"/>
    <cellStyle name="Note 3 14 2 4" xfId="38920"/>
    <cellStyle name="Note 3 14 2 4 2" xfId="38921"/>
    <cellStyle name="Note 3 14 2 5" xfId="38922"/>
    <cellStyle name="Note 3 14 2 5 2" xfId="38923"/>
    <cellStyle name="Note 3 14 2 6" xfId="38924"/>
    <cellStyle name="Note 3 14 3" xfId="38925"/>
    <cellStyle name="Note 3 14 3 2" xfId="38926"/>
    <cellStyle name="Note 3 14 4" xfId="38927"/>
    <cellStyle name="Note 3 14 4 2" xfId="38928"/>
    <cellStyle name="Note 3 14 5" xfId="38929"/>
    <cellStyle name="Note 3 14 5 2" xfId="38930"/>
    <cellStyle name="Note 3 14 6" xfId="38931"/>
    <cellStyle name="Note 3 14 6 2" xfId="38932"/>
    <cellStyle name="Note 3 14 7" xfId="38933"/>
    <cellStyle name="Note 3 14 7 2" xfId="38934"/>
    <cellStyle name="Note 3 14 8" xfId="38935"/>
    <cellStyle name="Note 3 15" xfId="38936"/>
    <cellStyle name="Note 3 15 2" xfId="38937"/>
    <cellStyle name="Note 3 15 2 2" xfId="38938"/>
    <cellStyle name="Note 3 15 2 2 2" xfId="38939"/>
    <cellStyle name="Note 3 15 2 3" xfId="38940"/>
    <cellStyle name="Note 3 15 2 3 2" xfId="38941"/>
    <cellStyle name="Note 3 15 2 4" xfId="38942"/>
    <cellStyle name="Note 3 15 2 4 2" xfId="38943"/>
    <cellStyle name="Note 3 15 2 5" xfId="38944"/>
    <cellStyle name="Note 3 15 2 5 2" xfId="38945"/>
    <cellStyle name="Note 3 15 2 6" xfId="38946"/>
    <cellStyle name="Note 3 15 3" xfId="38947"/>
    <cellStyle name="Note 3 15 3 2" xfId="38948"/>
    <cellStyle name="Note 3 15 4" xfId="38949"/>
    <cellStyle name="Note 3 15 4 2" xfId="38950"/>
    <cellStyle name="Note 3 15 5" xfId="38951"/>
    <cellStyle name="Note 3 15 5 2" xfId="38952"/>
    <cellStyle name="Note 3 15 6" xfId="38953"/>
    <cellStyle name="Note 3 15 6 2" xfId="38954"/>
    <cellStyle name="Note 3 15 7" xfId="38955"/>
    <cellStyle name="Note 3 15 7 2" xfId="38956"/>
    <cellStyle name="Note 3 15 8" xfId="38957"/>
    <cellStyle name="Note 3 16" xfId="38958"/>
    <cellStyle name="Note 3 16 2" xfId="38959"/>
    <cellStyle name="Note 3 16 2 2" xfId="38960"/>
    <cellStyle name="Note 3 16 3" xfId="38961"/>
    <cellStyle name="Note 3 16 3 2" xfId="38962"/>
    <cellStyle name="Note 3 16 4" xfId="38963"/>
    <cellStyle name="Note 3 16 4 2" xfId="38964"/>
    <cellStyle name="Note 3 16 5" xfId="38965"/>
    <cellStyle name="Note 3 16 5 2" xfId="38966"/>
    <cellStyle name="Note 3 16 6" xfId="38967"/>
    <cellStyle name="Note 3 17" xfId="38968"/>
    <cellStyle name="Note 3 17 2" xfId="38969"/>
    <cellStyle name="Note 3 18" xfId="38970"/>
    <cellStyle name="Note 3 18 2" xfId="38971"/>
    <cellStyle name="Note 3 19" xfId="38972"/>
    <cellStyle name="Note 3 19 2" xfId="38973"/>
    <cellStyle name="Note 3 2" xfId="19380"/>
    <cellStyle name="Note 3 2 10" xfId="19381"/>
    <cellStyle name="Note 3 2 11" xfId="19382"/>
    <cellStyle name="Note 3 2 2" xfId="19383"/>
    <cellStyle name="Note 3 2 2 2" xfId="19384"/>
    <cellStyle name="Note 3 2 2 2 2" xfId="19385"/>
    <cellStyle name="Note 3 2 2 2 2 2" xfId="19386"/>
    <cellStyle name="Note 3 2 2 2 3" xfId="19387"/>
    <cellStyle name="Note 3 2 2 2 3 2" xfId="19388"/>
    <cellStyle name="Note 3 2 2 2 4" xfId="19389"/>
    <cellStyle name="Note 3 2 2 2 5" xfId="19390"/>
    <cellStyle name="Note 3 2 2 3" xfId="19391"/>
    <cellStyle name="Note 3 2 2 3 2" xfId="19392"/>
    <cellStyle name="Note 3 2 2 4" xfId="19393"/>
    <cellStyle name="Note 3 2 2 4 2" xfId="19394"/>
    <cellStyle name="Note 3 2 2 5" xfId="19395"/>
    <cellStyle name="Note 3 2 2 5 2" xfId="38974"/>
    <cellStyle name="Note 3 2 2 6" xfId="19396"/>
    <cellStyle name="Note 3 2 3" xfId="19397"/>
    <cellStyle name="Note 3 2 3 2" xfId="19398"/>
    <cellStyle name="Note 3 2 3 2 2" xfId="19399"/>
    <cellStyle name="Note 3 2 3 3" xfId="19400"/>
    <cellStyle name="Note 3 2 3 3 2" xfId="19401"/>
    <cellStyle name="Note 3 2 3 4" xfId="19402"/>
    <cellStyle name="Note 3 2 3 5" xfId="19403"/>
    <cellStyle name="Note 3 2 4" xfId="19404"/>
    <cellStyle name="Note 3 2 4 2" xfId="19405"/>
    <cellStyle name="Note 3 2 4 2 2" xfId="19406"/>
    <cellStyle name="Note 3 2 4 3" xfId="19407"/>
    <cellStyle name="Note 3 2 4 3 2" xfId="19408"/>
    <cellStyle name="Note 3 2 4 4" xfId="19409"/>
    <cellStyle name="Note 3 2 4 5" xfId="19410"/>
    <cellStyle name="Note 3 2 5" xfId="19411"/>
    <cellStyle name="Note 3 2 5 2" xfId="19412"/>
    <cellStyle name="Note 3 2 5 2 2" xfId="19413"/>
    <cellStyle name="Note 3 2 5 3" xfId="19414"/>
    <cellStyle name="Note 3 2 5 3 2" xfId="19415"/>
    <cellStyle name="Note 3 2 5 4" xfId="19416"/>
    <cellStyle name="Note 3 2 5 5" xfId="19417"/>
    <cellStyle name="Note 3 2 6" xfId="19418"/>
    <cellStyle name="Note 3 2 6 2" xfId="19419"/>
    <cellStyle name="Note 3 2 6 2 2" xfId="19420"/>
    <cellStyle name="Note 3 2 6 3" xfId="19421"/>
    <cellStyle name="Note 3 2 6 3 2" xfId="19422"/>
    <cellStyle name="Note 3 2 6 4" xfId="19423"/>
    <cellStyle name="Note 3 2 6 5" xfId="19424"/>
    <cellStyle name="Note 3 2 7" xfId="19425"/>
    <cellStyle name="Note 3 2 7 2" xfId="19426"/>
    <cellStyle name="Note 3 2 8" xfId="19427"/>
    <cellStyle name="Note 3 2 8 2" xfId="19428"/>
    <cellStyle name="Note 3 2 9" xfId="19429"/>
    <cellStyle name="Note 3 20" xfId="38975"/>
    <cellStyle name="Note 3 21" xfId="38976"/>
    <cellStyle name="Note 3 22" xfId="38977"/>
    <cellStyle name="Note 3 23" xfId="38978"/>
    <cellStyle name="Note 3 24" xfId="38979"/>
    <cellStyle name="Note 3 25" xfId="38980"/>
    <cellStyle name="Note 3 26" xfId="38981"/>
    <cellStyle name="Note 3 3" xfId="19430"/>
    <cellStyle name="Note 3 3 2" xfId="19431"/>
    <cellStyle name="Note 3 3 2 2" xfId="19432"/>
    <cellStyle name="Note 3 3 2 2 2" xfId="19433"/>
    <cellStyle name="Note 3 3 2 2 2 2" xfId="19434"/>
    <cellStyle name="Note 3 3 2 2 3" xfId="19435"/>
    <cellStyle name="Note 3 3 2 2 3 2" xfId="19436"/>
    <cellStyle name="Note 3 3 2 2 4" xfId="19437"/>
    <cellStyle name="Note 3 3 2 2 5" xfId="19438"/>
    <cellStyle name="Note 3 3 2 3" xfId="19439"/>
    <cellStyle name="Note 3 3 2 3 2" xfId="19440"/>
    <cellStyle name="Note 3 3 2 4" xfId="19441"/>
    <cellStyle name="Note 3 3 2 4 2" xfId="19442"/>
    <cellStyle name="Note 3 3 2 5" xfId="19443"/>
    <cellStyle name="Note 3 3 2 5 2" xfId="38982"/>
    <cellStyle name="Note 3 3 2 6" xfId="19444"/>
    <cellStyle name="Note 3 3 3" xfId="19445"/>
    <cellStyle name="Note 3 3 3 2" xfId="19446"/>
    <cellStyle name="Note 3 3 3 2 2" xfId="19447"/>
    <cellStyle name="Note 3 3 3 3" xfId="19448"/>
    <cellStyle name="Note 3 3 3 3 2" xfId="19449"/>
    <cellStyle name="Note 3 3 3 4" xfId="19450"/>
    <cellStyle name="Note 3 3 3 5" xfId="19451"/>
    <cellStyle name="Note 3 3 4" xfId="19452"/>
    <cellStyle name="Note 3 3 4 2" xfId="19453"/>
    <cellStyle name="Note 3 3 5" xfId="19454"/>
    <cellStyle name="Note 3 3 5 2" xfId="19455"/>
    <cellStyle name="Note 3 3 6" xfId="19456"/>
    <cellStyle name="Note 3 3 7" xfId="19457"/>
    <cellStyle name="Note 3 4" xfId="19458"/>
    <cellStyle name="Note 3 4 2" xfId="19459"/>
    <cellStyle name="Note 3 4 2 2" xfId="19460"/>
    <cellStyle name="Note 3 4 2 2 2" xfId="19461"/>
    <cellStyle name="Note 3 4 2 3" xfId="19462"/>
    <cellStyle name="Note 3 4 2 3 2" xfId="19463"/>
    <cellStyle name="Note 3 4 2 4" xfId="19464"/>
    <cellStyle name="Note 3 4 2 4 2" xfId="38983"/>
    <cellStyle name="Note 3 4 2 5" xfId="19465"/>
    <cellStyle name="Note 3 4 2 5 2" xfId="38984"/>
    <cellStyle name="Note 3 4 2 6" xfId="38985"/>
    <cellStyle name="Note 3 4 3" xfId="19466"/>
    <cellStyle name="Note 3 4 3 2" xfId="19467"/>
    <cellStyle name="Note 3 4 4" xfId="19468"/>
    <cellStyle name="Note 3 4 4 2" xfId="19469"/>
    <cellStyle name="Note 3 4 5" xfId="19470"/>
    <cellStyle name="Note 3 4 5 2" xfId="38986"/>
    <cellStyle name="Note 3 4 6" xfId="19471"/>
    <cellStyle name="Note 3 4 6 2" xfId="38987"/>
    <cellStyle name="Note 3 4 7" xfId="38988"/>
    <cellStyle name="Note 3 4 7 2" xfId="38989"/>
    <cellStyle name="Note 3 4 8" xfId="38990"/>
    <cellStyle name="Note 3 5" xfId="19472"/>
    <cellStyle name="Note 3 5 2" xfId="19473"/>
    <cellStyle name="Note 3 5 2 2" xfId="19474"/>
    <cellStyle name="Note 3 5 2 2 2" xfId="38991"/>
    <cellStyle name="Note 3 5 2 3" xfId="38992"/>
    <cellStyle name="Note 3 5 2 3 2" xfId="38993"/>
    <cellStyle name="Note 3 5 2 4" xfId="38994"/>
    <cellStyle name="Note 3 5 2 4 2" xfId="38995"/>
    <cellStyle name="Note 3 5 2 5" xfId="38996"/>
    <cellStyle name="Note 3 5 2 5 2" xfId="38997"/>
    <cellStyle name="Note 3 5 2 6" xfId="38998"/>
    <cellStyle name="Note 3 5 3" xfId="19475"/>
    <cellStyle name="Note 3 5 3 2" xfId="19476"/>
    <cellStyle name="Note 3 5 4" xfId="19477"/>
    <cellStyle name="Note 3 5 4 2" xfId="38999"/>
    <cellStyle name="Note 3 5 5" xfId="19478"/>
    <cellStyle name="Note 3 5 5 2" xfId="39000"/>
    <cellStyle name="Note 3 5 6" xfId="39001"/>
    <cellStyle name="Note 3 5 6 2" xfId="39002"/>
    <cellStyle name="Note 3 5 7" xfId="39003"/>
    <cellStyle name="Note 3 5 7 2" xfId="39004"/>
    <cellStyle name="Note 3 5 8" xfId="39005"/>
    <cellStyle name="Note 3 6" xfId="19479"/>
    <cellStyle name="Note 3 6 2" xfId="19480"/>
    <cellStyle name="Note 3 6 2 2" xfId="19481"/>
    <cellStyle name="Note 3 6 2 2 2" xfId="39006"/>
    <cellStyle name="Note 3 6 2 3" xfId="39007"/>
    <cellStyle name="Note 3 6 2 3 2" xfId="39008"/>
    <cellStyle name="Note 3 6 2 4" xfId="39009"/>
    <cellStyle name="Note 3 6 2 4 2" xfId="39010"/>
    <cellStyle name="Note 3 6 2 5" xfId="39011"/>
    <cellStyle name="Note 3 6 2 5 2" xfId="39012"/>
    <cellStyle name="Note 3 6 2 6" xfId="39013"/>
    <cellStyle name="Note 3 6 3" xfId="19482"/>
    <cellStyle name="Note 3 6 3 2" xfId="19483"/>
    <cellStyle name="Note 3 6 4" xfId="19484"/>
    <cellStyle name="Note 3 6 4 2" xfId="39014"/>
    <cellStyle name="Note 3 6 5" xfId="19485"/>
    <cellStyle name="Note 3 6 5 2" xfId="39015"/>
    <cellStyle name="Note 3 6 6" xfId="39016"/>
    <cellStyle name="Note 3 6 6 2" xfId="39017"/>
    <cellStyle name="Note 3 6 7" xfId="39018"/>
    <cellStyle name="Note 3 6 7 2" xfId="39019"/>
    <cellStyle name="Note 3 6 8" xfId="39020"/>
    <cellStyle name="Note 3 7" xfId="19486"/>
    <cellStyle name="Note 3 7 2" xfId="19487"/>
    <cellStyle name="Note 3 7 2 2" xfId="19488"/>
    <cellStyle name="Note 3 7 2 2 2" xfId="39021"/>
    <cellStyle name="Note 3 7 2 3" xfId="39022"/>
    <cellStyle name="Note 3 7 2 3 2" xfId="39023"/>
    <cellStyle name="Note 3 7 2 4" xfId="39024"/>
    <cellStyle name="Note 3 7 2 4 2" xfId="39025"/>
    <cellStyle name="Note 3 7 2 5" xfId="39026"/>
    <cellStyle name="Note 3 7 2 5 2" xfId="39027"/>
    <cellStyle name="Note 3 7 2 6" xfId="39028"/>
    <cellStyle name="Note 3 7 3" xfId="19489"/>
    <cellStyle name="Note 3 7 3 2" xfId="19490"/>
    <cellStyle name="Note 3 7 4" xfId="19491"/>
    <cellStyle name="Note 3 7 4 2" xfId="39029"/>
    <cellStyle name="Note 3 7 5" xfId="19492"/>
    <cellStyle name="Note 3 7 5 2" xfId="39030"/>
    <cellStyle name="Note 3 7 6" xfId="39031"/>
    <cellStyle name="Note 3 7 6 2" xfId="39032"/>
    <cellStyle name="Note 3 7 7" xfId="39033"/>
    <cellStyle name="Note 3 7 7 2" xfId="39034"/>
    <cellStyle name="Note 3 7 8" xfId="39035"/>
    <cellStyle name="Note 3 8" xfId="19493"/>
    <cellStyle name="Note 3 8 2" xfId="19494"/>
    <cellStyle name="Note 3 8 2 2" xfId="19495"/>
    <cellStyle name="Note 3 8 2 2 2" xfId="39036"/>
    <cellStyle name="Note 3 8 2 3" xfId="39037"/>
    <cellStyle name="Note 3 8 2 3 2" xfId="39038"/>
    <cellStyle name="Note 3 8 2 4" xfId="39039"/>
    <cellStyle name="Note 3 8 2 4 2" xfId="39040"/>
    <cellStyle name="Note 3 8 2 5" xfId="39041"/>
    <cellStyle name="Note 3 8 2 5 2" xfId="39042"/>
    <cellStyle name="Note 3 8 2 6" xfId="39043"/>
    <cellStyle name="Note 3 8 3" xfId="19496"/>
    <cellStyle name="Note 3 8 3 2" xfId="19497"/>
    <cellStyle name="Note 3 8 4" xfId="19498"/>
    <cellStyle name="Note 3 8 4 2" xfId="39044"/>
    <cellStyle name="Note 3 8 5" xfId="19499"/>
    <cellStyle name="Note 3 8 5 2" xfId="39045"/>
    <cellStyle name="Note 3 8 6" xfId="39046"/>
    <cellStyle name="Note 3 8 6 2" xfId="39047"/>
    <cellStyle name="Note 3 8 7" xfId="39048"/>
    <cellStyle name="Note 3 8 7 2" xfId="39049"/>
    <cellStyle name="Note 3 8 8" xfId="39050"/>
    <cellStyle name="Note 3 9" xfId="19500"/>
    <cellStyle name="Note 3 9 2" xfId="19501"/>
    <cellStyle name="Note 3 9 2 2" xfId="39051"/>
    <cellStyle name="Note 3 9 2 2 2" xfId="39052"/>
    <cellStyle name="Note 3 9 2 3" xfId="39053"/>
    <cellStyle name="Note 3 9 2 3 2" xfId="39054"/>
    <cellStyle name="Note 3 9 2 4" xfId="39055"/>
    <cellStyle name="Note 3 9 2 4 2" xfId="39056"/>
    <cellStyle name="Note 3 9 2 5" xfId="39057"/>
    <cellStyle name="Note 3 9 2 5 2" xfId="39058"/>
    <cellStyle name="Note 3 9 2 6" xfId="39059"/>
    <cellStyle name="Note 3 9 3" xfId="39060"/>
    <cellStyle name="Note 3 9 3 2" xfId="39061"/>
    <cellStyle name="Note 3 9 4" xfId="39062"/>
    <cellStyle name="Note 3 9 4 2" xfId="39063"/>
    <cellStyle name="Note 3 9 5" xfId="39064"/>
    <cellStyle name="Note 3 9 5 2" xfId="39065"/>
    <cellStyle name="Note 3 9 6" xfId="39066"/>
    <cellStyle name="Note 3 9 6 2" xfId="39067"/>
    <cellStyle name="Note 3 9 7" xfId="39068"/>
    <cellStyle name="Note 3 9 7 2" xfId="39069"/>
    <cellStyle name="Note 3 9 8" xfId="39070"/>
    <cellStyle name="Note 4" xfId="19502"/>
    <cellStyle name="Note 4 10" xfId="19503"/>
    <cellStyle name="Note 4 10 2" xfId="19504"/>
    <cellStyle name="Note 4 10 2 2" xfId="39071"/>
    <cellStyle name="Note 4 10 2 2 2" xfId="39072"/>
    <cellStyle name="Note 4 10 2 3" xfId="39073"/>
    <cellStyle name="Note 4 10 2 3 2" xfId="39074"/>
    <cellStyle name="Note 4 10 2 4" xfId="39075"/>
    <cellStyle name="Note 4 10 2 4 2" xfId="39076"/>
    <cellStyle name="Note 4 10 2 5" xfId="39077"/>
    <cellStyle name="Note 4 10 2 5 2" xfId="39078"/>
    <cellStyle name="Note 4 10 2 6" xfId="39079"/>
    <cellStyle name="Note 4 10 3" xfId="39080"/>
    <cellStyle name="Note 4 10 3 2" xfId="39081"/>
    <cellStyle name="Note 4 10 4" xfId="39082"/>
    <cellStyle name="Note 4 10 4 2" xfId="39083"/>
    <cellStyle name="Note 4 10 5" xfId="39084"/>
    <cellStyle name="Note 4 10 5 2" xfId="39085"/>
    <cellStyle name="Note 4 10 6" xfId="39086"/>
    <cellStyle name="Note 4 10 6 2" xfId="39087"/>
    <cellStyle name="Note 4 10 7" xfId="39088"/>
    <cellStyle name="Note 4 10 7 2" xfId="39089"/>
    <cellStyle name="Note 4 10 8" xfId="39090"/>
    <cellStyle name="Note 4 11" xfId="19505"/>
    <cellStyle name="Note 4 11 2" xfId="39091"/>
    <cellStyle name="Note 4 11 2 2" xfId="39092"/>
    <cellStyle name="Note 4 11 2 2 2" xfId="39093"/>
    <cellStyle name="Note 4 11 2 3" xfId="39094"/>
    <cellStyle name="Note 4 11 2 3 2" xfId="39095"/>
    <cellStyle name="Note 4 11 2 4" xfId="39096"/>
    <cellStyle name="Note 4 11 2 4 2" xfId="39097"/>
    <cellStyle name="Note 4 11 2 5" xfId="39098"/>
    <cellStyle name="Note 4 11 2 5 2" xfId="39099"/>
    <cellStyle name="Note 4 11 2 6" xfId="39100"/>
    <cellStyle name="Note 4 11 3" xfId="39101"/>
    <cellStyle name="Note 4 11 3 2" xfId="39102"/>
    <cellStyle name="Note 4 11 4" xfId="39103"/>
    <cellStyle name="Note 4 11 4 2" xfId="39104"/>
    <cellStyle name="Note 4 11 5" xfId="39105"/>
    <cellStyle name="Note 4 11 5 2" xfId="39106"/>
    <cellStyle name="Note 4 11 6" xfId="39107"/>
    <cellStyle name="Note 4 11 6 2" xfId="39108"/>
    <cellStyle name="Note 4 11 7" xfId="39109"/>
    <cellStyle name="Note 4 11 7 2" xfId="39110"/>
    <cellStyle name="Note 4 11 8" xfId="39111"/>
    <cellStyle name="Note 4 12" xfId="19506"/>
    <cellStyle name="Note 4 12 2" xfId="39112"/>
    <cellStyle name="Note 4 12 2 2" xfId="39113"/>
    <cellStyle name="Note 4 12 2 2 2" xfId="39114"/>
    <cellStyle name="Note 4 12 2 3" xfId="39115"/>
    <cellStyle name="Note 4 12 2 3 2" xfId="39116"/>
    <cellStyle name="Note 4 12 2 4" xfId="39117"/>
    <cellStyle name="Note 4 12 2 4 2" xfId="39118"/>
    <cellStyle name="Note 4 12 2 5" xfId="39119"/>
    <cellStyle name="Note 4 12 2 5 2" xfId="39120"/>
    <cellStyle name="Note 4 12 2 6" xfId="39121"/>
    <cellStyle name="Note 4 12 3" xfId="39122"/>
    <cellStyle name="Note 4 12 3 2" xfId="39123"/>
    <cellStyle name="Note 4 12 4" xfId="39124"/>
    <cellStyle name="Note 4 12 4 2" xfId="39125"/>
    <cellStyle name="Note 4 12 5" xfId="39126"/>
    <cellStyle name="Note 4 12 5 2" xfId="39127"/>
    <cellStyle name="Note 4 12 6" xfId="39128"/>
    <cellStyle name="Note 4 12 6 2" xfId="39129"/>
    <cellStyle name="Note 4 12 7" xfId="39130"/>
    <cellStyle name="Note 4 12 7 2" xfId="39131"/>
    <cellStyle name="Note 4 12 8" xfId="39132"/>
    <cellStyle name="Note 4 13" xfId="39133"/>
    <cellStyle name="Note 4 13 2" xfId="39134"/>
    <cellStyle name="Note 4 13 2 2" xfId="39135"/>
    <cellStyle name="Note 4 13 2 2 2" xfId="39136"/>
    <cellStyle name="Note 4 13 2 3" xfId="39137"/>
    <cellStyle name="Note 4 13 2 3 2" xfId="39138"/>
    <cellStyle name="Note 4 13 2 4" xfId="39139"/>
    <cellStyle name="Note 4 13 2 4 2" xfId="39140"/>
    <cellStyle name="Note 4 13 2 5" xfId="39141"/>
    <cellStyle name="Note 4 13 2 5 2" xfId="39142"/>
    <cellStyle name="Note 4 13 2 6" xfId="39143"/>
    <cellStyle name="Note 4 13 3" xfId="39144"/>
    <cellStyle name="Note 4 13 3 2" xfId="39145"/>
    <cellStyle name="Note 4 13 4" xfId="39146"/>
    <cellStyle name="Note 4 13 4 2" xfId="39147"/>
    <cellStyle name="Note 4 13 5" xfId="39148"/>
    <cellStyle name="Note 4 13 5 2" xfId="39149"/>
    <cellStyle name="Note 4 13 6" xfId="39150"/>
    <cellStyle name="Note 4 13 6 2" xfId="39151"/>
    <cellStyle name="Note 4 13 7" xfId="39152"/>
    <cellStyle name="Note 4 13 7 2" xfId="39153"/>
    <cellStyle name="Note 4 13 8" xfId="39154"/>
    <cellStyle name="Note 4 14" xfId="39155"/>
    <cellStyle name="Note 4 14 2" xfId="39156"/>
    <cellStyle name="Note 4 14 2 2" xfId="39157"/>
    <cellStyle name="Note 4 14 2 2 2" xfId="39158"/>
    <cellStyle name="Note 4 14 2 3" xfId="39159"/>
    <cellStyle name="Note 4 14 2 3 2" xfId="39160"/>
    <cellStyle name="Note 4 14 2 4" xfId="39161"/>
    <cellStyle name="Note 4 14 2 4 2" xfId="39162"/>
    <cellStyle name="Note 4 14 2 5" xfId="39163"/>
    <cellStyle name="Note 4 14 2 5 2" xfId="39164"/>
    <cellStyle name="Note 4 14 2 6" xfId="39165"/>
    <cellStyle name="Note 4 14 3" xfId="39166"/>
    <cellStyle name="Note 4 14 3 2" xfId="39167"/>
    <cellStyle name="Note 4 14 4" xfId="39168"/>
    <cellStyle name="Note 4 14 4 2" xfId="39169"/>
    <cellStyle name="Note 4 14 5" xfId="39170"/>
    <cellStyle name="Note 4 14 5 2" xfId="39171"/>
    <cellStyle name="Note 4 14 6" xfId="39172"/>
    <cellStyle name="Note 4 14 6 2" xfId="39173"/>
    <cellStyle name="Note 4 14 7" xfId="39174"/>
    <cellStyle name="Note 4 14 7 2" xfId="39175"/>
    <cellStyle name="Note 4 14 8" xfId="39176"/>
    <cellStyle name="Note 4 15" xfId="39177"/>
    <cellStyle name="Note 4 15 2" xfId="39178"/>
    <cellStyle name="Note 4 15 2 2" xfId="39179"/>
    <cellStyle name="Note 4 15 2 2 2" xfId="39180"/>
    <cellStyle name="Note 4 15 2 3" xfId="39181"/>
    <cellStyle name="Note 4 15 2 3 2" xfId="39182"/>
    <cellStyle name="Note 4 15 2 4" xfId="39183"/>
    <cellStyle name="Note 4 15 2 4 2" xfId="39184"/>
    <cellStyle name="Note 4 15 2 5" xfId="39185"/>
    <cellStyle name="Note 4 15 2 5 2" xfId="39186"/>
    <cellStyle name="Note 4 15 2 6" xfId="39187"/>
    <cellStyle name="Note 4 15 3" xfId="39188"/>
    <cellStyle name="Note 4 15 3 2" xfId="39189"/>
    <cellStyle name="Note 4 15 4" xfId="39190"/>
    <cellStyle name="Note 4 15 4 2" xfId="39191"/>
    <cellStyle name="Note 4 15 5" xfId="39192"/>
    <cellStyle name="Note 4 15 5 2" xfId="39193"/>
    <cellStyle name="Note 4 15 6" xfId="39194"/>
    <cellStyle name="Note 4 15 6 2" xfId="39195"/>
    <cellStyle name="Note 4 15 7" xfId="39196"/>
    <cellStyle name="Note 4 15 7 2" xfId="39197"/>
    <cellStyle name="Note 4 15 8" xfId="39198"/>
    <cellStyle name="Note 4 16" xfId="39199"/>
    <cellStyle name="Note 4 16 2" xfId="39200"/>
    <cellStyle name="Note 4 16 2 2" xfId="39201"/>
    <cellStyle name="Note 4 16 3" xfId="39202"/>
    <cellStyle name="Note 4 16 3 2" xfId="39203"/>
    <cellStyle name="Note 4 16 4" xfId="39204"/>
    <cellStyle name="Note 4 16 4 2" xfId="39205"/>
    <cellStyle name="Note 4 16 5" xfId="39206"/>
    <cellStyle name="Note 4 16 5 2" xfId="39207"/>
    <cellStyle name="Note 4 16 6" xfId="39208"/>
    <cellStyle name="Note 4 17" xfId="39209"/>
    <cellStyle name="Note 4 17 2" xfId="39210"/>
    <cellStyle name="Note 4 18" xfId="39211"/>
    <cellStyle name="Note 4 18 2" xfId="39212"/>
    <cellStyle name="Note 4 19" xfId="39213"/>
    <cellStyle name="Note 4 19 2" xfId="39214"/>
    <cellStyle name="Note 4 2" xfId="19507"/>
    <cellStyle name="Note 4 2 10" xfId="19508"/>
    <cellStyle name="Note 4 2 11" xfId="19509"/>
    <cellStyle name="Note 4 2 2" xfId="19510"/>
    <cellStyle name="Note 4 2 2 2" xfId="19511"/>
    <cellStyle name="Note 4 2 2 2 2" xfId="19512"/>
    <cellStyle name="Note 4 2 2 2 2 2" xfId="19513"/>
    <cellStyle name="Note 4 2 2 2 3" xfId="19514"/>
    <cellStyle name="Note 4 2 2 2 3 2" xfId="19515"/>
    <cellStyle name="Note 4 2 2 2 4" xfId="19516"/>
    <cellStyle name="Note 4 2 2 2 5" xfId="19517"/>
    <cellStyle name="Note 4 2 2 3" xfId="19518"/>
    <cellStyle name="Note 4 2 2 3 2" xfId="19519"/>
    <cellStyle name="Note 4 2 2 4" xfId="19520"/>
    <cellStyle name="Note 4 2 2 4 2" xfId="19521"/>
    <cellStyle name="Note 4 2 2 5" xfId="19522"/>
    <cellStyle name="Note 4 2 2 5 2" xfId="39215"/>
    <cellStyle name="Note 4 2 2 6" xfId="19523"/>
    <cellStyle name="Note 4 2 3" xfId="19524"/>
    <cellStyle name="Note 4 2 3 2" xfId="19525"/>
    <cellStyle name="Note 4 2 3 2 2" xfId="19526"/>
    <cellStyle name="Note 4 2 3 3" xfId="19527"/>
    <cellStyle name="Note 4 2 3 3 2" xfId="19528"/>
    <cellStyle name="Note 4 2 3 4" xfId="19529"/>
    <cellStyle name="Note 4 2 3 5" xfId="19530"/>
    <cellStyle name="Note 4 2 4" xfId="19531"/>
    <cellStyle name="Note 4 2 4 2" xfId="19532"/>
    <cellStyle name="Note 4 2 4 2 2" xfId="19533"/>
    <cellStyle name="Note 4 2 4 3" xfId="19534"/>
    <cellStyle name="Note 4 2 4 3 2" xfId="19535"/>
    <cellStyle name="Note 4 2 4 4" xfId="19536"/>
    <cellStyle name="Note 4 2 4 5" xfId="19537"/>
    <cellStyle name="Note 4 2 5" xfId="19538"/>
    <cellStyle name="Note 4 2 5 2" xfId="19539"/>
    <cellStyle name="Note 4 2 5 2 2" xfId="19540"/>
    <cellStyle name="Note 4 2 5 3" xfId="19541"/>
    <cellStyle name="Note 4 2 5 3 2" xfId="19542"/>
    <cellStyle name="Note 4 2 5 4" xfId="19543"/>
    <cellStyle name="Note 4 2 5 5" xfId="19544"/>
    <cellStyle name="Note 4 2 6" xfId="19545"/>
    <cellStyle name="Note 4 2 6 2" xfId="19546"/>
    <cellStyle name="Note 4 2 6 2 2" xfId="19547"/>
    <cellStyle name="Note 4 2 6 3" xfId="19548"/>
    <cellStyle name="Note 4 2 6 3 2" xfId="19549"/>
    <cellStyle name="Note 4 2 6 4" xfId="19550"/>
    <cellStyle name="Note 4 2 6 5" xfId="19551"/>
    <cellStyle name="Note 4 2 7" xfId="19552"/>
    <cellStyle name="Note 4 2 7 2" xfId="19553"/>
    <cellStyle name="Note 4 2 8" xfId="19554"/>
    <cellStyle name="Note 4 2 8 2" xfId="19555"/>
    <cellStyle name="Note 4 2 9" xfId="19556"/>
    <cellStyle name="Note 4 20" xfId="39216"/>
    <cellStyle name="Note 4 21" xfId="39217"/>
    <cellStyle name="Note 4 22" xfId="39218"/>
    <cellStyle name="Note 4 23" xfId="39219"/>
    <cellStyle name="Note 4 24" xfId="39220"/>
    <cellStyle name="Note 4 25" xfId="39221"/>
    <cellStyle name="Note 4 26" xfId="39222"/>
    <cellStyle name="Note 4 3" xfId="19557"/>
    <cellStyle name="Note 4 3 2" xfId="19558"/>
    <cellStyle name="Note 4 3 2 2" xfId="19559"/>
    <cellStyle name="Note 4 3 2 2 2" xfId="19560"/>
    <cellStyle name="Note 4 3 2 2 2 2" xfId="19561"/>
    <cellStyle name="Note 4 3 2 2 3" xfId="19562"/>
    <cellStyle name="Note 4 3 2 2 3 2" xfId="19563"/>
    <cellStyle name="Note 4 3 2 2 4" xfId="19564"/>
    <cellStyle name="Note 4 3 2 2 5" xfId="19565"/>
    <cellStyle name="Note 4 3 2 3" xfId="19566"/>
    <cellStyle name="Note 4 3 2 3 2" xfId="19567"/>
    <cellStyle name="Note 4 3 2 4" xfId="19568"/>
    <cellStyle name="Note 4 3 2 4 2" xfId="19569"/>
    <cellStyle name="Note 4 3 2 5" xfId="19570"/>
    <cellStyle name="Note 4 3 2 5 2" xfId="39223"/>
    <cellStyle name="Note 4 3 2 6" xfId="19571"/>
    <cellStyle name="Note 4 3 3" xfId="19572"/>
    <cellStyle name="Note 4 3 3 2" xfId="19573"/>
    <cellStyle name="Note 4 3 3 2 2" xfId="19574"/>
    <cellStyle name="Note 4 3 3 3" xfId="19575"/>
    <cellStyle name="Note 4 3 3 3 2" xfId="19576"/>
    <cellStyle name="Note 4 3 3 4" xfId="19577"/>
    <cellStyle name="Note 4 3 3 5" xfId="19578"/>
    <cellStyle name="Note 4 3 4" xfId="19579"/>
    <cellStyle name="Note 4 3 4 2" xfId="19580"/>
    <cellStyle name="Note 4 3 5" xfId="19581"/>
    <cellStyle name="Note 4 3 5 2" xfId="19582"/>
    <cellStyle name="Note 4 3 6" xfId="19583"/>
    <cellStyle name="Note 4 3 7" xfId="19584"/>
    <cellStyle name="Note 4 4" xfId="19585"/>
    <cellStyle name="Note 4 4 2" xfId="19586"/>
    <cellStyle name="Note 4 4 2 2" xfId="19587"/>
    <cellStyle name="Note 4 4 2 2 2" xfId="19588"/>
    <cellStyle name="Note 4 4 2 3" xfId="19589"/>
    <cellStyle name="Note 4 4 2 3 2" xfId="19590"/>
    <cellStyle name="Note 4 4 2 4" xfId="19591"/>
    <cellStyle name="Note 4 4 2 4 2" xfId="39224"/>
    <cellStyle name="Note 4 4 2 5" xfId="19592"/>
    <cellStyle name="Note 4 4 2 5 2" xfId="39225"/>
    <cellStyle name="Note 4 4 2 6" xfId="39226"/>
    <cellStyle name="Note 4 4 3" xfId="19593"/>
    <cellStyle name="Note 4 4 3 2" xfId="19594"/>
    <cellStyle name="Note 4 4 4" xfId="19595"/>
    <cellStyle name="Note 4 4 4 2" xfId="19596"/>
    <cellStyle name="Note 4 4 5" xfId="19597"/>
    <cellStyle name="Note 4 4 5 2" xfId="39227"/>
    <cellStyle name="Note 4 4 6" xfId="19598"/>
    <cellStyle name="Note 4 4 6 2" xfId="39228"/>
    <cellStyle name="Note 4 4 7" xfId="39229"/>
    <cellStyle name="Note 4 4 7 2" xfId="39230"/>
    <cellStyle name="Note 4 4 8" xfId="39231"/>
    <cellStyle name="Note 4 5" xfId="19599"/>
    <cellStyle name="Note 4 5 2" xfId="19600"/>
    <cellStyle name="Note 4 5 2 2" xfId="19601"/>
    <cellStyle name="Note 4 5 2 2 2" xfId="39232"/>
    <cellStyle name="Note 4 5 2 3" xfId="39233"/>
    <cellStyle name="Note 4 5 2 3 2" xfId="39234"/>
    <cellStyle name="Note 4 5 2 4" xfId="39235"/>
    <cellStyle name="Note 4 5 2 4 2" xfId="39236"/>
    <cellStyle name="Note 4 5 2 5" xfId="39237"/>
    <cellStyle name="Note 4 5 2 5 2" xfId="39238"/>
    <cellStyle name="Note 4 5 2 6" xfId="39239"/>
    <cellStyle name="Note 4 5 3" xfId="19602"/>
    <cellStyle name="Note 4 5 3 2" xfId="19603"/>
    <cellStyle name="Note 4 5 4" xfId="19604"/>
    <cellStyle name="Note 4 5 4 2" xfId="39240"/>
    <cellStyle name="Note 4 5 5" xfId="19605"/>
    <cellStyle name="Note 4 5 5 2" xfId="39241"/>
    <cellStyle name="Note 4 5 6" xfId="39242"/>
    <cellStyle name="Note 4 5 6 2" xfId="39243"/>
    <cellStyle name="Note 4 5 7" xfId="39244"/>
    <cellStyle name="Note 4 5 7 2" xfId="39245"/>
    <cellStyle name="Note 4 5 8" xfId="39246"/>
    <cellStyle name="Note 4 6" xfId="19606"/>
    <cellStyle name="Note 4 6 2" xfId="19607"/>
    <cellStyle name="Note 4 6 2 2" xfId="19608"/>
    <cellStyle name="Note 4 6 2 2 2" xfId="39247"/>
    <cellStyle name="Note 4 6 2 3" xfId="39248"/>
    <cellStyle name="Note 4 6 2 3 2" xfId="39249"/>
    <cellStyle name="Note 4 6 2 4" xfId="39250"/>
    <cellStyle name="Note 4 6 2 4 2" xfId="39251"/>
    <cellStyle name="Note 4 6 2 5" xfId="39252"/>
    <cellStyle name="Note 4 6 2 5 2" xfId="39253"/>
    <cellStyle name="Note 4 6 2 6" xfId="39254"/>
    <cellStyle name="Note 4 6 3" xfId="19609"/>
    <cellStyle name="Note 4 6 3 2" xfId="19610"/>
    <cellStyle name="Note 4 6 4" xfId="19611"/>
    <cellStyle name="Note 4 6 4 2" xfId="39255"/>
    <cellStyle name="Note 4 6 5" xfId="19612"/>
    <cellStyle name="Note 4 6 5 2" xfId="39256"/>
    <cellStyle name="Note 4 6 6" xfId="39257"/>
    <cellStyle name="Note 4 6 6 2" xfId="39258"/>
    <cellStyle name="Note 4 6 7" xfId="39259"/>
    <cellStyle name="Note 4 6 7 2" xfId="39260"/>
    <cellStyle name="Note 4 6 8" xfId="39261"/>
    <cellStyle name="Note 4 7" xfId="19613"/>
    <cellStyle name="Note 4 7 2" xfId="19614"/>
    <cellStyle name="Note 4 7 2 2" xfId="19615"/>
    <cellStyle name="Note 4 7 2 2 2" xfId="39262"/>
    <cellStyle name="Note 4 7 2 3" xfId="39263"/>
    <cellStyle name="Note 4 7 2 3 2" xfId="39264"/>
    <cellStyle name="Note 4 7 2 4" xfId="39265"/>
    <cellStyle name="Note 4 7 2 4 2" xfId="39266"/>
    <cellStyle name="Note 4 7 2 5" xfId="39267"/>
    <cellStyle name="Note 4 7 2 5 2" xfId="39268"/>
    <cellStyle name="Note 4 7 2 6" xfId="39269"/>
    <cellStyle name="Note 4 7 3" xfId="19616"/>
    <cellStyle name="Note 4 7 3 2" xfId="19617"/>
    <cellStyle name="Note 4 7 4" xfId="19618"/>
    <cellStyle name="Note 4 7 4 2" xfId="39270"/>
    <cellStyle name="Note 4 7 5" xfId="19619"/>
    <cellStyle name="Note 4 7 5 2" xfId="39271"/>
    <cellStyle name="Note 4 7 6" xfId="39272"/>
    <cellStyle name="Note 4 7 6 2" xfId="39273"/>
    <cellStyle name="Note 4 7 7" xfId="39274"/>
    <cellStyle name="Note 4 7 7 2" xfId="39275"/>
    <cellStyle name="Note 4 7 8" xfId="39276"/>
    <cellStyle name="Note 4 8" xfId="19620"/>
    <cellStyle name="Note 4 8 2" xfId="19621"/>
    <cellStyle name="Note 4 8 2 2" xfId="19622"/>
    <cellStyle name="Note 4 8 2 2 2" xfId="39277"/>
    <cellStyle name="Note 4 8 2 3" xfId="39278"/>
    <cellStyle name="Note 4 8 2 3 2" xfId="39279"/>
    <cellStyle name="Note 4 8 2 4" xfId="39280"/>
    <cellStyle name="Note 4 8 2 4 2" xfId="39281"/>
    <cellStyle name="Note 4 8 2 5" xfId="39282"/>
    <cellStyle name="Note 4 8 2 5 2" xfId="39283"/>
    <cellStyle name="Note 4 8 2 6" xfId="39284"/>
    <cellStyle name="Note 4 8 3" xfId="19623"/>
    <cellStyle name="Note 4 8 3 2" xfId="19624"/>
    <cellStyle name="Note 4 8 4" xfId="19625"/>
    <cellStyle name="Note 4 8 4 2" xfId="39285"/>
    <cellStyle name="Note 4 8 5" xfId="19626"/>
    <cellStyle name="Note 4 8 5 2" xfId="39286"/>
    <cellStyle name="Note 4 8 6" xfId="39287"/>
    <cellStyle name="Note 4 8 6 2" xfId="39288"/>
    <cellStyle name="Note 4 8 7" xfId="39289"/>
    <cellStyle name="Note 4 8 7 2" xfId="39290"/>
    <cellStyle name="Note 4 8 8" xfId="39291"/>
    <cellStyle name="Note 4 9" xfId="19627"/>
    <cellStyle name="Note 4 9 2" xfId="19628"/>
    <cellStyle name="Note 4 9 2 2" xfId="39292"/>
    <cellStyle name="Note 4 9 2 2 2" xfId="39293"/>
    <cellStyle name="Note 4 9 2 3" xfId="39294"/>
    <cellStyle name="Note 4 9 2 3 2" xfId="39295"/>
    <cellStyle name="Note 4 9 2 4" xfId="39296"/>
    <cellStyle name="Note 4 9 2 4 2" xfId="39297"/>
    <cellStyle name="Note 4 9 2 5" xfId="39298"/>
    <cellStyle name="Note 4 9 2 5 2" xfId="39299"/>
    <cellStyle name="Note 4 9 2 6" xfId="39300"/>
    <cellStyle name="Note 4 9 3" xfId="39301"/>
    <cellStyle name="Note 4 9 3 2" xfId="39302"/>
    <cellStyle name="Note 4 9 4" xfId="39303"/>
    <cellStyle name="Note 4 9 4 2" xfId="39304"/>
    <cellStyle name="Note 4 9 5" xfId="39305"/>
    <cellStyle name="Note 4 9 5 2" xfId="39306"/>
    <cellStyle name="Note 4 9 6" xfId="39307"/>
    <cellStyle name="Note 4 9 6 2" xfId="39308"/>
    <cellStyle name="Note 4 9 7" xfId="39309"/>
    <cellStyle name="Note 4 9 7 2" xfId="39310"/>
    <cellStyle name="Note 4 9 8" xfId="39311"/>
    <cellStyle name="Note 5" xfId="19629"/>
    <cellStyle name="Note 5 10" xfId="19630"/>
    <cellStyle name="Note 5 10 2" xfId="39312"/>
    <cellStyle name="Note 5 10 2 2" xfId="39313"/>
    <cellStyle name="Note 5 10 2 2 2" xfId="39314"/>
    <cellStyle name="Note 5 10 2 3" xfId="39315"/>
    <cellStyle name="Note 5 10 2 3 2" xfId="39316"/>
    <cellStyle name="Note 5 10 2 4" xfId="39317"/>
    <cellStyle name="Note 5 10 2 4 2" xfId="39318"/>
    <cellStyle name="Note 5 10 2 5" xfId="39319"/>
    <cellStyle name="Note 5 10 2 5 2" xfId="39320"/>
    <cellStyle name="Note 5 10 2 6" xfId="39321"/>
    <cellStyle name="Note 5 10 3" xfId="39322"/>
    <cellStyle name="Note 5 10 3 2" xfId="39323"/>
    <cellStyle name="Note 5 10 4" xfId="39324"/>
    <cellStyle name="Note 5 10 4 2" xfId="39325"/>
    <cellStyle name="Note 5 10 5" xfId="39326"/>
    <cellStyle name="Note 5 10 5 2" xfId="39327"/>
    <cellStyle name="Note 5 10 6" xfId="39328"/>
    <cellStyle name="Note 5 10 6 2" xfId="39329"/>
    <cellStyle name="Note 5 10 7" xfId="39330"/>
    <cellStyle name="Note 5 10 7 2" xfId="39331"/>
    <cellStyle name="Note 5 10 8" xfId="39332"/>
    <cellStyle name="Note 5 11" xfId="19631"/>
    <cellStyle name="Note 5 11 2" xfId="39333"/>
    <cellStyle name="Note 5 11 2 2" xfId="39334"/>
    <cellStyle name="Note 5 11 2 2 2" xfId="39335"/>
    <cellStyle name="Note 5 11 2 3" xfId="39336"/>
    <cellStyle name="Note 5 11 2 3 2" xfId="39337"/>
    <cellStyle name="Note 5 11 2 4" xfId="39338"/>
    <cellStyle name="Note 5 11 2 4 2" xfId="39339"/>
    <cellStyle name="Note 5 11 2 5" xfId="39340"/>
    <cellStyle name="Note 5 11 2 5 2" xfId="39341"/>
    <cellStyle name="Note 5 11 2 6" xfId="39342"/>
    <cellStyle name="Note 5 11 3" xfId="39343"/>
    <cellStyle name="Note 5 11 3 2" xfId="39344"/>
    <cellStyle name="Note 5 11 4" xfId="39345"/>
    <cellStyle name="Note 5 11 4 2" xfId="39346"/>
    <cellStyle name="Note 5 11 5" xfId="39347"/>
    <cellStyle name="Note 5 11 5 2" xfId="39348"/>
    <cellStyle name="Note 5 11 6" xfId="39349"/>
    <cellStyle name="Note 5 11 6 2" xfId="39350"/>
    <cellStyle name="Note 5 11 7" xfId="39351"/>
    <cellStyle name="Note 5 11 7 2" xfId="39352"/>
    <cellStyle name="Note 5 11 8" xfId="39353"/>
    <cellStyle name="Note 5 12" xfId="19632"/>
    <cellStyle name="Note 5 12 2" xfId="39354"/>
    <cellStyle name="Note 5 12 2 2" xfId="39355"/>
    <cellStyle name="Note 5 12 2 2 2" xfId="39356"/>
    <cellStyle name="Note 5 12 2 3" xfId="39357"/>
    <cellStyle name="Note 5 12 2 3 2" xfId="39358"/>
    <cellStyle name="Note 5 12 2 4" xfId="39359"/>
    <cellStyle name="Note 5 12 2 4 2" xfId="39360"/>
    <cellStyle name="Note 5 12 2 5" xfId="39361"/>
    <cellStyle name="Note 5 12 2 5 2" xfId="39362"/>
    <cellStyle name="Note 5 12 2 6" xfId="39363"/>
    <cellStyle name="Note 5 12 3" xfId="39364"/>
    <cellStyle name="Note 5 12 3 2" xfId="39365"/>
    <cellStyle name="Note 5 12 4" xfId="39366"/>
    <cellStyle name="Note 5 12 4 2" xfId="39367"/>
    <cellStyle name="Note 5 12 5" xfId="39368"/>
    <cellStyle name="Note 5 12 5 2" xfId="39369"/>
    <cellStyle name="Note 5 12 6" xfId="39370"/>
    <cellStyle name="Note 5 12 6 2" xfId="39371"/>
    <cellStyle name="Note 5 12 7" xfId="39372"/>
    <cellStyle name="Note 5 12 7 2" xfId="39373"/>
    <cellStyle name="Note 5 12 8" xfId="39374"/>
    <cellStyle name="Note 5 13" xfId="39375"/>
    <cellStyle name="Note 5 13 2" xfId="39376"/>
    <cellStyle name="Note 5 13 2 2" xfId="39377"/>
    <cellStyle name="Note 5 13 2 2 2" xfId="39378"/>
    <cellStyle name="Note 5 13 2 3" xfId="39379"/>
    <cellStyle name="Note 5 13 2 3 2" xfId="39380"/>
    <cellStyle name="Note 5 13 2 4" xfId="39381"/>
    <cellStyle name="Note 5 13 2 4 2" xfId="39382"/>
    <cellStyle name="Note 5 13 2 5" xfId="39383"/>
    <cellStyle name="Note 5 13 2 5 2" xfId="39384"/>
    <cellStyle name="Note 5 13 2 6" xfId="39385"/>
    <cellStyle name="Note 5 13 3" xfId="39386"/>
    <cellStyle name="Note 5 13 3 2" xfId="39387"/>
    <cellStyle name="Note 5 13 4" xfId="39388"/>
    <cellStyle name="Note 5 13 4 2" xfId="39389"/>
    <cellStyle name="Note 5 13 5" xfId="39390"/>
    <cellStyle name="Note 5 13 5 2" xfId="39391"/>
    <cellStyle name="Note 5 13 6" xfId="39392"/>
    <cellStyle name="Note 5 13 6 2" xfId="39393"/>
    <cellStyle name="Note 5 13 7" xfId="39394"/>
    <cellStyle name="Note 5 13 7 2" xfId="39395"/>
    <cellStyle name="Note 5 13 8" xfId="39396"/>
    <cellStyle name="Note 5 14" xfId="39397"/>
    <cellStyle name="Note 5 14 2" xfId="39398"/>
    <cellStyle name="Note 5 14 2 2" xfId="39399"/>
    <cellStyle name="Note 5 14 2 2 2" xfId="39400"/>
    <cellStyle name="Note 5 14 2 3" xfId="39401"/>
    <cellStyle name="Note 5 14 2 3 2" xfId="39402"/>
    <cellStyle name="Note 5 14 2 4" xfId="39403"/>
    <cellStyle name="Note 5 14 2 4 2" xfId="39404"/>
    <cellStyle name="Note 5 14 2 5" xfId="39405"/>
    <cellStyle name="Note 5 14 2 5 2" xfId="39406"/>
    <cellStyle name="Note 5 14 2 6" xfId="39407"/>
    <cellStyle name="Note 5 14 3" xfId="39408"/>
    <cellStyle name="Note 5 14 3 2" xfId="39409"/>
    <cellStyle name="Note 5 14 4" xfId="39410"/>
    <cellStyle name="Note 5 14 4 2" xfId="39411"/>
    <cellStyle name="Note 5 14 5" xfId="39412"/>
    <cellStyle name="Note 5 14 5 2" xfId="39413"/>
    <cellStyle name="Note 5 14 6" xfId="39414"/>
    <cellStyle name="Note 5 14 6 2" xfId="39415"/>
    <cellStyle name="Note 5 14 7" xfId="39416"/>
    <cellStyle name="Note 5 14 7 2" xfId="39417"/>
    <cellStyle name="Note 5 14 8" xfId="39418"/>
    <cellStyle name="Note 5 15" xfId="39419"/>
    <cellStyle name="Note 5 15 2" xfId="39420"/>
    <cellStyle name="Note 5 15 2 2" xfId="39421"/>
    <cellStyle name="Note 5 15 2 2 2" xfId="39422"/>
    <cellStyle name="Note 5 15 2 3" xfId="39423"/>
    <cellStyle name="Note 5 15 2 3 2" xfId="39424"/>
    <cellStyle name="Note 5 15 2 4" xfId="39425"/>
    <cellStyle name="Note 5 15 2 4 2" xfId="39426"/>
    <cellStyle name="Note 5 15 2 5" xfId="39427"/>
    <cellStyle name="Note 5 15 2 5 2" xfId="39428"/>
    <cellStyle name="Note 5 15 2 6" xfId="39429"/>
    <cellStyle name="Note 5 15 3" xfId="39430"/>
    <cellStyle name="Note 5 15 3 2" xfId="39431"/>
    <cellStyle name="Note 5 15 4" xfId="39432"/>
    <cellStyle name="Note 5 15 4 2" xfId="39433"/>
    <cellStyle name="Note 5 15 5" xfId="39434"/>
    <cellStyle name="Note 5 15 5 2" xfId="39435"/>
    <cellStyle name="Note 5 15 6" xfId="39436"/>
    <cellStyle name="Note 5 15 6 2" xfId="39437"/>
    <cellStyle name="Note 5 15 7" xfId="39438"/>
    <cellStyle name="Note 5 15 7 2" xfId="39439"/>
    <cellStyle name="Note 5 15 8" xfId="39440"/>
    <cellStyle name="Note 5 16" xfId="39441"/>
    <cellStyle name="Note 5 16 2" xfId="39442"/>
    <cellStyle name="Note 5 16 2 2" xfId="39443"/>
    <cellStyle name="Note 5 16 3" xfId="39444"/>
    <cellStyle name="Note 5 16 3 2" xfId="39445"/>
    <cellStyle name="Note 5 16 4" xfId="39446"/>
    <cellStyle name="Note 5 16 4 2" xfId="39447"/>
    <cellStyle name="Note 5 16 5" xfId="39448"/>
    <cellStyle name="Note 5 16 5 2" xfId="39449"/>
    <cellStyle name="Note 5 16 6" xfId="39450"/>
    <cellStyle name="Note 5 17" xfId="39451"/>
    <cellStyle name="Note 5 17 2" xfId="39452"/>
    <cellStyle name="Note 5 18" xfId="39453"/>
    <cellStyle name="Note 5 18 2" xfId="39454"/>
    <cellStyle name="Note 5 19" xfId="39455"/>
    <cellStyle name="Note 5 19 2" xfId="39456"/>
    <cellStyle name="Note 5 2" xfId="19633"/>
    <cellStyle name="Note 5 2 10" xfId="19634"/>
    <cellStyle name="Note 5 2 11" xfId="19635"/>
    <cellStyle name="Note 5 2 2" xfId="19636"/>
    <cellStyle name="Note 5 2 2 2" xfId="19637"/>
    <cellStyle name="Note 5 2 2 2 2" xfId="19638"/>
    <cellStyle name="Note 5 2 2 2 2 2" xfId="19639"/>
    <cellStyle name="Note 5 2 2 2 3" xfId="19640"/>
    <cellStyle name="Note 5 2 2 2 3 2" xfId="19641"/>
    <cellStyle name="Note 5 2 2 2 4" xfId="19642"/>
    <cellStyle name="Note 5 2 2 2 5" xfId="19643"/>
    <cellStyle name="Note 5 2 2 3" xfId="19644"/>
    <cellStyle name="Note 5 2 2 3 2" xfId="19645"/>
    <cellStyle name="Note 5 2 2 4" xfId="19646"/>
    <cellStyle name="Note 5 2 2 4 2" xfId="19647"/>
    <cellStyle name="Note 5 2 2 5" xfId="19648"/>
    <cellStyle name="Note 5 2 2 5 2" xfId="39457"/>
    <cellStyle name="Note 5 2 2 6" xfId="19649"/>
    <cellStyle name="Note 5 2 3" xfId="19650"/>
    <cellStyle name="Note 5 2 3 2" xfId="19651"/>
    <cellStyle name="Note 5 2 3 2 2" xfId="19652"/>
    <cellStyle name="Note 5 2 3 3" xfId="19653"/>
    <cellStyle name="Note 5 2 3 3 2" xfId="19654"/>
    <cellStyle name="Note 5 2 3 4" xfId="19655"/>
    <cellStyle name="Note 5 2 3 5" xfId="19656"/>
    <cellStyle name="Note 5 2 4" xfId="19657"/>
    <cellStyle name="Note 5 2 4 2" xfId="19658"/>
    <cellStyle name="Note 5 2 4 2 2" xfId="19659"/>
    <cellStyle name="Note 5 2 4 3" xfId="19660"/>
    <cellStyle name="Note 5 2 4 3 2" xfId="19661"/>
    <cellStyle name="Note 5 2 4 4" xfId="19662"/>
    <cellStyle name="Note 5 2 4 5" xfId="19663"/>
    <cellStyle name="Note 5 2 5" xfId="19664"/>
    <cellStyle name="Note 5 2 5 2" xfId="19665"/>
    <cellStyle name="Note 5 2 5 2 2" xfId="19666"/>
    <cellStyle name="Note 5 2 5 3" xfId="19667"/>
    <cellStyle name="Note 5 2 5 3 2" xfId="19668"/>
    <cellStyle name="Note 5 2 5 4" xfId="19669"/>
    <cellStyle name="Note 5 2 5 5" xfId="19670"/>
    <cellStyle name="Note 5 2 6" xfId="19671"/>
    <cellStyle name="Note 5 2 6 2" xfId="19672"/>
    <cellStyle name="Note 5 2 6 2 2" xfId="19673"/>
    <cellStyle name="Note 5 2 6 3" xfId="19674"/>
    <cellStyle name="Note 5 2 6 3 2" xfId="19675"/>
    <cellStyle name="Note 5 2 6 4" xfId="19676"/>
    <cellStyle name="Note 5 2 6 5" xfId="19677"/>
    <cellStyle name="Note 5 2 7" xfId="19678"/>
    <cellStyle name="Note 5 2 7 2" xfId="19679"/>
    <cellStyle name="Note 5 2 8" xfId="19680"/>
    <cellStyle name="Note 5 2 8 2" xfId="19681"/>
    <cellStyle name="Note 5 2 9" xfId="19682"/>
    <cellStyle name="Note 5 20" xfId="39458"/>
    <cellStyle name="Note 5 21" xfId="39459"/>
    <cellStyle name="Note 5 22" xfId="39460"/>
    <cellStyle name="Note 5 23" xfId="39461"/>
    <cellStyle name="Note 5 24" xfId="39462"/>
    <cellStyle name="Note 5 25" xfId="39463"/>
    <cellStyle name="Note 5 26" xfId="39464"/>
    <cellStyle name="Note 5 3" xfId="19683"/>
    <cellStyle name="Note 5 3 2" xfId="19684"/>
    <cellStyle name="Note 5 3 2 2" xfId="19685"/>
    <cellStyle name="Note 5 3 2 2 2" xfId="19686"/>
    <cellStyle name="Note 5 3 2 3" xfId="19687"/>
    <cellStyle name="Note 5 3 2 3 2" xfId="19688"/>
    <cellStyle name="Note 5 3 2 4" xfId="19689"/>
    <cellStyle name="Note 5 3 2 4 2" xfId="39465"/>
    <cellStyle name="Note 5 3 2 5" xfId="19690"/>
    <cellStyle name="Note 5 3 2 5 2" xfId="39466"/>
    <cellStyle name="Note 5 3 2 6" xfId="39467"/>
    <cellStyle name="Note 5 3 3" xfId="19691"/>
    <cellStyle name="Note 5 3 3 2" xfId="19692"/>
    <cellStyle name="Note 5 3 4" xfId="19693"/>
    <cellStyle name="Note 5 3 4 2" xfId="19694"/>
    <cellStyle name="Note 5 3 5" xfId="19695"/>
    <cellStyle name="Note 5 3 5 2" xfId="39468"/>
    <cellStyle name="Note 5 3 6" xfId="19696"/>
    <cellStyle name="Note 5 4" xfId="19697"/>
    <cellStyle name="Note 5 4 2" xfId="19698"/>
    <cellStyle name="Note 5 4 2 2" xfId="19699"/>
    <cellStyle name="Note 5 4 2 2 2" xfId="39469"/>
    <cellStyle name="Note 5 4 2 3" xfId="39470"/>
    <cellStyle name="Note 5 4 2 3 2" xfId="39471"/>
    <cellStyle name="Note 5 4 2 4" xfId="39472"/>
    <cellStyle name="Note 5 4 2 4 2" xfId="39473"/>
    <cellStyle name="Note 5 4 2 5" xfId="39474"/>
    <cellStyle name="Note 5 4 2 5 2" xfId="39475"/>
    <cellStyle name="Note 5 4 2 6" xfId="39476"/>
    <cellStyle name="Note 5 4 3" xfId="19700"/>
    <cellStyle name="Note 5 4 3 2" xfId="19701"/>
    <cellStyle name="Note 5 4 4" xfId="19702"/>
    <cellStyle name="Note 5 4 4 2" xfId="39477"/>
    <cellStyle name="Note 5 4 5" xfId="19703"/>
    <cellStyle name="Note 5 4 5 2" xfId="39478"/>
    <cellStyle name="Note 5 4 6" xfId="39479"/>
    <cellStyle name="Note 5 4 6 2" xfId="39480"/>
    <cellStyle name="Note 5 4 7" xfId="39481"/>
    <cellStyle name="Note 5 4 7 2" xfId="39482"/>
    <cellStyle name="Note 5 4 8" xfId="39483"/>
    <cellStyle name="Note 5 5" xfId="19704"/>
    <cellStyle name="Note 5 5 2" xfId="19705"/>
    <cellStyle name="Note 5 5 2 2" xfId="19706"/>
    <cellStyle name="Note 5 5 2 2 2" xfId="39484"/>
    <cellStyle name="Note 5 5 2 3" xfId="39485"/>
    <cellStyle name="Note 5 5 2 3 2" xfId="39486"/>
    <cellStyle name="Note 5 5 2 4" xfId="39487"/>
    <cellStyle name="Note 5 5 2 4 2" xfId="39488"/>
    <cellStyle name="Note 5 5 2 5" xfId="39489"/>
    <cellStyle name="Note 5 5 2 5 2" xfId="39490"/>
    <cellStyle name="Note 5 5 2 6" xfId="39491"/>
    <cellStyle name="Note 5 5 3" xfId="19707"/>
    <cellStyle name="Note 5 5 3 2" xfId="19708"/>
    <cellStyle name="Note 5 5 4" xfId="19709"/>
    <cellStyle name="Note 5 5 4 2" xfId="39492"/>
    <cellStyle name="Note 5 5 5" xfId="19710"/>
    <cellStyle name="Note 5 5 5 2" xfId="39493"/>
    <cellStyle name="Note 5 5 6" xfId="39494"/>
    <cellStyle name="Note 5 5 6 2" xfId="39495"/>
    <cellStyle name="Note 5 5 7" xfId="39496"/>
    <cellStyle name="Note 5 5 7 2" xfId="39497"/>
    <cellStyle name="Note 5 5 8" xfId="39498"/>
    <cellStyle name="Note 5 6" xfId="19711"/>
    <cellStyle name="Note 5 6 2" xfId="19712"/>
    <cellStyle name="Note 5 6 2 2" xfId="19713"/>
    <cellStyle name="Note 5 6 2 2 2" xfId="39499"/>
    <cellStyle name="Note 5 6 2 3" xfId="39500"/>
    <cellStyle name="Note 5 6 2 3 2" xfId="39501"/>
    <cellStyle name="Note 5 6 2 4" xfId="39502"/>
    <cellStyle name="Note 5 6 2 4 2" xfId="39503"/>
    <cellStyle name="Note 5 6 2 5" xfId="39504"/>
    <cellStyle name="Note 5 6 2 5 2" xfId="39505"/>
    <cellStyle name="Note 5 6 2 6" xfId="39506"/>
    <cellStyle name="Note 5 6 3" xfId="19714"/>
    <cellStyle name="Note 5 6 3 2" xfId="19715"/>
    <cellStyle name="Note 5 6 4" xfId="19716"/>
    <cellStyle name="Note 5 6 4 2" xfId="39507"/>
    <cellStyle name="Note 5 6 5" xfId="19717"/>
    <cellStyle name="Note 5 6 5 2" xfId="39508"/>
    <cellStyle name="Note 5 6 6" xfId="39509"/>
    <cellStyle name="Note 5 6 6 2" xfId="39510"/>
    <cellStyle name="Note 5 6 7" xfId="39511"/>
    <cellStyle name="Note 5 6 7 2" xfId="39512"/>
    <cellStyle name="Note 5 6 8" xfId="39513"/>
    <cellStyle name="Note 5 7" xfId="19718"/>
    <cellStyle name="Note 5 7 2" xfId="19719"/>
    <cellStyle name="Note 5 7 2 2" xfId="19720"/>
    <cellStyle name="Note 5 7 2 2 2" xfId="39514"/>
    <cellStyle name="Note 5 7 2 3" xfId="39515"/>
    <cellStyle name="Note 5 7 2 3 2" xfId="39516"/>
    <cellStyle name="Note 5 7 2 4" xfId="39517"/>
    <cellStyle name="Note 5 7 2 4 2" xfId="39518"/>
    <cellStyle name="Note 5 7 2 5" xfId="39519"/>
    <cellStyle name="Note 5 7 2 5 2" xfId="39520"/>
    <cellStyle name="Note 5 7 2 6" xfId="39521"/>
    <cellStyle name="Note 5 7 3" xfId="19721"/>
    <cellStyle name="Note 5 7 3 2" xfId="19722"/>
    <cellStyle name="Note 5 7 4" xfId="19723"/>
    <cellStyle name="Note 5 7 4 2" xfId="39522"/>
    <cellStyle name="Note 5 7 5" xfId="19724"/>
    <cellStyle name="Note 5 7 5 2" xfId="39523"/>
    <cellStyle name="Note 5 7 6" xfId="39524"/>
    <cellStyle name="Note 5 7 6 2" xfId="39525"/>
    <cellStyle name="Note 5 7 7" xfId="39526"/>
    <cellStyle name="Note 5 7 7 2" xfId="39527"/>
    <cellStyle name="Note 5 7 8" xfId="39528"/>
    <cellStyle name="Note 5 8" xfId="19725"/>
    <cellStyle name="Note 5 8 2" xfId="19726"/>
    <cellStyle name="Note 5 8 2 2" xfId="39529"/>
    <cellStyle name="Note 5 8 2 2 2" xfId="39530"/>
    <cellStyle name="Note 5 8 2 3" xfId="39531"/>
    <cellStyle name="Note 5 8 2 3 2" xfId="39532"/>
    <cellStyle name="Note 5 8 2 4" xfId="39533"/>
    <cellStyle name="Note 5 8 2 4 2" xfId="39534"/>
    <cellStyle name="Note 5 8 2 5" xfId="39535"/>
    <cellStyle name="Note 5 8 2 5 2" xfId="39536"/>
    <cellStyle name="Note 5 8 2 6" xfId="39537"/>
    <cellStyle name="Note 5 8 3" xfId="39538"/>
    <cellStyle name="Note 5 8 3 2" xfId="39539"/>
    <cellStyle name="Note 5 8 4" xfId="39540"/>
    <cellStyle name="Note 5 8 4 2" xfId="39541"/>
    <cellStyle name="Note 5 8 5" xfId="39542"/>
    <cellStyle name="Note 5 8 5 2" xfId="39543"/>
    <cellStyle name="Note 5 8 6" xfId="39544"/>
    <cellStyle name="Note 5 8 6 2" xfId="39545"/>
    <cellStyle name="Note 5 8 7" xfId="39546"/>
    <cellStyle name="Note 5 8 7 2" xfId="39547"/>
    <cellStyle name="Note 5 8 8" xfId="39548"/>
    <cellStyle name="Note 5 9" xfId="19727"/>
    <cellStyle name="Note 5 9 2" xfId="19728"/>
    <cellStyle name="Note 5 9 2 2" xfId="39549"/>
    <cellStyle name="Note 5 9 2 2 2" xfId="39550"/>
    <cellStyle name="Note 5 9 2 3" xfId="39551"/>
    <cellStyle name="Note 5 9 2 3 2" xfId="39552"/>
    <cellStyle name="Note 5 9 2 4" xfId="39553"/>
    <cellStyle name="Note 5 9 2 4 2" xfId="39554"/>
    <cellStyle name="Note 5 9 2 5" xfId="39555"/>
    <cellStyle name="Note 5 9 2 5 2" xfId="39556"/>
    <cellStyle name="Note 5 9 2 6" xfId="39557"/>
    <cellStyle name="Note 5 9 3" xfId="39558"/>
    <cellStyle name="Note 5 9 3 2" xfId="39559"/>
    <cellStyle name="Note 5 9 4" xfId="39560"/>
    <cellStyle name="Note 5 9 4 2" xfId="39561"/>
    <cellStyle name="Note 5 9 5" xfId="39562"/>
    <cellStyle name="Note 5 9 5 2" xfId="39563"/>
    <cellStyle name="Note 5 9 6" xfId="39564"/>
    <cellStyle name="Note 5 9 6 2" xfId="39565"/>
    <cellStyle name="Note 5 9 7" xfId="39566"/>
    <cellStyle name="Note 5 9 7 2" xfId="39567"/>
    <cellStyle name="Note 5 9 8" xfId="39568"/>
    <cellStyle name="Note 6" xfId="19729"/>
    <cellStyle name="Note 6 10" xfId="19730"/>
    <cellStyle name="Note 6 10 2" xfId="39569"/>
    <cellStyle name="Note 6 10 2 2" xfId="39570"/>
    <cellStyle name="Note 6 10 2 2 2" xfId="39571"/>
    <cellStyle name="Note 6 10 2 3" xfId="39572"/>
    <cellStyle name="Note 6 10 2 3 2" xfId="39573"/>
    <cellStyle name="Note 6 10 2 4" xfId="39574"/>
    <cellStyle name="Note 6 10 2 4 2" xfId="39575"/>
    <cellStyle name="Note 6 10 2 5" xfId="39576"/>
    <cellStyle name="Note 6 10 2 5 2" xfId="39577"/>
    <cellStyle name="Note 6 10 2 6" xfId="39578"/>
    <cellStyle name="Note 6 10 3" xfId="39579"/>
    <cellStyle name="Note 6 10 3 2" xfId="39580"/>
    <cellStyle name="Note 6 10 4" xfId="39581"/>
    <cellStyle name="Note 6 10 4 2" xfId="39582"/>
    <cellStyle name="Note 6 10 5" xfId="39583"/>
    <cellStyle name="Note 6 10 5 2" xfId="39584"/>
    <cellStyle name="Note 6 10 6" xfId="39585"/>
    <cellStyle name="Note 6 10 6 2" xfId="39586"/>
    <cellStyle name="Note 6 10 7" xfId="39587"/>
    <cellStyle name="Note 6 10 7 2" xfId="39588"/>
    <cellStyle name="Note 6 10 8" xfId="39589"/>
    <cellStyle name="Note 6 11" xfId="19731"/>
    <cellStyle name="Note 6 11 2" xfId="39590"/>
    <cellStyle name="Note 6 11 2 2" xfId="39591"/>
    <cellStyle name="Note 6 11 2 2 2" xfId="39592"/>
    <cellStyle name="Note 6 11 2 3" xfId="39593"/>
    <cellStyle name="Note 6 11 2 3 2" xfId="39594"/>
    <cellStyle name="Note 6 11 2 4" xfId="39595"/>
    <cellStyle name="Note 6 11 2 4 2" xfId="39596"/>
    <cellStyle name="Note 6 11 2 5" xfId="39597"/>
    <cellStyle name="Note 6 11 2 5 2" xfId="39598"/>
    <cellStyle name="Note 6 11 2 6" xfId="39599"/>
    <cellStyle name="Note 6 11 3" xfId="39600"/>
    <cellStyle name="Note 6 11 3 2" xfId="39601"/>
    <cellStyle name="Note 6 11 4" xfId="39602"/>
    <cellStyle name="Note 6 11 4 2" xfId="39603"/>
    <cellStyle name="Note 6 11 5" xfId="39604"/>
    <cellStyle name="Note 6 11 5 2" xfId="39605"/>
    <cellStyle name="Note 6 11 6" xfId="39606"/>
    <cellStyle name="Note 6 11 6 2" xfId="39607"/>
    <cellStyle name="Note 6 11 7" xfId="39608"/>
    <cellStyle name="Note 6 11 7 2" xfId="39609"/>
    <cellStyle name="Note 6 11 8" xfId="39610"/>
    <cellStyle name="Note 6 12" xfId="19732"/>
    <cellStyle name="Note 6 12 2" xfId="39611"/>
    <cellStyle name="Note 6 12 2 2" xfId="39612"/>
    <cellStyle name="Note 6 12 2 2 2" xfId="39613"/>
    <cellStyle name="Note 6 12 2 3" xfId="39614"/>
    <cellStyle name="Note 6 12 2 3 2" xfId="39615"/>
    <cellStyle name="Note 6 12 2 4" xfId="39616"/>
    <cellStyle name="Note 6 12 2 4 2" xfId="39617"/>
    <cellStyle name="Note 6 12 2 5" xfId="39618"/>
    <cellStyle name="Note 6 12 2 5 2" xfId="39619"/>
    <cellStyle name="Note 6 12 2 6" xfId="39620"/>
    <cellStyle name="Note 6 12 3" xfId="39621"/>
    <cellStyle name="Note 6 12 3 2" xfId="39622"/>
    <cellStyle name="Note 6 12 4" xfId="39623"/>
    <cellStyle name="Note 6 12 4 2" xfId="39624"/>
    <cellStyle name="Note 6 12 5" xfId="39625"/>
    <cellStyle name="Note 6 12 5 2" xfId="39626"/>
    <cellStyle name="Note 6 12 6" xfId="39627"/>
    <cellStyle name="Note 6 12 6 2" xfId="39628"/>
    <cellStyle name="Note 6 12 7" xfId="39629"/>
    <cellStyle name="Note 6 12 7 2" xfId="39630"/>
    <cellStyle name="Note 6 12 8" xfId="39631"/>
    <cellStyle name="Note 6 13" xfId="39632"/>
    <cellStyle name="Note 6 13 2" xfId="39633"/>
    <cellStyle name="Note 6 13 2 2" xfId="39634"/>
    <cellStyle name="Note 6 13 2 2 2" xfId="39635"/>
    <cellStyle name="Note 6 13 2 3" xfId="39636"/>
    <cellStyle name="Note 6 13 2 3 2" xfId="39637"/>
    <cellStyle name="Note 6 13 2 4" xfId="39638"/>
    <cellStyle name="Note 6 13 2 4 2" xfId="39639"/>
    <cellStyle name="Note 6 13 2 5" xfId="39640"/>
    <cellStyle name="Note 6 13 2 5 2" xfId="39641"/>
    <cellStyle name="Note 6 13 2 6" xfId="39642"/>
    <cellStyle name="Note 6 13 3" xfId="39643"/>
    <cellStyle name="Note 6 13 3 2" xfId="39644"/>
    <cellStyle name="Note 6 13 4" xfId="39645"/>
    <cellStyle name="Note 6 13 4 2" xfId="39646"/>
    <cellStyle name="Note 6 13 5" xfId="39647"/>
    <cellStyle name="Note 6 13 5 2" xfId="39648"/>
    <cellStyle name="Note 6 13 6" xfId="39649"/>
    <cellStyle name="Note 6 13 6 2" xfId="39650"/>
    <cellStyle name="Note 6 13 7" xfId="39651"/>
    <cellStyle name="Note 6 13 7 2" xfId="39652"/>
    <cellStyle name="Note 6 13 8" xfId="39653"/>
    <cellStyle name="Note 6 14" xfId="39654"/>
    <cellStyle name="Note 6 14 2" xfId="39655"/>
    <cellStyle name="Note 6 14 2 2" xfId="39656"/>
    <cellStyle name="Note 6 14 2 2 2" xfId="39657"/>
    <cellStyle name="Note 6 14 2 3" xfId="39658"/>
    <cellStyle name="Note 6 14 2 3 2" xfId="39659"/>
    <cellStyle name="Note 6 14 2 4" xfId="39660"/>
    <cellStyle name="Note 6 14 2 4 2" xfId="39661"/>
    <cellStyle name="Note 6 14 2 5" xfId="39662"/>
    <cellStyle name="Note 6 14 2 5 2" xfId="39663"/>
    <cellStyle name="Note 6 14 2 6" xfId="39664"/>
    <cellStyle name="Note 6 14 3" xfId="39665"/>
    <cellStyle name="Note 6 14 3 2" xfId="39666"/>
    <cellStyle name="Note 6 14 4" xfId="39667"/>
    <cellStyle name="Note 6 14 4 2" xfId="39668"/>
    <cellStyle name="Note 6 14 5" xfId="39669"/>
    <cellStyle name="Note 6 14 5 2" xfId="39670"/>
    <cellStyle name="Note 6 14 6" xfId="39671"/>
    <cellStyle name="Note 6 14 6 2" xfId="39672"/>
    <cellStyle name="Note 6 14 7" xfId="39673"/>
    <cellStyle name="Note 6 14 7 2" xfId="39674"/>
    <cellStyle name="Note 6 14 8" xfId="39675"/>
    <cellStyle name="Note 6 15" xfId="39676"/>
    <cellStyle name="Note 6 15 2" xfId="39677"/>
    <cellStyle name="Note 6 15 2 2" xfId="39678"/>
    <cellStyle name="Note 6 15 2 2 2" xfId="39679"/>
    <cellStyle name="Note 6 15 2 3" xfId="39680"/>
    <cellStyle name="Note 6 15 2 3 2" xfId="39681"/>
    <cellStyle name="Note 6 15 2 4" xfId="39682"/>
    <cellStyle name="Note 6 15 2 4 2" xfId="39683"/>
    <cellStyle name="Note 6 15 2 5" xfId="39684"/>
    <cellStyle name="Note 6 15 2 5 2" xfId="39685"/>
    <cellStyle name="Note 6 15 2 6" xfId="39686"/>
    <cellStyle name="Note 6 15 3" xfId="39687"/>
    <cellStyle name="Note 6 15 3 2" xfId="39688"/>
    <cellStyle name="Note 6 15 4" xfId="39689"/>
    <cellStyle name="Note 6 15 4 2" xfId="39690"/>
    <cellStyle name="Note 6 15 5" xfId="39691"/>
    <cellStyle name="Note 6 15 5 2" xfId="39692"/>
    <cellStyle name="Note 6 15 6" xfId="39693"/>
    <cellStyle name="Note 6 15 6 2" xfId="39694"/>
    <cellStyle name="Note 6 15 7" xfId="39695"/>
    <cellStyle name="Note 6 15 7 2" xfId="39696"/>
    <cellStyle name="Note 6 15 8" xfId="39697"/>
    <cellStyle name="Note 6 16" xfId="39698"/>
    <cellStyle name="Note 6 16 2" xfId="39699"/>
    <cellStyle name="Note 6 16 2 2" xfId="39700"/>
    <cellStyle name="Note 6 16 3" xfId="39701"/>
    <cellStyle name="Note 6 16 3 2" xfId="39702"/>
    <cellStyle name="Note 6 16 4" xfId="39703"/>
    <cellStyle name="Note 6 16 4 2" xfId="39704"/>
    <cellStyle name="Note 6 16 5" xfId="39705"/>
    <cellStyle name="Note 6 16 5 2" xfId="39706"/>
    <cellStyle name="Note 6 16 6" xfId="39707"/>
    <cellStyle name="Note 6 17" xfId="39708"/>
    <cellStyle name="Note 6 17 2" xfId="39709"/>
    <cellStyle name="Note 6 18" xfId="39710"/>
    <cellStyle name="Note 6 18 2" xfId="39711"/>
    <cellStyle name="Note 6 19" xfId="39712"/>
    <cellStyle name="Note 6 19 2" xfId="39713"/>
    <cellStyle name="Note 6 2" xfId="19733"/>
    <cellStyle name="Note 6 2 10" xfId="19734"/>
    <cellStyle name="Note 6 2 11" xfId="19735"/>
    <cellStyle name="Note 6 2 2" xfId="19736"/>
    <cellStyle name="Note 6 2 2 2" xfId="19737"/>
    <cellStyle name="Note 6 2 2 2 2" xfId="19738"/>
    <cellStyle name="Note 6 2 2 2 2 2" xfId="19739"/>
    <cellStyle name="Note 6 2 2 2 3" xfId="19740"/>
    <cellStyle name="Note 6 2 2 2 3 2" xfId="19741"/>
    <cellStyle name="Note 6 2 2 2 4" xfId="19742"/>
    <cellStyle name="Note 6 2 2 2 5" xfId="19743"/>
    <cellStyle name="Note 6 2 2 3" xfId="19744"/>
    <cellStyle name="Note 6 2 2 3 2" xfId="19745"/>
    <cellStyle name="Note 6 2 2 4" xfId="19746"/>
    <cellStyle name="Note 6 2 2 4 2" xfId="19747"/>
    <cellStyle name="Note 6 2 2 5" xfId="19748"/>
    <cellStyle name="Note 6 2 2 5 2" xfId="39714"/>
    <cellStyle name="Note 6 2 2 6" xfId="19749"/>
    <cellStyle name="Note 6 2 3" xfId="19750"/>
    <cellStyle name="Note 6 2 3 2" xfId="19751"/>
    <cellStyle name="Note 6 2 3 2 2" xfId="19752"/>
    <cellStyle name="Note 6 2 3 3" xfId="19753"/>
    <cellStyle name="Note 6 2 3 3 2" xfId="19754"/>
    <cellStyle name="Note 6 2 3 4" xfId="19755"/>
    <cellStyle name="Note 6 2 3 5" xfId="19756"/>
    <cellStyle name="Note 6 2 4" xfId="19757"/>
    <cellStyle name="Note 6 2 4 2" xfId="19758"/>
    <cellStyle name="Note 6 2 4 2 2" xfId="19759"/>
    <cellStyle name="Note 6 2 4 3" xfId="19760"/>
    <cellStyle name="Note 6 2 4 3 2" xfId="19761"/>
    <cellStyle name="Note 6 2 4 4" xfId="19762"/>
    <cellStyle name="Note 6 2 4 5" xfId="19763"/>
    <cellStyle name="Note 6 2 5" xfId="19764"/>
    <cellStyle name="Note 6 2 5 2" xfId="19765"/>
    <cellStyle name="Note 6 2 5 2 2" xfId="19766"/>
    <cellStyle name="Note 6 2 5 3" xfId="19767"/>
    <cellStyle name="Note 6 2 5 3 2" xfId="19768"/>
    <cellStyle name="Note 6 2 5 4" xfId="19769"/>
    <cellStyle name="Note 6 2 5 5" xfId="19770"/>
    <cellStyle name="Note 6 2 6" xfId="19771"/>
    <cellStyle name="Note 6 2 6 2" xfId="19772"/>
    <cellStyle name="Note 6 2 6 2 2" xfId="19773"/>
    <cellStyle name="Note 6 2 6 3" xfId="19774"/>
    <cellStyle name="Note 6 2 6 3 2" xfId="19775"/>
    <cellStyle name="Note 6 2 6 4" xfId="19776"/>
    <cellStyle name="Note 6 2 6 5" xfId="19777"/>
    <cellStyle name="Note 6 2 7" xfId="19778"/>
    <cellStyle name="Note 6 2 7 2" xfId="19779"/>
    <cellStyle name="Note 6 2 8" xfId="19780"/>
    <cellStyle name="Note 6 2 8 2" xfId="19781"/>
    <cellStyle name="Note 6 2 9" xfId="19782"/>
    <cellStyle name="Note 6 20" xfId="39715"/>
    <cellStyle name="Note 6 21" xfId="39716"/>
    <cellStyle name="Note 6 22" xfId="39717"/>
    <cellStyle name="Note 6 23" xfId="39718"/>
    <cellStyle name="Note 6 24" xfId="39719"/>
    <cellStyle name="Note 6 25" xfId="39720"/>
    <cellStyle name="Note 6 26" xfId="39721"/>
    <cellStyle name="Note 6 3" xfId="19783"/>
    <cellStyle name="Note 6 3 2" xfId="19784"/>
    <cellStyle name="Note 6 3 2 2" xfId="19785"/>
    <cellStyle name="Note 6 3 2 2 2" xfId="19786"/>
    <cellStyle name="Note 6 3 2 3" xfId="19787"/>
    <cellStyle name="Note 6 3 2 3 2" xfId="19788"/>
    <cellStyle name="Note 6 3 2 4" xfId="19789"/>
    <cellStyle name="Note 6 3 2 4 2" xfId="39722"/>
    <cellStyle name="Note 6 3 2 5" xfId="19790"/>
    <cellStyle name="Note 6 3 2 5 2" xfId="39723"/>
    <cellStyle name="Note 6 3 2 6" xfId="39724"/>
    <cellStyle name="Note 6 3 3" xfId="19791"/>
    <cellStyle name="Note 6 3 3 2" xfId="19792"/>
    <cellStyle name="Note 6 3 4" xfId="19793"/>
    <cellStyle name="Note 6 3 4 2" xfId="19794"/>
    <cellStyle name="Note 6 3 5" xfId="19795"/>
    <cellStyle name="Note 6 3 5 2" xfId="39725"/>
    <cellStyle name="Note 6 3 6" xfId="19796"/>
    <cellStyle name="Note 6 4" xfId="19797"/>
    <cellStyle name="Note 6 4 2" xfId="19798"/>
    <cellStyle name="Note 6 4 2 2" xfId="19799"/>
    <cellStyle name="Note 6 4 2 2 2" xfId="39726"/>
    <cellStyle name="Note 6 4 2 3" xfId="39727"/>
    <cellStyle name="Note 6 4 2 3 2" xfId="39728"/>
    <cellStyle name="Note 6 4 2 4" xfId="39729"/>
    <cellStyle name="Note 6 4 2 4 2" xfId="39730"/>
    <cellStyle name="Note 6 4 2 5" xfId="39731"/>
    <cellStyle name="Note 6 4 2 5 2" xfId="39732"/>
    <cellStyle name="Note 6 4 2 6" xfId="39733"/>
    <cellStyle name="Note 6 4 3" xfId="19800"/>
    <cellStyle name="Note 6 4 3 2" xfId="19801"/>
    <cellStyle name="Note 6 4 4" xfId="19802"/>
    <cellStyle name="Note 6 4 4 2" xfId="39734"/>
    <cellStyle name="Note 6 4 5" xfId="19803"/>
    <cellStyle name="Note 6 4 5 2" xfId="39735"/>
    <cellStyle name="Note 6 4 6" xfId="39736"/>
    <cellStyle name="Note 6 4 6 2" xfId="39737"/>
    <cellStyle name="Note 6 4 7" xfId="39738"/>
    <cellStyle name="Note 6 4 7 2" xfId="39739"/>
    <cellStyle name="Note 6 4 8" xfId="39740"/>
    <cellStyle name="Note 6 5" xfId="19804"/>
    <cellStyle name="Note 6 5 2" xfId="19805"/>
    <cellStyle name="Note 6 5 2 2" xfId="19806"/>
    <cellStyle name="Note 6 5 2 2 2" xfId="39741"/>
    <cellStyle name="Note 6 5 2 3" xfId="39742"/>
    <cellStyle name="Note 6 5 2 3 2" xfId="39743"/>
    <cellStyle name="Note 6 5 2 4" xfId="39744"/>
    <cellStyle name="Note 6 5 2 4 2" xfId="39745"/>
    <cellStyle name="Note 6 5 2 5" xfId="39746"/>
    <cellStyle name="Note 6 5 2 5 2" xfId="39747"/>
    <cellStyle name="Note 6 5 2 6" xfId="39748"/>
    <cellStyle name="Note 6 5 3" xfId="19807"/>
    <cellStyle name="Note 6 5 3 2" xfId="19808"/>
    <cellStyle name="Note 6 5 4" xfId="19809"/>
    <cellStyle name="Note 6 5 4 2" xfId="39749"/>
    <cellStyle name="Note 6 5 5" xfId="19810"/>
    <cellStyle name="Note 6 5 5 2" xfId="39750"/>
    <cellStyle name="Note 6 5 6" xfId="39751"/>
    <cellStyle name="Note 6 5 6 2" xfId="39752"/>
    <cellStyle name="Note 6 5 7" xfId="39753"/>
    <cellStyle name="Note 6 5 7 2" xfId="39754"/>
    <cellStyle name="Note 6 5 8" xfId="39755"/>
    <cellStyle name="Note 6 6" xfId="19811"/>
    <cellStyle name="Note 6 6 2" xfId="19812"/>
    <cellStyle name="Note 6 6 2 2" xfId="19813"/>
    <cellStyle name="Note 6 6 2 2 2" xfId="39756"/>
    <cellStyle name="Note 6 6 2 3" xfId="39757"/>
    <cellStyle name="Note 6 6 2 3 2" xfId="39758"/>
    <cellStyle name="Note 6 6 2 4" xfId="39759"/>
    <cellStyle name="Note 6 6 2 4 2" xfId="39760"/>
    <cellStyle name="Note 6 6 2 5" xfId="39761"/>
    <cellStyle name="Note 6 6 2 5 2" xfId="39762"/>
    <cellStyle name="Note 6 6 2 6" xfId="39763"/>
    <cellStyle name="Note 6 6 3" xfId="19814"/>
    <cellStyle name="Note 6 6 3 2" xfId="19815"/>
    <cellStyle name="Note 6 6 4" xfId="19816"/>
    <cellStyle name="Note 6 6 4 2" xfId="39764"/>
    <cellStyle name="Note 6 6 5" xfId="19817"/>
    <cellStyle name="Note 6 6 5 2" xfId="39765"/>
    <cellStyle name="Note 6 6 6" xfId="39766"/>
    <cellStyle name="Note 6 6 6 2" xfId="39767"/>
    <cellStyle name="Note 6 6 7" xfId="39768"/>
    <cellStyle name="Note 6 6 7 2" xfId="39769"/>
    <cellStyle name="Note 6 6 8" xfId="39770"/>
    <cellStyle name="Note 6 7" xfId="19818"/>
    <cellStyle name="Note 6 7 2" xfId="19819"/>
    <cellStyle name="Note 6 7 2 2" xfId="19820"/>
    <cellStyle name="Note 6 7 2 2 2" xfId="39771"/>
    <cellStyle name="Note 6 7 2 3" xfId="39772"/>
    <cellStyle name="Note 6 7 2 3 2" xfId="39773"/>
    <cellStyle name="Note 6 7 2 4" xfId="39774"/>
    <cellStyle name="Note 6 7 2 4 2" xfId="39775"/>
    <cellStyle name="Note 6 7 2 5" xfId="39776"/>
    <cellStyle name="Note 6 7 2 5 2" xfId="39777"/>
    <cellStyle name="Note 6 7 2 6" xfId="39778"/>
    <cellStyle name="Note 6 7 3" xfId="19821"/>
    <cellStyle name="Note 6 7 3 2" xfId="19822"/>
    <cellStyle name="Note 6 7 4" xfId="19823"/>
    <cellStyle name="Note 6 7 4 2" xfId="39779"/>
    <cellStyle name="Note 6 7 5" xfId="19824"/>
    <cellStyle name="Note 6 7 5 2" xfId="39780"/>
    <cellStyle name="Note 6 7 6" xfId="39781"/>
    <cellStyle name="Note 6 7 6 2" xfId="39782"/>
    <cellStyle name="Note 6 7 7" xfId="39783"/>
    <cellStyle name="Note 6 7 7 2" xfId="39784"/>
    <cellStyle name="Note 6 7 8" xfId="39785"/>
    <cellStyle name="Note 6 8" xfId="19825"/>
    <cellStyle name="Note 6 8 2" xfId="19826"/>
    <cellStyle name="Note 6 8 2 2" xfId="39786"/>
    <cellStyle name="Note 6 8 2 2 2" xfId="39787"/>
    <cellStyle name="Note 6 8 2 3" xfId="39788"/>
    <cellStyle name="Note 6 8 2 3 2" xfId="39789"/>
    <cellStyle name="Note 6 8 2 4" xfId="39790"/>
    <cellStyle name="Note 6 8 2 4 2" xfId="39791"/>
    <cellStyle name="Note 6 8 2 5" xfId="39792"/>
    <cellStyle name="Note 6 8 2 5 2" xfId="39793"/>
    <cellStyle name="Note 6 8 2 6" xfId="39794"/>
    <cellStyle name="Note 6 8 3" xfId="39795"/>
    <cellStyle name="Note 6 8 3 2" xfId="39796"/>
    <cellStyle name="Note 6 8 4" xfId="39797"/>
    <cellStyle name="Note 6 8 4 2" xfId="39798"/>
    <cellStyle name="Note 6 8 5" xfId="39799"/>
    <cellStyle name="Note 6 8 5 2" xfId="39800"/>
    <cellStyle name="Note 6 8 6" xfId="39801"/>
    <cellStyle name="Note 6 8 6 2" xfId="39802"/>
    <cellStyle name="Note 6 8 7" xfId="39803"/>
    <cellStyle name="Note 6 8 7 2" xfId="39804"/>
    <cellStyle name="Note 6 8 8" xfId="39805"/>
    <cellStyle name="Note 6 9" xfId="19827"/>
    <cellStyle name="Note 6 9 2" xfId="19828"/>
    <cellStyle name="Note 6 9 2 2" xfId="39806"/>
    <cellStyle name="Note 6 9 2 2 2" xfId="39807"/>
    <cellStyle name="Note 6 9 2 3" xfId="39808"/>
    <cellStyle name="Note 6 9 2 3 2" xfId="39809"/>
    <cellStyle name="Note 6 9 2 4" xfId="39810"/>
    <cellStyle name="Note 6 9 2 4 2" xfId="39811"/>
    <cellStyle name="Note 6 9 2 5" xfId="39812"/>
    <cellStyle name="Note 6 9 2 5 2" xfId="39813"/>
    <cellStyle name="Note 6 9 2 6" xfId="39814"/>
    <cellStyle name="Note 6 9 3" xfId="39815"/>
    <cellStyle name="Note 6 9 3 2" xfId="39816"/>
    <cellStyle name="Note 6 9 4" xfId="39817"/>
    <cellStyle name="Note 6 9 4 2" xfId="39818"/>
    <cellStyle name="Note 6 9 5" xfId="39819"/>
    <cellStyle name="Note 6 9 5 2" xfId="39820"/>
    <cellStyle name="Note 6 9 6" xfId="39821"/>
    <cellStyle name="Note 6 9 6 2" xfId="39822"/>
    <cellStyle name="Note 6 9 7" xfId="39823"/>
    <cellStyle name="Note 6 9 7 2" xfId="39824"/>
    <cellStyle name="Note 6 9 8" xfId="39825"/>
    <cellStyle name="Note 7" xfId="19829"/>
    <cellStyle name="Note 7 10" xfId="19830"/>
    <cellStyle name="Note 7 10 2" xfId="39826"/>
    <cellStyle name="Note 7 10 2 2" xfId="39827"/>
    <cellStyle name="Note 7 10 2 2 2" xfId="39828"/>
    <cellStyle name="Note 7 10 2 3" xfId="39829"/>
    <cellStyle name="Note 7 10 2 3 2" xfId="39830"/>
    <cellStyle name="Note 7 10 2 4" xfId="39831"/>
    <cellStyle name="Note 7 10 2 4 2" xfId="39832"/>
    <cellStyle name="Note 7 10 2 5" xfId="39833"/>
    <cellStyle name="Note 7 10 2 5 2" xfId="39834"/>
    <cellStyle name="Note 7 10 2 6" xfId="39835"/>
    <cellStyle name="Note 7 10 3" xfId="39836"/>
    <cellStyle name="Note 7 10 3 2" xfId="39837"/>
    <cellStyle name="Note 7 10 4" xfId="39838"/>
    <cellStyle name="Note 7 10 4 2" xfId="39839"/>
    <cellStyle name="Note 7 10 5" xfId="39840"/>
    <cellStyle name="Note 7 10 5 2" xfId="39841"/>
    <cellStyle name="Note 7 10 6" xfId="39842"/>
    <cellStyle name="Note 7 10 6 2" xfId="39843"/>
    <cellStyle name="Note 7 10 7" xfId="39844"/>
    <cellStyle name="Note 7 10 7 2" xfId="39845"/>
    <cellStyle name="Note 7 10 8" xfId="39846"/>
    <cellStyle name="Note 7 11" xfId="19831"/>
    <cellStyle name="Note 7 11 2" xfId="39847"/>
    <cellStyle name="Note 7 11 2 2" xfId="39848"/>
    <cellStyle name="Note 7 11 2 2 2" xfId="39849"/>
    <cellStyle name="Note 7 11 2 3" xfId="39850"/>
    <cellStyle name="Note 7 11 2 3 2" xfId="39851"/>
    <cellStyle name="Note 7 11 2 4" xfId="39852"/>
    <cellStyle name="Note 7 11 2 4 2" xfId="39853"/>
    <cellStyle name="Note 7 11 2 5" xfId="39854"/>
    <cellStyle name="Note 7 11 2 5 2" xfId="39855"/>
    <cellStyle name="Note 7 11 2 6" xfId="39856"/>
    <cellStyle name="Note 7 11 3" xfId="39857"/>
    <cellStyle name="Note 7 11 3 2" xfId="39858"/>
    <cellStyle name="Note 7 11 4" xfId="39859"/>
    <cellStyle name="Note 7 11 4 2" xfId="39860"/>
    <cellStyle name="Note 7 11 5" xfId="39861"/>
    <cellStyle name="Note 7 11 5 2" xfId="39862"/>
    <cellStyle name="Note 7 11 6" xfId="39863"/>
    <cellStyle name="Note 7 11 6 2" xfId="39864"/>
    <cellStyle name="Note 7 11 7" xfId="39865"/>
    <cellStyle name="Note 7 11 7 2" xfId="39866"/>
    <cellStyle name="Note 7 11 8" xfId="39867"/>
    <cellStyle name="Note 7 12" xfId="39868"/>
    <cellStyle name="Note 7 12 2" xfId="39869"/>
    <cellStyle name="Note 7 12 2 2" xfId="39870"/>
    <cellStyle name="Note 7 12 2 2 2" xfId="39871"/>
    <cellStyle name="Note 7 12 2 3" xfId="39872"/>
    <cellStyle name="Note 7 12 2 3 2" xfId="39873"/>
    <cellStyle name="Note 7 12 2 4" xfId="39874"/>
    <cellStyle name="Note 7 12 2 4 2" xfId="39875"/>
    <cellStyle name="Note 7 12 2 5" xfId="39876"/>
    <cellStyle name="Note 7 12 2 5 2" xfId="39877"/>
    <cellStyle name="Note 7 12 2 6" xfId="39878"/>
    <cellStyle name="Note 7 12 3" xfId="39879"/>
    <cellStyle name="Note 7 12 3 2" xfId="39880"/>
    <cellStyle name="Note 7 12 4" xfId="39881"/>
    <cellStyle name="Note 7 12 4 2" xfId="39882"/>
    <cellStyle name="Note 7 12 5" xfId="39883"/>
    <cellStyle name="Note 7 12 5 2" xfId="39884"/>
    <cellStyle name="Note 7 12 6" xfId="39885"/>
    <cellStyle name="Note 7 12 6 2" xfId="39886"/>
    <cellStyle name="Note 7 12 7" xfId="39887"/>
    <cellStyle name="Note 7 12 7 2" xfId="39888"/>
    <cellStyle name="Note 7 12 8" xfId="39889"/>
    <cellStyle name="Note 7 13" xfId="39890"/>
    <cellStyle name="Note 7 13 2" xfId="39891"/>
    <cellStyle name="Note 7 13 2 2" xfId="39892"/>
    <cellStyle name="Note 7 13 2 2 2" xfId="39893"/>
    <cellStyle name="Note 7 13 2 3" xfId="39894"/>
    <cellStyle name="Note 7 13 2 3 2" xfId="39895"/>
    <cellStyle name="Note 7 13 2 4" xfId="39896"/>
    <cellStyle name="Note 7 13 2 4 2" xfId="39897"/>
    <cellStyle name="Note 7 13 2 5" xfId="39898"/>
    <cellStyle name="Note 7 13 2 5 2" xfId="39899"/>
    <cellStyle name="Note 7 13 2 6" xfId="39900"/>
    <cellStyle name="Note 7 13 3" xfId="39901"/>
    <cellStyle name="Note 7 13 3 2" xfId="39902"/>
    <cellStyle name="Note 7 13 4" xfId="39903"/>
    <cellStyle name="Note 7 13 4 2" xfId="39904"/>
    <cellStyle name="Note 7 13 5" xfId="39905"/>
    <cellStyle name="Note 7 13 5 2" xfId="39906"/>
    <cellStyle name="Note 7 13 6" xfId="39907"/>
    <cellStyle name="Note 7 13 6 2" xfId="39908"/>
    <cellStyle name="Note 7 13 7" xfId="39909"/>
    <cellStyle name="Note 7 13 7 2" xfId="39910"/>
    <cellStyle name="Note 7 13 8" xfId="39911"/>
    <cellStyle name="Note 7 14" xfId="39912"/>
    <cellStyle name="Note 7 14 2" xfId="39913"/>
    <cellStyle name="Note 7 14 2 2" xfId="39914"/>
    <cellStyle name="Note 7 14 2 2 2" xfId="39915"/>
    <cellStyle name="Note 7 14 2 3" xfId="39916"/>
    <cellStyle name="Note 7 14 2 3 2" xfId="39917"/>
    <cellStyle name="Note 7 14 2 4" xfId="39918"/>
    <cellStyle name="Note 7 14 2 4 2" xfId="39919"/>
    <cellStyle name="Note 7 14 2 5" xfId="39920"/>
    <cellStyle name="Note 7 14 2 5 2" xfId="39921"/>
    <cellStyle name="Note 7 14 2 6" xfId="39922"/>
    <cellStyle name="Note 7 14 3" xfId="39923"/>
    <cellStyle name="Note 7 14 3 2" xfId="39924"/>
    <cellStyle name="Note 7 14 4" xfId="39925"/>
    <cellStyle name="Note 7 14 4 2" xfId="39926"/>
    <cellStyle name="Note 7 14 5" xfId="39927"/>
    <cellStyle name="Note 7 14 5 2" xfId="39928"/>
    <cellStyle name="Note 7 14 6" xfId="39929"/>
    <cellStyle name="Note 7 14 6 2" xfId="39930"/>
    <cellStyle name="Note 7 14 7" xfId="39931"/>
    <cellStyle name="Note 7 14 7 2" xfId="39932"/>
    <cellStyle name="Note 7 14 8" xfId="39933"/>
    <cellStyle name="Note 7 15" xfId="39934"/>
    <cellStyle name="Note 7 15 2" xfId="39935"/>
    <cellStyle name="Note 7 15 2 2" xfId="39936"/>
    <cellStyle name="Note 7 15 2 2 2" xfId="39937"/>
    <cellStyle name="Note 7 15 2 3" xfId="39938"/>
    <cellStyle name="Note 7 15 2 3 2" xfId="39939"/>
    <cellStyle name="Note 7 15 2 4" xfId="39940"/>
    <cellStyle name="Note 7 15 2 4 2" xfId="39941"/>
    <cellStyle name="Note 7 15 2 5" xfId="39942"/>
    <cellStyle name="Note 7 15 2 5 2" xfId="39943"/>
    <cellStyle name="Note 7 15 2 6" xfId="39944"/>
    <cellStyle name="Note 7 15 3" xfId="39945"/>
    <cellStyle name="Note 7 15 3 2" xfId="39946"/>
    <cellStyle name="Note 7 15 4" xfId="39947"/>
    <cellStyle name="Note 7 15 4 2" xfId="39948"/>
    <cellStyle name="Note 7 15 5" xfId="39949"/>
    <cellStyle name="Note 7 15 5 2" xfId="39950"/>
    <cellStyle name="Note 7 15 6" xfId="39951"/>
    <cellStyle name="Note 7 15 6 2" xfId="39952"/>
    <cellStyle name="Note 7 15 7" xfId="39953"/>
    <cellStyle name="Note 7 15 7 2" xfId="39954"/>
    <cellStyle name="Note 7 15 8" xfId="39955"/>
    <cellStyle name="Note 7 16" xfId="39956"/>
    <cellStyle name="Note 7 16 2" xfId="39957"/>
    <cellStyle name="Note 7 16 2 2" xfId="39958"/>
    <cellStyle name="Note 7 16 3" xfId="39959"/>
    <cellStyle name="Note 7 16 3 2" xfId="39960"/>
    <cellStyle name="Note 7 16 4" xfId="39961"/>
    <cellStyle name="Note 7 16 4 2" xfId="39962"/>
    <cellStyle name="Note 7 16 5" xfId="39963"/>
    <cellStyle name="Note 7 16 5 2" xfId="39964"/>
    <cellStyle name="Note 7 16 6" xfId="39965"/>
    <cellStyle name="Note 7 17" xfId="39966"/>
    <cellStyle name="Note 7 17 2" xfId="39967"/>
    <cellStyle name="Note 7 18" xfId="39968"/>
    <cellStyle name="Note 7 18 2" xfId="39969"/>
    <cellStyle name="Note 7 19" xfId="39970"/>
    <cellStyle name="Note 7 19 2" xfId="39971"/>
    <cellStyle name="Note 7 2" xfId="19832"/>
    <cellStyle name="Note 7 2 10" xfId="19833"/>
    <cellStyle name="Note 7 2 2" xfId="19834"/>
    <cellStyle name="Note 7 2 2 2" xfId="19835"/>
    <cellStyle name="Note 7 2 2 2 2" xfId="19836"/>
    <cellStyle name="Note 7 2 2 2 2 2" xfId="19837"/>
    <cellStyle name="Note 7 2 2 2 3" xfId="19838"/>
    <cellStyle name="Note 7 2 2 2 3 2" xfId="19839"/>
    <cellStyle name="Note 7 2 2 2 4" xfId="19840"/>
    <cellStyle name="Note 7 2 2 2 5" xfId="19841"/>
    <cellStyle name="Note 7 2 2 3" xfId="19842"/>
    <cellStyle name="Note 7 2 2 3 2" xfId="19843"/>
    <cellStyle name="Note 7 2 2 4" xfId="19844"/>
    <cellStyle name="Note 7 2 2 4 2" xfId="19845"/>
    <cellStyle name="Note 7 2 2 5" xfId="19846"/>
    <cellStyle name="Note 7 2 2 5 2" xfId="39972"/>
    <cellStyle name="Note 7 2 2 6" xfId="19847"/>
    <cellStyle name="Note 7 2 3" xfId="19848"/>
    <cellStyle name="Note 7 2 3 2" xfId="19849"/>
    <cellStyle name="Note 7 2 3 2 2" xfId="19850"/>
    <cellStyle name="Note 7 2 3 3" xfId="19851"/>
    <cellStyle name="Note 7 2 3 3 2" xfId="19852"/>
    <cellStyle name="Note 7 2 3 4" xfId="19853"/>
    <cellStyle name="Note 7 2 3 5" xfId="19854"/>
    <cellStyle name="Note 7 2 4" xfId="19855"/>
    <cellStyle name="Note 7 2 4 2" xfId="19856"/>
    <cellStyle name="Note 7 2 4 2 2" xfId="19857"/>
    <cellStyle name="Note 7 2 4 3" xfId="19858"/>
    <cellStyle name="Note 7 2 4 3 2" xfId="19859"/>
    <cellStyle name="Note 7 2 4 4" xfId="19860"/>
    <cellStyle name="Note 7 2 4 5" xfId="19861"/>
    <cellStyle name="Note 7 2 5" xfId="19862"/>
    <cellStyle name="Note 7 2 5 2" xfId="19863"/>
    <cellStyle name="Note 7 2 5 2 2" xfId="19864"/>
    <cellStyle name="Note 7 2 5 3" xfId="19865"/>
    <cellStyle name="Note 7 2 5 3 2" xfId="19866"/>
    <cellStyle name="Note 7 2 5 4" xfId="19867"/>
    <cellStyle name="Note 7 2 5 5" xfId="19868"/>
    <cellStyle name="Note 7 2 6" xfId="19869"/>
    <cellStyle name="Note 7 2 6 2" xfId="19870"/>
    <cellStyle name="Note 7 2 6 2 2" xfId="19871"/>
    <cellStyle name="Note 7 2 6 3" xfId="19872"/>
    <cellStyle name="Note 7 2 6 3 2" xfId="19873"/>
    <cellStyle name="Note 7 2 6 4" xfId="19874"/>
    <cellStyle name="Note 7 2 6 5" xfId="19875"/>
    <cellStyle name="Note 7 2 7" xfId="19876"/>
    <cellStyle name="Note 7 2 7 2" xfId="19877"/>
    <cellStyle name="Note 7 2 8" xfId="19878"/>
    <cellStyle name="Note 7 2 8 2" xfId="19879"/>
    <cellStyle name="Note 7 2 9" xfId="19880"/>
    <cellStyle name="Note 7 20" xfId="39973"/>
    <cellStyle name="Note 7 21" xfId="39974"/>
    <cellStyle name="Note 7 22" xfId="39975"/>
    <cellStyle name="Note 7 23" xfId="39976"/>
    <cellStyle name="Note 7 24" xfId="39977"/>
    <cellStyle name="Note 7 25" xfId="39978"/>
    <cellStyle name="Note 7 26" xfId="39979"/>
    <cellStyle name="Note 7 3" xfId="19881"/>
    <cellStyle name="Note 7 3 2" xfId="19882"/>
    <cellStyle name="Note 7 3 2 2" xfId="19883"/>
    <cellStyle name="Note 7 3 2 2 2" xfId="19884"/>
    <cellStyle name="Note 7 3 2 3" xfId="19885"/>
    <cellStyle name="Note 7 3 2 3 2" xfId="19886"/>
    <cellStyle name="Note 7 3 2 4" xfId="19887"/>
    <cellStyle name="Note 7 3 2 4 2" xfId="39980"/>
    <cellStyle name="Note 7 3 2 5" xfId="19888"/>
    <cellStyle name="Note 7 3 2 5 2" xfId="39981"/>
    <cellStyle name="Note 7 3 2 6" xfId="39982"/>
    <cellStyle name="Note 7 3 3" xfId="19889"/>
    <cellStyle name="Note 7 3 3 2" xfId="19890"/>
    <cellStyle name="Note 7 3 4" xfId="19891"/>
    <cellStyle name="Note 7 3 4 2" xfId="19892"/>
    <cellStyle name="Note 7 3 5" xfId="19893"/>
    <cellStyle name="Note 7 3 5 2" xfId="39983"/>
    <cellStyle name="Note 7 3 6" xfId="19894"/>
    <cellStyle name="Note 7 4" xfId="19895"/>
    <cellStyle name="Note 7 4 2" xfId="19896"/>
    <cellStyle name="Note 7 4 2 2" xfId="19897"/>
    <cellStyle name="Note 7 4 2 2 2" xfId="39984"/>
    <cellStyle name="Note 7 4 2 3" xfId="39985"/>
    <cellStyle name="Note 7 4 2 3 2" xfId="39986"/>
    <cellStyle name="Note 7 4 2 4" xfId="39987"/>
    <cellStyle name="Note 7 4 2 4 2" xfId="39988"/>
    <cellStyle name="Note 7 4 2 5" xfId="39989"/>
    <cellStyle name="Note 7 4 2 5 2" xfId="39990"/>
    <cellStyle name="Note 7 4 2 6" xfId="39991"/>
    <cellStyle name="Note 7 4 3" xfId="19898"/>
    <cellStyle name="Note 7 4 3 2" xfId="19899"/>
    <cellStyle name="Note 7 4 4" xfId="19900"/>
    <cellStyle name="Note 7 4 4 2" xfId="39992"/>
    <cellStyle name="Note 7 4 5" xfId="19901"/>
    <cellStyle name="Note 7 4 5 2" xfId="39993"/>
    <cellStyle name="Note 7 4 6" xfId="39994"/>
    <cellStyle name="Note 7 4 6 2" xfId="39995"/>
    <cellStyle name="Note 7 4 7" xfId="39996"/>
    <cellStyle name="Note 7 4 7 2" xfId="39997"/>
    <cellStyle name="Note 7 4 8" xfId="39998"/>
    <cellStyle name="Note 7 5" xfId="19902"/>
    <cellStyle name="Note 7 5 2" xfId="19903"/>
    <cellStyle name="Note 7 5 2 2" xfId="19904"/>
    <cellStyle name="Note 7 5 2 2 2" xfId="39999"/>
    <cellStyle name="Note 7 5 2 3" xfId="40000"/>
    <cellStyle name="Note 7 5 2 3 2" xfId="40001"/>
    <cellStyle name="Note 7 5 2 4" xfId="40002"/>
    <cellStyle name="Note 7 5 2 4 2" xfId="40003"/>
    <cellStyle name="Note 7 5 2 5" xfId="40004"/>
    <cellStyle name="Note 7 5 2 5 2" xfId="40005"/>
    <cellStyle name="Note 7 5 2 6" xfId="40006"/>
    <cellStyle name="Note 7 5 3" xfId="19905"/>
    <cellStyle name="Note 7 5 3 2" xfId="19906"/>
    <cellStyle name="Note 7 5 4" xfId="19907"/>
    <cellStyle name="Note 7 5 4 2" xfId="40007"/>
    <cellStyle name="Note 7 5 5" xfId="19908"/>
    <cellStyle name="Note 7 5 5 2" xfId="40008"/>
    <cellStyle name="Note 7 5 6" xfId="40009"/>
    <cellStyle name="Note 7 5 6 2" xfId="40010"/>
    <cellStyle name="Note 7 5 7" xfId="40011"/>
    <cellStyle name="Note 7 5 7 2" xfId="40012"/>
    <cellStyle name="Note 7 5 8" xfId="40013"/>
    <cellStyle name="Note 7 6" xfId="19909"/>
    <cellStyle name="Note 7 6 2" xfId="19910"/>
    <cellStyle name="Note 7 6 2 2" xfId="19911"/>
    <cellStyle name="Note 7 6 2 2 2" xfId="40014"/>
    <cellStyle name="Note 7 6 2 3" xfId="40015"/>
    <cellStyle name="Note 7 6 2 3 2" xfId="40016"/>
    <cellStyle name="Note 7 6 2 4" xfId="40017"/>
    <cellStyle name="Note 7 6 2 4 2" xfId="40018"/>
    <cellStyle name="Note 7 6 2 5" xfId="40019"/>
    <cellStyle name="Note 7 6 2 5 2" xfId="40020"/>
    <cellStyle name="Note 7 6 2 6" xfId="40021"/>
    <cellStyle name="Note 7 6 3" xfId="19912"/>
    <cellStyle name="Note 7 6 3 2" xfId="19913"/>
    <cellStyle name="Note 7 6 4" xfId="19914"/>
    <cellStyle name="Note 7 6 4 2" xfId="40022"/>
    <cellStyle name="Note 7 6 5" xfId="19915"/>
    <cellStyle name="Note 7 6 5 2" xfId="40023"/>
    <cellStyle name="Note 7 6 6" xfId="40024"/>
    <cellStyle name="Note 7 6 6 2" xfId="40025"/>
    <cellStyle name="Note 7 6 7" xfId="40026"/>
    <cellStyle name="Note 7 6 7 2" xfId="40027"/>
    <cellStyle name="Note 7 6 8" xfId="40028"/>
    <cellStyle name="Note 7 7" xfId="19916"/>
    <cellStyle name="Note 7 7 2" xfId="19917"/>
    <cellStyle name="Note 7 7 2 2" xfId="19918"/>
    <cellStyle name="Note 7 7 2 2 2" xfId="40029"/>
    <cellStyle name="Note 7 7 2 3" xfId="40030"/>
    <cellStyle name="Note 7 7 2 3 2" xfId="40031"/>
    <cellStyle name="Note 7 7 2 4" xfId="40032"/>
    <cellStyle name="Note 7 7 2 4 2" xfId="40033"/>
    <cellStyle name="Note 7 7 2 5" xfId="40034"/>
    <cellStyle name="Note 7 7 2 5 2" xfId="40035"/>
    <cellStyle name="Note 7 7 2 6" xfId="40036"/>
    <cellStyle name="Note 7 7 3" xfId="19919"/>
    <cellStyle name="Note 7 7 3 2" xfId="19920"/>
    <cellStyle name="Note 7 7 4" xfId="19921"/>
    <cellStyle name="Note 7 7 4 2" xfId="40037"/>
    <cellStyle name="Note 7 7 5" xfId="19922"/>
    <cellStyle name="Note 7 7 5 2" xfId="40038"/>
    <cellStyle name="Note 7 7 6" xfId="40039"/>
    <cellStyle name="Note 7 7 6 2" xfId="40040"/>
    <cellStyle name="Note 7 7 7" xfId="40041"/>
    <cellStyle name="Note 7 7 7 2" xfId="40042"/>
    <cellStyle name="Note 7 7 8" xfId="40043"/>
    <cellStyle name="Note 7 8" xfId="19923"/>
    <cellStyle name="Note 7 8 2" xfId="19924"/>
    <cellStyle name="Note 7 8 2 2" xfId="40044"/>
    <cellStyle name="Note 7 8 2 2 2" xfId="40045"/>
    <cellStyle name="Note 7 8 2 3" xfId="40046"/>
    <cellStyle name="Note 7 8 2 3 2" xfId="40047"/>
    <cellStyle name="Note 7 8 2 4" xfId="40048"/>
    <cellStyle name="Note 7 8 2 4 2" xfId="40049"/>
    <cellStyle name="Note 7 8 2 5" xfId="40050"/>
    <cellStyle name="Note 7 8 2 5 2" xfId="40051"/>
    <cellStyle name="Note 7 8 2 6" xfId="40052"/>
    <cellStyle name="Note 7 8 3" xfId="40053"/>
    <cellStyle name="Note 7 8 3 2" xfId="40054"/>
    <cellStyle name="Note 7 8 4" xfId="40055"/>
    <cellStyle name="Note 7 8 4 2" xfId="40056"/>
    <cellStyle name="Note 7 8 5" xfId="40057"/>
    <cellStyle name="Note 7 8 5 2" xfId="40058"/>
    <cellStyle name="Note 7 8 6" xfId="40059"/>
    <cellStyle name="Note 7 8 6 2" xfId="40060"/>
    <cellStyle name="Note 7 8 7" xfId="40061"/>
    <cellStyle name="Note 7 8 7 2" xfId="40062"/>
    <cellStyle name="Note 7 8 8" xfId="40063"/>
    <cellStyle name="Note 7 9" xfId="19925"/>
    <cellStyle name="Note 7 9 2" xfId="19926"/>
    <cellStyle name="Note 7 9 2 2" xfId="40064"/>
    <cellStyle name="Note 7 9 2 2 2" xfId="40065"/>
    <cellStyle name="Note 7 9 2 3" xfId="40066"/>
    <cellStyle name="Note 7 9 2 3 2" xfId="40067"/>
    <cellStyle name="Note 7 9 2 4" xfId="40068"/>
    <cellStyle name="Note 7 9 2 4 2" xfId="40069"/>
    <cellStyle name="Note 7 9 2 5" xfId="40070"/>
    <cellStyle name="Note 7 9 2 5 2" xfId="40071"/>
    <cellStyle name="Note 7 9 2 6" xfId="40072"/>
    <cellStyle name="Note 7 9 3" xfId="40073"/>
    <cellStyle name="Note 7 9 3 2" xfId="40074"/>
    <cellStyle name="Note 7 9 4" xfId="40075"/>
    <cellStyle name="Note 7 9 4 2" xfId="40076"/>
    <cellStyle name="Note 7 9 5" xfId="40077"/>
    <cellStyle name="Note 7 9 5 2" xfId="40078"/>
    <cellStyle name="Note 7 9 6" xfId="40079"/>
    <cellStyle name="Note 7 9 6 2" xfId="40080"/>
    <cellStyle name="Note 7 9 7" xfId="40081"/>
    <cellStyle name="Note 7 9 7 2" xfId="40082"/>
    <cellStyle name="Note 7 9 8" xfId="40083"/>
    <cellStyle name="Note 8" xfId="19927"/>
    <cellStyle name="Note 8 10" xfId="19928"/>
    <cellStyle name="Note 8 10 2" xfId="40084"/>
    <cellStyle name="Note 8 10 2 2" xfId="40085"/>
    <cellStyle name="Note 8 10 2 2 2" xfId="40086"/>
    <cellStyle name="Note 8 10 2 3" xfId="40087"/>
    <cellStyle name="Note 8 10 2 3 2" xfId="40088"/>
    <cellStyle name="Note 8 10 2 4" xfId="40089"/>
    <cellStyle name="Note 8 10 2 4 2" xfId="40090"/>
    <cellStyle name="Note 8 10 2 5" xfId="40091"/>
    <cellStyle name="Note 8 10 2 5 2" xfId="40092"/>
    <cellStyle name="Note 8 10 2 6" xfId="40093"/>
    <cellStyle name="Note 8 10 3" xfId="40094"/>
    <cellStyle name="Note 8 10 3 2" xfId="40095"/>
    <cellStyle name="Note 8 10 4" xfId="40096"/>
    <cellStyle name="Note 8 10 4 2" xfId="40097"/>
    <cellStyle name="Note 8 10 5" xfId="40098"/>
    <cellStyle name="Note 8 10 5 2" xfId="40099"/>
    <cellStyle name="Note 8 10 6" xfId="40100"/>
    <cellStyle name="Note 8 10 6 2" xfId="40101"/>
    <cellStyle name="Note 8 10 7" xfId="40102"/>
    <cellStyle name="Note 8 10 7 2" xfId="40103"/>
    <cellStyle name="Note 8 10 8" xfId="40104"/>
    <cellStyle name="Note 8 11" xfId="19929"/>
    <cellStyle name="Note 8 11 2" xfId="40105"/>
    <cellStyle name="Note 8 11 2 2" xfId="40106"/>
    <cellStyle name="Note 8 11 2 2 2" xfId="40107"/>
    <cellStyle name="Note 8 11 2 3" xfId="40108"/>
    <cellStyle name="Note 8 11 2 3 2" xfId="40109"/>
    <cellStyle name="Note 8 11 2 4" xfId="40110"/>
    <cellStyle name="Note 8 11 2 4 2" xfId="40111"/>
    <cellStyle name="Note 8 11 2 5" xfId="40112"/>
    <cellStyle name="Note 8 11 2 5 2" xfId="40113"/>
    <cellStyle name="Note 8 11 2 6" xfId="40114"/>
    <cellStyle name="Note 8 11 3" xfId="40115"/>
    <cellStyle name="Note 8 11 3 2" xfId="40116"/>
    <cellStyle name="Note 8 11 4" xfId="40117"/>
    <cellStyle name="Note 8 11 4 2" xfId="40118"/>
    <cellStyle name="Note 8 11 5" xfId="40119"/>
    <cellStyle name="Note 8 11 5 2" xfId="40120"/>
    <cellStyle name="Note 8 11 6" xfId="40121"/>
    <cellStyle name="Note 8 11 6 2" xfId="40122"/>
    <cellStyle name="Note 8 11 7" xfId="40123"/>
    <cellStyle name="Note 8 11 7 2" xfId="40124"/>
    <cellStyle name="Note 8 11 8" xfId="40125"/>
    <cellStyle name="Note 8 12" xfId="40126"/>
    <cellStyle name="Note 8 12 2" xfId="40127"/>
    <cellStyle name="Note 8 12 2 2" xfId="40128"/>
    <cellStyle name="Note 8 12 2 2 2" xfId="40129"/>
    <cellStyle name="Note 8 12 2 3" xfId="40130"/>
    <cellStyle name="Note 8 12 2 3 2" xfId="40131"/>
    <cellStyle name="Note 8 12 2 4" xfId="40132"/>
    <cellStyle name="Note 8 12 2 4 2" xfId="40133"/>
    <cellStyle name="Note 8 12 2 5" xfId="40134"/>
    <cellStyle name="Note 8 12 2 5 2" xfId="40135"/>
    <cellStyle name="Note 8 12 2 6" xfId="40136"/>
    <cellStyle name="Note 8 12 3" xfId="40137"/>
    <cellStyle name="Note 8 12 3 2" xfId="40138"/>
    <cellStyle name="Note 8 12 4" xfId="40139"/>
    <cellStyle name="Note 8 12 4 2" xfId="40140"/>
    <cellStyle name="Note 8 12 5" xfId="40141"/>
    <cellStyle name="Note 8 12 5 2" xfId="40142"/>
    <cellStyle name="Note 8 12 6" xfId="40143"/>
    <cellStyle name="Note 8 12 6 2" xfId="40144"/>
    <cellStyle name="Note 8 12 7" xfId="40145"/>
    <cellStyle name="Note 8 12 7 2" xfId="40146"/>
    <cellStyle name="Note 8 12 8" xfId="40147"/>
    <cellStyle name="Note 8 13" xfId="40148"/>
    <cellStyle name="Note 8 13 2" xfId="40149"/>
    <cellStyle name="Note 8 13 2 2" xfId="40150"/>
    <cellStyle name="Note 8 13 2 2 2" xfId="40151"/>
    <cellStyle name="Note 8 13 2 3" xfId="40152"/>
    <cellStyle name="Note 8 13 2 3 2" xfId="40153"/>
    <cellStyle name="Note 8 13 2 4" xfId="40154"/>
    <cellStyle name="Note 8 13 2 4 2" xfId="40155"/>
    <cellStyle name="Note 8 13 2 5" xfId="40156"/>
    <cellStyle name="Note 8 13 2 5 2" xfId="40157"/>
    <cellStyle name="Note 8 13 2 6" xfId="40158"/>
    <cellStyle name="Note 8 13 3" xfId="40159"/>
    <cellStyle name="Note 8 13 3 2" xfId="40160"/>
    <cellStyle name="Note 8 13 4" xfId="40161"/>
    <cellStyle name="Note 8 13 4 2" xfId="40162"/>
    <cellStyle name="Note 8 13 5" xfId="40163"/>
    <cellStyle name="Note 8 13 5 2" xfId="40164"/>
    <cellStyle name="Note 8 13 6" xfId="40165"/>
    <cellStyle name="Note 8 13 6 2" xfId="40166"/>
    <cellStyle name="Note 8 13 7" xfId="40167"/>
    <cellStyle name="Note 8 13 7 2" xfId="40168"/>
    <cellStyle name="Note 8 13 8" xfId="40169"/>
    <cellStyle name="Note 8 14" xfId="40170"/>
    <cellStyle name="Note 8 14 2" xfId="40171"/>
    <cellStyle name="Note 8 14 2 2" xfId="40172"/>
    <cellStyle name="Note 8 14 2 2 2" xfId="40173"/>
    <cellStyle name="Note 8 14 2 3" xfId="40174"/>
    <cellStyle name="Note 8 14 2 3 2" xfId="40175"/>
    <cellStyle name="Note 8 14 2 4" xfId="40176"/>
    <cellStyle name="Note 8 14 2 4 2" xfId="40177"/>
    <cellStyle name="Note 8 14 2 5" xfId="40178"/>
    <cellStyle name="Note 8 14 2 5 2" xfId="40179"/>
    <cellStyle name="Note 8 14 2 6" xfId="40180"/>
    <cellStyle name="Note 8 14 3" xfId="40181"/>
    <cellStyle name="Note 8 14 3 2" xfId="40182"/>
    <cellStyle name="Note 8 14 4" xfId="40183"/>
    <cellStyle name="Note 8 14 4 2" xfId="40184"/>
    <cellStyle name="Note 8 14 5" xfId="40185"/>
    <cellStyle name="Note 8 14 5 2" xfId="40186"/>
    <cellStyle name="Note 8 14 6" xfId="40187"/>
    <cellStyle name="Note 8 14 6 2" xfId="40188"/>
    <cellStyle name="Note 8 14 7" xfId="40189"/>
    <cellStyle name="Note 8 14 7 2" xfId="40190"/>
    <cellStyle name="Note 8 14 8" xfId="40191"/>
    <cellStyle name="Note 8 15" xfId="40192"/>
    <cellStyle name="Note 8 15 2" xfId="40193"/>
    <cellStyle name="Note 8 15 2 2" xfId="40194"/>
    <cellStyle name="Note 8 15 2 2 2" xfId="40195"/>
    <cellStyle name="Note 8 15 2 3" xfId="40196"/>
    <cellStyle name="Note 8 15 2 3 2" xfId="40197"/>
    <cellStyle name="Note 8 15 2 4" xfId="40198"/>
    <cellStyle name="Note 8 15 2 4 2" xfId="40199"/>
    <cellStyle name="Note 8 15 2 5" xfId="40200"/>
    <cellStyle name="Note 8 15 2 5 2" xfId="40201"/>
    <cellStyle name="Note 8 15 2 6" xfId="40202"/>
    <cellStyle name="Note 8 15 3" xfId="40203"/>
    <cellStyle name="Note 8 15 3 2" xfId="40204"/>
    <cellStyle name="Note 8 15 4" xfId="40205"/>
    <cellStyle name="Note 8 15 4 2" xfId="40206"/>
    <cellStyle name="Note 8 15 5" xfId="40207"/>
    <cellStyle name="Note 8 15 5 2" xfId="40208"/>
    <cellStyle name="Note 8 15 6" xfId="40209"/>
    <cellStyle name="Note 8 15 6 2" xfId="40210"/>
    <cellStyle name="Note 8 15 7" xfId="40211"/>
    <cellStyle name="Note 8 15 7 2" xfId="40212"/>
    <cellStyle name="Note 8 15 8" xfId="40213"/>
    <cellStyle name="Note 8 16" xfId="40214"/>
    <cellStyle name="Note 8 16 2" xfId="40215"/>
    <cellStyle name="Note 8 16 2 2" xfId="40216"/>
    <cellStyle name="Note 8 16 3" xfId="40217"/>
    <cellStyle name="Note 8 16 3 2" xfId="40218"/>
    <cellStyle name="Note 8 16 4" xfId="40219"/>
    <cellStyle name="Note 8 16 4 2" xfId="40220"/>
    <cellStyle name="Note 8 16 5" xfId="40221"/>
    <cellStyle name="Note 8 16 5 2" xfId="40222"/>
    <cellStyle name="Note 8 16 6" xfId="40223"/>
    <cellStyle name="Note 8 17" xfId="40224"/>
    <cellStyle name="Note 8 17 2" xfId="40225"/>
    <cellStyle name="Note 8 18" xfId="40226"/>
    <cellStyle name="Note 8 18 2" xfId="40227"/>
    <cellStyle name="Note 8 19" xfId="40228"/>
    <cellStyle name="Note 8 19 2" xfId="40229"/>
    <cellStyle name="Note 8 2" xfId="19930"/>
    <cellStyle name="Note 8 2 10" xfId="19931"/>
    <cellStyle name="Note 8 2 2" xfId="19932"/>
    <cellStyle name="Note 8 2 2 2" xfId="19933"/>
    <cellStyle name="Note 8 2 2 2 2" xfId="19934"/>
    <cellStyle name="Note 8 2 2 2 2 2" xfId="19935"/>
    <cellStyle name="Note 8 2 2 2 3" xfId="19936"/>
    <cellStyle name="Note 8 2 2 2 3 2" xfId="19937"/>
    <cellStyle name="Note 8 2 2 2 4" xfId="19938"/>
    <cellStyle name="Note 8 2 2 2 5" xfId="19939"/>
    <cellStyle name="Note 8 2 2 3" xfId="19940"/>
    <cellStyle name="Note 8 2 2 3 2" xfId="19941"/>
    <cellStyle name="Note 8 2 2 4" xfId="19942"/>
    <cellStyle name="Note 8 2 2 4 2" xfId="19943"/>
    <cellStyle name="Note 8 2 2 5" xfId="19944"/>
    <cellStyle name="Note 8 2 2 5 2" xfId="40230"/>
    <cellStyle name="Note 8 2 2 6" xfId="19945"/>
    <cellStyle name="Note 8 2 3" xfId="19946"/>
    <cellStyle name="Note 8 2 3 2" xfId="19947"/>
    <cellStyle name="Note 8 2 3 2 2" xfId="19948"/>
    <cellStyle name="Note 8 2 3 3" xfId="19949"/>
    <cellStyle name="Note 8 2 3 3 2" xfId="19950"/>
    <cellStyle name="Note 8 2 3 4" xfId="19951"/>
    <cellStyle name="Note 8 2 3 5" xfId="19952"/>
    <cellStyle name="Note 8 2 4" xfId="19953"/>
    <cellStyle name="Note 8 2 4 2" xfId="19954"/>
    <cellStyle name="Note 8 2 4 2 2" xfId="19955"/>
    <cellStyle name="Note 8 2 4 3" xfId="19956"/>
    <cellStyle name="Note 8 2 4 3 2" xfId="19957"/>
    <cellStyle name="Note 8 2 4 4" xfId="19958"/>
    <cellStyle name="Note 8 2 4 5" xfId="19959"/>
    <cellStyle name="Note 8 2 5" xfId="19960"/>
    <cellStyle name="Note 8 2 5 2" xfId="19961"/>
    <cellStyle name="Note 8 2 5 2 2" xfId="19962"/>
    <cellStyle name="Note 8 2 5 3" xfId="19963"/>
    <cellStyle name="Note 8 2 5 3 2" xfId="19964"/>
    <cellStyle name="Note 8 2 5 4" xfId="19965"/>
    <cellStyle name="Note 8 2 5 5" xfId="19966"/>
    <cellStyle name="Note 8 2 6" xfId="19967"/>
    <cellStyle name="Note 8 2 6 2" xfId="19968"/>
    <cellStyle name="Note 8 2 6 2 2" xfId="19969"/>
    <cellStyle name="Note 8 2 6 3" xfId="19970"/>
    <cellStyle name="Note 8 2 6 3 2" xfId="19971"/>
    <cellStyle name="Note 8 2 6 4" xfId="19972"/>
    <cellStyle name="Note 8 2 6 5" xfId="19973"/>
    <cellStyle name="Note 8 2 7" xfId="19974"/>
    <cellStyle name="Note 8 2 7 2" xfId="19975"/>
    <cellStyle name="Note 8 2 8" xfId="19976"/>
    <cellStyle name="Note 8 2 8 2" xfId="19977"/>
    <cellStyle name="Note 8 2 9" xfId="19978"/>
    <cellStyle name="Note 8 20" xfId="40231"/>
    <cellStyle name="Note 8 21" xfId="40232"/>
    <cellStyle name="Note 8 22" xfId="40233"/>
    <cellStyle name="Note 8 23" xfId="40234"/>
    <cellStyle name="Note 8 24" xfId="40235"/>
    <cellStyle name="Note 8 25" xfId="40236"/>
    <cellStyle name="Note 8 26" xfId="40237"/>
    <cellStyle name="Note 8 3" xfId="19979"/>
    <cellStyle name="Note 8 3 2" xfId="19980"/>
    <cellStyle name="Note 8 3 2 2" xfId="19981"/>
    <cellStyle name="Note 8 3 2 2 2" xfId="19982"/>
    <cellStyle name="Note 8 3 2 3" xfId="19983"/>
    <cellStyle name="Note 8 3 2 3 2" xfId="19984"/>
    <cellStyle name="Note 8 3 2 4" xfId="19985"/>
    <cellStyle name="Note 8 3 2 4 2" xfId="40238"/>
    <cellStyle name="Note 8 3 2 5" xfId="19986"/>
    <cellStyle name="Note 8 3 2 5 2" xfId="40239"/>
    <cellStyle name="Note 8 3 2 6" xfId="40240"/>
    <cellStyle name="Note 8 3 3" xfId="19987"/>
    <cellStyle name="Note 8 3 3 2" xfId="19988"/>
    <cellStyle name="Note 8 3 4" xfId="19989"/>
    <cellStyle name="Note 8 3 4 2" xfId="19990"/>
    <cellStyle name="Note 8 3 5" xfId="19991"/>
    <cellStyle name="Note 8 3 5 2" xfId="40241"/>
    <cellStyle name="Note 8 3 6" xfId="19992"/>
    <cellStyle name="Note 8 4" xfId="19993"/>
    <cellStyle name="Note 8 4 2" xfId="19994"/>
    <cellStyle name="Note 8 4 2 2" xfId="19995"/>
    <cellStyle name="Note 8 4 2 2 2" xfId="40242"/>
    <cellStyle name="Note 8 4 2 3" xfId="40243"/>
    <cellStyle name="Note 8 4 2 3 2" xfId="40244"/>
    <cellStyle name="Note 8 4 2 4" xfId="40245"/>
    <cellStyle name="Note 8 4 2 4 2" xfId="40246"/>
    <cellStyle name="Note 8 4 2 5" xfId="40247"/>
    <cellStyle name="Note 8 4 2 5 2" xfId="40248"/>
    <cellStyle name="Note 8 4 2 6" xfId="40249"/>
    <cellStyle name="Note 8 4 3" xfId="19996"/>
    <cellStyle name="Note 8 4 3 2" xfId="19997"/>
    <cellStyle name="Note 8 4 4" xfId="19998"/>
    <cellStyle name="Note 8 4 4 2" xfId="40250"/>
    <cellStyle name="Note 8 4 5" xfId="19999"/>
    <cellStyle name="Note 8 4 5 2" xfId="40251"/>
    <cellStyle name="Note 8 4 6" xfId="40252"/>
    <cellStyle name="Note 8 4 6 2" xfId="40253"/>
    <cellStyle name="Note 8 4 7" xfId="40254"/>
    <cellStyle name="Note 8 4 7 2" xfId="40255"/>
    <cellStyle name="Note 8 4 8" xfId="40256"/>
    <cellStyle name="Note 8 5" xfId="20000"/>
    <cellStyle name="Note 8 5 2" xfId="20001"/>
    <cellStyle name="Note 8 5 2 2" xfId="20002"/>
    <cellStyle name="Note 8 5 2 2 2" xfId="40257"/>
    <cellStyle name="Note 8 5 2 3" xfId="40258"/>
    <cellStyle name="Note 8 5 2 3 2" xfId="40259"/>
    <cellStyle name="Note 8 5 2 4" xfId="40260"/>
    <cellStyle name="Note 8 5 2 4 2" xfId="40261"/>
    <cellStyle name="Note 8 5 2 5" xfId="40262"/>
    <cellStyle name="Note 8 5 2 5 2" xfId="40263"/>
    <cellStyle name="Note 8 5 2 6" xfId="40264"/>
    <cellStyle name="Note 8 5 3" xfId="20003"/>
    <cellStyle name="Note 8 5 3 2" xfId="20004"/>
    <cellStyle name="Note 8 5 4" xfId="20005"/>
    <cellStyle name="Note 8 5 4 2" xfId="40265"/>
    <cellStyle name="Note 8 5 5" xfId="20006"/>
    <cellStyle name="Note 8 5 5 2" xfId="40266"/>
    <cellStyle name="Note 8 5 6" xfId="40267"/>
    <cellStyle name="Note 8 5 6 2" xfId="40268"/>
    <cellStyle name="Note 8 5 7" xfId="40269"/>
    <cellStyle name="Note 8 5 7 2" xfId="40270"/>
    <cellStyle name="Note 8 5 8" xfId="40271"/>
    <cellStyle name="Note 8 6" xfId="20007"/>
    <cellStyle name="Note 8 6 2" xfId="20008"/>
    <cellStyle name="Note 8 6 2 2" xfId="20009"/>
    <cellStyle name="Note 8 6 2 2 2" xfId="40272"/>
    <cellStyle name="Note 8 6 2 3" xfId="40273"/>
    <cellStyle name="Note 8 6 2 3 2" xfId="40274"/>
    <cellStyle name="Note 8 6 2 4" xfId="40275"/>
    <cellStyle name="Note 8 6 2 4 2" xfId="40276"/>
    <cellStyle name="Note 8 6 2 5" xfId="40277"/>
    <cellStyle name="Note 8 6 2 5 2" xfId="40278"/>
    <cellStyle name="Note 8 6 2 6" xfId="40279"/>
    <cellStyle name="Note 8 6 3" xfId="20010"/>
    <cellStyle name="Note 8 6 3 2" xfId="20011"/>
    <cellStyle name="Note 8 6 4" xfId="20012"/>
    <cellStyle name="Note 8 6 4 2" xfId="40280"/>
    <cellStyle name="Note 8 6 5" xfId="20013"/>
    <cellStyle name="Note 8 6 5 2" xfId="40281"/>
    <cellStyle name="Note 8 6 6" xfId="40282"/>
    <cellStyle name="Note 8 6 6 2" xfId="40283"/>
    <cellStyle name="Note 8 6 7" xfId="40284"/>
    <cellStyle name="Note 8 6 7 2" xfId="40285"/>
    <cellStyle name="Note 8 6 8" xfId="40286"/>
    <cellStyle name="Note 8 7" xfId="20014"/>
    <cellStyle name="Note 8 7 2" xfId="20015"/>
    <cellStyle name="Note 8 7 2 2" xfId="20016"/>
    <cellStyle name="Note 8 7 2 2 2" xfId="40287"/>
    <cellStyle name="Note 8 7 2 3" xfId="40288"/>
    <cellStyle name="Note 8 7 2 3 2" xfId="40289"/>
    <cellStyle name="Note 8 7 2 4" xfId="40290"/>
    <cellStyle name="Note 8 7 2 4 2" xfId="40291"/>
    <cellStyle name="Note 8 7 2 5" xfId="40292"/>
    <cellStyle name="Note 8 7 2 5 2" xfId="40293"/>
    <cellStyle name="Note 8 7 2 6" xfId="40294"/>
    <cellStyle name="Note 8 7 3" xfId="20017"/>
    <cellStyle name="Note 8 7 3 2" xfId="20018"/>
    <cellStyle name="Note 8 7 4" xfId="20019"/>
    <cellStyle name="Note 8 7 4 2" xfId="40295"/>
    <cellStyle name="Note 8 7 5" xfId="20020"/>
    <cellStyle name="Note 8 7 5 2" xfId="40296"/>
    <cellStyle name="Note 8 7 6" xfId="40297"/>
    <cellStyle name="Note 8 7 6 2" xfId="40298"/>
    <cellStyle name="Note 8 7 7" xfId="40299"/>
    <cellStyle name="Note 8 7 7 2" xfId="40300"/>
    <cellStyle name="Note 8 7 8" xfId="40301"/>
    <cellStyle name="Note 8 8" xfId="20021"/>
    <cellStyle name="Note 8 8 2" xfId="20022"/>
    <cellStyle name="Note 8 8 2 2" xfId="40302"/>
    <cellStyle name="Note 8 8 2 2 2" xfId="40303"/>
    <cellStyle name="Note 8 8 2 3" xfId="40304"/>
    <cellStyle name="Note 8 8 2 3 2" xfId="40305"/>
    <cellStyle name="Note 8 8 2 4" xfId="40306"/>
    <cellStyle name="Note 8 8 2 4 2" xfId="40307"/>
    <cellStyle name="Note 8 8 2 5" xfId="40308"/>
    <cellStyle name="Note 8 8 2 5 2" xfId="40309"/>
    <cellStyle name="Note 8 8 2 6" xfId="40310"/>
    <cellStyle name="Note 8 8 3" xfId="40311"/>
    <cellStyle name="Note 8 8 3 2" xfId="40312"/>
    <cellStyle name="Note 8 8 4" xfId="40313"/>
    <cellStyle name="Note 8 8 4 2" xfId="40314"/>
    <cellStyle name="Note 8 8 5" xfId="40315"/>
    <cellStyle name="Note 8 8 5 2" xfId="40316"/>
    <cellStyle name="Note 8 8 6" xfId="40317"/>
    <cellStyle name="Note 8 8 6 2" xfId="40318"/>
    <cellStyle name="Note 8 8 7" xfId="40319"/>
    <cellStyle name="Note 8 8 7 2" xfId="40320"/>
    <cellStyle name="Note 8 8 8" xfId="40321"/>
    <cellStyle name="Note 8 9" xfId="20023"/>
    <cellStyle name="Note 8 9 2" xfId="20024"/>
    <cellStyle name="Note 8 9 2 2" xfId="40322"/>
    <cellStyle name="Note 8 9 2 2 2" xfId="40323"/>
    <cellStyle name="Note 8 9 2 3" xfId="40324"/>
    <cellStyle name="Note 8 9 2 3 2" xfId="40325"/>
    <cellStyle name="Note 8 9 2 4" xfId="40326"/>
    <cellStyle name="Note 8 9 2 4 2" xfId="40327"/>
    <cellStyle name="Note 8 9 2 5" xfId="40328"/>
    <cellStyle name="Note 8 9 2 5 2" xfId="40329"/>
    <cellStyle name="Note 8 9 2 6" xfId="40330"/>
    <cellStyle name="Note 8 9 3" xfId="40331"/>
    <cellStyle name="Note 8 9 3 2" xfId="40332"/>
    <cellStyle name="Note 8 9 4" xfId="40333"/>
    <cellStyle name="Note 8 9 4 2" xfId="40334"/>
    <cellStyle name="Note 8 9 5" xfId="40335"/>
    <cellStyle name="Note 8 9 5 2" xfId="40336"/>
    <cellStyle name="Note 8 9 6" xfId="40337"/>
    <cellStyle name="Note 8 9 6 2" xfId="40338"/>
    <cellStyle name="Note 8 9 7" xfId="40339"/>
    <cellStyle name="Note 8 9 7 2" xfId="40340"/>
    <cellStyle name="Note 8 9 8" xfId="40341"/>
    <cellStyle name="Note 9" xfId="20025"/>
    <cellStyle name="Note 9 10" xfId="20026"/>
    <cellStyle name="Note 9 10 2" xfId="40342"/>
    <cellStyle name="Note 9 10 2 2" xfId="40343"/>
    <cellStyle name="Note 9 10 2 2 2" xfId="40344"/>
    <cellStyle name="Note 9 10 2 3" xfId="40345"/>
    <cellStyle name="Note 9 10 2 3 2" xfId="40346"/>
    <cellStyle name="Note 9 10 2 4" xfId="40347"/>
    <cellStyle name="Note 9 10 2 4 2" xfId="40348"/>
    <cellStyle name="Note 9 10 2 5" xfId="40349"/>
    <cellStyle name="Note 9 10 2 5 2" xfId="40350"/>
    <cellStyle name="Note 9 10 2 6" xfId="40351"/>
    <cellStyle name="Note 9 10 3" xfId="40352"/>
    <cellStyle name="Note 9 10 3 2" xfId="40353"/>
    <cellStyle name="Note 9 10 4" xfId="40354"/>
    <cellStyle name="Note 9 10 4 2" xfId="40355"/>
    <cellStyle name="Note 9 10 5" xfId="40356"/>
    <cellStyle name="Note 9 10 5 2" xfId="40357"/>
    <cellStyle name="Note 9 10 6" xfId="40358"/>
    <cellStyle name="Note 9 10 6 2" xfId="40359"/>
    <cellStyle name="Note 9 10 7" xfId="40360"/>
    <cellStyle name="Note 9 10 7 2" xfId="40361"/>
    <cellStyle name="Note 9 10 8" xfId="40362"/>
    <cellStyle name="Note 9 11" xfId="20027"/>
    <cellStyle name="Note 9 11 2" xfId="40363"/>
    <cellStyle name="Note 9 11 2 2" xfId="40364"/>
    <cellStyle name="Note 9 11 2 2 2" xfId="40365"/>
    <cellStyle name="Note 9 11 2 3" xfId="40366"/>
    <cellStyle name="Note 9 11 2 3 2" xfId="40367"/>
    <cellStyle name="Note 9 11 2 4" xfId="40368"/>
    <cellStyle name="Note 9 11 2 4 2" xfId="40369"/>
    <cellStyle name="Note 9 11 2 5" xfId="40370"/>
    <cellStyle name="Note 9 11 2 5 2" xfId="40371"/>
    <cellStyle name="Note 9 11 2 6" xfId="40372"/>
    <cellStyle name="Note 9 11 3" xfId="40373"/>
    <cellStyle name="Note 9 11 3 2" xfId="40374"/>
    <cellStyle name="Note 9 11 4" xfId="40375"/>
    <cellStyle name="Note 9 11 4 2" xfId="40376"/>
    <cellStyle name="Note 9 11 5" xfId="40377"/>
    <cellStyle name="Note 9 11 5 2" xfId="40378"/>
    <cellStyle name="Note 9 11 6" xfId="40379"/>
    <cellStyle name="Note 9 11 6 2" xfId="40380"/>
    <cellStyle name="Note 9 11 7" xfId="40381"/>
    <cellStyle name="Note 9 11 7 2" xfId="40382"/>
    <cellStyle name="Note 9 11 8" xfId="40383"/>
    <cellStyle name="Note 9 12" xfId="40384"/>
    <cellStyle name="Note 9 12 2" xfId="40385"/>
    <cellStyle name="Note 9 12 2 2" xfId="40386"/>
    <cellStyle name="Note 9 12 2 2 2" xfId="40387"/>
    <cellStyle name="Note 9 12 2 3" xfId="40388"/>
    <cellStyle name="Note 9 12 2 3 2" xfId="40389"/>
    <cellStyle name="Note 9 12 2 4" xfId="40390"/>
    <cellStyle name="Note 9 12 2 4 2" xfId="40391"/>
    <cellStyle name="Note 9 12 2 5" xfId="40392"/>
    <cellStyle name="Note 9 12 2 5 2" xfId="40393"/>
    <cellStyle name="Note 9 12 2 6" xfId="40394"/>
    <cellStyle name="Note 9 12 3" xfId="40395"/>
    <cellStyle name="Note 9 12 3 2" xfId="40396"/>
    <cellStyle name="Note 9 12 4" xfId="40397"/>
    <cellStyle name="Note 9 12 4 2" xfId="40398"/>
    <cellStyle name="Note 9 12 5" xfId="40399"/>
    <cellStyle name="Note 9 12 5 2" xfId="40400"/>
    <cellStyle name="Note 9 12 6" xfId="40401"/>
    <cellStyle name="Note 9 12 6 2" xfId="40402"/>
    <cellStyle name="Note 9 12 7" xfId="40403"/>
    <cellStyle name="Note 9 12 7 2" xfId="40404"/>
    <cellStyle name="Note 9 12 8" xfId="40405"/>
    <cellStyle name="Note 9 13" xfId="40406"/>
    <cellStyle name="Note 9 13 2" xfId="40407"/>
    <cellStyle name="Note 9 13 2 2" xfId="40408"/>
    <cellStyle name="Note 9 13 2 2 2" xfId="40409"/>
    <cellStyle name="Note 9 13 2 3" xfId="40410"/>
    <cellStyle name="Note 9 13 2 3 2" xfId="40411"/>
    <cellStyle name="Note 9 13 2 4" xfId="40412"/>
    <cellStyle name="Note 9 13 2 4 2" xfId="40413"/>
    <cellStyle name="Note 9 13 2 5" xfId="40414"/>
    <cellStyle name="Note 9 13 2 5 2" xfId="40415"/>
    <cellStyle name="Note 9 13 2 6" xfId="40416"/>
    <cellStyle name="Note 9 13 3" xfId="40417"/>
    <cellStyle name="Note 9 13 3 2" xfId="40418"/>
    <cellStyle name="Note 9 13 4" xfId="40419"/>
    <cellStyle name="Note 9 13 4 2" xfId="40420"/>
    <cellStyle name="Note 9 13 5" xfId="40421"/>
    <cellStyle name="Note 9 13 5 2" xfId="40422"/>
    <cellStyle name="Note 9 13 6" xfId="40423"/>
    <cellStyle name="Note 9 13 6 2" xfId="40424"/>
    <cellStyle name="Note 9 13 7" xfId="40425"/>
    <cellStyle name="Note 9 13 7 2" xfId="40426"/>
    <cellStyle name="Note 9 13 8" xfId="40427"/>
    <cellStyle name="Note 9 14" xfId="40428"/>
    <cellStyle name="Note 9 14 2" xfId="40429"/>
    <cellStyle name="Note 9 14 2 2" xfId="40430"/>
    <cellStyle name="Note 9 14 2 2 2" xfId="40431"/>
    <cellStyle name="Note 9 14 2 3" xfId="40432"/>
    <cellStyle name="Note 9 14 2 3 2" xfId="40433"/>
    <cellStyle name="Note 9 14 2 4" xfId="40434"/>
    <cellStyle name="Note 9 14 2 4 2" xfId="40435"/>
    <cellStyle name="Note 9 14 2 5" xfId="40436"/>
    <cellStyle name="Note 9 14 2 5 2" xfId="40437"/>
    <cellStyle name="Note 9 14 2 6" xfId="40438"/>
    <cellStyle name="Note 9 14 3" xfId="40439"/>
    <cellStyle name="Note 9 14 3 2" xfId="40440"/>
    <cellStyle name="Note 9 14 4" xfId="40441"/>
    <cellStyle name="Note 9 14 4 2" xfId="40442"/>
    <cellStyle name="Note 9 14 5" xfId="40443"/>
    <cellStyle name="Note 9 14 5 2" xfId="40444"/>
    <cellStyle name="Note 9 14 6" xfId="40445"/>
    <cellStyle name="Note 9 14 6 2" xfId="40446"/>
    <cellStyle name="Note 9 14 7" xfId="40447"/>
    <cellStyle name="Note 9 14 7 2" xfId="40448"/>
    <cellStyle name="Note 9 14 8" xfId="40449"/>
    <cellStyle name="Note 9 15" xfId="40450"/>
    <cellStyle name="Note 9 15 2" xfId="40451"/>
    <cellStyle name="Note 9 15 2 2" xfId="40452"/>
    <cellStyle name="Note 9 15 2 2 2" xfId="40453"/>
    <cellStyle name="Note 9 15 2 3" xfId="40454"/>
    <cellStyle name="Note 9 15 2 3 2" xfId="40455"/>
    <cellStyle name="Note 9 15 2 4" xfId="40456"/>
    <cellStyle name="Note 9 15 2 4 2" xfId="40457"/>
    <cellStyle name="Note 9 15 2 5" xfId="40458"/>
    <cellStyle name="Note 9 15 2 5 2" xfId="40459"/>
    <cellStyle name="Note 9 15 2 6" xfId="40460"/>
    <cellStyle name="Note 9 15 3" xfId="40461"/>
    <cellStyle name="Note 9 15 3 2" xfId="40462"/>
    <cellStyle name="Note 9 15 4" xfId="40463"/>
    <cellStyle name="Note 9 15 4 2" xfId="40464"/>
    <cellStyle name="Note 9 15 5" xfId="40465"/>
    <cellStyle name="Note 9 15 5 2" xfId="40466"/>
    <cellStyle name="Note 9 15 6" xfId="40467"/>
    <cellStyle name="Note 9 15 6 2" xfId="40468"/>
    <cellStyle name="Note 9 15 7" xfId="40469"/>
    <cellStyle name="Note 9 15 7 2" xfId="40470"/>
    <cellStyle name="Note 9 15 8" xfId="40471"/>
    <cellStyle name="Note 9 16" xfId="40472"/>
    <cellStyle name="Note 9 16 2" xfId="40473"/>
    <cellStyle name="Note 9 16 2 2" xfId="40474"/>
    <cellStyle name="Note 9 16 3" xfId="40475"/>
    <cellStyle name="Note 9 16 3 2" xfId="40476"/>
    <cellStyle name="Note 9 16 4" xfId="40477"/>
    <cellStyle name="Note 9 16 4 2" xfId="40478"/>
    <cellStyle name="Note 9 16 5" xfId="40479"/>
    <cellStyle name="Note 9 16 5 2" xfId="40480"/>
    <cellStyle name="Note 9 16 6" xfId="40481"/>
    <cellStyle name="Note 9 17" xfId="40482"/>
    <cellStyle name="Note 9 17 2" xfId="40483"/>
    <cellStyle name="Note 9 18" xfId="40484"/>
    <cellStyle name="Note 9 18 2" xfId="40485"/>
    <cellStyle name="Note 9 19" xfId="40486"/>
    <cellStyle name="Note 9 19 2" xfId="40487"/>
    <cellStyle name="Note 9 2" xfId="20028"/>
    <cellStyle name="Note 9 2 10" xfId="20029"/>
    <cellStyle name="Note 9 2 2" xfId="20030"/>
    <cellStyle name="Note 9 2 2 2" xfId="20031"/>
    <cellStyle name="Note 9 2 2 2 2" xfId="20032"/>
    <cellStyle name="Note 9 2 2 2 2 2" xfId="20033"/>
    <cellStyle name="Note 9 2 2 2 3" xfId="20034"/>
    <cellStyle name="Note 9 2 2 2 3 2" xfId="20035"/>
    <cellStyle name="Note 9 2 2 2 4" xfId="20036"/>
    <cellStyle name="Note 9 2 2 2 5" xfId="20037"/>
    <cellStyle name="Note 9 2 2 3" xfId="20038"/>
    <cellStyle name="Note 9 2 2 3 2" xfId="20039"/>
    <cellStyle name="Note 9 2 2 4" xfId="20040"/>
    <cellStyle name="Note 9 2 2 4 2" xfId="20041"/>
    <cellStyle name="Note 9 2 2 5" xfId="20042"/>
    <cellStyle name="Note 9 2 2 5 2" xfId="40488"/>
    <cellStyle name="Note 9 2 2 6" xfId="20043"/>
    <cellStyle name="Note 9 2 3" xfId="20044"/>
    <cellStyle name="Note 9 2 3 2" xfId="20045"/>
    <cellStyle name="Note 9 2 3 2 2" xfId="20046"/>
    <cellStyle name="Note 9 2 3 3" xfId="20047"/>
    <cellStyle name="Note 9 2 3 3 2" xfId="20048"/>
    <cellStyle name="Note 9 2 3 4" xfId="20049"/>
    <cellStyle name="Note 9 2 3 5" xfId="20050"/>
    <cellStyle name="Note 9 2 4" xfId="20051"/>
    <cellStyle name="Note 9 2 4 2" xfId="20052"/>
    <cellStyle name="Note 9 2 4 2 2" xfId="20053"/>
    <cellStyle name="Note 9 2 4 3" xfId="20054"/>
    <cellStyle name="Note 9 2 4 3 2" xfId="20055"/>
    <cellStyle name="Note 9 2 4 4" xfId="20056"/>
    <cellStyle name="Note 9 2 4 5" xfId="20057"/>
    <cellStyle name="Note 9 2 5" xfId="20058"/>
    <cellStyle name="Note 9 2 5 2" xfId="20059"/>
    <cellStyle name="Note 9 2 5 2 2" xfId="20060"/>
    <cellStyle name="Note 9 2 5 3" xfId="20061"/>
    <cellStyle name="Note 9 2 5 3 2" xfId="20062"/>
    <cellStyle name="Note 9 2 5 4" xfId="20063"/>
    <cellStyle name="Note 9 2 5 5" xfId="20064"/>
    <cellStyle name="Note 9 2 6" xfId="20065"/>
    <cellStyle name="Note 9 2 6 2" xfId="20066"/>
    <cellStyle name="Note 9 2 6 2 2" xfId="20067"/>
    <cellStyle name="Note 9 2 6 3" xfId="20068"/>
    <cellStyle name="Note 9 2 6 3 2" xfId="20069"/>
    <cellStyle name="Note 9 2 6 4" xfId="20070"/>
    <cellStyle name="Note 9 2 6 5" xfId="20071"/>
    <cellStyle name="Note 9 2 7" xfId="20072"/>
    <cellStyle name="Note 9 2 7 2" xfId="20073"/>
    <cellStyle name="Note 9 2 8" xfId="20074"/>
    <cellStyle name="Note 9 2 8 2" xfId="20075"/>
    <cellStyle name="Note 9 2 9" xfId="20076"/>
    <cellStyle name="Note 9 20" xfId="40489"/>
    <cellStyle name="Note 9 21" xfId="40490"/>
    <cellStyle name="Note 9 22" xfId="40491"/>
    <cellStyle name="Note 9 23" xfId="40492"/>
    <cellStyle name="Note 9 24" xfId="40493"/>
    <cellStyle name="Note 9 25" xfId="40494"/>
    <cellStyle name="Note 9 26" xfId="40495"/>
    <cellStyle name="Note 9 3" xfId="20077"/>
    <cellStyle name="Note 9 3 2" xfId="20078"/>
    <cellStyle name="Note 9 3 2 2" xfId="20079"/>
    <cellStyle name="Note 9 3 2 2 2" xfId="20080"/>
    <cellStyle name="Note 9 3 2 3" xfId="20081"/>
    <cellStyle name="Note 9 3 2 3 2" xfId="20082"/>
    <cellStyle name="Note 9 3 2 4" xfId="20083"/>
    <cellStyle name="Note 9 3 2 4 2" xfId="40496"/>
    <cellStyle name="Note 9 3 2 5" xfId="20084"/>
    <cellStyle name="Note 9 3 2 5 2" xfId="40497"/>
    <cellStyle name="Note 9 3 2 6" xfId="40498"/>
    <cellStyle name="Note 9 3 3" xfId="20085"/>
    <cellStyle name="Note 9 3 3 2" xfId="20086"/>
    <cellStyle name="Note 9 3 4" xfId="20087"/>
    <cellStyle name="Note 9 3 4 2" xfId="20088"/>
    <cellStyle name="Note 9 3 5" xfId="20089"/>
    <cellStyle name="Note 9 3 5 2" xfId="40499"/>
    <cellStyle name="Note 9 3 6" xfId="20090"/>
    <cellStyle name="Note 9 4" xfId="20091"/>
    <cellStyle name="Note 9 4 2" xfId="20092"/>
    <cellStyle name="Note 9 4 2 2" xfId="20093"/>
    <cellStyle name="Note 9 4 2 2 2" xfId="40500"/>
    <cellStyle name="Note 9 4 2 3" xfId="40501"/>
    <cellStyle name="Note 9 4 2 3 2" xfId="40502"/>
    <cellStyle name="Note 9 4 2 4" xfId="40503"/>
    <cellStyle name="Note 9 4 2 4 2" xfId="40504"/>
    <cellStyle name="Note 9 4 2 5" xfId="40505"/>
    <cellStyle name="Note 9 4 2 5 2" xfId="40506"/>
    <cellStyle name="Note 9 4 2 6" xfId="40507"/>
    <cellStyle name="Note 9 4 3" xfId="20094"/>
    <cellStyle name="Note 9 4 3 2" xfId="20095"/>
    <cellStyle name="Note 9 4 4" xfId="20096"/>
    <cellStyle name="Note 9 4 4 2" xfId="40508"/>
    <cellStyle name="Note 9 4 5" xfId="20097"/>
    <cellStyle name="Note 9 4 5 2" xfId="40509"/>
    <cellStyle name="Note 9 4 6" xfId="40510"/>
    <cellStyle name="Note 9 4 6 2" xfId="40511"/>
    <cellStyle name="Note 9 4 7" xfId="40512"/>
    <cellStyle name="Note 9 4 7 2" xfId="40513"/>
    <cellStyle name="Note 9 4 8" xfId="40514"/>
    <cellStyle name="Note 9 5" xfId="20098"/>
    <cellStyle name="Note 9 5 2" xfId="20099"/>
    <cellStyle name="Note 9 5 2 2" xfId="20100"/>
    <cellStyle name="Note 9 5 2 2 2" xfId="40515"/>
    <cellStyle name="Note 9 5 2 3" xfId="40516"/>
    <cellStyle name="Note 9 5 2 3 2" xfId="40517"/>
    <cellStyle name="Note 9 5 2 4" xfId="40518"/>
    <cellStyle name="Note 9 5 2 4 2" xfId="40519"/>
    <cellStyle name="Note 9 5 2 5" xfId="40520"/>
    <cellStyle name="Note 9 5 2 5 2" xfId="40521"/>
    <cellStyle name="Note 9 5 2 6" xfId="40522"/>
    <cellStyle name="Note 9 5 3" xfId="20101"/>
    <cellStyle name="Note 9 5 3 2" xfId="20102"/>
    <cellStyle name="Note 9 5 4" xfId="20103"/>
    <cellStyle name="Note 9 5 4 2" xfId="40523"/>
    <cellStyle name="Note 9 5 5" xfId="20104"/>
    <cellStyle name="Note 9 5 5 2" xfId="40524"/>
    <cellStyle name="Note 9 5 6" xfId="40525"/>
    <cellStyle name="Note 9 5 6 2" xfId="40526"/>
    <cellStyle name="Note 9 5 7" xfId="40527"/>
    <cellStyle name="Note 9 5 7 2" xfId="40528"/>
    <cellStyle name="Note 9 5 8" xfId="40529"/>
    <cellStyle name="Note 9 6" xfId="20105"/>
    <cellStyle name="Note 9 6 2" xfId="20106"/>
    <cellStyle name="Note 9 6 2 2" xfId="20107"/>
    <cellStyle name="Note 9 6 2 2 2" xfId="40530"/>
    <cellStyle name="Note 9 6 2 3" xfId="40531"/>
    <cellStyle name="Note 9 6 2 3 2" xfId="40532"/>
    <cellStyle name="Note 9 6 2 4" xfId="40533"/>
    <cellStyle name="Note 9 6 2 4 2" xfId="40534"/>
    <cellStyle name="Note 9 6 2 5" xfId="40535"/>
    <cellStyle name="Note 9 6 2 5 2" xfId="40536"/>
    <cellStyle name="Note 9 6 2 6" xfId="40537"/>
    <cellStyle name="Note 9 6 3" xfId="20108"/>
    <cellStyle name="Note 9 6 3 2" xfId="20109"/>
    <cellStyle name="Note 9 6 4" xfId="20110"/>
    <cellStyle name="Note 9 6 4 2" xfId="40538"/>
    <cellStyle name="Note 9 6 5" xfId="20111"/>
    <cellStyle name="Note 9 6 5 2" xfId="40539"/>
    <cellStyle name="Note 9 6 6" xfId="40540"/>
    <cellStyle name="Note 9 6 6 2" xfId="40541"/>
    <cellStyle name="Note 9 6 7" xfId="40542"/>
    <cellStyle name="Note 9 6 7 2" xfId="40543"/>
    <cellStyle name="Note 9 6 8" xfId="40544"/>
    <cellStyle name="Note 9 7" xfId="20112"/>
    <cellStyle name="Note 9 7 2" xfId="20113"/>
    <cellStyle name="Note 9 7 2 2" xfId="20114"/>
    <cellStyle name="Note 9 7 2 2 2" xfId="40545"/>
    <cellStyle name="Note 9 7 2 3" xfId="40546"/>
    <cellStyle name="Note 9 7 2 3 2" xfId="40547"/>
    <cellStyle name="Note 9 7 2 4" xfId="40548"/>
    <cellStyle name="Note 9 7 2 4 2" xfId="40549"/>
    <cellStyle name="Note 9 7 2 5" xfId="40550"/>
    <cellStyle name="Note 9 7 2 5 2" xfId="40551"/>
    <cellStyle name="Note 9 7 2 6" xfId="40552"/>
    <cellStyle name="Note 9 7 3" xfId="20115"/>
    <cellStyle name="Note 9 7 3 2" xfId="20116"/>
    <cellStyle name="Note 9 7 4" xfId="20117"/>
    <cellStyle name="Note 9 7 4 2" xfId="40553"/>
    <cellStyle name="Note 9 7 5" xfId="20118"/>
    <cellStyle name="Note 9 7 5 2" xfId="40554"/>
    <cellStyle name="Note 9 7 6" xfId="40555"/>
    <cellStyle name="Note 9 7 6 2" xfId="40556"/>
    <cellStyle name="Note 9 7 7" xfId="40557"/>
    <cellStyle name="Note 9 7 7 2" xfId="40558"/>
    <cellStyle name="Note 9 7 8" xfId="40559"/>
    <cellStyle name="Note 9 8" xfId="20119"/>
    <cellStyle name="Note 9 8 2" xfId="20120"/>
    <cellStyle name="Note 9 8 2 2" xfId="40560"/>
    <cellStyle name="Note 9 8 2 2 2" xfId="40561"/>
    <cellStyle name="Note 9 8 2 3" xfId="40562"/>
    <cellStyle name="Note 9 8 2 3 2" xfId="40563"/>
    <cellStyle name="Note 9 8 2 4" xfId="40564"/>
    <cellStyle name="Note 9 8 2 4 2" xfId="40565"/>
    <cellStyle name="Note 9 8 2 5" xfId="40566"/>
    <cellStyle name="Note 9 8 2 5 2" xfId="40567"/>
    <cellStyle name="Note 9 8 2 6" xfId="40568"/>
    <cellStyle name="Note 9 8 3" xfId="40569"/>
    <cellStyle name="Note 9 8 3 2" xfId="40570"/>
    <cellStyle name="Note 9 8 4" xfId="40571"/>
    <cellStyle name="Note 9 8 4 2" xfId="40572"/>
    <cellStyle name="Note 9 8 5" xfId="40573"/>
    <cellStyle name="Note 9 8 5 2" xfId="40574"/>
    <cellStyle name="Note 9 8 6" xfId="40575"/>
    <cellStyle name="Note 9 8 6 2" xfId="40576"/>
    <cellStyle name="Note 9 8 7" xfId="40577"/>
    <cellStyle name="Note 9 8 7 2" xfId="40578"/>
    <cellStyle name="Note 9 8 8" xfId="40579"/>
    <cellStyle name="Note 9 9" xfId="20121"/>
    <cellStyle name="Note 9 9 2" xfId="20122"/>
    <cellStyle name="Note 9 9 2 2" xfId="40580"/>
    <cellStyle name="Note 9 9 2 2 2" xfId="40581"/>
    <cellStyle name="Note 9 9 2 3" xfId="40582"/>
    <cellStyle name="Note 9 9 2 3 2" xfId="40583"/>
    <cellStyle name="Note 9 9 2 4" xfId="40584"/>
    <cellStyle name="Note 9 9 2 4 2" xfId="40585"/>
    <cellStyle name="Note 9 9 2 5" xfId="40586"/>
    <cellStyle name="Note 9 9 2 5 2" xfId="40587"/>
    <cellStyle name="Note 9 9 2 6" xfId="40588"/>
    <cellStyle name="Note 9 9 3" xfId="40589"/>
    <cellStyle name="Note 9 9 3 2" xfId="40590"/>
    <cellStyle name="Note 9 9 4" xfId="40591"/>
    <cellStyle name="Note 9 9 4 2" xfId="40592"/>
    <cellStyle name="Note 9 9 5" xfId="40593"/>
    <cellStyle name="Note 9 9 5 2" xfId="40594"/>
    <cellStyle name="Note 9 9 6" xfId="40595"/>
    <cellStyle name="Note 9 9 6 2" xfId="40596"/>
    <cellStyle name="Note 9 9 7" xfId="40597"/>
    <cellStyle name="Note 9 9 7 2" xfId="40598"/>
    <cellStyle name="Note 9 9 8" xfId="40599"/>
    <cellStyle name="Notes" xfId="252"/>
    <cellStyle name="Notes 2" xfId="253"/>
    <cellStyle name="Notes 3" xfId="254"/>
    <cellStyle name="Notes_multi" xfId="40600"/>
    <cellStyle name="NPV" xfId="255"/>
    <cellStyle name="NPV 2" xfId="256"/>
    <cellStyle name="NPV 2 2" xfId="257"/>
    <cellStyle name="NPV 2 2 2" xfId="54629"/>
    <cellStyle name="NPV 2 3" xfId="54628"/>
    <cellStyle name="NPV 3" xfId="258"/>
    <cellStyle name="NPV 3 2" xfId="259"/>
    <cellStyle name="NPV 3 2 2" xfId="54631"/>
    <cellStyle name="NPV 3 3" xfId="54630"/>
    <cellStyle name="NPV 4" xfId="54627"/>
    <cellStyle name="Num0_Cal" xfId="260"/>
    <cellStyle name="Num1_Cal" xfId="261"/>
    <cellStyle name="Num2_Cal" xfId="262"/>
    <cellStyle name="Num3_Cal" xfId="263"/>
    <cellStyle name="Number" xfId="264"/>
    <cellStyle name="Number 2" xfId="265"/>
    <cellStyle name="Number 2 2" xfId="266"/>
    <cellStyle name="Number 3" xfId="267"/>
    <cellStyle name="Number 3 2" xfId="268"/>
    <cellStyle name="nXt - Calc 1" xfId="269"/>
    <cellStyle name="nXt - Calc 10" xfId="270"/>
    <cellStyle name="nXt - Calc 2" xfId="271"/>
    <cellStyle name="nXt - Calc 3" xfId="272"/>
    <cellStyle name="nXt - Calc 4" xfId="273"/>
    <cellStyle name="nXt - Calc 5" xfId="274"/>
    <cellStyle name="nXt - Calc 6" xfId="275"/>
    <cellStyle name="nXt - Calc 7" xfId="276"/>
    <cellStyle name="nXt - Calc 8" xfId="277"/>
    <cellStyle name="nXt - Calc 9" xfId="278"/>
    <cellStyle name="nXt - Input 1" xfId="279"/>
    <cellStyle name="nXt - Input 2" xfId="280"/>
    <cellStyle name="nXt - Named Range" xfId="281"/>
    <cellStyle name="nXt - Named Rng Lbl" xfId="282"/>
    <cellStyle name="nXt - Named Rng Lbl 2" xfId="283"/>
    <cellStyle name="nXt - Named Rng Lbl 3" xfId="284"/>
    <cellStyle name="nXt - Title 1" xfId="285"/>
    <cellStyle name="nXt - Title 2" xfId="286"/>
    <cellStyle name="nXt - Title 3" xfId="287"/>
    <cellStyle name="nXt - Title 4" xfId="288"/>
    <cellStyle name="Obliczenia" xfId="20123"/>
    <cellStyle name="Obliczenia 10" xfId="20124"/>
    <cellStyle name="Obliczenia 11" xfId="20125"/>
    <cellStyle name="Obliczenia 12" xfId="20126"/>
    <cellStyle name="Obliczenia 2" xfId="20127"/>
    <cellStyle name="Obliczenia 2 10" xfId="20128"/>
    <cellStyle name="Obliczenia 2 11" xfId="20129"/>
    <cellStyle name="Obliczenia 2 2" xfId="20130"/>
    <cellStyle name="Obliczenia 2 3" xfId="20131"/>
    <cellStyle name="Obliczenia 2 4" xfId="20132"/>
    <cellStyle name="Obliczenia 2 5" xfId="20133"/>
    <cellStyle name="Obliczenia 2 6" xfId="20134"/>
    <cellStyle name="Obliczenia 2 7" xfId="20135"/>
    <cellStyle name="Obliczenia 2 8" xfId="20136"/>
    <cellStyle name="Obliczenia 2 9" xfId="20137"/>
    <cellStyle name="Obliczenia 3" xfId="20138"/>
    <cellStyle name="Obliczenia 4" xfId="20139"/>
    <cellStyle name="Obliczenia 5" xfId="20140"/>
    <cellStyle name="Obliczenia 6" xfId="20141"/>
    <cellStyle name="Obliczenia 7" xfId="20142"/>
    <cellStyle name="Obliczenia 8" xfId="20143"/>
    <cellStyle name="Obliczenia 9" xfId="20144"/>
    <cellStyle name="Out_(0dp)" xfId="289"/>
    <cellStyle name="Output" xfId="290" builtinId="21" customBuiltin="1"/>
    <cellStyle name="Output 10" xfId="40601"/>
    <cellStyle name="Output 10 10" xfId="40602"/>
    <cellStyle name="Output 10 10 2" xfId="40603"/>
    <cellStyle name="Output 10 10 2 2" xfId="40604"/>
    <cellStyle name="Output 10 10 2 2 2" xfId="40605"/>
    <cellStyle name="Output 10 10 2 3" xfId="40606"/>
    <cellStyle name="Output 10 10 2 3 2" xfId="40607"/>
    <cellStyle name="Output 10 10 2 4" xfId="40608"/>
    <cellStyle name="Output 10 10 2 4 2" xfId="40609"/>
    <cellStyle name="Output 10 10 2 5" xfId="40610"/>
    <cellStyle name="Output 10 10 2 5 2" xfId="40611"/>
    <cellStyle name="Output 10 10 2 6" xfId="40612"/>
    <cellStyle name="Output 10 10 3" xfId="40613"/>
    <cellStyle name="Output 10 10 3 2" xfId="40614"/>
    <cellStyle name="Output 10 10 4" xfId="40615"/>
    <cellStyle name="Output 10 10 4 2" xfId="40616"/>
    <cellStyle name="Output 10 10 5" xfId="40617"/>
    <cellStyle name="Output 10 10 5 2" xfId="40618"/>
    <cellStyle name="Output 10 10 6" xfId="40619"/>
    <cellStyle name="Output 10 10 6 2" xfId="40620"/>
    <cellStyle name="Output 10 10 7" xfId="40621"/>
    <cellStyle name="Output 10 10 7 2" xfId="40622"/>
    <cellStyle name="Output 10 10 8" xfId="40623"/>
    <cellStyle name="Output 10 11" xfId="40624"/>
    <cellStyle name="Output 10 11 2" xfId="40625"/>
    <cellStyle name="Output 10 11 2 2" xfId="40626"/>
    <cellStyle name="Output 10 11 2 2 2" xfId="40627"/>
    <cellStyle name="Output 10 11 2 3" xfId="40628"/>
    <cellStyle name="Output 10 11 2 3 2" xfId="40629"/>
    <cellStyle name="Output 10 11 2 4" xfId="40630"/>
    <cellStyle name="Output 10 11 2 4 2" xfId="40631"/>
    <cellStyle name="Output 10 11 2 5" xfId="40632"/>
    <cellStyle name="Output 10 11 2 5 2" xfId="40633"/>
    <cellStyle name="Output 10 11 2 6" xfId="40634"/>
    <cellStyle name="Output 10 11 3" xfId="40635"/>
    <cellStyle name="Output 10 11 3 2" xfId="40636"/>
    <cellStyle name="Output 10 11 4" xfId="40637"/>
    <cellStyle name="Output 10 11 4 2" xfId="40638"/>
    <cellStyle name="Output 10 11 5" xfId="40639"/>
    <cellStyle name="Output 10 11 5 2" xfId="40640"/>
    <cellStyle name="Output 10 11 6" xfId="40641"/>
    <cellStyle name="Output 10 11 6 2" xfId="40642"/>
    <cellStyle name="Output 10 11 7" xfId="40643"/>
    <cellStyle name="Output 10 11 7 2" xfId="40644"/>
    <cellStyle name="Output 10 11 8" xfId="40645"/>
    <cellStyle name="Output 10 12" xfId="40646"/>
    <cellStyle name="Output 10 12 2" xfId="40647"/>
    <cellStyle name="Output 10 12 2 2" xfId="40648"/>
    <cellStyle name="Output 10 12 2 2 2" xfId="40649"/>
    <cellStyle name="Output 10 12 2 3" xfId="40650"/>
    <cellStyle name="Output 10 12 2 3 2" xfId="40651"/>
    <cellStyle name="Output 10 12 2 4" xfId="40652"/>
    <cellStyle name="Output 10 12 2 4 2" xfId="40653"/>
    <cellStyle name="Output 10 12 2 5" xfId="40654"/>
    <cellStyle name="Output 10 12 2 5 2" xfId="40655"/>
    <cellStyle name="Output 10 12 2 6" xfId="40656"/>
    <cellStyle name="Output 10 12 3" xfId="40657"/>
    <cellStyle name="Output 10 12 3 2" xfId="40658"/>
    <cellStyle name="Output 10 12 4" xfId="40659"/>
    <cellStyle name="Output 10 12 4 2" xfId="40660"/>
    <cellStyle name="Output 10 12 5" xfId="40661"/>
    <cellStyle name="Output 10 12 5 2" xfId="40662"/>
    <cellStyle name="Output 10 12 6" xfId="40663"/>
    <cellStyle name="Output 10 12 6 2" xfId="40664"/>
    <cellStyle name="Output 10 12 7" xfId="40665"/>
    <cellStyle name="Output 10 12 7 2" xfId="40666"/>
    <cellStyle name="Output 10 12 8" xfId="40667"/>
    <cellStyle name="Output 10 13" xfId="40668"/>
    <cellStyle name="Output 10 13 2" xfId="40669"/>
    <cellStyle name="Output 10 13 2 2" xfId="40670"/>
    <cellStyle name="Output 10 13 2 2 2" xfId="40671"/>
    <cellStyle name="Output 10 13 2 3" xfId="40672"/>
    <cellStyle name="Output 10 13 2 3 2" xfId="40673"/>
    <cellStyle name="Output 10 13 2 4" xfId="40674"/>
    <cellStyle name="Output 10 13 2 4 2" xfId="40675"/>
    <cellStyle name="Output 10 13 2 5" xfId="40676"/>
    <cellStyle name="Output 10 13 2 5 2" xfId="40677"/>
    <cellStyle name="Output 10 13 2 6" xfId="40678"/>
    <cellStyle name="Output 10 13 3" xfId="40679"/>
    <cellStyle name="Output 10 13 3 2" xfId="40680"/>
    <cellStyle name="Output 10 13 4" xfId="40681"/>
    <cellStyle name="Output 10 13 4 2" xfId="40682"/>
    <cellStyle name="Output 10 13 5" xfId="40683"/>
    <cellStyle name="Output 10 13 5 2" xfId="40684"/>
    <cellStyle name="Output 10 13 6" xfId="40685"/>
    <cellStyle name="Output 10 13 6 2" xfId="40686"/>
    <cellStyle name="Output 10 13 7" xfId="40687"/>
    <cellStyle name="Output 10 13 7 2" xfId="40688"/>
    <cellStyle name="Output 10 13 8" xfId="40689"/>
    <cellStyle name="Output 10 14" xfId="40690"/>
    <cellStyle name="Output 10 14 2" xfId="40691"/>
    <cellStyle name="Output 10 14 2 2" xfId="40692"/>
    <cellStyle name="Output 10 14 2 2 2" xfId="40693"/>
    <cellStyle name="Output 10 14 2 3" xfId="40694"/>
    <cellStyle name="Output 10 14 2 3 2" xfId="40695"/>
    <cellStyle name="Output 10 14 2 4" xfId="40696"/>
    <cellStyle name="Output 10 14 2 4 2" xfId="40697"/>
    <cellStyle name="Output 10 14 2 5" xfId="40698"/>
    <cellStyle name="Output 10 14 2 5 2" xfId="40699"/>
    <cellStyle name="Output 10 14 2 6" xfId="40700"/>
    <cellStyle name="Output 10 14 3" xfId="40701"/>
    <cellStyle name="Output 10 14 3 2" xfId="40702"/>
    <cellStyle name="Output 10 14 4" xfId="40703"/>
    <cellStyle name="Output 10 14 4 2" xfId="40704"/>
    <cellStyle name="Output 10 14 5" xfId="40705"/>
    <cellStyle name="Output 10 14 5 2" xfId="40706"/>
    <cellStyle name="Output 10 14 6" xfId="40707"/>
    <cellStyle name="Output 10 14 6 2" xfId="40708"/>
    <cellStyle name="Output 10 14 7" xfId="40709"/>
    <cellStyle name="Output 10 14 7 2" xfId="40710"/>
    <cellStyle name="Output 10 14 8" xfId="40711"/>
    <cellStyle name="Output 10 15" xfId="40712"/>
    <cellStyle name="Output 10 15 2" xfId="40713"/>
    <cellStyle name="Output 10 15 2 2" xfId="40714"/>
    <cellStyle name="Output 10 15 2 2 2" xfId="40715"/>
    <cellStyle name="Output 10 15 2 3" xfId="40716"/>
    <cellStyle name="Output 10 15 2 3 2" xfId="40717"/>
    <cellStyle name="Output 10 15 2 4" xfId="40718"/>
    <cellStyle name="Output 10 15 2 4 2" xfId="40719"/>
    <cellStyle name="Output 10 15 2 5" xfId="40720"/>
    <cellStyle name="Output 10 15 2 5 2" xfId="40721"/>
    <cellStyle name="Output 10 15 2 6" xfId="40722"/>
    <cellStyle name="Output 10 15 3" xfId="40723"/>
    <cellStyle name="Output 10 15 3 2" xfId="40724"/>
    <cellStyle name="Output 10 15 4" xfId="40725"/>
    <cellStyle name="Output 10 15 4 2" xfId="40726"/>
    <cellStyle name="Output 10 15 5" xfId="40727"/>
    <cellStyle name="Output 10 15 5 2" xfId="40728"/>
    <cellStyle name="Output 10 15 6" xfId="40729"/>
    <cellStyle name="Output 10 15 6 2" xfId="40730"/>
    <cellStyle name="Output 10 15 7" xfId="40731"/>
    <cellStyle name="Output 10 15 7 2" xfId="40732"/>
    <cellStyle name="Output 10 15 8" xfId="40733"/>
    <cellStyle name="Output 10 16" xfId="40734"/>
    <cellStyle name="Output 10 16 2" xfId="40735"/>
    <cellStyle name="Output 10 16 2 2" xfId="40736"/>
    <cellStyle name="Output 10 16 3" xfId="40737"/>
    <cellStyle name="Output 10 16 3 2" xfId="40738"/>
    <cellStyle name="Output 10 16 4" xfId="40739"/>
    <cellStyle name="Output 10 16 4 2" xfId="40740"/>
    <cellStyle name="Output 10 16 5" xfId="40741"/>
    <cellStyle name="Output 10 16 5 2" xfId="40742"/>
    <cellStyle name="Output 10 16 6" xfId="40743"/>
    <cellStyle name="Output 10 17" xfId="40744"/>
    <cellStyle name="Output 10 17 2" xfId="40745"/>
    <cellStyle name="Output 10 18" xfId="40746"/>
    <cellStyle name="Output 10 18 2" xfId="40747"/>
    <cellStyle name="Output 10 19" xfId="40748"/>
    <cellStyle name="Output 10 19 2" xfId="40749"/>
    <cellStyle name="Output 10 2" xfId="40750"/>
    <cellStyle name="Output 10 2 2" xfId="40751"/>
    <cellStyle name="Output 10 2 2 2" xfId="40752"/>
    <cellStyle name="Output 10 2 2 2 2" xfId="40753"/>
    <cellStyle name="Output 10 2 2 3" xfId="40754"/>
    <cellStyle name="Output 10 2 2 3 2" xfId="40755"/>
    <cellStyle name="Output 10 2 2 4" xfId="40756"/>
    <cellStyle name="Output 10 2 2 4 2" xfId="40757"/>
    <cellStyle name="Output 10 2 2 5" xfId="40758"/>
    <cellStyle name="Output 10 2 2 5 2" xfId="40759"/>
    <cellStyle name="Output 10 2 2 6" xfId="40760"/>
    <cellStyle name="Output 10 2 3" xfId="40761"/>
    <cellStyle name="Output 10 2 3 2" xfId="40762"/>
    <cellStyle name="Output 10 2 4" xfId="40763"/>
    <cellStyle name="Output 10 2 4 2" xfId="40764"/>
    <cellStyle name="Output 10 2 5" xfId="40765"/>
    <cellStyle name="Output 10 2 5 2" xfId="40766"/>
    <cellStyle name="Output 10 2 6" xfId="40767"/>
    <cellStyle name="Output 10 20" xfId="40768"/>
    <cellStyle name="Output 10 21" xfId="40769"/>
    <cellStyle name="Output 10 22" xfId="40770"/>
    <cellStyle name="Output 10 23" xfId="40771"/>
    <cellStyle name="Output 10 24" xfId="40772"/>
    <cellStyle name="Output 10 25" xfId="40773"/>
    <cellStyle name="Output 10 26" xfId="40774"/>
    <cellStyle name="Output 10 3" xfId="40775"/>
    <cellStyle name="Output 10 3 2" xfId="40776"/>
    <cellStyle name="Output 10 3 2 2" xfId="40777"/>
    <cellStyle name="Output 10 3 2 2 2" xfId="40778"/>
    <cellStyle name="Output 10 3 2 3" xfId="40779"/>
    <cellStyle name="Output 10 3 2 3 2" xfId="40780"/>
    <cellStyle name="Output 10 3 2 4" xfId="40781"/>
    <cellStyle name="Output 10 3 2 4 2" xfId="40782"/>
    <cellStyle name="Output 10 3 2 5" xfId="40783"/>
    <cellStyle name="Output 10 3 2 5 2" xfId="40784"/>
    <cellStyle name="Output 10 3 2 6" xfId="40785"/>
    <cellStyle name="Output 10 3 3" xfId="40786"/>
    <cellStyle name="Output 10 3 3 2" xfId="40787"/>
    <cellStyle name="Output 10 3 4" xfId="40788"/>
    <cellStyle name="Output 10 3 4 2" xfId="40789"/>
    <cellStyle name="Output 10 3 5" xfId="40790"/>
    <cellStyle name="Output 10 3 5 2" xfId="40791"/>
    <cellStyle name="Output 10 3 6" xfId="40792"/>
    <cellStyle name="Output 10 4" xfId="40793"/>
    <cellStyle name="Output 10 4 2" xfId="40794"/>
    <cellStyle name="Output 10 4 2 2" xfId="40795"/>
    <cellStyle name="Output 10 4 2 2 2" xfId="40796"/>
    <cellStyle name="Output 10 4 2 3" xfId="40797"/>
    <cellStyle name="Output 10 4 2 3 2" xfId="40798"/>
    <cellStyle name="Output 10 4 2 4" xfId="40799"/>
    <cellStyle name="Output 10 4 2 4 2" xfId="40800"/>
    <cellStyle name="Output 10 4 2 5" xfId="40801"/>
    <cellStyle name="Output 10 4 2 5 2" xfId="40802"/>
    <cellStyle name="Output 10 4 2 6" xfId="40803"/>
    <cellStyle name="Output 10 4 3" xfId="40804"/>
    <cellStyle name="Output 10 4 3 2" xfId="40805"/>
    <cellStyle name="Output 10 4 4" xfId="40806"/>
    <cellStyle name="Output 10 4 4 2" xfId="40807"/>
    <cellStyle name="Output 10 4 5" xfId="40808"/>
    <cellStyle name="Output 10 4 5 2" xfId="40809"/>
    <cellStyle name="Output 10 4 6" xfId="40810"/>
    <cellStyle name="Output 10 4 6 2" xfId="40811"/>
    <cellStyle name="Output 10 4 7" xfId="40812"/>
    <cellStyle name="Output 10 4 7 2" xfId="40813"/>
    <cellStyle name="Output 10 4 8" xfId="40814"/>
    <cellStyle name="Output 10 5" xfId="40815"/>
    <cellStyle name="Output 10 5 2" xfId="40816"/>
    <cellStyle name="Output 10 5 2 2" xfId="40817"/>
    <cellStyle name="Output 10 5 2 2 2" xfId="40818"/>
    <cellStyle name="Output 10 5 2 3" xfId="40819"/>
    <cellStyle name="Output 10 5 2 3 2" xfId="40820"/>
    <cellStyle name="Output 10 5 2 4" xfId="40821"/>
    <cellStyle name="Output 10 5 2 4 2" xfId="40822"/>
    <cellStyle name="Output 10 5 2 5" xfId="40823"/>
    <cellStyle name="Output 10 5 2 5 2" xfId="40824"/>
    <cellStyle name="Output 10 5 2 6" xfId="40825"/>
    <cellStyle name="Output 10 5 3" xfId="40826"/>
    <cellStyle name="Output 10 5 3 2" xfId="40827"/>
    <cellStyle name="Output 10 5 4" xfId="40828"/>
    <cellStyle name="Output 10 5 4 2" xfId="40829"/>
    <cellStyle name="Output 10 5 5" xfId="40830"/>
    <cellStyle name="Output 10 5 5 2" xfId="40831"/>
    <cellStyle name="Output 10 5 6" xfId="40832"/>
    <cellStyle name="Output 10 5 6 2" xfId="40833"/>
    <cellStyle name="Output 10 5 7" xfId="40834"/>
    <cellStyle name="Output 10 5 7 2" xfId="40835"/>
    <cellStyle name="Output 10 5 8" xfId="40836"/>
    <cellStyle name="Output 10 6" xfId="40837"/>
    <cellStyle name="Output 10 6 2" xfId="40838"/>
    <cellStyle name="Output 10 6 2 2" xfId="40839"/>
    <cellStyle name="Output 10 6 2 2 2" xfId="40840"/>
    <cellStyle name="Output 10 6 2 3" xfId="40841"/>
    <cellStyle name="Output 10 6 2 3 2" xfId="40842"/>
    <cellStyle name="Output 10 6 2 4" xfId="40843"/>
    <cellStyle name="Output 10 6 2 4 2" xfId="40844"/>
    <cellStyle name="Output 10 6 2 5" xfId="40845"/>
    <cellStyle name="Output 10 6 2 5 2" xfId="40846"/>
    <cellStyle name="Output 10 6 2 6" xfId="40847"/>
    <cellStyle name="Output 10 6 3" xfId="40848"/>
    <cellStyle name="Output 10 6 3 2" xfId="40849"/>
    <cellStyle name="Output 10 6 4" xfId="40850"/>
    <cellStyle name="Output 10 6 4 2" xfId="40851"/>
    <cellStyle name="Output 10 6 5" xfId="40852"/>
    <cellStyle name="Output 10 6 5 2" xfId="40853"/>
    <cellStyle name="Output 10 6 6" xfId="40854"/>
    <cellStyle name="Output 10 6 6 2" xfId="40855"/>
    <cellStyle name="Output 10 6 7" xfId="40856"/>
    <cellStyle name="Output 10 6 7 2" xfId="40857"/>
    <cellStyle name="Output 10 6 8" xfId="40858"/>
    <cellStyle name="Output 10 7" xfId="40859"/>
    <cellStyle name="Output 10 7 2" xfId="40860"/>
    <cellStyle name="Output 10 7 2 2" xfId="40861"/>
    <cellStyle name="Output 10 7 2 2 2" xfId="40862"/>
    <cellStyle name="Output 10 7 2 3" xfId="40863"/>
    <cellStyle name="Output 10 7 2 3 2" xfId="40864"/>
    <cellStyle name="Output 10 7 2 4" xfId="40865"/>
    <cellStyle name="Output 10 7 2 4 2" xfId="40866"/>
    <cellStyle name="Output 10 7 2 5" xfId="40867"/>
    <cellStyle name="Output 10 7 2 5 2" xfId="40868"/>
    <cellStyle name="Output 10 7 2 6" xfId="40869"/>
    <cellStyle name="Output 10 7 3" xfId="40870"/>
    <cellStyle name="Output 10 7 3 2" xfId="40871"/>
    <cellStyle name="Output 10 7 4" xfId="40872"/>
    <cellStyle name="Output 10 7 4 2" xfId="40873"/>
    <cellStyle name="Output 10 7 5" xfId="40874"/>
    <cellStyle name="Output 10 7 5 2" xfId="40875"/>
    <cellStyle name="Output 10 7 6" xfId="40876"/>
    <cellStyle name="Output 10 7 6 2" xfId="40877"/>
    <cellStyle name="Output 10 7 7" xfId="40878"/>
    <cellStyle name="Output 10 7 7 2" xfId="40879"/>
    <cellStyle name="Output 10 7 8" xfId="40880"/>
    <cellStyle name="Output 10 8" xfId="40881"/>
    <cellStyle name="Output 10 8 2" xfId="40882"/>
    <cellStyle name="Output 10 8 2 2" xfId="40883"/>
    <cellStyle name="Output 10 8 2 2 2" xfId="40884"/>
    <cellStyle name="Output 10 8 2 3" xfId="40885"/>
    <cellStyle name="Output 10 8 2 3 2" xfId="40886"/>
    <cellStyle name="Output 10 8 2 4" xfId="40887"/>
    <cellStyle name="Output 10 8 2 4 2" xfId="40888"/>
    <cellStyle name="Output 10 8 2 5" xfId="40889"/>
    <cellStyle name="Output 10 8 2 5 2" xfId="40890"/>
    <cellStyle name="Output 10 8 2 6" xfId="40891"/>
    <cellStyle name="Output 10 8 3" xfId="40892"/>
    <cellStyle name="Output 10 8 3 2" xfId="40893"/>
    <cellStyle name="Output 10 8 4" xfId="40894"/>
    <cellStyle name="Output 10 8 4 2" xfId="40895"/>
    <cellStyle name="Output 10 8 5" xfId="40896"/>
    <cellStyle name="Output 10 8 5 2" xfId="40897"/>
    <cellStyle name="Output 10 8 6" xfId="40898"/>
    <cellStyle name="Output 10 8 6 2" xfId="40899"/>
    <cellStyle name="Output 10 8 7" xfId="40900"/>
    <cellStyle name="Output 10 8 7 2" xfId="40901"/>
    <cellStyle name="Output 10 8 8" xfId="40902"/>
    <cellStyle name="Output 10 9" xfId="40903"/>
    <cellStyle name="Output 10 9 2" xfId="40904"/>
    <cellStyle name="Output 10 9 2 2" xfId="40905"/>
    <cellStyle name="Output 10 9 2 2 2" xfId="40906"/>
    <cellStyle name="Output 10 9 2 3" xfId="40907"/>
    <cellStyle name="Output 10 9 2 3 2" xfId="40908"/>
    <cellStyle name="Output 10 9 2 4" xfId="40909"/>
    <cellStyle name="Output 10 9 2 4 2" xfId="40910"/>
    <cellStyle name="Output 10 9 2 5" xfId="40911"/>
    <cellStyle name="Output 10 9 2 5 2" xfId="40912"/>
    <cellStyle name="Output 10 9 2 6" xfId="40913"/>
    <cellStyle name="Output 10 9 3" xfId="40914"/>
    <cellStyle name="Output 10 9 3 2" xfId="40915"/>
    <cellStyle name="Output 10 9 4" xfId="40916"/>
    <cellStyle name="Output 10 9 4 2" xfId="40917"/>
    <cellStyle name="Output 10 9 5" xfId="40918"/>
    <cellStyle name="Output 10 9 5 2" xfId="40919"/>
    <cellStyle name="Output 10 9 6" xfId="40920"/>
    <cellStyle name="Output 10 9 6 2" xfId="40921"/>
    <cellStyle name="Output 10 9 7" xfId="40922"/>
    <cellStyle name="Output 10 9 7 2" xfId="40923"/>
    <cellStyle name="Output 10 9 8" xfId="40924"/>
    <cellStyle name="Output 11" xfId="40925"/>
    <cellStyle name="Output 11 10" xfId="40926"/>
    <cellStyle name="Output 11 10 2" xfId="40927"/>
    <cellStyle name="Output 11 10 2 2" xfId="40928"/>
    <cellStyle name="Output 11 10 2 2 2" xfId="40929"/>
    <cellStyle name="Output 11 10 2 3" xfId="40930"/>
    <cellStyle name="Output 11 10 2 3 2" xfId="40931"/>
    <cellStyle name="Output 11 10 2 4" xfId="40932"/>
    <cellStyle name="Output 11 10 2 4 2" xfId="40933"/>
    <cellStyle name="Output 11 10 2 5" xfId="40934"/>
    <cellStyle name="Output 11 10 2 5 2" xfId="40935"/>
    <cellStyle name="Output 11 10 2 6" xfId="40936"/>
    <cellStyle name="Output 11 10 3" xfId="40937"/>
    <cellStyle name="Output 11 10 3 2" xfId="40938"/>
    <cellStyle name="Output 11 10 4" xfId="40939"/>
    <cellStyle name="Output 11 10 4 2" xfId="40940"/>
    <cellStyle name="Output 11 10 5" xfId="40941"/>
    <cellStyle name="Output 11 10 5 2" xfId="40942"/>
    <cellStyle name="Output 11 10 6" xfId="40943"/>
    <cellStyle name="Output 11 10 6 2" xfId="40944"/>
    <cellStyle name="Output 11 10 7" xfId="40945"/>
    <cellStyle name="Output 11 10 7 2" xfId="40946"/>
    <cellStyle name="Output 11 10 8" xfId="40947"/>
    <cellStyle name="Output 11 11" xfId="40948"/>
    <cellStyle name="Output 11 11 2" xfId="40949"/>
    <cellStyle name="Output 11 11 2 2" xfId="40950"/>
    <cellStyle name="Output 11 11 2 2 2" xfId="40951"/>
    <cellStyle name="Output 11 11 2 3" xfId="40952"/>
    <cellStyle name="Output 11 11 2 3 2" xfId="40953"/>
    <cellStyle name="Output 11 11 2 4" xfId="40954"/>
    <cellStyle name="Output 11 11 2 4 2" xfId="40955"/>
    <cellStyle name="Output 11 11 2 5" xfId="40956"/>
    <cellStyle name="Output 11 11 2 5 2" xfId="40957"/>
    <cellStyle name="Output 11 11 2 6" xfId="40958"/>
    <cellStyle name="Output 11 11 3" xfId="40959"/>
    <cellStyle name="Output 11 11 3 2" xfId="40960"/>
    <cellStyle name="Output 11 11 4" xfId="40961"/>
    <cellStyle name="Output 11 11 4 2" xfId="40962"/>
    <cellStyle name="Output 11 11 5" xfId="40963"/>
    <cellStyle name="Output 11 11 5 2" xfId="40964"/>
    <cellStyle name="Output 11 11 6" xfId="40965"/>
    <cellStyle name="Output 11 11 6 2" xfId="40966"/>
    <cellStyle name="Output 11 11 7" xfId="40967"/>
    <cellStyle name="Output 11 11 7 2" xfId="40968"/>
    <cellStyle name="Output 11 11 8" xfId="40969"/>
    <cellStyle name="Output 11 12" xfId="40970"/>
    <cellStyle name="Output 11 12 2" xfId="40971"/>
    <cellStyle name="Output 11 12 2 2" xfId="40972"/>
    <cellStyle name="Output 11 12 2 2 2" xfId="40973"/>
    <cellStyle name="Output 11 12 2 3" xfId="40974"/>
    <cellStyle name="Output 11 12 2 3 2" xfId="40975"/>
    <cellStyle name="Output 11 12 2 4" xfId="40976"/>
    <cellStyle name="Output 11 12 2 4 2" xfId="40977"/>
    <cellStyle name="Output 11 12 2 5" xfId="40978"/>
    <cellStyle name="Output 11 12 2 5 2" xfId="40979"/>
    <cellStyle name="Output 11 12 2 6" xfId="40980"/>
    <cellStyle name="Output 11 12 3" xfId="40981"/>
    <cellStyle name="Output 11 12 3 2" xfId="40982"/>
    <cellStyle name="Output 11 12 4" xfId="40983"/>
    <cellStyle name="Output 11 12 4 2" xfId="40984"/>
    <cellStyle name="Output 11 12 5" xfId="40985"/>
    <cellStyle name="Output 11 12 5 2" xfId="40986"/>
    <cellStyle name="Output 11 12 6" xfId="40987"/>
    <cellStyle name="Output 11 12 6 2" xfId="40988"/>
    <cellStyle name="Output 11 12 7" xfId="40989"/>
    <cellStyle name="Output 11 12 7 2" xfId="40990"/>
    <cellStyle name="Output 11 12 8" xfId="40991"/>
    <cellStyle name="Output 11 13" xfId="40992"/>
    <cellStyle name="Output 11 13 2" xfId="40993"/>
    <cellStyle name="Output 11 13 2 2" xfId="40994"/>
    <cellStyle name="Output 11 13 2 2 2" xfId="40995"/>
    <cellStyle name="Output 11 13 2 3" xfId="40996"/>
    <cellStyle name="Output 11 13 2 3 2" xfId="40997"/>
    <cellStyle name="Output 11 13 2 4" xfId="40998"/>
    <cellStyle name="Output 11 13 2 4 2" xfId="40999"/>
    <cellStyle name="Output 11 13 2 5" xfId="41000"/>
    <cellStyle name="Output 11 13 2 5 2" xfId="41001"/>
    <cellStyle name="Output 11 13 2 6" xfId="41002"/>
    <cellStyle name="Output 11 13 3" xfId="41003"/>
    <cellStyle name="Output 11 13 3 2" xfId="41004"/>
    <cellStyle name="Output 11 13 4" xfId="41005"/>
    <cellStyle name="Output 11 13 4 2" xfId="41006"/>
    <cellStyle name="Output 11 13 5" xfId="41007"/>
    <cellStyle name="Output 11 13 5 2" xfId="41008"/>
    <cellStyle name="Output 11 13 6" xfId="41009"/>
    <cellStyle name="Output 11 13 6 2" xfId="41010"/>
    <cellStyle name="Output 11 13 7" xfId="41011"/>
    <cellStyle name="Output 11 13 7 2" xfId="41012"/>
    <cellStyle name="Output 11 13 8" xfId="41013"/>
    <cellStyle name="Output 11 14" xfId="41014"/>
    <cellStyle name="Output 11 14 2" xfId="41015"/>
    <cellStyle name="Output 11 14 2 2" xfId="41016"/>
    <cellStyle name="Output 11 14 2 2 2" xfId="41017"/>
    <cellStyle name="Output 11 14 2 3" xfId="41018"/>
    <cellStyle name="Output 11 14 2 3 2" xfId="41019"/>
    <cellStyle name="Output 11 14 2 4" xfId="41020"/>
    <cellStyle name="Output 11 14 2 4 2" xfId="41021"/>
    <cellStyle name="Output 11 14 2 5" xfId="41022"/>
    <cellStyle name="Output 11 14 2 5 2" xfId="41023"/>
    <cellStyle name="Output 11 14 2 6" xfId="41024"/>
    <cellStyle name="Output 11 14 3" xfId="41025"/>
    <cellStyle name="Output 11 14 3 2" xfId="41026"/>
    <cellStyle name="Output 11 14 4" xfId="41027"/>
    <cellStyle name="Output 11 14 4 2" xfId="41028"/>
    <cellStyle name="Output 11 14 5" xfId="41029"/>
    <cellStyle name="Output 11 14 5 2" xfId="41030"/>
    <cellStyle name="Output 11 14 6" xfId="41031"/>
    <cellStyle name="Output 11 14 6 2" xfId="41032"/>
    <cellStyle name="Output 11 14 7" xfId="41033"/>
    <cellStyle name="Output 11 14 7 2" xfId="41034"/>
    <cellStyle name="Output 11 14 8" xfId="41035"/>
    <cellStyle name="Output 11 15" xfId="41036"/>
    <cellStyle name="Output 11 15 2" xfId="41037"/>
    <cellStyle name="Output 11 15 2 2" xfId="41038"/>
    <cellStyle name="Output 11 15 2 2 2" xfId="41039"/>
    <cellStyle name="Output 11 15 2 3" xfId="41040"/>
    <cellStyle name="Output 11 15 2 3 2" xfId="41041"/>
    <cellStyle name="Output 11 15 2 4" xfId="41042"/>
    <cellStyle name="Output 11 15 2 4 2" xfId="41043"/>
    <cellStyle name="Output 11 15 2 5" xfId="41044"/>
    <cellStyle name="Output 11 15 2 5 2" xfId="41045"/>
    <cellStyle name="Output 11 15 2 6" xfId="41046"/>
    <cellStyle name="Output 11 15 3" xfId="41047"/>
    <cellStyle name="Output 11 15 3 2" xfId="41048"/>
    <cellStyle name="Output 11 15 4" xfId="41049"/>
    <cellStyle name="Output 11 15 4 2" xfId="41050"/>
    <cellStyle name="Output 11 15 5" xfId="41051"/>
    <cellStyle name="Output 11 15 5 2" xfId="41052"/>
    <cellStyle name="Output 11 15 6" xfId="41053"/>
    <cellStyle name="Output 11 15 6 2" xfId="41054"/>
    <cellStyle name="Output 11 15 7" xfId="41055"/>
    <cellStyle name="Output 11 15 7 2" xfId="41056"/>
    <cellStyle name="Output 11 15 8" xfId="41057"/>
    <cellStyle name="Output 11 16" xfId="41058"/>
    <cellStyle name="Output 11 16 2" xfId="41059"/>
    <cellStyle name="Output 11 16 2 2" xfId="41060"/>
    <cellStyle name="Output 11 16 3" xfId="41061"/>
    <cellStyle name="Output 11 16 3 2" xfId="41062"/>
    <cellStyle name="Output 11 16 4" xfId="41063"/>
    <cellStyle name="Output 11 16 4 2" xfId="41064"/>
    <cellStyle name="Output 11 16 5" xfId="41065"/>
    <cellStyle name="Output 11 16 5 2" xfId="41066"/>
    <cellStyle name="Output 11 16 6" xfId="41067"/>
    <cellStyle name="Output 11 17" xfId="41068"/>
    <cellStyle name="Output 11 17 2" xfId="41069"/>
    <cellStyle name="Output 11 18" xfId="41070"/>
    <cellStyle name="Output 11 18 2" xfId="41071"/>
    <cellStyle name="Output 11 19" xfId="41072"/>
    <cellStyle name="Output 11 19 2" xfId="41073"/>
    <cellStyle name="Output 11 2" xfId="41074"/>
    <cellStyle name="Output 11 2 2" xfId="41075"/>
    <cellStyle name="Output 11 2 2 2" xfId="41076"/>
    <cellStyle name="Output 11 2 2 2 2" xfId="41077"/>
    <cellStyle name="Output 11 2 2 3" xfId="41078"/>
    <cellStyle name="Output 11 2 2 3 2" xfId="41079"/>
    <cellStyle name="Output 11 2 2 4" xfId="41080"/>
    <cellStyle name="Output 11 2 2 4 2" xfId="41081"/>
    <cellStyle name="Output 11 2 2 5" xfId="41082"/>
    <cellStyle name="Output 11 2 2 5 2" xfId="41083"/>
    <cellStyle name="Output 11 2 2 6" xfId="41084"/>
    <cellStyle name="Output 11 2 3" xfId="41085"/>
    <cellStyle name="Output 11 2 3 2" xfId="41086"/>
    <cellStyle name="Output 11 2 4" xfId="41087"/>
    <cellStyle name="Output 11 2 4 2" xfId="41088"/>
    <cellStyle name="Output 11 2 5" xfId="41089"/>
    <cellStyle name="Output 11 2 5 2" xfId="41090"/>
    <cellStyle name="Output 11 2 6" xfId="41091"/>
    <cellStyle name="Output 11 20" xfId="41092"/>
    <cellStyle name="Output 11 21" xfId="41093"/>
    <cellStyle name="Output 11 22" xfId="41094"/>
    <cellStyle name="Output 11 23" xfId="41095"/>
    <cellStyle name="Output 11 24" xfId="41096"/>
    <cellStyle name="Output 11 25" xfId="41097"/>
    <cellStyle name="Output 11 26" xfId="41098"/>
    <cellStyle name="Output 11 3" xfId="41099"/>
    <cellStyle name="Output 11 3 2" xfId="41100"/>
    <cellStyle name="Output 11 3 2 2" xfId="41101"/>
    <cellStyle name="Output 11 3 2 2 2" xfId="41102"/>
    <cellStyle name="Output 11 3 2 3" xfId="41103"/>
    <cellStyle name="Output 11 3 2 3 2" xfId="41104"/>
    <cellStyle name="Output 11 3 2 4" xfId="41105"/>
    <cellStyle name="Output 11 3 2 4 2" xfId="41106"/>
    <cellStyle name="Output 11 3 2 5" xfId="41107"/>
    <cellStyle name="Output 11 3 2 5 2" xfId="41108"/>
    <cellStyle name="Output 11 3 2 6" xfId="41109"/>
    <cellStyle name="Output 11 3 3" xfId="41110"/>
    <cellStyle name="Output 11 3 3 2" xfId="41111"/>
    <cellStyle name="Output 11 3 4" xfId="41112"/>
    <cellStyle name="Output 11 3 4 2" xfId="41113"/>
    <cellStyle name="Output 11 3 5" xfId="41114"/>
    <cellStyle name="Output 11 3 5 2" xfId="41115"/>
    <cellStyle name="Output 11 3 6" xfId="41116"/>
    <cellStyle name="Output 11 4" xfId="41117"/>
    <cellStyle name="Output 11 4 2" xfId="41118"/>
    <cellStyle name="Output 11 4 2 2" xfId="41119"/>
    <cellStyle name="Output 11 4 2 2 2" xfId="41120"/>
    <cellStyle name="Output 11 4 2 3" xfId="41121"/>
    <cellStyle name="Output 11 4 2 3 2" xfId="41122"/>
    <cellStyle name="Output 11 4 2 4" xfId="41123"/>
    <cellStyle name="Output 11 4 2 4 2" xfId="41124"/>
    <cellStyle name="Output 11 4 2 5" xfId="41125"/>
    <cellStyle name="Output 11 4 2 5 2" xfId="41126"/>
    <cellStyle name="Output 11 4 2 6" xfId="41127"/>
    <cellStyle name="Output 11 4 3" xfId="41128"/>
    <cellStyle name="Output 11 4 3 2" xfId="41129"/>
    <cellStyle name="Output 11 4 4" xfId="41130"/>
    <cellStyle name="Output 11 4 4 2" xfId="41131"/>
    <cellStyle name="Output 11 4 5" xfId="41132"/>
    <cellStyle name="Output 11 4 5 2" xfId="41133"/>
    <cellStyle name="Output 11 4 6" xfId="41134"/>
    <cellStyle name="Output 11 4 6 2" xfId="41135"/>
    <cellStyle name="Output 11 4 7" xfId="41136"/>
    <cellStyle name="Output 11 4 7 2" xfId="41137"/>
    <cellStyle name="Output 11 4 8" xfId="41138"/>
    <cellStyle name="Output 11 5" xfId="41139"/>
    <cellStyle name="Output 11 5 2" xfId="41140"/>
    <cellStyle name="Output 11 5 2 2" xfId="41141"/>
    <cellStyle name="Output 11 5 2 2 2" xfId="41142"/>
    <cellStyle name="Output 11 5 2 3" xfId="41143"/>
    <cellStyle name="Output 11 5 2 3 2" xfId="41144"/>
    <cellStyle name="Output 11 5 2 4" xfId="41145"/>
    <cellStyle name="Output 11 5 2 4 2" xfId="41146"/>
    <cellStyle name="Output 11 5 2 5" xfId="41147"/>
    <cellStyle name="Output 11 5 2 5 2" xfId="41148"/>
    <cellStyle name="Output 11 5 2 6" xfId="41149"/>
    <cellStyle name="Output 11 5 3" xfId="41150"/>
    <cellStyle name="Output 11 5 3 2" xfId="41151"/>
    <cellStyle name="Output 11 5 4" xfId="41152"/>
    <cellStyle name="Output 11 5 4 2" xfId="41153"/>
    <cellStyle name="Output 11 5 5" xfId="41154"/>
    <cellStyle name="Output 11 5 5 2" xfId="41155"/>
    <cellStyle name="Output 11 5 6" xfId="41156"/>
    <cellStyle name="Output 11 5 6 2" xfId="41157"/>
    <cellStyle name="Output 11 5 7" xfId="41158"/>
    <cellStyle name="Output 11 5 7 2" xfId="41159"/>
    <cellStyle name="Output 11 5 8" xfId="41160"/>
    <cellStyle name="Output 11 6" xfId="41161"/>
    <cellStyle name="Output 11 6 2" xfId="41162"/>
    <cellStyle name="Output 11 6 2 2" xfId="41163"/>
    <cellStyle name="Output 11 6 2 2 2" xfId="41164"/>
    <cellStyle name="Output 11 6 2 3" xfId="41165"/>
    <cellStyle name="Output 11 6 2 3 2" xfId="41166"/>
    <cellStyle name="Output 11 6 2 4" xfId="41167"/>
    <cellStyle name="Output 11 6 2 4 2" xfId="41168"/>
    <cellStyle name="Output 11 6 2 5" xfId="41169"/>
    <cellStyle name="Output 11 6 2 5 2" xfId="41170"/>
    <cellStyle name="Output 11 6 2 6" xfId="41171"/>
    <cellStyle name="Output 11 6 3" xfId="41172"/>
    <cellStyle name="Output 11 6 3 2" xfId="41173"/>
    <cellStyle name="Output 11 6 4" xfId="41174"/>
    <cellStyle name="Output 11 6 4 2" xfId="41175"/>
    <cellStyle name="Output 11 6 5" xfId="41176"/>
    <cellStyle name="Output 11 6 5 2" xfId="41177"/>
    <cellStyle name="Output 11 6 6" xfId="41178"/>
    <cellStyle name="Output 11 6 6 2" xfId="41179"/>
    <cellStyle name="Output 11 6 7" xfId="41180"/>
    <cellStyle name="Output 11 6 7 2" xfId="41181"/>
    <cellStyle name="Output 11 6 8" xfId="41182"/>
    <cellStyle name="Output 11 7" xfId="41183"/>
    <cellStyle name="Output 11 7 2" xfId="41184"/>
    <cellStyle name="Output 11 7 2 2" xfId="41185"/>
    <cellStyle name="Output 11 7 2 2 2" xfId="41186"/>
    <cellStyle name="Output 11 7 2 3" xfId="41187"/>
    <cellStyle name="Output 11 7 2 3 2" xfId="41188"/>
    <cellStyle name="Output 11 7 2 4" xfId="41189"/>
    <cellStyle name="Output 11 7 2 4 2" xfId="41190"/>
    <cellStyle name="Output 11 7 2 5" xfId="41191"/>
    <cellStyle name="Output 11 7 2 5 2" xfId="41192"/>
    <cellStyle name="Output 11 7 2 6" xfId="41193"/>
    <cellStyle name="Output 11 7 3" xfId="41194"/>
    <cellStyle name="Output 11 7 3 2" xfId="41195"/>
    <cellStyle name="Output 11 7 4" xfId="41196"/>
    <cellStyle name="Output 11 7 4 2" xfId="41197"/>
    <cellStyle name="Output 11 7 5" xfId="41198"/>
    <cellStyle name="Output 11 7 5 2" xfId="41199"/>
    <cellStyle name="Output 11 7 6" xfId="41200"/>
    <cellStyle name="Output 11 7 6 2" xfId="41201"/>
    <cellStyle name="Output 11 7 7" xfId="41202"/>
    <cellStyle name="Output 11 7 7 2" xfId="41203"/>
    <cellStyle name="Output 11 7 8" xfId="41204"/>
    <cellStyle name="Output 11 8" xfId="41205"/>
    <cellStyle name="Output 11 8 2" xfId="41206"/>
    <cellStyle name="Output 11 8 2 2" xfId="41207"/>
    <cellStyle name="Output 11 8 2 2 2" xfId="41208"/>
    <cellStyle name="Output 11 8 2 3" xfId="41209"/>
    <cellStyle name="Output 11 8 2 3 2" xfId="41210"/>
    <cellStyle name="Output 11 8 2 4" xfId="41211"/>
    <cellStyle name="Output 11 8 2 4 2" xfId="41212"/>
    <cellStyle name="Output 11 8 2 5" xfId="41213"/>
    <cellStyle name="Output 11 8 2 5 2" xfId="41214"/>
    <cellStyle name="Output 11 8 2 6" xfId="41215"/>
    <cellStyle name="Output 11 8 3" xfId="41216"/>
    <cellStyle name="Output 11 8 3 2" xfId="41217"/>
    <cellStyle name="Output 11 8 4" xfId="41218"/>
    <cellStyle name="Output 11 8 4 2" xfId="41219"/>
    <cellStyle name="Output 11 8 5" xfId="41220"/>
    <cellStyle name="Output 11 8 5 2" xfId="41221"/>
    <cellStyle name="Output 11 8 6" xfId="41222"/>
    <cellStyle name="Output 11 8 6 2" xfId="41223"/>
    <cellStyle name="Output 11 8 7" xfId="41224"/>
    <cellStyle name="Output 11 8 7 2" xfId="41225"/>
    <cellStyle name="Output 11 8 8" xfId="41226"/>
    <cellStyle name="Output 11 9" xfId="41227"/>
    <cellStyle name="Output 11 9 2" xfId="41228"/>
    <cellStyle name="Output 11 9 2 2" xfId="41229"/>
    <cellStyle name="Output 11 9 2 2 2" xfId="41230"/>
    <cellStyle name="Output 11 9 2 3" xfId="41231"/>
    <cellStyle name="Output 11 9 2 3 2" xfId="41232"/>
    <cellStyle name="Output 11 9 2 4" xfId="41233"/>
    <cellStyle name="Output 11 9 2 4 2" xfId="41234"/>
    <cellStyle name="Output 11 9 2 5" xfId="41235"/>
    <cellStyle name="Output 11 9 2 5 2" xfId="41236"/>
    <cellStyle name="Output 11 9 2 6" xfId="41237"/>
    <cellStyle name="Output 11 9 3" xfId="41238"/>
    <cellStyle name="Output 11 9 3 2" xfId="41239"/>
    <cellStyle name="Output 11 9 4" xfId="41240"/>
    <cellStyle name="Output 11 9 4 2" xfId="41241"/>
    <cellStyle name="Output 11 9 5" xfId="41242"/>
    <cellStyle name="Output 11 9 5 2" xfId="41243"/>
    <cellStyle name="Output 11 9 6" xfId="41244"/>
    <cellStyle name="Output 11 9 6 2" xfId="41245"/>
    <cellStyle name="Output 11 9 7" xfId="41246"/>
    <cellStyle name="Output 11 9 7 2" xfId="41247"/>
    <cellStyle name="Output 11 9 8" xfId="41248"/>
    <cellStyle name="Output 12" xfId="54632"/>
    <cellStyle name="Output 13" xfId="54642"/>
    <cellStyle name="Output 14" xfId="54658"/>
    <cellStyle name="Output 2" xfId="291"/>
    <cellStyle name="Output 2 10" xfId="20145"/>
    <cellStyle name="Output 2 10 10" xfId="41249"/>
    <cellStyle name="Output 2 10 10 2" xfId="41250"/>
    <cellStyle name="Output 2 10 10 2 2" xfId="41251"/>
    <cellStyle name="Output 2 10 10 2 2 2" xfId="41252"/>
    <cellStyle name="Output 2 10 10 2 3" xfId="41253"/>
    <cellStyle name="Output 2 10 10 2 3 2" xfId="41254"/>
    <cellStyle name="Output 2 10 10 2 4" xfId="41255"/>
    <cellStyle name="Output 2 10 10 2 4 2" xfId="41256"/>
    <cellStyle name="Output 2 10 10 2 5" xfId="41257"/>
    <cellStyle name="Output 2 10 10 2 5 2" xfId="41258"/>
    <cellStyle name="Output 2 10 10 2 6" xfId="41259"/>
    <cellStyle name="Output 2 10 10 3" xfId="41260"/>
    <cellStyle name="Output 2 10 10 3 2" xfId="41261"/>
    <cellStyle name="Output 2 10 10 4" xfId="41262"/>
    <cellStyle name="Output 2 10 10 4 2" xfId="41263"/>
    <cellStyle name="Output 2 10 10 5" xfId="41264"/>
    <cellStyle name="Output 2 10 10 5 2" xfId="41265"/>
    <cellStyle name="Output 2 10 10 6" xfId="41266"/>
    <cellStyle name="Output 2 10 10 6 2" xfId="41267"/>
    <cellStyle name="Output 2 10 10 7" xfId="41268"/>
    <cellStyle name="Output 2 10 10 7 2" xfId="41269"/>
    <cellStyle name="Output 2 10 10 8" xfId="41270"/>
    <cellStyle name="Output 2 10 11" xfId="41271"/>
    <cellStyle name="Output 2 10 11 2" xfId="41272"/>
    <cellStyle name="Output 2 10 11 2 2" xfId="41273"/>
    <cellStyle name="Output 2 10 11 2 2 2" xfId="41274"/>
    <cellStyle name="Output 2 10 11 2 3" xfId="41275"/>
    <cellStyle name="Output 2 10 11 2 3 2" xfId="41276"/>
    <cellStyle name="Output 2 10 11 2 4" xfId="41277"/>
    <cellStyle name="Output 2 10 11 2 4 2" xfId="41278"/>
    <cellStyle name="Output 2 10 11 2 5" xfId="41279"/>
    <cellStyle name="Output 2 10 11 2 5 2" xfId="41280"/>
    <cellStyle name="Output 2 10 11 2 6" xfId="41281"/>
    <cellStyle name="Output 2 10 11 3" xfId="41282"/>
    <cellStyle name="Output 2 10 11 3 2" xfId="41283"/>
    <cellStyle name="Output 2 10 11 4" xfId="41284"/>
    <cellStyle name="Output 2 10 11 4 2" xfId="41285"/>
    <cellStyle name="Output 2 10 11 5" xfId="41286"/>
    <cellStyle name="Output 2 10 11 5 2" xfId="41287"/>
    <cellStyle name="Output 2 10 11 6" xfId="41288"/>
    <cellStyle name="Output 2 10 11 6 2" xfId="41289"/>
    <cellStyle name="Output 2 10 11 7" xfId="41290"/>
    <cellStyle name="Output 2 10 11 7 2" xfId="41291"/>
    <cellStyle name="Output 2 10 11 8" xfId="41292"/>
    <cellStyle name="Output 2 10 12" xfId="41293"/>
    <cellStyle name="Output 2 10 12 2" xfId="41294"/>
    <cellStyle name="Output 2 10 12 2 2" xfId="41295"/>
    <cellStyle name="Output 2 10 12 2 2 2" xfId="41296"/>
    <cellStyle name="Output 2 10 12 2 3" xfId="41297"/>
    <cellStyle name="Output 2 10 12 2 3 2" xfId="41298"/>
    <cellStyle name="Output 2 10 12 2 4" xfId="41299"/>
    <cellStyle name="Output 2 10 12 2 4 2" xfId="41300"/>
    <cellStyle name="Output 2 10 12 2 5" xfId="41301"/>
    <cellStyle name="Output 2 10 12 2 5 2" xfId="41302"/>
    <cellStyle name="Output 2 10 12 2 6" xfId="41303"/>
    <cellStyle name="Output 2 10 12 3" xfId="41304"/>
    <cellStyle name="Output 2 10 12 3 2" xfId="41305"/>
    <cellStyle name="Output 2 10 12 4" xfId="41306"/>
    <cellStyle name="Output 2 10 12 4 2" xfId="41307"/>
    <cellStyle name="Output 2 10 12 5" xfId="41308"/>
    <cellStyle name="Output 2 10 12 5 2" xfId="41309"/>
    <cellStyle name="Output 2 10 12 6" xfId="41310"/>
    <cellStyle name="Output 2 10 12 6 2" xfId="41311"/>
    <cellStyle name="Output 2 10 12 7" xfId="41312"/>
    <cellStyle name="Output 2 10 12 7 2" xfId="41313"/>
    <cellStyle name="Output 2 10 12 8" xfId="41314"/>
    <cellStyle name="Output 2 10 13" xfId="41315"/>
    <cellStyle name="Output 2 10 13 2" xfId="41316"/>
    <cellStyle name="Output 2 10 13 2 2" xfId="41317"/>
    <cellStyle name="Output 2 10 13 2 2 2" xfId="41318"/>
    <cellStyle name="Output 2 10 13 2 3" xfId="41319"/>
    <cellStyle name="Output 2 10 13 2 3 2" xfId="41320"/>
    <cellStyle name="Output 2 10 13 2 4" xfId="41321"/>
    <cellStyle name="Output 2 10 13 2 4 2" xfId="41322"/>
    <cellStyle name="Output 2 10 13 2 5" xfId="41323"/>
    <cellStyle name="Output 2 10 13 2 5 2" xfId="41324"/>
    <cellStyle name="Output 2 10 13 2 6" xfId="41325"/>
    <cellStyle name="Output 2 10 13 3" xfId="41326"/>
    <cellStyle name="Output 2 10 13 3 2" xfId="41327"/>
    <cellStyle name="Output 2 10 13 4" xfId="41328"/>
    <cellStyle name="Output 2 10 13 4 2" xfId="41329"/>
    <cellStyle name="Output 2 10 13 5" xfId="41330"/>
    <cellStyle name="Output 2 10 13 5 2" xfId="41331"/>
    <cellStyle name="Output 2 10 13 6" xfId="41332"/>
    <cellStyle name="Output 2 10 13 6 2" xfId="41333"/>
    <cellStyle name="Output 2 10 13 7" xfId="41334"/>
    <cellStyle name="Output 2 10 13 7 2" xfId="41335"/>
    <cellStyle name="Output 2 10 13 8" xfId="41336"/>
    <cellStyle name="Output 2 10 14" xfId="41337"/>
    <cellStyle name="Output 2 10 14 2" xfId="41338"/>
    <cellStyle name="Output 2 10 14 2 2" xfId="41339"/>
    <cellStyle name="Output 2 10 14 2 2 2" xfId="41340"/>
    <cellStyle name="Output 2 10 14 2 3" xfId="41341"/>
    <cellStyle name="Output 2 10 14 2 3 2" xfId="41342"/>
    <cellStyle name="Output 2 10 14 2 4" xfId="41343"/>
    <cellStyle name="Output 2 10 14 2 4 2" xfId="41344"/>
    <cellStyle name="Output 2 10 14 2 5" xfId="41345"/>
    <cellStyle name="Output 2 10 14 2 5 2" xfId="41346"/>
    <cellStyle name="Output 2 10 14 2 6" xfId="41347"/>
    <cellStyle name="Output 2 10 14 3" xfId="41348"/>
    <cellStyle name="Output 2 10 14 3 2" xfId="41349"/>
    <cellStyle name="Output 2 10 14 4" xfId="41350"/>
    <cellStyle name="Output 2 10 14 4 2" xfId="41351"/>
    <cellStyle name="Output 2 10 14 5" xfId="41352"/>
    <cellStyle name="Output 2 10 14 5 2" xfId="41353"/>
    <cellStyle name="Output 2 10 14 6" xfId="41354"/>
    <cellStyle name="Output 2 10 14 6 2" xfId="41355"/>
    <cellStyle name="Output 2 10 14 7" xfId="41356"/>
    <cellStyle name="Output 2 10 14 7 2" xfId="41357"/>
    <cellStyle name="Output 2 10 14 8" xfId="41358"/>
    <cellStyle name="Output 2 10 15" xfId="41359"/>
    <cellStyle name="Output 2 10 15 2" xfId="41360"/>
    <cellStyle name="Output 2 10 15 2 2" xfId="41361"/>
    <cellStyle name="Output 2 10 15 2 2 2" xfId="41362"/>
    <cellStyle name="Output 2 10 15 2 3" xfId="41363"/>
    <cellStyle name="Output 2 10 15 2 3 2" xfId="41364"/>
    <cellStyle name="Output 2 10 15 2 4" xfId="41365"/>
    <cellStyle name="Output 2 10 15 2 4 2" xfId="41366"/>
    <cellStyle name="Output 2 10 15 2 5" xfId="41367"/>
    <cellStyle name="Output 2 10 15 2 5 2" xfId="41368"/>
    <cellStyle name="Output 2 10 15 2 6" xfId="41369"/>
    <cellStyle name="Output 2 10 15 3" xfId="41370"/>
    <cellStyle name="Output 2 10 15 3 2" xfId="41371"/>
    <cellStyle name="Output 2 10 15 4" xfId="41372"/>
    <cellStyle name="Output 2 10 15 4 2" xfId="41373"/>
    <cellStyle name="Output 2 10 15 5" xfId="41374"/>
    <cellStyle name="Output 2 10 15 5 2" xfId="41375"/>
    <cellStyle name="Output 2 10 15 6" xfId="41376"/>
    <cellStyle name="Output 2 10 15 6 2" xfId="41377"/>
    <cellStyle name="Output 2 10 15 7" xfId="41378"/>
    <cellStyle name="Output 2 10 15 7 2" xfId="41379"/>
    <cellStyle name="Output 2 10 15 8" xfId="41380"/>
    <cellStyle name="Output 2 10 16" xfId="41381"/>
    <cellStyle name="Output 2 10 16 2" xfId="41382"/>
    <cellStyle name="Output 2 10 16 2 2" xfId="41383"/>
    <cellStyle name="Output 2 10 16 3" xfId="41384"/>
    <cellStyle name="Output 2 10 16 3 2" xfId="41385"/>
    <cellStyle name="Output 2 10 16 4" xfId="41386"/>
    <cellStyle name="Output 2 10 16 4 2" xfId="41387"/>
    <cellStyle name="Output 2 10 16 5" xfId="41388"/>
    <cellStyle name="Output 2 10 16 5 2" xfId="41389"/>
    <cellStyle name="Output 2 10 16 6" xfId="41390"/>
    <cellStyle name="Output 2 10 17" xfId="41391"/>
    <cellStyle name="Output 2 10 17 2" xfId="41392"/>
    <cellStyle name="Output 2 10 18" xfId="41393"/>
    <cellStyle name="Output 2 10 18 2" xfId="41394"/>
    <cellStyle name="Output 2 10 19" xfId="41395"/>
    <cellStyle name="Output 2 10 19 2" xfId="41396"/>
    <cellStyle name="Output 2 10 2" xfId="41397"/>
    <cellStyle name="Output 2 10 2 2" xfId="41398"/>
    <cellStyle name="Output 2 10 2 2 2" xfId="41399"/>
    <cellStyle name="Output 2 10 2 2 2 2" xfId="41400"/>
    <cellStyle name="Output 2 10 2 2 3" xfId="41401"/>
    <cellStyle name="Output 2 10 2 2 3 2" xfId="41402"/>
    <cellStyle name="Output 2 10 2 2 4" xfId="41403"/>
    <cellStyle name="Output 2 10 2 2 4 2" xfId="41404"/>
    <cellStyle name="Output 2 10 2 2 5" xfId="41405"/>
    <cellStyle name="Output 2 10 2 2 5 2" xfId="41406"/>
    <cellStyle name="Output 2 10 2 2 6" xfId="41407"/>
    <cellStyle name="Output 2 10 2 3" xfId="41408"/>
    <cellStyle name="Output 2 10 2 3 2" xfId="41409"/>
    <cellStyle name="Output 2 10 2 4" xfId="41410"/>
    <cellStyle name="Output 2 10 2 4 2" xfId="41411"/>
    <cellStyle name="Output 2 10 2 5" xfId="41412"/>
    <cellStyle name="Output 2 10 2 5 2" xfId="41413"/>
    <cellStyle name="Output 2 10 2 6" xfId="41414"/>
    <cellStyle name="Output 2 10 20" xfId="41415"/>
    <cellStyle name="Output 2 10 21" xfId="41416"/>
    <cellStyle name="Output 2 10 22" xfId="41417"/>
    <cellStyle name="Output 2 10 23" xfId="41418"/>
    <cellStyle name="Output 2 10 24" xfId="41419"/>
    <cellStyle name="Output 2 10 25" xfId="41420"/>
    <cellStyle name="Output 2 10 26" xfId="41421"/>
    <cellStyle name="Output 2 10 3" xfId="41422"/>
    <cellStyle name="Output 2 10 3 2" xfId="41423"/>
    <cellStyle name="Output 2 10 3 2 2" xfId="41424"/>
    <cellStyle name="Output 2 10 3 2 2 2" xfId="41425"/>
    <cellStyle name="Output 2 10 3 2 3" xfId="41426"/>
    <cellStyle name="Output 2 10 3 2 3 2" xfId="41427"/>
    <cellStyle name="Output 2 10 3 2 4" xfId="41428"/>
    <cellStyle name="Output 2 10 3 2 4 2" xfId="41429"/>
    <cellStyle name="Output 2 10 3 2 5" xfId="41430"/>
    <cellStyle name="Output 2 10 3 2 5 2" xfId="41431"/>
    <cellStyle name="Output 2 10 3 2 6" xfId="41432"/>
    <cellStyle name="Output 2 10 3 3" xfId="41433"/>
    <cellStyle name="Output 2 10 3 3 2" xfId="41434"/>
    <cellStyle name="Output 2 10 3 4" xfId="41435"/>
    <cellStyle name="Output 2 10 3 4 2" xfId="41436"/>
    <cellStyle name="Output 2 10 3 5" xfId="41437"/>
    <cellStyle name="Output 2 10 3 5 2" xfId="41438"/>
    <cellStyle name="Output 2 10 3 6" xfId="41439"/>
    <cellStyle name="Output 2 10 4" xfId="41440"/>
    <cellStyle name="Output 2 10 4 2" xfId="41441"/>
    <cellStyle name="Output 2 10 4 2 2" xfId="41442"/>
    <cellStyle name="Output 2 10 4 2 2 2" xfId="41443"/>
    <cellStyle name="Output 2 10 4 2 3" xfId="41444"/>
    <cellStyle name="Output 2 10 4 2 3 2" xfId="41445"/>
    <cellStyle name="Output 2 10 4 2 4" xfId="41446"/>
    <cellStyle name="Output 2 10 4 2 4 2" xfId="41447"/>
    <cellStyle name="Output 2 10 4 2 5" xfId="41448"/>
    <cellStyle name="Output 2 10 4 2 5 2" xfId="41449"/>
    <cellStyle name="Output 2 10 4 2 6" xfId="41450"/>
    <cellStyle name="Output 2 10 4 3" xfId="41451"/>
    <cellStyle name="Output 2 10 4 3 2" xfId="41452"/>
    <cellStyle name="Output 2 10 4 4" xfId="41453"/>
    <cellStyle name="Output 2 10 4 4 2" xfId="41454"/>
    <cellStyle name="Output 2 10 4 5" xfId="41455"/>
    <cellStyle name="Output 2 10 4 5 2" xfId="41456"/>
    <cellStyle name="Output 2 10 4 6" xfId="41457"/>
    <cellStyle name="Output 2 10 4 6 2" xfId="41458"/>
    <cellStyle name="Output 2 10 4 7" xfId="41459"/>
    <cellStyle name="Output 2 10 4 7 2" xfId="41460"/>
    <cellStyle name="Output 2 10 4 8" xfId="41461"/>
    <cellStyle name="Output 2 10 5" xfId="41462"/>
    <cellStyle name="Output 2 10 5 2" xfId="41463"/>
    <cellStyle name="Output 2 10 5 2 2" xfId="41464"/>
    <cellStyle name="Output 2 10 5 2 2 2" xfId="41465"/>
    <cellStyle name="Output 2 10 5 2 3" xfId="41466"/>
    <cellStyle name="Output 2 10 5 2 3 2" xfId="41467"/>
    <cellStyle name="Output 2 10 5 2 4" xfId="41468"/>
    <cellStyle name="Output 2 10 5 2 4 2" xfId="41469"/>
    <cellStyle name="Output 2 10 5 2 5" xfId="41470"/>
    <cellStyle name="Output 2 10 5 2 5 2" xfId="41471"/>
    <cellStyle name="Output 2 10 5 2 6" xfId="41472"/>
    <cellStyle name="Output 2 10 5 3" xfId="41473"/>
    <cellStyle name="Output 2 10 5 3 2" xfId="41474"/>
    <cellStyle name="Output 2 10 5 4" xfId="41475"/>
    <cellStyle name="Output 2 10 5 4 2" xfId="41476"/>
    <cellStyle name="Output 2 10 5 5" xfId="41477"/>
    <cellStyle name="Output 2 10 5 5 2" xfId="41478"/>
    <cellStyle name="Output 2 10 5 6" xfId="41479"/>
    <cellStyle name="Output 2 10 5 6 2" xfId="41480"/>
    <cellStyle name="Output 2 10 5 7" xfId="41481"/>
    <cellStyle name="Output 2 10 5 7 2" xfId="41482"/>
    <cellStyle name="Output 2 10 5 8" xfId="41483"/>
    <cellStyle name="Output 2 10 6" xfId="41484"/>
    <cellStyle name="Output 2 10 6 2" xfId="41485"/>
    <cellStyle name="Output 2 10 6 2 2" xfId="41486"/>
    <cellStyle name="Output 2 10 6 2 2 2" xfId="41487"/>
    <cellStyle name="Output 2 10 6 2 3" xfId="41488"/>
    <cellStyle name="Output 2 10 6 2 3 2" xfId="41489"/>
    <cellStyle name="Output 2 10 6 2 4" xfId="41490"/>
    <cellStyle name="Output 2 10 6 2 4 2" xfId="41491"/>
    <cellStyle name="Output 2 10 6 2 5" xfId="41492"/>
    <cellStyle name="Output 2 10 6 2 5 2" xfId="41493"/>
    <cellStyle name="Output 2 10 6 2 6" xfId="41494"/>
    <cellStyle name="Output 2 10 6 3" xfId="41495"/>
    <cellStyle name="Output 2 10 6 3 2" xfId="41496"/>
    <cellStyle name="Output 2 10 6 4" xfId="41497"/>
    <cellStyle name="Output 2 10 6 4 2" xfId="41498"/>
    <cellStyle name="Output 2 10 6 5" xfId="41499"/>
    <cellStyle name="Output 2 10 6 5 2" xfId="41500"/>
    <cellStyle name="Output 2 10 6 6" xfId="41501"/>
    <cellStyle name="Output 2 10 6 6 2" xfId="41502"/>
    <cellStyle name="Output 2 10 6 7" xfId="41503"/>
    <cellStyle name="Output 2 10 6 7 2" xfId="41504"/>
    <cellStyle name="Output 2 10 6 8" xfId="41505"/>
    <cellStyle name="Output 2 10 7" xfId="41506"/>
    <cellStyle name="Output 2 10 7 2" xfId="41507"/>
    <cellStyle name="Output 2 10 7 2 2" xfId="41508"/>
    <cellStyle name="Output 2 10 7 2 2 2" xfId="41509"/>
    <cellStyle name="Output 2 10 7 2 3" xfId="41510"/>
    <cellStyle name="Output 2 10 7 2 3 2" xfId="41511"/>
    <cellStyle name="Output 2 10 7 2 4" xfId="41512"/>
    <cellStyle name="Output 2 10 7 2 4 2" xfId="41513"/>
    <cellStyle name="Output 2 10 7 2 5" xfId="41514"/>
    <cellStyle name="Output 2 10 7 2 5 2" xfId="41515"/>
    <cellStyle name="Output 2 10 7 2 6" xfId="41516"/>
    <cellStyle name="Output 2 10 7 3" xfId="41517"/>
    <cellStyle name="Output 2 10 7 3 2" xfId="41518"/>
    <cellStyle name="Output 2 10 7 4" xfId="41519"/>
    <cellStyle name="Output 2 10 7 4 2" xfId="41520"/>
    <cellStyle name="Output 2 10 7 5" xfId="41521"/>
    <cellStyle name="Output 2 10 7 5 2" xfId="41522"/>
    <cellStyle name="Output 2 10 7 6" xfId="41523"/>
    <cellStyle name="Output 2 10 7 6 2" xfId="41524"/>
    <cellStyle name="Output 2 10 7 7" xfId="41525"/>
    <cellStyle name="Output 2 10 7 7 2" xfId="41526"/>
    <cellStyle name="Output 2 10 7 8" xfId="41527"/>
    <cellStyle name="Output 2 10 8" xfId="41528"/>
    <cellStyle name="Output 2 10 8 2" xfId="41529"/>
    <cellStyle name="Output 2 10 8 2 2" xfId="41530"/>
    <cellStyle name="Output 2 10 8 2 2 2" xfId="41531"/>
    <cellStyle name="Output 2 10 8 2 3" xfId="41532"/>
    <cellStyle name="Output 2 10 8 2 3 2" xfId="41533"/>
    <cellStyle name="Output 2 10 8 2 4" xfId="41534"/>
    <cellStyle name="Output 2 10 8 2 4 2" xfId="41535"/>
    <cellStyle name="Output 2 10 8 2 5" xfId="41536"/>
    <cellStyle name="Output 2 10 8 2 5 2" xfId="41537"/>
    <cellStyle name="Output 2 10 8 2 6" xfId="41538"/>
    <cellStyle name="Output 2 10 8 3" xfId="41539"/>
    <cellStyle name="Output 2 10 8 3 2" xfId="41540"/>
    <cellStyle name="Output 2 10 8 4" xfId="41541"/>
    <cellStyle name="Output 2 10 8 4 2" xfId="41542"/>
    <cellStyle name="Output 2 10 8 5" xfId="41543"/>
    <cellStyle name="Output 2 10 8 5 2" xfId="41544"/>
    <cellStyle name="Output 2 10 8 6" xfId="41545"/>
    <cellStyle name="Output 2 10 8 6 2" xfId="41546"/>
    <cellStyle name="Output 2 10 8 7" xfId="41547"/>
    <cellStyle name="Output 2 10 8 7 2" xfId="41548"/>
    <cellStyle name="Output 2 10 8 8" xfId="41549"/>
    <cellStyle name="Output 2 10 9" xfId="41550"/>
    <cellStyle name="Output 2 10 9 2" xfId="41551"/>
    <cellStyle name="Output 2 10 9 2 2" xfId="41552"/>
    <cellStyle name="Output 2 10 9 2 2 2" xfId="41553"/>
    <cellStyle name="Output 2 10 9 2 3" xfId="41554"/>
    <cellStyle name="Output 2 10 9 2 3 2" xfId="41555"/>
    <cellStyle name="Output 2 10 9 2 4" xfId="41556"/>
    <cellStyle name="Output 2 10 9 2 4 2" xfId="41557"/>
    <cellStyle name="Output 2 10 9 2 5" xfId="41558"/>
    <cellStyle name="Output 2 10 9 2 5 2" xfId="41559"/>
    <cellStyle name="Output 2 10 9 2 6" xfId="41560"/>
    <cellStyle name="Output 2 10 9 3" xfId="41561"/>
    <cellStyle name="Output 2 10 9 3 2" xfId="41562"/>
    <cellStyle name="Output 2 10 9 4" xfId="41563"/>
    <cellStyle name="Output 2 10 9 4 2" xfId="41564"/>
    <cellStyle name="Output 2 10 9 5" xfId="41565"/>
    <cellStyle name="Output 2 10 9 5 2" xfId="41566"/>
    <cellStyle name="Output 2 10 9 6" xfId="41567"/>
    <cellStyle name="Output 2 10 9 6 2" xfId="41568"/>
    <cellStyle name="Output 2 10 9 7" xfId="41569"/>
    <cellStyle name="Output 2 10 9 7 2" xfId="41570"/>
    <cellStyle name="Output 2 10 9 8" xfId="41571"/>
    <cellStyle name="Output 2 11" xfId="20146"/>
    <cellStyle name="Output 2 11 10" xfId="41572"/>
    <cellStyle name="Output 2 11 10 2" xfId="41573"/>
    <cellStyle name="Output 2 11 10 2 2" xfId="41574"/>
    <cellStyle name="Output 2 11 10 2 2 2" xfId="41575"/>
    <cellStyle name="Output 2 11 10 2 3" xfId="41576"/>
    <cellStyle name="Output 2 11 10 2 3 2" xfId="41577"/>
    <cellStyle name="Output 2 11 10 2 4" xfId="41578"/>
    <cellStyle name="Output 2 11 10 2 4 2" xfId="41579"/>
    <cellStyle name="Output 2 11 10 2 5" xfId="41580"/>
    <cellStyle name="Output 2 11 10 2 5 2" xfId="41581"/>
    <cellStyle name="Output 2 11 10 2 6" xfId="41582"/>
    <cellStyle name="Output 2 11 10 3" xfId="41583"/>
    <cellStyle name="Output 2 11 10 3 2" xfId="41584"/>
    <cellStyle name="Output 2 11 10 4" xfId="41585"/>
    <cellStyle name="Output 2 11 10 4 2" xfId="41586"/>
    <cellStyle name="Output 2 11 10 5" xfId="41587"/>
    <cellStyle name="Output 2 11 10 5 2" xfId="41588"/>
    <cellStyle name="Output 2 11 10 6" xfId="41589"/>
    <cellStyle name="Output 2 11 10 6 2" xfId="41590"/>
    <cellStyle name="Output 2 11 10 7" xfId="41591"/>
    <cellStyle name="Output 2 11 10 7 2" xfId="41592"/>
    <cellStyle name="Output 2 11 10 8" xfId="41593"/>
    <cellStyle name="Output 2 11 11" xfId="41594"/>
    <cellStyle name="Output 2 11 11 2" xfId="41595"/>
    <cellStyle name="Output 2 11 11 2 2" xfId="41596"/>
    <cellStyle name="Output 2 11 11 2 2 2" xfId="41597"/>
    <cellStyle name="Output 2 11 11 2 3" xfId="41598"/>
    <cellStyle name="Output 2 11 11 2 3 2" xfId="41599"/>
    <cellStyle name="Output 2 11 11 2 4" xfId="41600"/>
    <cellStyle name="Output 2 11 11 2 4 2" xfId="41601"/>
    <cellStyle name="Output 2 11 11 2 5" xfId="41602"/>
    <cellStyle name="Output 2 11 11 2 5 2" xfId="41603"/>
    <cellStyle name="Output 2 11 11 2 6" xfId="41604"/>
    <cellStyle name="Output 2 11 11 3" xfId="41605"/>
    <cellStyle name="Output 2 11 11 3 2" xfId="41606"/>
    <cellStyle name="Output 2 11 11 4" xfId="41607"/>
    <cellStyle name="Output 2 11 11 4 2" xfId="41608"/>
    <cellStyle name="Output 2 11 11 5" xfId="41609"/>
    <cellStyle name="Output 2 11 11 5 2" xfId="41610"/>
    <cellStyle name="Output 2 11 11 6" xfId="41611"/>
    <cellStyle name="Output 2 11 11 6 2" xfId="41612"/>
    <cellStyle name="Output 2 11 11 7" xfId="41613"/>
    <cellStyle name="Output 2 11 11 7 2" xfId="41614"/>
    <cellStyle name="Output 2 11 11 8" xfId="41615"/>
    <cellStyle name="Output 2 11 12" xfId="41616"/>
    <cellStyle name="Output 2 11 12 2" xfId="41617"/>
    <cellStyle name="Output 2 11 12 2 2" xfId="41618"/>
    <cellStyle name="Output 2 11 12 2 2 2" xfId="41619"/>
    <cellStyle name="Output 2 11 12 2 3" xfId="41620"/>
    <cellStyle name="Output 2 11 12 2 3 2" xfId="41621"/>
    <cellStyle name="Output 2 11 12 2 4" xfId="41622"/>
    <cellStyle name="Output 2 11 12 2 4 2" xfId="41623"/>
    <cellStyle name="Output 2 11 12 2 5" xfId="41624"/>
    <cellStyle name="Output 2 11 12 2 5 2" xfId="41625"/>
    <cellStyle name="Output 2 11 12 2 6" xfId="41626"/>
    <cellStyle name="Output 2 11 12 3" xfId="41627"/>
    <cellStyle name="Output 2 11 12 3 2" xfId="41628"/>
    <cellStyle name="Output 2 11 12 4" xfId="41629"/>
    <cellStyle name="Output 2 11 12 4 2" xfId="41630"/>
    <cellStyle name="Output 2 11 12 5" xfId="41631"/>
    <cellStyle name="Output 2 11 12 5 2" xfId="41632"/>
    <cellStyle name="Output 2 11 12 6" xfId="41633"/>
    <cellStyle name="Output 2 11 12 6 2" xfId="41634"/>
    <cellStyle name="Output 2 11 12 7" xfId="41635"/>
    <cellStyle name="Output 2 11 12 7 2" xfId="41636"/>
    <cellStyle name="Output 2 11 12 8" xfId="41637"/>
    <cellStyle name="Output 2 11 13" xfId="41638"/>
    <cellStyle name="Output 2 11 13 2" xfId="41639"/>
    <cellStyle name="Output 2 11 13 2 2" xfId="41640"/>
    <cellStyle name="Output 2 11 13 2 2 2" xfId="41641"/>
    <cellStyle name="Output 2 11 13 2 3" xfId="41642"/>
    <cellStyle name="Output 2 11 13 2 3 2" xfId="41643"/>
    <cellStyle name="Output 2 11 13 2 4" xfId="41644"/>
    <cellStyle name="Output 2 11 13 2 4 2" xfId="41645"/>
    <cellStyle name="Output 2 11 13 2 5" xfId="41646"/>
    <cellStyle name="Output 2 11 13 2 5 2" xfId="41647"/>
    <cellStyle name="Output 2 11 13 2 6" xfId="41648"/>
    <cellStyle name="Output 2 11 13 3" xfId="41649"/>
    <cellStyle name="Output 2 11 13 3 2" xfId="41650"/>
    <cellStyle name="Output 2 11 13 4" xfId="41651"/>
    <cellStyle name="Output 2 11 13 4 2" xfId="41652"/>
    <cellStyle name="Output 2 11 13 5" xfId="41653"/>
    <cellStyle name="Output 2 11 13 5 2" xfId="41654"/>
    <cellStyle name="Output 2 11 13 6" xfId="41655"/>
    <cellStyle name="Output 2 11 13 6 2" xfId="41656"/>
    <cellStyle name="Output 2 11 13 7" xfId="41657"/>
    <cellStyle name="Output 2 11 13 7 2" xfId="41658"/>
    <cellStyle name="Output 2 11 13 8" xfId="41659"/>
    <cellStyle name="Output 2 11 14" xfId="41660"/>
    <cellStyle name="Output 2 11 14 2" xfId="41661"/>
    <cellStyle name="Output 2 11 14 2 2" xfId="41662"/>
    <cellStyle name="Output 2 11 14 2 2 2" xfId="41663"/>
    <cellStyle name="Output 2 11 14 2 3" xfId="41664"/>
    <cellStyle name="Output 2 11 14 2 3 2" xfId="41665"/>
    <cellStyle name="Output 2 11 14 2 4" xfId="41666"/>
    <cellStyle name="Output 2 11 14 2 4 2" xfId="41667"/>
    <cellStyle name="Output 2 11 14 2 5" xfId="41668"/>
    <cellStyle name="Output 2 11 14 2 5 2" xfId="41669"/>
    <cellStyle name="Output 2 11 14 2 6" xfId="41670"/>
    <cellStyle name="Output 2 11 14 3" xfId="41671"/>
    <cellStyle name="Output 2 11 14 3 2" xfId="41672"/>
    <cellStyle name="Output 2 11 14 4" xfId="41673"/>
    <cellStyle name="Output 2 11 14 4 2" xfId="41674"/>
    <cellStyle name="Output 2 11 14 5" xfId="41675"/>
    <cellStyle name="Output 2 11 14 5 2" xfId="41676"/>
    <cellStyle name="Output 2 11 14 6" xfId="41677"/>
    <cellStyle name="Output 2 11 14 6 2" xfId="41678"/>
    <cellStyle name="Output 2 11 14 7" xfId="41679"/>
    <cellStyle name="Output 2 11 14 7 2" xfId="41680"/>
    <cellStyle name="Output 2 11 14 8" xfId="41681"/>
    <cellStyle name="Output 2 11 15" xfId="41682"/>
    <cellStyle name="Output 2 11 15 2" xfId="41683"/>
    <cellStyle name="Output 2 11 15 2 2" xfId="41684"/>
    <cellStyle name="Output 2 11 15 2 2 2" xfId="41685"/>
    <cellStyle name="Output 2 11 15 2 3" xfId="41686"/>
    <cellStyle name="Output 2 11 15 2 3 2" xfId="41687"/>
    <cellStyle name="Output 2 11 15 2 4" xfId="41688"/>
    <cellStyle name="Output 2 11 15 2 4 2" xfId="41689"/>
    <cellStyle name="Output 2 11 15 2 5" xfId="41690"/>
    <cellStyle name="Output 2 11 15 2 5 2" xfId="41691"/>
    <cellStyle name="Output 2 11 15 2 6" xfId="41692"/>
    <cellStyle name="Output 2 11 15 3" xfId="41693"/>
    <cellStyle name="Output 2 11 15 3 2" xfId="41694"/>
    <cellStyle name="Output 2 11 15 4" xfId="41695"/>
    <cellStyle name="Output 2 11 15 4 2" xfId="41696"/>
    <cellStyle name="Output 2 11 15 5" xfId="41697"/>
    <cellStyle name="Output 2 11 15 5 2" xfId="41698"/>
    <cellStyle name="Output 2 11 15 6" xfId="41699"/>
    <cellStyle name="Output 2 11 15 6 2" xfId="41700"/>
    <cellStyle name="Output 2 11 15 7" xfId="41701"/>
    <cellStyle name="Output 2 11 15 7 2" xfId="41702"/>
    <cellStyle name="Output 2 11 15 8" xfId="41703"/>
    <cellStyle name="Output 2 11 16" xfId="41704"/>
    <cellStyle name="Output 2 11 16 2" xfId="41705"/>
    <cellStyle name="Output 2 11 16 2 2" xfId="41706"/>
    <cellStyle name="Output 2 11 16 3" xfId="41707"/>
    <cellStyle name="Output 2 11 16 3 2" xfId="41708"/>
    <cellStyle name="Output 2 11 16 4" xfId="41709"/>
    <cellStyle name="Output 2 11 16 4 2" xfId="41710"/>
    <cellStyle name="Output 2 11 16 5" xfId="41711"/>
    <cellStyle name="Output 2 11 16 5 2" xfId="41712"/>
    <cellStyle name="Output 2 11 16 6" xfId="41713"/>
    <cellStyle name="Output 2 11 17" xfId="41714"/>
    <cellStyle name="Output 2 11 17 2" xfId="41715"/>
    <cellStyle name="Output 2 11 18" xfId="41716"/>
    <cellStyle name="Output 2 11 18 2" xfId="41717"/>
    <cellStyle name="Output 2 11 19" xfId="41718"/>
    <cellStyle name="Output 2 11 19 2" xfId="41719"/>
    <cellStyle name="Output 2 11 2" xfId="41720"/>
    <cellStyle name="Output 2 11 2 2" xfId="41721"/>
    <cellStyle name="Output 2 11 2 2 2" xfId="41722"/>
    <cellStyle name="Output 2 11 2 2 2 2" xfId="41723"/>
    <cellStyle name="Output 2 11 2 2 3" xfId="41724"/>
    <cellStyle name="Output 2 11 2 2 3 2" xfId="41725"/>
    <cellStyle name="Output 2 11 2 2 4" xfId="41726"/>
    <cellStyle name="Output 2 11 2 2 4 2" xfId="41727"/>
    <cellStyle name="Output 2 11 2 2 5" xfId="41728"/>
    <cellStyle name="Output 2 11 2 2 5 2" xfId="41729"/>
    <cellStyle name="Output 2 11 2 2 6" xfId="41730"/>
    <cellStyle name="Output 2 11 2 3" xfId="41731"/>
    <cellStyle name="Output 2 11 2 3 2" xfId="41732"/>
    <cellStyle name="Output 2 11 2 4" xfId="41733"/>
    <cellStyle name="Output 2 11 2 4 2" xfId="41734"/>
    <cellStyle name="Output 2 11 2 5" xfId="41735"/>
    <cellStyle name="Output 2 11 2 5 2" xfId="41736"/>
    <cellStyle name="Output 2 11 2 6" xfId="41737"/>
    <cellStyle name="Output 2 11 20" xfId="41738"/>
    <cellStyle name="Output 2 11 21" xfId="41739"/>
    <cellStyle name="Output 2 11 22" xfId="41740"/>
    <cellStyle name="Output 2 11 23" xfId="41741"/>
    <cellStyle name="Output 2 11 24" xfId="41742"/>
    <cellStyle name="Output 2 11 25" xfId="41743"/>
    <cellStyle name="Output 2 11 26" xfId="41744"/>
    <cellStyle name="Output 2 11 3" xfId="41745"/>
    <cellStyle name="Output 2 11 3 2" xfId="41746"/>
    <cellStyle name="Output 2 11 3 2 2" xfId="41747"/>
    <cellStyle name="Output 2 11 3 2 2 2" xfId="41748"/>
    <cellStyle name="Output 2 11 3 2 3" xfId="41749"/>
    <cellStyle name="Output 2 11 3 2 3 2" xfId="41750"/>
    <cellStyle name="Output 2 11 3 2 4" xfId="41751"/>
    <cellStyle name="Output 2 11 3 2 4 2" xfId="41752"/>
    <cellStyle name="Output 2 11 3 2 5" xfId="41753"/>
    <cellStyle name="Output 2 11 3 2 5 2" xfId="41754"/>
    <cellStyle name="Output 2 11 3 2 6" xfId="41755"/>
    <cellStyle name="Output 2 11 3 3" xfId="41756"/>
    <cellStyle name="Output 2 11 3 3 2" xfId="41757"/>
    <cellStyle name="Output 2 11 3 4" xfId="41758"/>
    <cellStyle name="Output 2 11 3 4 2" xfId="41759"/>
    <cellStyle name="Output 2 11 3 5" xfId="41760"/>
    <cellStyle name="Output 2 11 3 5 2" xfId="41761"/>
    <cellStyle name="Output 2 11 3 6" xfId="41762"/>
    <cellStyle name="Output 2 11 4" xfId="41763"/>
    <cellStyle name="Output 2 11 4 2" xfId="41764"/>
    <cellStyle name="Output 2 11 4 2 2" xfId="41765"/>
    <cellStyle name="Output 2 11 4 2 2 2" xfId="41766"/>
    <cellStyle name="Output 2 11 4 2 3" xfId="41767"/>
    <cellStyle name="Output 2 11 4 2 3 2" xfId="41768"/>
    <cellStyle name="Output 2 11 4 2 4" xfId="41769"/>
    <cellStyle name="Output 2 11 4 2 4 2" xfId="41770"/>
    <cellStyle name="Output 2 11 4 2 5" xfId="41771"/>
    <cellStyle name="Output 2 11 4 2 5 2" xfId="41772"/>
    <cellStyle name="Output 2 11 4 2 6" xfId="41773"/>
    <cellStyle name="Output 2 11 4 3" xfId="41774"/>
    <cellStyle name="Output 2 11 4 3 2" xfId="41775"/>
    <cellStyle name="Output 2 11 4 4" xfId="41776"/>
    <cellStyle name="Output 2 11 4 4 2" xfId="41777"/>
    <cellStyle name="Output 2 11 4 5" xfId="41778"/>
    <cellStyle name="Output 2 11 4 5 2" xfId="41779"/>
    <cellStyle name="Output 2 11 4 6" xfId="41780"/>
    <cellStyle name="Output 2 11 4 6 2" xfId="41781"/>
    <cellStyle name="Output 2 11 4 7" xfId="41782"/>
    <cellStyle name="Output 2 11 4 7 2" xfId="41783"/>
    <cellStyle name="Output 2 11 4 8" xfId="41784"/>
    <cellStyle name="Output 2 11 5" xfId="41785"/>
    <cellStyle name="Output 2 11 5 2" xfId="41786"/>
    <cellStyle name="Output 2 11 5 2 2" xfId="41787"/>
    <cellStyle name="Output 2 11 5 2 2 2" xfId="41788"/>
    <cellStyle name="Output 2 11 5 2 3" xfId="41789"/>
    <cellStyle name="Output 2 11 5 2 3 2" xfId="41790"/>
    <cellStyle name="Output 2 11 5 2 4" xfId="41791"/>
    <cellStyle name="Output 2 11 5 2 4 2" xfId="41792"/>
    <cellStyle name="Output 2 11 5 2 5" xfId="41793"/>
    <cellStyle name="Output 2 11 5 2 5 2" xfId="41794"/>
    <cellStyle name="Output 2 11 5 2 6" xfId="41795"/>
    <cellStyle name="Output 2 11 5 3" xfId="41796"/>
    <cellStyle name="Output 2 11 5 3 2" xfId="41797"/>
    <cellStyle name="Output 2 11 5 4" xfId="41798"/>
    <cellStyle name="Output 2 11 5 4 2" xfId="41799"/>
    <cellStyle name="Output 2 11 5 5" xfId="41800"/>
    <cellStyle name="Output 2 11 5 5 2" xfId="41801"/>
    <cellStyle name="Output 2 11 5 6" xfId="41802"/>
    <cellStyle name="Output 2 11 5 6 2" xfId="41803"/>
    <cellStyle name="Output 2 11 5 7" xfId="41804"/>
    <cellStyle name="Output 2 11 5 7 2" xfId="41805"/>
    <cellStyle name="Output 2 11 5 8" xfId="41806"/>
    <cellStyle name="Output 2 11 6" xfId="41807"/>
    <cellStyle name="Output 2 11 6 2" xfId="41808"/>
    <cellStyle name="Output 2 11 6 2 2" xfId="41809"/>
    <cellStyle name="Output 2 11 6 2 2 2" xfId="41810"/>
    <cellStyle name="Output 2 11 6 2 3" xfId="41811"/>
    <cellStyle name="Output 2 11 6 2 3 2" xfId="41812"/>
    <cellStyle name="Output 2 11 6 2 4" xfId="41813"/>
    <cellStyle name="Output 2 11 6 2 4 2" xfId="41814"/>
    <cellStyle name="Output 2 11 6 2 5" xfId="41815"/>
    <cellStyle name="Output 2 11 6 2 5 2" xfId="41816"/>
    <cellStyle name="Output 2 11 6 2 6" xfId="41817"/>
    <cellStyle name="Output 2 11 6 3" xfId="41818"/>
    <cellStyle name="Output 2 11 6 3 2" xfId="41819"/>
    <cellStyle name="Output 2 11 6 4" xfId="41820"/>
    <cellStyle name="Output 2 11 6 4 2" xfId="41821"/>
    <cellStyle name="Output 2 11 6 5" xfId="41822"/>
    <cellStyle name="Output 2 11 6 5 2" xfId="41823"/>
    <cellStyle name="Output 2 11 6 6" xfId="41824"/>
    <cellStyle name="Output 2 11 6 6 2" xfId="41825"/>
    <cellStyle name="Output 2 11 6 7" xfId="41826"/>
    <cellStyle name="Output 2 11 6 7 2" xfId="41827"/>
    <cellStyle name="Output 2 11 6 8" xfId="41828"/>
    <cellStyle name="Output 2 11 7" xfId="41829"/>
    <cellStyle name="Output 2 11 7 2" xfId="41830"/>
    <cellStyle name="Output 2 11 7 2 2" xfId="41831"/>
    <cellStyle name="Output 2 11 7 2 2 2" xfId="41832"/>
    <cellStyle name="Output 2 11 7 2 3" xfId="41833"/>
    <cellStyle name="Output 2 11 7 2 3 2" xfId="41834"/>
    <cellStyle name="Output 2 11 7 2 4" xfId="41835"/>
    <cellStyle name="Output 2 11 7 2 4 2" xfId="41836"/>
    <cellStyle name="Output 2 11 7 2 5" xfId="41837"/>
    <cellStyle name="Output 2 11 7 2 5 2" xfId="41838"/>
    <cellStyle name="Output 2 11 7 2 6" xfId="41839"/>
    <cellStyle name="Output 2 11 7 3" xfId="41840"/>
    <cellStyle name="Output 2 11 7 3 2" xfId="41841"/>
    <cellStyle name="Output 2 11 7 4" xfId="41842"/>
    <cellStyle name="Output 2 11 7 4 2" xfId="41843"/>
    <cellStyle name="Output 2 11 7 5" xfId="41844"/>
    <cellStyle name="Output 2 11 7 5 2" xfId="41845"/>
    <cellStyle name="Output 2 11 7 6" xfId="41846"/>
    <cellStyle name="Output 2 11 7 6 2" xfId="41847"/>
    <cellStyle name="Output 2 11 7 7" xfId="41848"/>
    <cellStyle name="Output 2 11 7 7 2" xfId="41849"/>
    <cellStyle name="Output 2 11 7 8" xfId="41850"/>
    <cellStyle name="Output 2 11 8" xfId="41851"/>
    <cellStyle name="Output 2 11 8 2" xfId="41852"/>
    <cellStyle name="Output 2 11 8 2 2" xfId="41853"/>
    <cellStyle name="Output 2 11 8 2 2 2" xfId="41854"/>
    <cellStyle name="Output 2 11 8 2 3" xfId="41855"/>
    <cellStyle name="Output 2 11 8 2 3 2" xfId="41856"/>
    <cellStyle name="Output 2 11 8 2 4" xfId="41857"/>
    <cellStyle name="Output 2 11 8 2 4 2" xfId="41858"/>
    <cellStyle name="Output 2 11 8 2 5" xfId="41859"/>
    <cellStyle name="Output 2 11 8 2 5 2" xfId="41860"/>
    <cellStyle name="Output 2 11 8 2 6" xfId="41861"/>
    <cellStyle name="Output 2 11 8 3" xfId="41862"/>
    <cellStyle name="Output 2 11 8 3 2" xfId="41863"/>
    <cellStyle name="Output 2 11 8 4" xfId="41864"/>
    <cellStyle name="Output 2 11 8 4 2" xfId="41865"/>
    <cellStyle name="Output 2 11 8 5" xfId="41866"/>
    <cellStyle name="Output 2 11 8 5 2" xfId="41867"/>
    <cellStyle name="Output 2 11 8 6" xfId="41868"/>
    <cellStyle name="Output 2 11 8 6 2" xfId="41869"/>
    <cellStyle name="Output 2 11 8 7" xfId="41870"/>
    <cellStyle name="Output 2 11 8 7 2" xfId="41871"/>
    <cellStyle name="Output 2 11 8 8" xfId="41872"/>
    <cellStyle name="Output 2 11 9" xfId="41873"/>
    <cellStyle name="Output 2 11 9 2" xfId="41874"/>
    <cellStyle name="Output 2 11 9 2 2" xfId="41875"/>
    <cellStyle name="Output 2 11 9 2 2 2" xfId="41876"/>
    <cellStyle name="Output 2 11 9 2 3" xfId="41877"/>
    <cellStyle name="Output 2 11 9 2 3 2" xfId="41878"/>
    <cellStyle name="Output 2 11 9 2 4" xfId="41879"/>
    <cellStyle name="Output 2 11 9 2 4 2" xfId="41880"/>
    <cellStyle name="Output 2 11 9 2 5" xfId="41881"/>
    <cellStyle name="Output 2 11 9 2 5 2" xfId="41882"/>
    <cellStyle name="Output 2 11 9 2 6" xfId="41883"/>
    <cellStyle name="Output 2 11 9 3" xfId="41884"/>
    <cellStyle name="Output 2 11 9 3 2" xfId="41885"/>
    <cellStyle name="Output 2 11 9 4" xfId="41886"/>
    <cellStyle name="Output 2 11 9 4 2" xfId="41887"/>
    <cellStyle name="Output 2 11 9 5" xfId="41888"/>
    <cellStyle name="Output 2 11 9 5 2" xfId="41889"/>
    <cellStyle name="Output 2 11 9 6" xfId="41890"/>
    <cellStyle name="Output 2 11 9 6 2" xfId="41891"/>
    <cellStyle name="Output 2 11 9 7" xfId="41892"/>
    <cellStyle name="Output 2 11 9 7 2" xfId="41893"/>
    <cellStyle name="Output 2 11 9 8" xfId="41894"/>
    <cellStyle name="Output 2 12" xfId="41895"/>
    <cellStyle name="Output 2 12 2" xfId="41896"/>
    <cellStyle name="Output 2 12 2 2" xfId="41897"/>
    <cellStyle name="Output 2 12 2 2 2" xfId="41898"/>
    <cellStyle name="Output 2 12 2 3" xfId="41899"/>
    <cellStyle name="Output 2 12 2 3 2" xfId="41900"/>
    <cellStyle name="Output 2 12 2 4" xfId="41901"/>
    <cellStyle name="Output 2 12 2 4 2" xfId="41902"/>
    <cellStyle name="Output 2 12 2 5" xfId="41903"/>
    <cellStyle name="Output 2 12 2 5 2" xfId="41904"/>
    <cellStyle name="Output 2 12 2 6" xfId="41905"/>
    <cellStyle name="Output 2 12 3" xfId="41906"/>
    <cellStyle name="Output 2 12 3 2" xfId="41907"/>
    <cellStyle name="Output 2 12 4" xfId="41908"/>
    <cellStyle name="Output 2 12 4 2" xfId="41909"/>
    <cellStyle name="Output 2 12 5" xfId="41910"/>
    <cellStyle name="Output 2 12 5 2" xfId="41911"/>
    <cellStyle name="Output 2 12 6" xfId="41912"/>
    <cellStyle name="Output 2 13" xfId="41913"/>
    <cellStyle name="Output 2 13 2" xfId="41914"/>
    <cellStyle name="Output 2 13 2 2" xfId="41915"/>
    <cellStyle name="Output 2 13 2 2 2" xfId="41916"/>
    <cellStyle name="Output 2 13 2 3" xfId="41917"/>
    <cellStyle name="Output 2 13 2 3 2" xfId="41918"/>
    <cellStyle name="Output 2 13 2 4" xfId="41919"/>
    <cellStyle name="Output 2 13 2 4 2" xfId="41920"/>
    <cellStyle name="Output 2 13 2 5" xfId="41921"/>
    <cellStyle name="Output 2 13 2 5 2" xfId="41922"/>
    <cellStyle name="Output 2 13 2 6" xfId="41923"/>
    <cellStyle name="Output 2 13 3" xfId="41924"/>
    <cellStyle name="Output 2 13 3 2" xfId="41925"/>
    <cellStyle name="Output 2 13 4" xfId="41926"/>
    <cellStyle name="Output 2 13 4 2" xfId="41927"/>
    <cellStyle name="Output 2 13 5" xfId="41928"/>
    <cellStyle name="Output 2 13 5 2" xfId="41929"/>
    <cellStyle name="Output 2 13 6" xfId="41930"/>
    <cellStyle name="Output 2 14" xfId="41931"/>
    <cellStyle name="Output 2 14 2" xfId="41932"/>
    <cellStyle name="Output 2 14 2 2" xfId="41933"/>
    <cellStyle name="Output 2 14 2 2 2" xfId="41934"/>
    <cellStyle name="Output 2 14 2 3" xfId="41935"/>
    <cellStyle name="Output 2 14 2 3 2" xfId="41936"/>
    <cellStyle name="Output 2 14 2 4" xfId="41937"/>
    <cellStyle name="Output 2 14 2 4 2" xfId="41938"/>
    <cellStyle name="Output 2 14 2 5" xfId="41939"/>
    <cellStyle name="Output 2 14 2 5 2" xfId="41940"/>
    <cellStyle name="Output 2 14 2 6" xfId="41941"/>
    <cellStyle name="Output 2 14 3" xfId="41942"/>
    <cellStyle name="Output 2 14 3 2" xfId="41943"/>
    <cellStyle name="Output 2 14 4" xfId="41944"/>
    <cellStyle name="Output 2 14 4 2" xfId="41945"/>
    <cellStyle name="Output 2 14 5" xfId="41946"/>
    <cellStyle name="Output 2 14 5 2" xfId="41947"/>
    <cellStyle name="Output 2 14 6" xfId="41948"/>
    <cellStyle name="Output 2 14 6 2" xfId="41949"/>
    <cellStyle name="Output 2 14 7" xfId="41950"/>
    <cellStyle name="Output 2 14 7 2" xfId="41951"/>
    <cellStyle name="Output 2 14 8" xfId="41952"/>
    <cellStyle name="Output 2 15" xfId="41953"/>
    <cellStyle name="Output 2 15 2" xfId="41954"/>
    <cellStyle name="Output 2 15 2 2" xfId="41955"/>
    <cellStyle name="Output 2 15 2 2 2" xfId="41956"/>
    <cellStyle name="Output 2 15 2 3" xfId="41957"/>
    <cellStyle name="Output 2 15 2 3 2" xfId="41958"/>
    <cellStyle name="Output 2 15 2 4" xfId="41959"/>
    <cellStyle name="Output 2 15 2 4 2" xfId="41960"/>
    <cellStyle name="Output 2 15 2 5" xfId="41961"/>
    <cellStyle name="Output 2 15 2 5 2" xfId="41962"/>
    <cellStyle name="Output 2 15 2 6" xfId="41963"/>
    <cellStyle name="Output 2 15 3" xfId="41964"/>
    <cellStyle name="Output 2 15 3 2" xfId="41965"/>
    <cellStyle name="Output 2 15 4" xfId="41966"/>
    <cellStyle name="Output 2 15 4 2" xfId="41967"/>
    <cellStyle name="Output 2 15 5" xfId="41968"/>
    <cellStyle name="Output 2 15 5 2" xfId="41969"/>
    <cellStyle name="Output 2 15 6" xfId="41970"/>
    <cellStyle name="Output 2 15 6 2" xfId="41971"/>
    <cellStyle name="Output 2 15 7" xfId="41972"/>
    <cellStyle name="Output 2 15 7 2" xfId="41973"/>
    <cellStyle name="Output 2 15 8" xfId="41974"/>
    <cellStyle name="Output 2 16" xfId="41975"/>
    <cellStyle name="Output 2 16 2" xfId="41976"/>
    <cellStyle name="Output 2 16 2 2" xfId="41977"/>
    <cellStyle name="Output 2 16 2 2 2" xfId="41978"/>
    <cellStyle name="Output 2 16 2 3" xfId="41979"/>
    <cellStyle name="Output 2 16 2 3 2" xfId="41980"/>
    <cellStyle name="Output 2 16 2 4" xfId="41981"/>
    <cellStyle name="Output 2 16 2 4 2" xfId="41982"/>
    <cellStyle name="Output 2 16 2 5" xfId="41983"/>
    <cellStyle name="Output 2 16 2 5 2" xfId="41984"/>
    <cellStyle name="Output 2 16 2 6" xfId="41985"/>
    <cellStyle name="Output 2 16 3" xfId="41986"/>
    <cellStyle name="Output 2 16 3 2" xfId="41987"/>
    <cellStyle name="Output 2 16 4" xfId="41988"/>
    <cellStyle name="Output 2 16 4 2" xfId="41989"/>
    <cellStyle name="Output 2 16 5" xfId="41990"/>
    <cellStyle name="Output 2 16 5 2" xfId="41991"/>
    <cellStyle name="Output 2 16 6" xfId="41992"/>
    <cellStyle name="Output 2 16 6 2" xfId="41993"/>
    <cellStyle name="Output 2 16 7" xfId="41994"/>
    <cellStyle name="Output 2 16 7 2" xfId="41995"/>
    <cellStyle name="Output 2 16 8" xfId="41996"/>
    <cellStyle name="Output 2 17" xfId="41997"/>
    <cellStyle name="Output 2 17 2" xfId="41998"/>
    <cellStyle name="Output 2 17 2 2" xfId="41999"/>
    <cellStyle name="Output 2 17 2 2 2" xfId="42000"/>
    <cellStyle name="Output 2 17 2 3" xfId="42001"/>
    <cellStyle name="Output 2 17 2 3 2" xfId="42002"/>
    <cellStyle name="Output 2 17 2 4" xfId="42003"/>
    <cellStyle name="Output 2 17 2 4 2" xfId="42004"/>
    <cellStyle name="Output 2 17 2 5" xfId="42005"/>
    <cellStyle name="Output 2 17 2 5 2" xfId="42006"/>
    <cellStyle name="Output 2 17 2 6" xfId="42007"/>
    <cellStyle name="Output 2 17 3" xfId="42008"/>
    <cellStyle name="Output 2 17 3 2" xfId="42009"/>
    <cellStyle name="Output 2 17 4" xfId="42010"/>
    <cellStyle name="Output 2 17 4 2" xfId="42011"/>
    <cellStyle name="Output 2 17 5" xfId="42012"/>
    <cellStyle name="Output 2 17 5 2" xfId="42013"/>
    <cellStyle name="Output 2 17 6" xfId="42014"/>
    <cellStyle name="Output 2 17 6 2" xfId="42015"/>
    <cellStyle name="Output 2 17 7" xfId="42016"/>
    <cellStyle name="Output 2 17 7 2" xfId="42017"/>
    <cellStyle name="Output 2 17 8" xfId="42018"/>
    <cellStyle name="Output 2 18" xfId="42019"/>
    <cellStyle name="Output 2 18 2" xfId="42020"/>
    <cellStyle name="Output 2 18 2 2" xfId="42021"/>
    <cellStyle name="Output 2 18 2 2 2" xfId="42022"/>
    <cellStyle name="Output 2 18 2 3" xfId="42023"/>
    <cellStyle name="Output 2 18 2 3 2" xfId="42024"/>
    <cellStyle name="Output 2 18 2 4" xfId="42025"/>
    <cellStyle name="Output 2 18 2 4 2" xfId="42026"/>
    <cellStyle name="Output 2 18 2 5" xfId="42027"/>
    <cellStyle name="Output 2 18 2 5 2" xfId="42028"/>
    <cellStyle name="Output 2 18 2 6" xfId="42029"/>
    <cellStyle name="Output 2 18 3" xfId="42030"/>
    <cellStyle name="Output 2 18 3 2" xfId="42031"/>
    <cellStyle name="Output 2 18 4" xfId="42032"/>
    <cellStyle name="Output 2 18 4 2" xfId="42033"/>
    <cellStyle name="Output 2 18 5" xfId="42034"/>
    <cellStyle name="Output 2 18 5 2" xfId="42035"/>
    <cellStyle name="Output 2 18 6" xfId="42036"/>
    <cellStyle name="Output 2 18 6 2" xfId="42037"/>
    <cellStyle name="Output 2 18 7" xfId="42038"/>
    <cellStyle name="Output 2 18 7 2" xfId="42039"/>
    <cellStyle name="Output 2 18 8" xfId="42040"/>
    <cellStyle name="Output 2 19" xfId="42041"/>
    <cellStyle name="Output 2 19 2" xfId="42042"/>
    <cellStyle name="Output 2 19 2 2" xfId="42043"/>
    <cellStyle name="Output 2 19 2 2 2" xfId="42044"/>
    <cellStyle name="Output 2 19 2 3" xfId="42045"/>
    <cellStyle name="Output 2 19 2 3 2" xfId="42046"/>
    <cellStyle name="Output 2 19 2 4" xfId="42047"/>
    <cellStyle name="Output 2 19 2 4 2" xfId="42048"/>
    <cellStyle name="Output 2 19 2 5" xfId="42049"/>
    <cellStyle name="Output 2 19 2 5 2" xfId="42050"/>
    <cellStyle name="Output 2 19 2 6" xfId="42051"/>
    <cellStyle name="Output 2 19 3" xfId="42052"/>
    <cellStyle name="Output 2 19 3 2" xfId="42053"/>
    <cellStyle name="Output 2 19 4" xfId="42054"/>
    <cellStyle name="Output 2 19 4 2" xfId="42055"/>
    <cellStyle name="Output 2 19 5" xfId="42056"/>
    <cellStyle name="Output 2 19 5 2" xfId="42057"/>
    <cellStyle name="Output 2 19 6" xfId="42058"/>
    <cellStyle name="Output 2 19 6 2" xfId="42059"/>
    <cellStyle name="Output 2 19 7" xfId="42060"/>
    <cellStyle name="Output 2 19 7 2" xfId="42061"/>
    <cellStyle name="Output 2 19 8" xfId="42062"/>
    <cellStyle name="Output 2 2" xfId="20147"/>
    <cellStyle name="Output 2 2 10" xfId="42063"/>
    <cellStyle name="Output 2 2 10 2" xfId="42064"/>
    <cellStyle name="Output 2 2 10 2 2" xfId="42065"/>
    <cellStyle name="Output 2 2 10 2 2 2" xfId="42066"/>
    <cellStyle name="Output 2 2 10 2 3" xfId="42067"/>
    <cellStyle name="Output 2 2 10 2 3 2" xfId="42068"/>
    <cellStyle name="Output 2 2 10 2 4" xfId="42069"/>
    <cellStyle name="Output 2 2 10 2 4 2" xfId="42070"/>
    <cellStyle name="Output 2 2 10 2 5" xfId="42071"/>
    <cellStyle name="Output 2 2 10 2 5 2" xfId="42072"/>
    <cellStyle name="Output 2 2 10 2 6" xfId="42073"/>
    <cellStyle name="Output 2 2 10 3" xfId="42074"/>
    <cellStyle name="Output 2 2 10 3 2" xfId="42075"/>
    <cellStyle name="Output 2 2 10 4" xfId="42076"/>
    <cellStyle name="Output 2 2 10 4 2" xfId="42077"/>
    <cellStyle name="Output 2 2 10 5" xfId="42078"/>
    <cellStyle name="Output 2 2 10 5 2" xfId="42079"/>
    <cellStyle name="Output 2 2 10 6" xfId="42080"/>
    <cellStyle name="Output 2 2 10 6 2" xfId="42081"/>
    <cellStyle name="Output 2 2 10 7" xfId="42082"/>
    <cellStyle name="Output 2 2 10 7 2" xfId="42083"/>
    <cellStyle name="Output 2 2 10 8" xfId="42084"/>
    <cellStyle name="Output 2 2 11" xfId="42085"/>
    <cellStyle name="Output 2 2 11 2" xfId="42086"/>
    <cellStyle name="Output 2 2 11 2 2" xfId="42087"/>
    <cellStyle name="Output 2 2 11 2 2 2" xfId="42088"/>
    <cellStyle name="Output 2 2 11 2 3" xfId="42089"/>
    <cellStyle name="Output 2 2 11 2 3 2" xfId="42090"/>
    <cellStyle name="Output 2 2 11 2 4" xfId="42091"/>
    <cellStyle name="Output 2 2 11 2 4 2" xfId="42092"/>
    <cellStyle name="Output 2 2 11 2 5" xfId="42093"/>
    <cellStyle name="Output 2 2 11 2 5 2" xfId="42094"/>
    <cellStyle name="Output 2 2 11 2 6" xfId="42095"/>
    <cellStyle name="Output 2 2 11 3" xfId="42096"/>
    <cellStyle name="Output 2 2 11 3 2" xfId="42097"/>
    <cellStyle name="Output 2 2 11 4" xfId="42098"/>
    <cellStyle name="Output 2 2 11 4 2" xfId="42099"/>
    <cellStyle name="Output 2 2 11 5" xfId="42100"/>
    <cellStyle name="Output 2 2 11 5 2" xfId="42101"/>
    <cellStyle name="Output 2 2 11 6" xfId="42102"/>
    <cellStyle name="Output 2 2 11 6 2" xfId="42103"/>
    <cellStyle name="Output 2 2 11 7" xfId="42104"/>
    <cellStyle name="Output 2 2 11 7 2" xfId="42105"/>
    <cellStyle name="Output 2 2 11 8" xfId="42106"/>
    <cellStyle name="Output 2 2 12" xfId="42107"/>
    <cellStyle name="Output 2 2 12 2" xfId="42108"/>
    <cellStyle name="Output 2 2 12 2 2" xfId="42109"/>
    <cellStyle name="Output 2 2 12 2 2 2" xfId="42110"/>
    <cellStyle name="Output 2 2 12 2 3" xfId="42111"/>
    <cellStyle name="Output 2 2 12 2 3 2" xfId="42112"/>
    <cellStyle name="Output 2 2 12 2 4" xfId="42113"/>
    <cellStyle name="Output 2 2 12 2 4 2" xfId="42114"/>
    <cellStyle name="Output 2 2 12 2 5" xfId="42115"/>
    <cellStyle name="Output 2 2 12 2 5 2" xfId="42116"/>
    <cellStyle name="Output 2 2 12 2 6" xfId="42117"/>
    <cellStyle name="Output 2 2 12 3" xfId="42118"/>
    <cellStyle name="Output 2 2 12 3 2" xfId="42119"/>
    <cellStyle name="Output 2 2 12 4" xfId="42120"/>
    <cellStyle name="Output 2 2 12 4 2" xfId="42121"/>
    <cellStyle name="Output 2 2 12 5" xfId="42122"/>
    <cellStyle name="Output 2 2 12 5 2" xfId="42123"/>
    <cellStyle name="Output 2 2 12 6" xfId="42124"/>
    <cellStyle name="Output 2 2 12 6 2" xfId="42125"/>
    <cellStyle name="Output 2 2 12 7" xfId="42126"/>
    <cellStyle name="Output 2 2 12 7 2" xfId="42127"/>
    <cellStyle name="Output 2 2 12 8" xfId="42128"/>
    <cellStyle name="Output 2 2 13" xfId="42129"/>
    <cellStyle name="Output 2 2 13 2" xfId="42130"/>
    <cellStyle name="Output 2 2 13 2 2" xfId="42131"/>
    <cellStyle name="Output 2 2 13 2 2 2" xfId="42132"/>
    <cellStyle name="Output 2 2 13 2 3" xfId="42133"/>
    <cellStyle name="Output 2 2 13 2 3 2" xfId="42134"/>
    <cellStyle name="Output 2 2 13 2 4" xfId="42135"/>
    <cellStyle name="Output 2 2 13 2 4 2" xfId="42136"/>
    <cellStyle name="Output 2 2 13 2 5" xfId="42137"/>
    <cellStyle name="Output 2 2 13 2 5 2" xfId="42138"/>
    <cellStyle name="Output 2 2 13 2 6" xfId="42139"/>
    <cellStyle name="Output 2 2 13 3" xfId="42140"/>
    <cellStyle name="Output 2 2 13 3 2" xfId="42141"/>
    <cellStyle name="Output 2 2 13 4" xfId="42142"/>
    <cellStyle name="Output 2 2 13 4 2" xfId="42143"/>
    <cellStyle name="Output 2 2 13 5" xfId="42144"/>
    <cellStyle name="Output 2 2 13 5 2" xfId="42145"/>
    <cellStyle name="Output 2 2 13 6" xfId="42146"/>
    <cellStyle name="Output 2 2 13 6 2" xfId="42147"/>
    <cellStyle name="Output 2 2 13 7" xfId="42148"/>
    <cellStyle name="Output 2 2 13 7 2" xfId="42149"/>
    <cellStyle name="Output 2 2 13 8" xfId="42150"/>
    <cellStyle name="Output 2 2 14" xfId="42151"/>
    <cellStyle name="Output 2 2 14 2" xfId="42152"/>
    <cellStyle name="Output 2 2 14 2 2" xfId="42153"/>
    <cellStyle name="Output 2 2 14 2 2 2" xfId="42154"/>
    <cellStyle name="Output 2 2 14 2 3" xfId="42155"/>
    <cellStyle name="Output 2 2 14 2 3 2" xfId="42156"/>
    <cellStyle name="Output 2 2 14 2 4" xfId="42157"/>
    <cellStyle name="Output 2 2 14 2 4 2" xfId="42158"/>
    <cellStyle name="Output 2 2 14 2 5" xfId="42159"/>
    <cellStyle name="Output 2 2 14 2 5 2" xfId="42160"/>
    <cellStyle name="Output 2 2 14 2 6" xfId="42161"/>
    <cellStyle name="Output 2 2 14 3" xfId="42162"/>
    <cellStyle name="Output 2 2 14 3 2" xfId="42163"/>
    <cellStyle name="Output 2 2 14 4" xfId="42164"/>
    <cellStyle name="Output 2 2 14 4 2" xfId="42165"/>
    <cellStyle name="Output 2 2 14 5" xfId="42166"/>
    <cellStyle name="Output 2 2 14 5 2" xfId="42167"/>
    <cellStyle name="Output 2 2 14 6" xfId="42168"/>
    <cellStyle name="Output 2 2 14 6 2" xfId="42169"/>
    <cellStyle name="Output 2 2 14 7" xfId="42170"/>
    <cellStyle name="Output 2 2 14 7 2" xfId="42171"/>
    <cellStyle name="Output 2 2 14 8" xfId="42172"/>
    <cellStyle name="Output 2 2 15" xfId="42173"/>
    <cellStyle name="Output 2 2 15 2" xfId="42174"/>
    <cellStyle name="Output 2 2 15 2 2" xfId="42175"/>
    <cellStyle name="Output 2 2 15 2 2 2" xfId="42176"/>
    <cellStyle name="Output 2 2 15 2 3" xfId="42177"/>
    <cellStyle name="Output 2 2 15 2 3 2" xfId="42178"/>
    <cellStyle name="Output 2 2 15 2 4" xfId="42179"/>
    <cellStyle name="Output 2 2 15 2 4 2" xfId="42180"/>
    <cellStyle name="Output 2 2 15 2 5" xfId="42181"/>
    <cellStyle name="Output 2 2 15 2 5 2" xfId="42182"/>
    <cellStyle name="Output 2 2 15 2 6" xfId="42183"/>
    <cellStyle name="Output 2 2 15 3" xfId="42184"/>
    <cellStyle name="Output 2 2 15 3 2" xfId="42185"/>
    <cellStyle name="Output 2 2 15 4" xfId="42186"/>
    <cellStyle name="Output 2 2 15 4 2" xfId="42187"/>
    <cellStyle name="Output 2 2 15 5" xfId="42188"/>
    <cellStyle name="Output 2 2 15 5 2" xfId="42189"/>
    <cellStyle name="Output 2 2 15 6" xfId="42190"/>
    <cellStyle name="Output 2 2 15 6 2" xfId="42191"/>
    <cellStyle name="Output 2 2 15 7" xfId="42192"/>
    <cellStyle name="Output 2 2 15 7 2" xfId="42193"/>
    <cellStyle name="Output 2 2 15 8" xfId="42194"/>
    <cellStyle name="Output 2 2 16" xfId="42195"/>
    <cellStyle name="Output 2 2 16 2" xfId="42196"/>
    <cellStyle name="Output 2 2 16 2 2" xfId="42197"/>
    <cellStyle name="Output 2 2 16 3" xfId="42198"/>
    <cellStyle name="Output 2 2 16 3 2" xfId="42199"/>
    <cellStyle name="Output 2 2 16 4" xfId="42200"/>
    <cellStyle name="Output 2 2 16 4 2" xfId="42201"/>
    <cellStyle name="Output 2 2 16 5" xfId="42202"/>
    <cellStyle name="Output 2 2 16 5 2" xfId="42203"/>
    <cellStyle name="Output 2 2 16 6" xfId="42204"/>
    <cellStyle name="Output 2 2 17" xfId="42205"/>
    <cellStyle name="Output 2 2 17 2" xfId="42206"/>
    <cellStyle name="Output 2 2 18" xfId="42207"/>
    <cellStyle name="Output 2 2 18 2" xfId="42208"/>
    <cellStyle name="Output 2 2 19" xfId="42209"/>
    <cellStyle name="Output 2 2 19 2" xfId="42210"/>
    <cellStyle name="Output 2 2 2" xfId="42211"/>
    <cellStyle name="Output 2 2 2 2" xfId="42212"/>
    <cellStyle name="Output 2 2 2 2 2" xfId="42213"/>
    <cellStyle name="Output 2 2 2 2 2 2" xfId="42214"/>
    <cellStyle name="Output 2 2 2 2 3" xfId="42215"/>
    <cellStyle name="Output 2 2 2 2 3 2" xfId="42216"/>
    <cellStyle name="Output 2 2 2 2 4" xfId="42217"/>
    <cellStyle name="Output 2 2 2 2 4 2" xfId="42218"/>
    <cellStyle name="Output 2 2 2 2 5" xfId="42219"/>
    <cellStyle name="Output 2 2 2 2 5 2" xfId="42220"/>
    <cellStyle name="Output 2 2 2 2 6" xfId="42221"/>
    <cellStyle name="Output 2 2 2 3" xfId="42222"/>
    <cellStyle name="Output 2 2 2 3 2" xfId="42223"/>
    <cellStyle name="Output 2 2 2 4" xfId="42224"/>
    <cellStyle name="Output 2 2 2 4 2" xfId="42225"/>
    <cellStyle name="Output 2 2 2 5" xfId="42226"/>
    <cellStyle name="Output 2 2 2 5 2" xfId="42227"/>
    <cellStyle name="Output 2 2 2 6" xfId="42228"/>
    <cellStyle name="Output 2 2 20" xfId="42229"/>
    <cellStyle name="Output 2 2 21" xfId="42230"/>
    <cellStyle name="Output 2 2 22" xfId="42231"/>
    <cellStyle name="Output 2 2 23" xfId="42232"/>
    <cellStyle name="Output 2 2 24" xfId="42233"/>
    <cellStyle name="Output 2 2 25" xfId="42234"/>
    <cellStyle name="Output 2 2 26" xfId="42235"/>
    <cellStyle name="Output 2 2 3" xfId="42236"/>
    <cellStyle name="Output 2 2 3 2" xfId="42237"/>
    <cellStyle name="Output 2 2 3 2 2" xfId="42238"/>
    <cellStyle name="Output 2 2 3 2 2 2" xfId="42239"/>
    <cellStyle name="Output 2 2 3 2 3" xfId="42240"/>
    <cellStyle name="Output 2 2 3 2 3 2" xfId="42241"/>
    <cellStyle name="Output 2 2 3 2 4" xfId="42242"/>
    <cellStyle name="Output 2 2 3 2 4 2" xfId="42243"/>
    <cellStyle name="Output 2 2 3 2 5" xfId="42244"/>
    <cellStyle name="Output 2 2 3 2 5 2" xfId="42245"/>
    <cellStyle name="Output 2 2 3 2 6" xfId="42246"/>
    <cellStyle name="Output 2 2 3 3" xfId="42247"/>
    <cellStyle name="Output 2 2 3 3 2" xfId="42248"/>
    <cellStyle name="Output 2 2 3 4" xfId="42249"/>
    <cellStyle name="Output 2 2 3 4 2" xfId="42250"/>
    <cellStyle name="Output 2 2 3 5" xfId="42251"/>
    <cellStyle name="Output 2 2 3 5 2" xfId="42252"/>
    <cellStyle name="Output 2 2 3 6" xfId="42253"/>
    <cellStyle name="Output 2 2 4" xfId="42254"/>
    <cellStyle name="Output 2 2 4 2" xfId="42255"/>
    <cellStyle name="Output 2 2 4 2 2" xfId="42256"/>
    <cellStyle name="Output 2 2 4 2 2 2" xfId="42257"/>
    <cellStyle name="Output 2 2 4 2 3" xfId="42258"/>
    <cellStyle name="Output 2 2 4 2 3 2" xfId="42259"/>
    <cellStyle name="Output 2 2 4 2 4" xfId="42260"/>
    <cellStyle name="Output 2 2 4 2 4 2" xfId="42261"/>
    <cellStyle name="Output 2 2 4 2 5" xfId="42262"/>
    <cellStyle name="Output 2 2 4 2 5 2" xfId="42263"/>
    <cellStyle name="Output 2 2 4 2 6" xfId="42264"/>
    <cellStyle name="Output 2 2 4 3" xfId="42265"/>
    <cellStyle name="Output 2 2 4 3 2" xfId="42266"/>
    <cellStyle name="Output 2 2 4 4" xfId="42267"/>
    <cellStyle name="Output 2 2 4 4 2" xfId="42268"/>
    <cellStyle name="Output 2 2 4 5" xfId="42269"/>
    <cellStyle name="Output 2 2 4 5 2" xfId="42270"/>
    <cellStyle name="Output 2 2 4 6" xfId="42271"/>
    <cellStyle name="Output 2 2 4 6 2" xfId="42272"/>
    <cellStyle name="Output 2 2 4 7" xfId="42273"/>
    <cellStyle name="Output 2 2 4 7 2" xfId="42274"/>
    <cellStyle name="Output 2 2 4 8" xfId="42275"/>
    <cellStyle name="Output 2 2 5" xfId="42276"/>
    <cellStyle name="Output 2 2 5 2" xfId="42277"/>
    <cellStyle name="Output 2 2 5 2 2" xfId="42278"/>
    <cellStyle name="Output 2 2 5 2 2 2" xfId="42279"/>
    <cellStyle name="Output 2 2 5 2 3" xfId="42280"/>
    <cellStyle name="Output 2 2 5 2 3 2" xfId="42281"/>
    <cellStyle name="Output 2 2 5 2 4" xfId="42282"/>
    <cellStyle name="Output 2 2 5 2 4 2" xfId="42283"/>
    <cellStyle name="Output 2 2 5 2 5" xfId="42284"/>
    <cellStyle name="Output 2 2 5 2 5 2" xfId="42285"/>
    <cellStyle name="Output 2 2 5 2 6" xfId="42286"/>
    <cellStyle name="Output 2 2 5 3" xfId="42287"/>
    <cellStyle name="Output 2 2 5 3 2" xfId="42288"/>
    <cellStyle name="Output 2 2 5 4" xfId="42289"/>
    <cellStyle name="Output 2 2 5 4 2" xfId="42290"/>
    <cellStyle name="Output 2 2 5 5" xfId="42291"/>
    <cellStyle name="Output 2 2 5 5 2" xfId="42292"/>
    <cellStyle name="Output 2 2 5 6" xfId="42293"/>
    <cellStyle name="Output 2 2 5 6 2" xfId="42294"/>
    <cellStyle name="Output 2 2 5 7" xfId="42295"/>
    <cellStyle name="Output 2 2 5 7 2" xfId="42296"/>
    <cellStyle name="Output 2 2 5 8" xfId="42297"/>
    <cellStyle name="Output 2 2 6" xfId="42298"/>
    <cellStyle name="Output 2 2 6 2" xfId="42299"/>
    <cellStyle name="Output 2 2 6 2 2" xfId="42300"/>
    <cellStyle name="Output 2 2 6 2 2 2" xfId="42301"/>
    <cellStyle name="Output 2 2 6 2 3" xfId="42302"/>
    <cellStyle name="Output 2 2 6 2 3 2" xfId="42303"/>
    <cellStyle name="Output 2 2 6 2 4" xfId="42304"/>
    <cellStyle name="Output 2 2 6 2 4 2" xfId="42305"/>
    <cellStyle name="Output 2 2 6 2 5" xfId="42306"/>
    <cellStyle name="Output 2 2 6 2 5 2" xfId="42307"/>
    <cellStyle name="Output 2 2 6 2 6" xfId="42308"/>
    <cellStyle name="Output 2 2 6 3" xfId="42309"/>
    <cellStyle name="Output 2 2 6 3 2" xfId="42310"/>
    <cellStyle name="Output 2 2 6 4" xfId="42311"/>
    <cellStyle name="Output 2 2 6 4 2" xfId="42312"/>
    <cellStyle name="Output 2 2 6 5" xfId="42313"/>
    <cellStyle name="Output 2 2 6 5 2" xfId="42314"/>
    <cellStyle name="Output 2 2 6 6" xfId="42315"/>
    <cellStyle name="Output 2 2 6 6 2" xfId="42316"/>
    <cellStyle name="Output 2 2 6 7" xfId="42317"/>
    <cellStyle name="Output 2 2 6 7 2" xfId="42318"/>
    <cellStyle name="Output 2 2 6 8" xfId="42319"/>
    <cellStyle name="Output 2 2 7" xfId="42320"/>
    <cellStyle name="Output 2 2 7 2" xfId="42321"/>
    <cellStyle name="Output 2 2 7 2 2" xfId="42322"/>
    <cellStyle name="Output 2 2 7 2 2 2" xfId="42323"/>
    <cellStyle name="Output 2 2 7 2 3" xfId="42324"/>
    <cellStyle name="Output 2 2 7 2 3 2" xfId="42325"/>
    <cellStyle name="Output 2 2 7 2 4" xfId="42326"/>
    <cellStyle name="Output 2 2 7 2 4 2" xfId="42327"/>
    <cellStyle name="Output 2 2 7 2 5" xfId="42328"/>
    <cellStyle name="Output 2 2 7 2 5 2" xfId="42329"/>
    <cellStyle name="Output 2 2 7 2 6" xfId="42330"/>
    <cellStyle name="Output 2 2 7 3" xfId="42331"/>
    <cellStyle name="Output 2 2 7 3 2" xfId="42332"/>
    <cellStyle name="Output 2 2 7 4" xfId="42333"/>
    <cellStyle name="Output 2 2 7 4 2" xfId="42334"/>
    <cellStyle name="Output 2 2 7 5" xfId="42335"/>
    <cellStyle name="Output 2 2 7 5 2" xfId="42336"/>
    <cellStyle name="Output 2 2 7 6" xfId="42337"/>
    <cellStyle name="Output 2 2 7 6 2" xfId="42338"/>
    <cellStyle name="Output 2 2 7 7" xfId="42339"/>
    <cellStyle name="Output 2 2 7 7 2" xfId="42340"/>
    <cellStyle name="Output 2 2 7 8" xfId="42341"/>
    <cellStyle name="Output 2 2 8" xfId="42342"/>
    <cellStyle name="Output 2 2 8 2" xfId="42343"/>
    <cellStyle name="Output 2 2 8 2 2" xfId="42344"/>
    <cellStyle name="Output 2 2 8 2 2 2" xfId="42345"/>
    <cellStyle name="Output 2 2 8 2 3" xfId="42346"/>
    <cellStyle name="Output 2 2 8 2 3 2" xfId="42347"/>
    <cellStyle name="Output 2 2 8 2 4" xfId="42348"/>
    <cellStyle name="Output 2 2 8 2 4 2" xfId="42349"/>
    <cellStyle name="Output 2 2 8 2 5" xfId="42350"/>
    <cellStyle name="Output 2 2 8 2 5 2" xfId="42351"/>
    <cellStyle name="Output 2 2 8 2 6" xfId="42352"/>
    <cellStyle name="Output 2 2 8 3" xfId="42353"/>
    <cellStyle name="Output 2 2 8 3 2" xfId="42354"/>
    <cellStyle name="Output 2 2 8 4" xfId="42355"/>
    <cellStyle name="Output 2 2 8 4 2" xfId="42356"/>
    <cellStyle name="Output 2 2 8 5" xfId="42357"/>
    <cellStyle name="Output 2 2 8 5 2" xfId="42358"/>
    <cellStyle name="Output 2 2 8 6" xfId="42359"/>
    <cellStyle name="Output 2 2 8 6 2" xfId="42360"/>
    <cellStyle name="Output 2 2 8 7" xfId="42361"/>
    <cellStyle name="Output 2 2 8 7 2" xfId="42362"/>
    <cellStyle name="Output 2 2 8 8" xfId="42363"/>
    <cellStyle name="Output 2 2 9" xfId="42364"/>
    <cellStyle name="Output 2 2 9 2" xfId="42365"/>
    <cellStyle name="Output 2 2 9 2 2" xfId="42366"/>
    <cellStyle name="Output 2 2 9 2 2 2" xfId="42367"/>
    <cellStyle name="Output 2 2 9 2 3" xfId="42368"/>
    <cellStyle name="Output 2 2 9 2 3 2" xfId="42369"/>
    <cellStyle name="Output 2 2 9 2 4" xfId="42370"/>
    <cellStyle name="Output 2 2 9 2 4 2" xfId="42371"/>
    <cellStyle name="Output 2 2 9 2 5" xfId="42372"/>
    <cellStyle name="Output 2 2 9 2 5 2" xfId="42373"/>
    <cellStyle name="Output 2 2 9 2 6" xfId="42374"/>
    <cellStyle name="Output 2 2 9 3" xfId="42375"/>
    <cellStyle name="Output 2 2 9 3 2" xfId="42376"/>
    <cellStyle name="Output 2 2 9 4" xfId="42377"/>
    <cellStyle name="Output 2 2 9 4 2" xfId="42378"/>
    <cellStyle name="Output 2 2 9 5" xfId="42379"/>
    <cellStyle name="Output 2 2 9 5 2" xfId="42380"/>
    <cellStyle name="Output 2 2 9 6" xfId="42381"/>
    <cellStyle name="Output 2 2 9 6 2" xfId="42382"/>
    <cellStyle name="Output 2 2 9 7" xfId="42383"/>
    <cellStyle name="Output 2 2 9 7 2" xfId="42384"/>
    <cellStyle name="Output 2 2 9 8" xfId="42385"/>
    <cellStyle name="Output 2 20" xfId="42386"/>
    <cellStyle name="Output 2 20 2" xfId="42387"/>
    <cellStyle name="Output 2 20 2 2" xfId="42388"/>
    <cellStyle name="Output 2 20 2 2 2" xfId="42389"/>
    <cellStyle name="Output 2 20 2 3" xfId="42390"/>
    <cellStyle name="Output 2 20 2 3 2" xfId="42391"/>
    <cellStyle name="Output 2 20 2 4" xfId="42392"/>
    <cellStyle name="Output 2 20 2 4 2" xfId="42393"/>
    <cellStyle name="Output 2 20 2 5" xfId="42394"/>
    <cellStyle name="Output 2 20 2 5 2" xfId="42395"/>
    <cellStyle name="Output 2 20 2 6" xfId="42396"/>
    <cellStyle name="Output 2 20 3" xfId="42397"/>
    <cellStyle name="Output 2 20 3 2" xfId="42398"/>
    <cellStyle name="Output 2 20 4" xfId="42399"/>
    <cellStyle name="Output 2 20 4 2" xfId="42400"/>
    <cellStyle name="Output 2 20 5" xfId="42401"/>
    <cellStyle name="Output 2 20 5 2" xfId="42402"/>
    <cellStyle name="Output 2 20 6" xfId="42403"/>
    <cellStyle name="Output 2 20 6 2" xfId="42404"/>
    <cellStyle name="Output 2 20 7" xfId="42405"/>
    <cellStyle name="Output 2 20 7 2" xfId="42406"/>
    <cellStyle name="Output 2 20 8" xfId="42407"/>
    <cellStyle name="Output 2 21" xfId="42408"/>
    <cellStyle name="Output 2 21 2" xfId="42409"/>
    <cellStyle name="Output 2 21 2 2" xfId="42410"/>
    <cellStyle name="Output 2 21 2 2 2" xfId="42411"/>
    <cellStyle name="Output 2 21 2 3" xfId="42412"/>
    <cellStyle name="Output 2 21 2 3 2" xfId="42413"/>
    <cellStyle name="Output 2 21 2 4" xfId="42414"/>
    <cellStyle name="Output 2 21 2 4 2" xfId="42415"/>
    <cellStyle name="Output 2 21 2 5" xfId="42416"/>
    <cellStyle name="Output 2 21 2 5 2" xfId="42417"/>
    <cellStyle name="Output 2 21 2 6" xfId="42418"/>
    <cellStyle name="Output 2 21 3" xfId="42419"/>
    <cellStyle name="Output 2 21 3 2" xfId="42420"/>
    <cellStyle name="Output 2 21 4" xfId="42421"/>
    <cellStyle name="Output 2 21 4 2" xfId="42422"/>
    <cellStyle name="Output 2 21 5" xfId="42423"/>
    <cellStyle name="Output 2 21 5 2" xfId="42424"/>
    <cellStyle name="Output 2 21 6" xfId="42425"/>
    <cellStyle name="Output 2 21 6 2" xfId="42426"/>
    <cellStyle name="Output 2 21 7" xfId="42427"/>
    <cellStyle name="Output 2 21 7 2" xfId="42428"/>
    <cellStyle name="Output 2 21 8" xfId="42429"/>
    <cellStyle name="Output 2 22" xfId="42430"/>
    <cellStyle name="Output 2 22 2" xfId="42431"/>
    <cellStyle name="Output 2 22 2 2" xfId="42432"/>
    <cellStyle name="Output 2 22 2 2 2" xfId="42433"/>
    <cellStyle name="Output 2 22 2 3" xfId="42434"/>
    <cellStyle name="Output 2 22 2 3 2" xfId="42435"/>
    <cellStyle name="Output 2 22 2 4" xfId="42436"/>
    <cellStyle name="Output 2 22 2 4 2" xfId="42437"/>
    <cellStyle name="Output 2 22 2 5" xfId="42438"/>
    <cellStyle name="Output 2 22 2 5 2" xfId="42439"/>
    <cellStyle name="Output 2 22 2 6" xfId="42440"/>
    <cellStyle name="Output 2 22 3" xfId="42441"/>
    <cellStyle name="Output 2 22 3 2" xfId="42442"/>
    <cellStyle name="Output 2 22 4" xfId="42443"/>
    <cellStyle name="Output 2 22 4 2" xfId="42444"/>
    <cellStyle name="Output 2 22 5" xfId="42445"/>
    <cellStyle name="Output 2 22 5 2" xfId="42446"/>
    <cellStyle name="Output 2 22 6" xfId="42447"/>
    <cellStyle name="Output 2 22 6 2" xfId="42448"/>
    <cellStyle name="Output 2 22 7" xfId="42449"/>
    <cellStyle name="Output 2 22 7 2" xfId="42450"/>
    <cellStyle name="Output 2 22 8" xfId="42451"/>
    <cellStyle name="Output 2 23" xfId="42452"/>
    <cellStyle name="Output 2 23 2" xfId="42453"/>
    <cellStyle name="Output 2 23 2 2" xfId="42454"/>
    <cellStyle name="Output 2 23 2 2 2" xfId="42455"/>
    <cellStyle name="Output 2 23 2 3" xfId="42456"/>
    <cellStyle name="Output 2 23 2 3 2" xfId="42457"/>
    <cellStyle name="Output 2 23 2 4" xfId="42458"/>
    <cellStyle name="Output 2 23 2 4 2" xfId="42459"/>
    <cellStyle name="Output 2 23 2 5" xfId="42460"/>
    <cellStyle name="Output 2 23 2 5 2" xfId="42461"/>
    <cellStyle name="Output 2 23 2 6" xfId="42462"/>
    <cellStyle name="Output 2 23 3" xfId="42463"/>
    <cellStyle name="Output 2 23 3 2" xfId="42464"/>
    <cellStyle name="Output 2 23 4" xfId="42465"/>
    <cellStyle name="Output 2 23 4 2" xfId="42466"/>
    <cellStyle name="Output 2 23 5" xfId="42467"/>
    <cellStyle name="Output 2 23 5 2" xfId="42468"/>
    <cellStyle name="Output 2 23 6" xfId="42469"/>
    <cellStyle name="Output 2 23 6 2" xfId="42470"/>
    <cellStyle name="Output 2 23 7" xfId="42471"/>
    <cellStyle name="Output 2 23 7 2" xfId="42472"/>
    <cellStyle name="Output 2 23 8" xfId="42473"/>
    <cellStyle name="Output 2 24" xfId="42474"/>
    <cellStyle name="Output 2 24 2" xfId="42475"/>
    <cellStyle name="Output 2 24 2 2" xfId="42476"/>
    <cellStyle name="Output 2 24 2 2 2" xfId="42477"/>
    <cellStyle name="Output 2 24 2 3" xfId="42478"/>
    <cellStyle name="Output 2 24 2 3 2" xfId="42479"/>
    <cellStyle name="Output 2 24 2 4" xfId="42480"/>
    <cellStyle name="Output 2 24 2 4 2" xfId="42481"/>
    <cellStyle name="Output 2 24 2 5" xfId="42482"/>
    <cellStyle name="Output 2 24 2 5 2" xfId="42483"/>
    <cellStyle name="Output 2 24 2 6" xfId="42484"/>
    <cellStyle name="Output 2 24 3" xfId="42485"/>
    <cellStyle name="Output 2 24 3 2" xfId="42486"/>
    <cellStyle name="Output 2 24 4" xfId="42487"/>
    <cellStyle name="Output 2 24 4 2" xfId="42488"/>
    <cellStyle name="Output 2 24 5" xfId="42489"/>
    <cellStyle name="Output 2 24 5 2" xfId="42490"/>
    <cellStyle name="Output 2 24 6" xfId="42491"/>
    <cellStyle name="Output 2 24 6 2" xfId="42492"/>
    <cellStyle name="Output 2 24 7" xfId="42493"/>
    <cellStyle name="Output 2 24 7 2" xfId="42494"/>
    <cellStyle name="Output 2 24 8" xfId="42495"/>
    <cellStyle name="Output 2 25" xfId="42496"/>
    <cellStyle name="Output 2 25 2" xfId="42497"/>
    <cellStyle name="Output 2 25 2 2" xfId="42498"/>
    <cellStyle name="Output 2 25 2 2 2" xfId="42499"/>
    <cellStyle name="Output 2 25 2 3" xfId="42500"/>
    <cellStyle name="Output 2 25 2 3 2" xfId="42501"/>
    <cellStyle name="Output 2 25 2 4" xfId="42502"/>
    <cellStyle name="Output 2 25 2 4 2" xfId="42503"/>
    <cellStyle name="Output 2 25 2 5" xfId="42504"/>
    <cellStyle name="Output 2 25 2 5 2" xfId="42505"/>
    <cellStyle name="Output 2 25 2 6" xfId="42506"/>
    <cellStyle name="Output 2 25 3" xfId="42507"/>
    <cellStyle name="Output 2 25 3 2" xfId="42508"/>
    <cellStyle name="Output 2 25 4" xfId="42509"/>
    <cellStyle name="Output 2 25 4 2" xfId="42510"/>
    <cellStyle name="Output 2 25 5" xfId="42511"/>
    <cellStyle name="Output 2 25 5 2" xfId="42512"/>
    <cellStyle name="Output 2 25 6" xfId="42513"/>
    <cellStyle name="Output 2 25 6 2" xfId="42514"/>
    <cellStyle name="Output 2 25 7" xfId="42515"/>
    <cellStyle name="Output 2 25 7 2" xfId="42516"/>
    <cellStyle name="Output 2 25 8" xfId="42517"/>
    <cellStyle name="Output 2 26" xfId="42518"/>
    <cellStyle name="Output 2 26 2" xfId="42519"/>
    <cellStyle name="Output 2 26 2 2" xfId="42520"/>
    <cellStyle name="Output 2 26 3" xfId="42521"/>
    <cellStyle name="Output 2 26 3 2" xfId="42522"/>
    <cellStyle name="Output 2 26 4" xfId="42523"/>
    <cellStyle name="Output 2 26 4 2" xfId="42524"/>
    <cellStyle name="Output 2 26 5" xfId="42525"/>
    <cellStyle name="Output 2 26 5 2" xfId="42526"/>
    <cellStyle name="Output 2 26 6" xfId="42527"/>
    <cellStyle name="Output 2 27" xfId="42528"/>
    <cellStyle name="Output 2 27 2" xfId="42529"/>
    <cellStyle name="Output 2 28" xfId="42530"/>
    <cellStyle name="Output 2 28 2" xfId="42531"/>
    <cellStyle name="Output 2 29" xfId="42532"/>
    <cellStyle name="Output 2 29 2" xfId="42533"/>
    <cellStyle name="Output 2 3" xfId="20148"/>
    <cellStyle name="Output 2 3 10" xfId="42534"/>
    <cellStyle name="Output 2 3 10 2" xfId="42535"/>
    <cellStyle name="Output 2 3 10 2 2" xfId="42536"/>
    <cellStyle name="Output 2 3 10 2 2 2" xfId="42537"/>
    <cellStyle name="Output 2 3 10 2 3" xfId="42538"/>
    <cellStyle name="Output 2 3 10 2 3 2" xfId="42539"/>
    <cellStyle name="Output 2 3 10 2 4" xfId="42540"/>
    <cellStyle name="Output 2 3 10 2 4 2" xfId="42541"/>
    <cellStyle name="Output 2 3 10 2 5" xfId="42542"/>
    <cellStyle name="Output 2 3 10 2 5 2" xfId="42543"/>
    <cellStyle name="Output 2 3 10 2 6" xfId="42544"/>
    <cellStyle name="Output 2 3 10 3" xfId="42545"/>
    <cellStyle name="Output 2 3 10 3 2" xfId="42546"/>
    <cellStyle name="Output 2 3 10 4" xfId="42547"/>
    <cellStyle name="Output 2 3 10 4 2" xfId="42548"/>
    <cellStyle name="Output 2 3 10 5" xfId="42549"/>
    <cellStyle name="Output 2 3 10 5 2" xfId="42550"/>
    <cellStyle name="Output 2 3 10 6" xfId="42551"/>
    <cellStyle name="Output 2 3 10 6 2" xfId="42552"/>
    <cellStyle name="Output 2 3 10 7" xfId="42553"/>
    <cellStyle name="Output 2 3 10 7 2" xfId="42554"/>
    <cellStyle name="Output 2 3 10 8" xfId="42555"/>
    <cellStyle name="Output 2 3 11" xfId="42556"/>
    <cellStyle name="Output 2 3 11 2" xfId="42557"/>
    <cellStyle name="Output 2 3 11 2 2" xfId="42558"/>
    <cellStyle name="Output 2 3 11 2 2 2" xfId="42559"/>
    <cellStyle name="Output 2 3 11 2 3" xfId="42560"/>
    <cellStyle name="Output 2 3 11 2 3 2" xfId="42561"/>
    <cellStyle name="Output 2 3 11 2 4" xfId="42562"/>
    <cellStyle name="Output 2 3 11 2 4 2" xfId="42563"/>
    <cellStyle name="Output 2 3 11 2 5" xfId="42564"/>
    <cellStyle name="Output 2 3 11 2 5 2" xfId="42565"/>
    <cellStyle name="Output 2 3 11 2 6" xfId="42566"/>
    <cellStyle name="Output 2 3 11 3" xfId="42567"/>
    <cellStyle name="Output 2 3 11 3 2" xfId="42568"/>
    <cellStyle name="Output 2 3 11 4" xfId="42569"/>
    <cellStyle name="Output 2 3 11 4 2" xfId="42570"/>
    <cellStyle name="Output 2 3 11 5" xfId="42571"/>
    <cellStyle name="Output 2 3 11 5 2" xfId="42572"/>
    <cellStyle name="Output 2 3 11 6" xfId="42573"/>
    <cellStyle name="Output 2 3 11 6 2" xfId="42574"/>
    <cellStyle name="Output 2 3 11 7" xfId="42575"/>
    <cellStyle name="Output 2 3 11 7 2" xfId="42576"/>
    <cellStyle name="Output 2 3 11 8" xfId="42577"/>
    <cellStyle name="Output 2 3 12" xfId="42578"/>
    <cellStyle name="Output 2 3 12 2" xfId="42579"/>
    <cellStyle name="Output 2 3 12 2 2" xfId="42580"/>
    <cellStyle name="Output 2 3 12 2 2 2" xfId="42581"/>
    <cellStyle name="Output 2 3 12 2 3" xfId="42582"/>
    <cellStyle name="Output 2 3 12 2 3 2" xfId="42583"/>
    <cellStyle name="Output 2 3 12 2 4" xfId="42584"/>
    <cellStyle name="Output 2 3 12 2 4 2" xfId="42585"/>
    <cellStyle name="Output 2 3 12 2 5" xfId="42586"/>
    <cellStyle name="Output 2 3 12 2 5 2" xfId="42587"/>
    <cellStyle name="Output 2 3 12 2 6" xfId="42588"/>
    <cellStyle name="Output 2 3 12 3" xfId="42589"/>
    <cellStyle name="Output 2 3 12 3 2" xfId="42590"/>
    <cellStyle name="Output 2 3 12 4" xfId="42591"/>
    <cellStyle name="Output 2 3 12 4 2" xfId="42592"/>
    <cellStyle name="Output 2 3 12 5" xfId="42593"/>
    <cellStyle name="Output 2 3 12 5 2" xfId="42594"/>
    <cellStyle name="Output 2 3 12 6" xfId="42595"/>
    <cellStyle name="Output 2 3 12 6 2" xfId="42596"/>
    <cellStyle name="Output 2 3 12 7" xfId="42597"/>
    <cellStyle name="Output 2 3 12 7 2" xfId="42598"/>
    <cellStyle name="Output 2 3 12 8" xfId="42599"/>
    <cellStyle name="Output 2 3 13" xfId="42600"/>
    <cellStyle name="Output 2 3 13 2" xfId="42601"/>
    <cellStyle name="Output 2 3 13 2 2" xfId="42602"/>
    <cellStyle name="Output 2 3 13 2 2 2" xfId="42603"/>
    <cellStyle name="Output 2 3 13 2 3" xfId="42604"/>
    <cellStyle name="Output 2 3 13 2 3 2" xfId="42605"/>
    <cellStyle name="Output 2 3 13 2 4" xfId="42606"/>
    <cellStyle name="Output 2 3 13 2 4 2" xfId="42607"/>
    <cellStyle name="Output 2 3 13 2 5" xfId="42608"/>
    <cellStyle name="Output 2 3 13 2 5 2" xfId="42609"/>
    <cellStyle name="Output 2 3 13 2 6" xfId="42610"/>
    <cellStyle name="Output 2 3 13 3" xfId="42611"/>
    <cellStyle name="Output 2 3 13 3 2" xfId="42612"/>
    <cellStyle name="Output 2 3 13 4" xfId="42613"/>
    <cellStyle name="Output 2 3 13 4 2" xfId="42614"/>
    <cellStyle name="Output 2 3 13 5" xfId="42615"/>
    <cellStyle name="Output 2 3 13 5 2" xfId="42616"/>
    <cellStyle name="Output 2 3 13 6" xfId="42617"/>
    <cellStyle name="Output 2 3 13 6 2" xfId="42618"/>
    <cellStyle name="Output 2 3 13 7" xfId="42619"/>
    <cellStyle name="Output 2 3 13 7 2" xfId="42620"/>
    <cellStyle name="Output 2 3 13 8" xfId="42621"/>
    <cellStyle name="Output 2 3 14" xfId="42622"/>
    <cellStyle name="Output 2 3 14 2" xfId="42623"/>
    <cellStyle name="Output 2 3 14 2 2" xfId="42624"/>
    <cellStyle name="Output 2 3 14 2 2 2" xfId="42625"/>
    <cellStyle name="Output 2 3 14 2 3" xfId="42626"/>
    <cellStyle name="Output 2 3 14 2 3 2" xfId="42627"/>
    <cellStyle name="Output 2 3 14 2 4" xfId="42628"/>
    <cellStyle name="Output 2 3 14 2 4 2" xfId="42629"/>
    <cellStyle name="Output 2 3 14 2 5" xfId="42630"/>
    <cellStyle name="Output 2 3 14 2 5 2" xfId="42631"/>
    <cellStyle name="Output 2 3 14 2 6" xfId="42632"/>
    <cellStyle name="Output 2 3 14 3" xfId="42633"/>
    <cellStyle name="Output 2 3 14 3 2" xfId="42634"/>
    <cellStyle name="Output 2 3 14 4" xfId="42635"/>
    <cellStyle name="Output 2 3 14 4 2" xfId="42636"/>
    <cellStyle name="Output 2 3 14 5" xfId="42637"/>
    <cellStyle name="Output 2 3 14 5 2" xfId="42638"/>
    <cellStyle name="Output 2 3 14 6" xfId="42639"/>
    <cellStyle name="Output 2 3 14 6 2" xfId="42640"/>
    <cellStyle name="Output 2 3 14 7" xfId="42641"/>
    <cellStyle name="Output 2 3 14 7 2" xfId="42642"/>
    <cellStyle name="Output 2 3 14 8" xfId="42643"/>
    <cellStyle name="Output 2 3 15" xfId="42644"/>
    <cellStyle name="Output 2 3 15 2" xfId="42645"/>
    <cellStyle name="Output 2 3 15 2 2" xfId="42646"/>
    <cellStyle name="Output 2 3 15 2 2 2" xfId="42647"/>
    <cellStyle name="Output 2 3 15 2 3" xfId="42648"/>
    <cellStyle name="Output 2 3 15 2 3 2" xfId="42649"/>
    <cellStyle name="Output 2 3 15 2 4" xfId="42650"/>
    <cellStyle name="Output 2 3 15 2 4 2" xfId="42651"/>
    <cellStyle name="Output 2 3 15 2 5" xfId="42652"/>
    <cellStyle name="Output 2 3 15 2 5 2" xfId="42653"/>
    <cellStyle name="Output 2 3 15 2 6" xfId="42654"/>
    <cellStyle name="Output 2 3 15 3" xfId="42655"/>
    <cellStyle name="Output 2 3 15 3 2" xfId="42656"/>
    <cellStyle name="Output 2 3 15 4" xfId="42657"/>
    <cellStyle name="Output 2 3 15 4 2" xfId="42658"/>
    <cellStyle name="Output 2 3 15 5" xfId="42659"/>
    <cellStyle name="Output 2 3 15 5 2" xfId="42660"/>
    <cellStyle name="Output 2 3 15 6" xfId="42661"/>
    <cellStyle name="Output 2 3 15 6 2" xfId="42662"/>
    <cellStyle name="Output 2 3 15 7" xfId="42663"/>
    <cellStyle name="Output 2 3 15 7 2" xfId="42664"/>
    <cellStyle name="Output 2 3 15 8" xfId="42665"/>
    <cellStyle name="Output 2 3 16" xfId="42666"/>
    <cellStyle name="Output 2 3 16 2" xfId="42667"/>
    <cellStyle name="Output 2 3 16 2 2" xfId="42668"/>
    <cellStyle name="Output 2 3 16 3" xfId="42669"/>
    <cellStyle name="Output 2 3 16 3 2" xfId="42670"/>
    <cellStyle name="Output 2 3 16 4" xfId="42671"/>
    <cellStyle name="Output 2 3 16 4 2" xfId="42672"/>
    <cellStyle name="Output 2 3 16 5" xfId="42673"/>
    <cellStyle name="Output 2 3 16 5 2" xfId="42674"/>
    <cellStyle name="Output 2 3 16 6" xfId="42675"/>
    <cellStyle name="Output 2 3 17" xfId="42676"/>
    <cellStyle name="Output 2 3 17 2" xfId="42677"/>
    <cellStyle name="Output 2 3 18" xfId="42678"/>
    <cellStyle name="Output 2 3 18 2" xfId="42679"/>
    <cellStyle name="Output 2 3 19" xfId="42680"/>
    <cellStyle name="Output 2 3 19 2" xfId="42681"/>
    <cellStyle name="Output 2 3 2" xfId="42682"/>
    <cellStyle name="Output 2 3 2 2" xfId="42683"/>
    <cellStyle name="Output 2 3 2 2 2" xfId="42684"/>
    <cellStyle name="Output 2 3 2 2 2 2" xfId="42685"/>
    <cellStyle name="Output 2 3 2 2 3" xfId="42686"/>
    <cellStyle name="Output 2 3 2 2 3 2" xfId="42687"/>
    <cellStyle name="Output 2 3 2 2 4" xfId="42688"/>
    <cellStyle name="Output 2 3 2 2 4 2" xfId="42689"/>
    <cellStyle name="Output 2 3 2 2 5" xfId="42690"/>
    <cellStyle name="Output 2 3 2 2 5 2" xfId="42691"/>
    <cellStyle name="Output 2 3 2 2 6" xfId="42692"/>
    <cellStyle name="Output 2 3 2 3" xfId="42693"/>
    <cellStyle name="Output 2 3 2 3 2" xfId="42694"/>
    <cellStyle name="Output 2 3 2 4" xfId="42695"/>
    <cellStyle name="Output 2 3 2 4 2" xfId="42696"/>
    <cellStyle name="Output 2 3 2 5" xfId="42697"/>
    <cellStyle name="Output 2 3 2 5 2" xfId="42698"/>
    <cellStyle name="Output 2 3 2 6" xfId="42699"/>
    <cellStyle name="Output 2 3 20" xfId="42700"/>
    <cellStyle name="Output 2 3 21" xfId="42701"/>
    <cellStyle name="Output 2 3 22" xfId="42702"/>
    <cellStyle name="Output 2 3 23" xfId="42703"/>
    <cellStyle name="Output 2 3 24" xfId="42704"/>
    <cellStyle name="Output 2 3 25" xfId="42705"/>
    <cellStyle name="Output 2 3 26" xfId="42706"/>
    <cellStyle name="Output 2 3 3" xfId="42707"/>
    <cellStyle name="Output 2 3 3 2" xfId="42708"/>
    <cellStyle name="Output 2 3 3 2 2" xfId="42709"/>
    <cellStyle name="Output 2 3 3 2 2 2" xfId="42710"/>
    <cellStyle name="Output 2 3 3 2 3" xfId="42711"/>
    <cellStyle name="Output 2 3 3 2 3 2" xfId="42712"/>
    <cellStyle name="Output 2 3 3 2 4" xfId="42713"/>
    <cellStyle name="Output 2 3 3 2 4 2" xfId="42714"/>
    <cellStyle name="Output 2 3 3 2 5" xfId="42715"/>
    <cellStyle name="Output 2 3 3 2 5 2" xfId="42716"/>
    <cellStyle name="Output 2 3 3 2 6" xfId="42717"/>
    <cellStyle name="Output 2 3 3 3" xfId="42718"/>
    <cellStyle name="Output 2 3 3 3 2" xfId="42719"/>
    <cellStyle name="Output 2 3 3 4" xfId="42720"/>
    <cellStyle name="Output 2 3 3 4 2" xfId="42721"/>
    <cellStyle name="Output 2 3 3 5" xfId="42722"/>
    <cellStyle name="Output 2 3 3 5 2" xfId="42723"/>
    <cellStyle name="Output 2 3 3 6" xfId="42724"/>
    <cellStyle name="Output 2 3 4" xfId="42725"/>
    <cellStyle name="Output 2 3 4 2" xfId="42726"/>
    <cellStyle name="Output 2 3 4 2 2" xfId="42727"/>
    <cellStyle name="Output 2 3 4 2 2 2" xfId="42728"/>
    <cellStyle name="Output 2 3 4 2 3" xfId="42729"/>
    <cellStyle name="Output 2 3 4 2 3 2" xfId="42730"/>
    <cellStyle name="Output 2 3 4 2 4" xfId="42731"/>
    <cellStyle name="Output 2 3 4 2 4 2" xfId="42732"/>
    <cellStyle name="Output 2 3 4 2 5" xfId="42733"/>
    <cellStyle name="Output 2 3 4 2 5 2" xfId="42734"/>
    <cellStyle name="Output 2 3 4 2 6" xfId="42735"/>
    <cellStyle name="Output 2 3 4 3" xfId="42736"/>
    <cellStyle name="Output 2 3 4 3 2" xfId="42737"/>
    <cellStyle name="Output 2 3 4 4" xfId="42738"/>
    <cellStyle name="Output 2 3 4 4 2" xfId="42739"/>
    <cellStyle name="Output 2 3 4 5" xfId="42740"/>
    <cellStyle name="Output 2 3 4 5 2" xfId="42741"/>
    <cellStyle name="Output 2 3 4 6" xfId="42742"/>
    <cellStyle name="Output 2 3 4 6 2" xfId="42743"/>
    <cellStyle name="Output 2 3 4 7" xfId="42744"/>
    <cellStyle name="Output 2 3 4 7 2" xfId="42745"/>
    <cellStyle name="Output 2 3 4 8" xfId="42746"/>
    <cellStyle name="Output 2 3 5" xfId="42747"/>
    <cellStyle name="Output 2 3 5 2" xfId="42748"/>
    <cellStyle name="Output 2 3 5 2 2" xfId="42749"/>
    <cellStyle name="Output 2 3 5 2 2 2" xfId="42750"/>
    <cellStyle name="Output 2 3 5 2 3" xfId="42751"/>
    <cellStyle name="Output 2 3 5 2 3 2" xfId="42752"/>
    <cellStyle name="Output 2 3 5 2 4" xfId="42753"/>
    <cellStyle name="Output 2 3 5 2 4 2" xfId="42754"/>
    <cellStyle name="Output 2 3 5 2 5" xfId="42755"/>
    <cellStyle name="Output 2 3 5 2 5 2" xfId="42756"/>
    <cellStyle name="Output 2 3 5 2 6" xfId="42757"/>
    <cellStyle name="Output 2 3 5 3" xfId="42758"/>
    <cellStyle name="Output 2 3 5 3 2" xfId="42759"/>
    <cellStyle name="Output 2 3 5 4" xfId="42760"/>
    <cellStyle name="Output 2 3 5 4 2" xfId="42761"/>
    <cellStyle name="Output 2 3 5 5" xfId="42762"/>
    <cellStyle name="Output 2 3 5 5 2" xfId="42763"/>
    <cellStyle name="Output 2 3 5 6" xfId="42764"/>
    <cellStyle name="Output 2 3 5 6 2" xfId="42765"/>
    <cellStyle name="Output 2 3 5 7" xfId="42766"/>
    <cellStyle name="Output 2 3 5 7 2" xfId="42767"/>
    <cellStyle name="Output 2 3 5 8" xfId="42768"/>
    <cellStyle name="Output 2 3 6" xfId="42769"/>
    <cellStyle name="Output 2 3 6 2" xfId="42770"/>
    <cellStyle name="Output 2 3 6 2 2" xfId="42771"/>
    <cellStyle name="Output 2 3 6 2 2 2" xfId="42772"/>
    <cellStyle name="Output 2 3 6 2 3" xfId="42773"/>
    <cellStyle name="Output 2 3 6 2 3 2" xfId="42774"/>
    <cellStyle name="Output 2 3 6 2 4" xfId="42775"/>
    <cellStyle name="Output 2 3 6 2 4 2" xfId="42776"/>
    <cellStyle name="Output 2 3 6 2 5" xfId="42777"/>
    <cellStyle name="Output 2 3 6 2 5 2" xfId="42778"/>
    <cellStyle name="Output 2 3 6 2 6" xfId="42779"/>
    <cellStyle name="Output 2 3 6 3" xfId="42780"/>
    <cellStyle name="Output 2 3 6 3 2" xfId="42781"/>
    <cellStyle name="Output 2 3 6 4" xfId="42782"/>
    <cellStyle name="Output 2 3 6 4 2" xfId="42783"/>
    <cellStyle name="Output 2 3 6 5" xfId="42784"/>
    <cellStyle name="Output 2 3 6 5 2" xfId="42785"/>
    <cellStyle name="Output 2 3 6 6" xfId="42786"/>
    <cellStyle name="Output 2 3 6 6 2" xfId="42787"/>
    <cellStyle name="Output 2 3 6 7" xfId="42788"/>
    <cellStyle name="Output 2 3 6 7 2" xfId="42789"/>
    <cellStyle name="Output 2 3 6 8" xfId="42790"/>
    <cellStyle name="Output 2 3 7" xfId="42791"/>
    <cellStyle name="Output 2 3 7 2" xfId="42792"/>
    <cellStyle name="Output 2 3 7 2 2" xfId="42793"/>
    <cellStyle name="Output 2 3 7 2 2 2" xfId="42794"/>
    <cellStyle name="Output 2 3 7 2 3" xfId="42795"/>
    <cellStyle name="Output 2 3 7 2 3 2" xfId="42796"/>
    <cellStyle name="Output 2 3 7 2 4" xfId="42797"/>
    <cellStyle name="Output 2 3 7 2 4 2" xfId="42798"/>
    <cellStyle name="Output 2 3 7 2 5" xfId="42799"/>
    <cellStyle name="Output 2 3 7 2 5 2" xfId="42800"/>
    <cellStyle name="Output 2 3 7 2 6" xfId="42801"/>
    <cellStyle name="Output 2 3 7 3" xfId="42802"/>
    <cellStyle name="Output 2 3 7 3 2" xfId="42803"/>
    <cellStyle name="Output 2 3 7 4" xfId="42804"/>
    <cellStyle name="Output 2 3 7 4 2" xfId="42805"/>
    <cellStyle name="Output 2 3 7 5" xfId="42806"/>
    <cellStyle name="Output 2 3 7 5 2" xfId="42807"/>
    <cellStyle name="Output 2 3 7 6" xfId="42808"/>
    <cellStyle name="Output 2 3 7 6 2" xfId="42809"/>
    <cellStyle name="Output 2 3 7 7" xfId="42810"/>
    <cellStyle name="Output 2 3 7 7 2" xfId="42811"/>
    <cellStyle name="Output 2 3 7 8" xfId="42812"/>
    <cellStyle name="Output 2 3 8" xfId="42813"/>
    <cellStyle name="Output 2 3 8 2" xfId="42814"/>
    <cellStyle name="Output 2 3 8 2 2" xfId="42815"/>
    <cellStyle name="Output 2 3 8 2 2 2" xfId="42816"/>
    <cellStyle name="Output 2 3 8 2 3" xfId="42817"/>
    <cellStyle name="Output 2 3 8 2 3 2" xfId="42818"/>
    <cellStyle name="Output 2 3 8 2 4" xfId="42819"/>
    <cellStyle name="Output 2 3 8 2 4 2" xfId="42820"/>
    <cellStyle name="Output 2 3 8 2 5" xfId="42821"/>
    <cellStyle name="Output 2 3 8 2 5 2" xfId="42822"/>
    <cellStyle name="Output 2 3 8 2 6" xfId="42823"/>
    <cellStyle name="Output 2 3 8 3" xfId="42824"/>
    <cellStyle name="Output 2 3 8 3 2" xfId="42825"/>
    <cellStyle name="Output 2 3 8 4" xfId="42826"/>
    <cellStyle name="Output 2 3 8 4 2" xfId="42827"/>
    <cellStyle name="Output 2 3 8 5" xfId="42828"/>
    <cellStyle name="Output 2 3 8 5 2" xfId="42829"/>
    <cellStyle name="Output 2 3 8 6" xfId="42830"/>
    <cellStyle name="Output 2 3 8 6 2" xfId="42831"/>
    <cellStyle name="Output 2 3 8 7" xfId="42832"/>
    <cellStyle name="Output 2 3 8 7 2" xfId="42833"/>
    <cellStyle name="Output 2 3 8 8" xfId="42834"/>
    <cellStyle name="Output 2 3 9" xfId="42835"/>
    <cellStyle name="Output 2 3 9 2" xfId="42836"/>
    <cellStyle name="Output 2 3 9 2 2" xfId="42837"/>
    <cellStyle name="Output 2 3 9 2 2 2" xfId="42838"/>
    <cellStyle name="Output 2 3 9 2 3" xfId="42839"/>
    <cellStyle name="Output 2 3 9 2 3 2" xfId="42840"/>
    <cellStyle name="Output 2 3 9 2 4" xfId="42841"/>
    <cellStyle name="Output 2 3 9 2 4 2" xfId="42842"/>
    <cellStyle name="Output 2 3 9 2 5" xfId="42843"/>
    <cellStyle name="Output 2 3 9 2 5 2" xfId="42844"/>
    <cellStyle name="Output 2 3 9 2 6" xfId="42845"/>
    <cellStyle name="Output 2 3 9 3" xfId="42846"/>
    <cellStyle name="Output 2 3 9 3 2" xfId="42847"/>
    <cellStyle name="Output 2 3 9 4" xfId="42848"/>
    <cellStyle name="Output 2 3 9 4 2" xfId="42849"/>
    <cellStyle name="Output 2 3 9 5" xfId="42850"/>
    <cellStyle name="Output 2 3 9 5 2" xfId="42851"/>
    <cellStyle name="Output 2 3 9 6" xfId="42852"/>
    <cellStyle name="Output 2 3 9 6 2" xfId="42853"/>
    <cellStyle name="Output 2 3 9 7" xfId="42854"/>
    <cellStyle name="Output 2 3 9 7 2" xfId="42855"/>
    <cellStyle name="Output 2 3 9 8" xfId="42856"/>
    <cellStyle name="Output 2 30" xfId="42857"/>
    <cellStyle name="Output 2 31" xfId="42858"/>
    <cellStyle name="Output 2 32" xfId="42859"/>
    <cellStyle name="Output 2 33" xfId="42860"/>
    <cellStyle name="Output 2 34" xfId="42861"/>
    <cellStyle name="Output 2 35" xfId="42862"/>
    <cellStyle name="Output 2 36" xfId="42863"/>
    <cellStyle name="Output 2 37" xfId="54633"/>
    <cellStyle name="Output 2 38" xfId="54643"/>
    <cellStyle name="Output 2 39" xfId="54659"/>
    <cellStyle name="Output 2 4" xfId="20149"/>
    <cellStyle name="Output 2 4 10" xfId="42864"/>
    <cellStyle name="Output 2 4 10 2" xfId="42865"/>
    <cellStyle name="Output 2 4 10 2 2" xfId="42866"/>
    <cellStyle name="Output 2 4 10 2 2 2" xfId="42867"/>
    <cellStyle name="Output 2 4 10 2 3" xfId="42868"/>
    <cellStyle name="Output 2 4 10 2 3 2" xfId="42869"/>
    <cellStyle name="Output 2 4 10 2 4" xfId="42870"/>
    <cellStyle name="Output 2 4 10 2 4 2" xfId="42871"/>
    <cellStyle name="Output 2 4 10 2 5" xfId="42872"/>
    <cellStyle name="Output 2 4 10 2 5 2" xfId="42873"/>
    <cellStyle name="Output 2 4 10 2 6" xfId="42874"/>
    <cellStyle name="Output 2 4 10 3" xfId="42875"/>
    <cellStyle name="Output 2 4 10 3 2" xfId="42876"/>
    <cellStyle name="Output 2 4 10 4" xfId="42877"/>
    <cellStyle name="Output 2 4 10 4 2" xfId="42878"/>
    <cellStyle name="Output 2 4 10 5" xfId="42879"/>
    <cellStyle name="Output 2 4 10 5 2" xfId="42880"/>
    <cellStyle name="Output 2 4 10 6" xfId="42881"/>
    <cellStyle name="Output 2 4 10 6 2" xfId="42882"/>
    <cellStyle name="Output 2 4 10 7" xfId="42883"/>
    <cellStyle name="Output 2 4 10 7 2" xfId="42884"/>
    <cellStyle name="Output 2 4 10 8" xfId="42885"/>
    <cellStyle name="Output 2 4 11" xfId="42886"/>
    <cellStyle name="Output 2 4 11 2" xfId="42887"/>
    <cellStyle name="Output 2 4 11 2 2" xfId="42888"/>
    <cellStyle name="Output 2 4 11 2 2 2" xfId="42889"/>
    <cellStyle name="Output 2 4 11 2 3" xfId="42890"/>
    <cellStyle name="Output 2 4 11 2 3 2" xfId="42891"/>
    <cellStyle name="Output 2 4 11 2 4" xfId="42892"/>
    <cellStyle name="Output 2 4 11 2 4 2" xfId="42893"/>
    <cellStyle name="Output 2 4 11 2 5" xfId="42894"/>
    <cellStyle name="Output 2 4 11 2 5 2" xfId="42895"/>
    <cellStyle name="Output 2 4 11 2 6" xfId="42896"/>
    <cellStyle name="Output 2 4 11 3" xfId="42897"/>
    <cellStyle name="Output 2 4 11 3 2" xfId="42898"/>
    <cellStyle name="Output 2 4 11 4" xfId="42899"/>
    <cellStyle name="Output 2 4 11 4 2" xfId="42900"/>
    <cellStyle name="Output 2 4 11 5" xfId="42901"/>
    <cellStyle name="Output 2 4 11 5 2" xfId="42902"/>
    <cellStyle name="Output 2 4 11 6" xfId="42903"/>
    <cellStyle name="Output 2 4 11 6 2" xfId="42904"/>
    <cellStyle name="Output 2 4 11 7" xfId="42905"/>
    <cellStyle name="Output 2 4 11 7 2" xfId="42906"/>
    <cellStyle name="Output 2 4 11 8" xfId="42907"/>
    <cellStyle name="Output 2 4 12" xfId="42908"/>
    <cellStyle name="Output 2 4 12 2" xfId="42909"/>
    <cellStyle name="Output 2 4 12 2 2" xfId="42910"/>
    <cellStyle name="Output 2 4 12 2 2 2" xfId="42911"/>
    <cellStyle name="Output 2 4 12 2 3" xfId="42912"/>
    <cellStyle name="Output 2 4 12 2 3 2" xfId="42913"/>
    <cellStyle name="Output 2 4 12 2 4" xfId="42914"/>
    <cellStyle name="Output 2 4 12 2 4 2" xfId="42915"/>
    <cellStyle name="Output 2 4 12 2 5" xfId="42916"/>
    <cellStyle name="Output 2 4 12 2 5 2" xfId="42917"/>
    <cellStyle name="Output 2 4 12 2 6" xfId="42918"/>
    <cellStyle name="Output 2 4 12 3" xfId="42919"/>
    <cellStyle name="Output 2 4 12 3 2" xfId="42920"/>
    <cellStyle name="Output 2 4 12 4" xfId="42921"/>
    <cellStyle name="Output 2 4 12 4 2" xfId="42922"/>
    <cellStyle name="Output 2 4 12 5" xfId="42923"/>
    <cellStyle name="Output 2 4 12 5 2" xfId="42924"/>
    <cellStyle name="Output 2 4 12 6" xfId="42925"/>
    <cellStyle name="Output 2 4 12 6 2" xfId="42926"/>
    <cellStyle name="Output 2 4 12 7" xfId="42927"/>
    <cellStyle name="Output 2 4 12 7 2" xfId="42928"/>
    <cellStyle name="Output 2 4 12 8" xfId="42929"/>
    <cellStyle name="Output 2 4 13" xfId="42930"/>
    <cellStyle name="Output 2 4 13 2" xfId="42931"/>
    <cellStyle name="Output 2 4 13 2 2" xfId="42932"/>
    <cellStyle name="Output 2 4 13 2 2 2" xfId="42933"/>
    <cellStyle name="Output 2 4 13 2 3" xfId="42934"/>
    <cellStyle name="Output 2 4 13 2 3 2" xfId="42935"/>
    <cellStyle name="Output 2 4 13 2 4" xfId="42936"/>
    <cellStyle name="Output 2 4 13 2 4 2" xfId="42937"/>
    <cellStyle name="Output 2 4 13 2 5" xfId="42938"/>
    <cellStyle name="Output 2 4 13 2 5 2" xfId="42939"/>
    <cellStyle name="Output 2 4 13 2 6" xfId="42940"/>
    <cellStyle name="Output 2 4 13 3" xfId="42941"/>
    <cellStyle name="Output 2 4 13 3 2" xfId="42942"/>
    <cellStyle name="Output 2 4 13 4" xfId="42943"/>
    <cellStyle name="Output 2 4 13 4 2" xfId="42944"/>
    <cellStyle name="Output 2 4 13 5" xfId="42945"/>
    <cellStyle name="Output 2 4 13 5 2" xfId="42946"/>
    <cellStyle name="Output 2 4 13 6" xfId="42947"/>
    <cellStyle name="Output 2 4 13 6 2" xfId="42948"/>
    <cellStyle name="Output 2 4 13 7" xfId="42949"/>
    <cellStyle name="Output 2 4 13 7 2" xfId="42950"/>
    <cellStyle name="Output 2 4 13 8" xfId="42951"/>
    <cellStyle name="Output 2 4 14" xfId="42952"/>
    <cellStyle name="Output 2 4 14 2" xfId="42953"/>
    <cellStyle name="Output 2 4 14 2 2" xfId="42954"/>
    <cellStyle name="Output 2 4 14 2 2 2" xfId="42955"/>
    <cellStyle name="Output 2 4 14 2 3" xfId="42956"/>
    <cellStyle name="Output 2 4 14 2 3 2" xfId="42957"/>
    <cellStyle name="Output 2 4 14 2 4" xfId="42958"/>
    <cellStyle name="Output 2 4 14 2 4 2" xfId="42959"/>
    <cellStyle name="Output 2 4 14 2 5" xfId="42960"/>
    <cellStyle name="Output 2 4 14 2 5 2" xfId="42961"/>
    <cellStyle name="Output 2 4 14 2 6" xfId="42962"/>
    <cellStyle name="Output 2 4 14 3" xfId="42963"/>
    <cellStyle name="Output 2 4 14 3 2" xfId="42964"/>
    <cellStyle name="Output 2 4 14 4" xfId="42965"/>
    <cellStyle name="Output 2 4 14 4 2" xfId="42966"/>
    <cellStyle name="Output 2 4 14 5" xfId="42967"/>
    <cellStyle name="Output 2 4 14 5 2" xfId="42968"/>
    <cellStyle name="Output 2 4 14 6" xfId="42969"/>
    <cellStyle name="Output 2 4 14 6 2" xfId="42970"/>
    <cellStyle name="Output 2 4 14 7" xfId="42971"/>
    <cellStyle name="Output 2 4 14 7 2" xfId="42972"/>
    <cellStyle name="Output 2 4 14 8" xfId="42973"/>
    <cellStyle name="Output 2 4 15" xfId="42974"/>
    <cellStyle name="Output 2 4 15 2" xfId="42975"/>
    <cellStyle name="Output 2 4 15 2 2" xfId="42976"/>
    <cellStyle name="Output 2 4 15 2 2 2" xfId="42977"/>
    <cellStyle name="Output 2 4 15 2 3" xfId="42978"/>
    <cellStyle name="Output 2 4 15 2 3 2" xfId="42979"/>
    <cellStyle name="Output 2 4 15 2 4" xfId="42980"/>
    <cellStyle name="Output 2 4 15 2 4 2" xfId="42981"/>
    <cellStyle name="Output 2 4 15 2 5" xfId="42982"/>
    <cellStyle name="Output 2 4 15 2 5 2" xfId="42983"/>
    <cellStyle name="Output 2 4 15 2 6" xfId="42984"/>
    <cellStyle name="Output 2 4 15 3" xfId="42985"/>
    <cellStyle name="Output 2 4 15 3 2" xfId="42986"/>
    <cellStyle name="Output 2 4 15 4" xfId="42987"/>
    <cellStyle name="Output 2 4 15 4 2" xfId="42988"/>
    <cellStyle name="Output 2 4 15 5" xfId="42989"/>
    <cellStyle name="Output 2 4 15 5 2" xfId="42990"/>
    <cellStyle name="Output 2 4 15 6" xfId="42991"/>
    <cellStyle name="Output 2 4 15 6 2" xfId="42992"/>
    <cellStyle name="Output 2 4 15 7" xfId="42993"/>
    <cellStyle name="Output 2 4 15 7 2" xfId="42994"/>
    <cellStyle name="Output 2 4 15 8" xfId="42995"/>
    <cellStyle name="Output 2 4 16" xfId="42996"/>
    <cellStyle name="Output 2 4 16 2" xfId="42997"/>
    <cellStyle name="Output 2 4 16 2 2" xfId="42998"/>
    <cellStyle name="Output 2 4 16 3" xfId="42999"/>
    <cellStyle name="Output 2 4 16 3 2" xfId="43000"/>
    <cellStyle name="Output 2 4 16 4" xfId="43001"/>
    <cellStyle name="Output 2 4 16 4 2" xfId="43002"/>
    <cellStyle name="Output 2 4 16 5" xfId="43003"/>
    <cellStyle name="Output 2 4 16 5 2" xfId="43004"/>
    <cellStyle name="Output 2 4 16 6" xfId="43005"/>
    <cellStyle name="Output 2 4 17" xfId="43006"/>
    <cellStyle name="Output 2 4 17 2" xfId="43007"/>
    <cellStyle name="Output 2 4 18" xfId="43008"/>
    <cellStyle name="Output 2 4 18 2" xfId="43009"/>
    <cellStyle name="Output 2 4 19" xfId="43010"/>
    <cellStyle name="Output 2 4 19 2" xfId="43011"/>
    <cellStyle name="Output 2 4 2" xfId="43012"/>
    <cellStyle name="Output 2 4 2 2" xfId="43013"/>
    <cellStyle name="Output 2 4 2 2 2" xfId="43014"/>
    <cellStyle name="Output 2 4 2 2 2 2" xfId="43015"/>
    <cellStyle name="Output 2 4 2 2 3" xfId="43016"/>
    <cellStyle name="Output 2 4 2 2 3 2" xfId="43017"/>
    <cellStyle name="Output 2 4 2 2 4" xfId="43018"/>
    <cellStyle name="Output 2 4 2 2 4 2" xfId="43019"/>
    <cellStyle name="Output 2 4 2 2 5" xfId="43020"/>
    <cellStyle name="Output 2 4 2 2 5 2" xfId="43021"/>
    <cellStyle name="Output 2 4 2 2 6" xfId="43022"/>
    <cellStyle name="Output 2 4 2 3" xfId="43023"/>
    <cellStyle name="Output 2 4 2 3 2" xfId="43024"/>
    <cellStyle name="Output 2 4 2 4" xfId="43025"/>
    <cellStyle name="Output 2 4 2 4 2" xfId="43026"/>
    <cellStyle name="Output 2 4 2 5" xfId="43027"/>
    <cellStyle name="Output 2 4 2 5 2" xfId="43028"/>
    <cellStyle name="Output 2 4 2 6" xfId="43029"/>
    <cellStyle name="Output 2 4 20" xfId="43030"/>
    <cellStyle name="Output 2 4 21" xfId="43031"/>
    <cellStyle name="Output 2 4 22" xfId="43032"/>
    <cellStyle name="Output 2 4 23" xfId="43033"/>
    <cellStyle name="Output 2 4 24" xfId="43034"/>
    <cellStyle name="Output 2 4 25" xfId="43035"/>
    <cellStyle name="Output 2 4 26" xfId="43036"/>
    <cellStyle name="Output 2 4 3" xfId="43037"/>
    <cellStyle name="Output 2 4 3 2" xfId="43038"/>
    <cellStyle name="Output 2 4 3 2 2" xfId="43039"/>
    <cellStyle name="Output 2 4 3 2 2 2" xfId="43040"/>
    <cellStyle name="Output 2 4 3 2 3" xfId="43041"/>
    <cellStyle name="Output 2 4 3 2 3 2" xfId="43042"/>
    <cellStyle name="Output 2 4 3 2 4" xfId="43043"/>
    <cellStyle name="Output 2 4 3 2 4 2" xfId="43044"/>
    <cellStyle name="Output 2 4 3 2 5" xfId="43045"/>
    <cellStyle name="Output 2 4 3 2 5 2" xfId="43046"/>
    <cellStyle name="Output 2 4 3 2 6" xfId="43047"/>
    <cellStyle name="Output 2 4 3 3" xfId="43048"/>
    <cellStyle name="Output 2 4 3 3 2" xfId="43049"/>
    <cellStyle name="Output 2 4 3 4" xfId="43050"/>
    <cellStyle name="Output 2 4 3 4 2" xfId="43051"/>
    <cellStyle name="Output 2 4 3 5" xfId="43052"/>
    <cellStyle name="Output 2 4 3 5 2" xfId="43053"/>
    <cellStyle name="Output 2 4 3 6" xfId="43054"/>
    <cellStyle name="Output 2 4 4" xfId="43055"/>
    <cellStyle name="Output 2 4 4 2" xfId="43056"/>
    <cellStyle name="Output 2 4 4 2 2" xfId="43057"/>
    <cellStyle name="Output 2 4 4 2 2 2" xfId="43058"/>
    <cellStyle name="Output 2 4 4 2 3" xfId="43059"/>
    <cellStyle name="Output 2 4 4 2 3 2" xfId="43060"/>
    <cellStyle name="Output 2 4 4 2 4" xfId="43061"/>
    <cellStyle name="Output 2 4 4 2 4 2" xfId="43062"/>
    <cellStyle name="Output 2 4 4 2 5" xfId="43063"/>
    <cellStyle name="Output 2 4 4 2 5 2" xfId="43064"/>
    <cellStyle name="Output 2 4 4 2 6" xfId="43065"/>
    <cellStyle name="Output 2 4 4 3" xfId="43066"/>
    <cellStyle name="Output 2 4 4 3 2" xfId="43067"/>
    <cellStyle name="Output 2 4 4 4" xfId="43068"/>
    <cellStyle name="Output 2 4 4 4 2" xfId="43069"/>
    <cellStyle name="Output 2 4 4 5" xfId="43070"/>
    <cellStyle name="Output 2 4 4 5 2" xfId="43071"/>
    <cellStyle name="Output 2 4 4 6" xfId="43072"/>
    <cellStyle name="Output 2 4 4 6 2" xfId="43073"/>
    <cellStyle name="Output 2 4 4 7" xfId="43074"/>
    <cellStyle name="Output 2 4 4 7 2" xfId="43075"/>
    <cellStyle name="Output 2 4 4 8" xfId="43076"/>
    <cellStyle name="Output 2 4 5" xfId="43077"/>
    <cellStyle name="Output 2 4 5 2" xfId="43078"/>
    <cellStyle name="Output 2 4 5 2 2" xfId="43079"/>
    <cellStyle name="Output 2 4 5 2 2 2" xfId="43080"/>
    <cellStyle name="Output 2 4 5 2 3" xfId="43081"/>
    <cellStyle name="Output 2 4 5 2 3 2" xfId="43082"/>
    <cellStyle name="Output 2 4 5 2 4" xfId="43083"/>
    <cellStyle name="Output 2 4 5 2 4 2" xfId="43084"/>
    <cellStyle name="Output 2 4 5 2 5" xfId="43085"/>
    <cellStyle name="Output 2 4 5 2 5 2" xfId="43086"/>
    <cellStyle name="Output 2 4 5 2 6" xfId="43087"/>
    <cellStyle name="Output 2 4 5 3" xfId="43088"/>
    <cellStyle name="Output 2 4 5 3 2" xfId="43089"/>
    <cellStyle name="Output 2 4 5 4" xfId="43090"/>
    <cellStyle name="Output 2 4 5 4 2" xfId="43091"/>
    <cellStyle name="Output 2 4 5 5" xfId="43092"/>
    <cellStyle name="Output 2 4 5 5 2" xfId="43093"/>
    <cellStyle name="Output 2 4 5 6" xfId="43094"/>
    <cellStyle name="Output 2 4 5 6 2" xfId="43095"/>
    <cellStyle name="Output 2 4 5 7" xfId="43096"/>
    <cellStyle name="Output 2 4 5 7 2" xfId="43097"/>
    <cellStyle name="Output 2 4 5 8" xfId="43098"/>
    <cellStyle name="Output 2 4 6" xfId="43099"/>
    <cellStyle name="Output 2 4 6 2" xfId="43100"/>
    <cellStyle name="Output 2 4 6 2 2" xfId="43101"/>
    <cellStyle name="Output 2 4 6 2 2 2" xfId="43102"/>
    <cellStyle name="Output 2 4 6 2 3" xfId="43103"/>
    <cellStyle name="Output 2 4 6 2 3 2" xfId="43104"/>
    <cellStyle name="Output 2 4 6 2 4" xfId="43105"/>
    <cellStyle name="Output 2 4 6 2 4 2" xfId="43106"/>
    <cellStyle name="Output 2 4 6 2 5" xfId="43107"/>
    <cellStyle name="Output 2 4 6 2 5 2" xfId="43108"/>
    <cellStyle name="Output 2 4 6 2 6" xfId="43109"/>
    <cellStyle name="Output 2 4 6 3" xfId="43110"/>
    <cellStyle name="Output 2 4 6 3 2" xfId="43111"/>
    <cellStyle name="Output 2 4 6 4" xfId="43112"/>
    <cellStyle name="Output 2 4 6 4 2" xfId="43113"/>
    <cellStyle name="Output 2 4 6 5" xfId="43114"/>
    <cellStyle name="Output 2 4 6 5 2" xfId="43115"/>
    <cellStyle name="Output 2 4 6 6" xfId="43116"/>
    <cellStyle name="Output 2 4 6 6 2" xfId="43117"/>
    <cellStyle name="Output 2 4 6 7" xfId="43118"/>
    <cellStyle name="Output 2 4 6 7 2" xfId="43119"/>
    <cellStyle name="Output 2 4 6 8" xfId="43120"/>
    <cellStyle name="Output 2 4 7" xfId="43121"/>
    <cellStyle name="Output 2 4 7 2" xfId="43122"/>
    <cellStyle name="Output 2 4 7 2 2" xfId="43123"/>
    <cellStyle name="Output 2 4 7 2 2 2" xfId="43124"/>
    <cellStyle name="Output 2 4 7 2 3" xfId="43125"/>
    <cellStyle name="Output 2 4 7 2 3 2" xfId="43126"/>
    <cellStyle name="Output 2 4 7 2 4" xfId="43127"/>
    <cellStyle name="Output 2 4 7 2 4 2" xfId="43128"/>
    <cellStyle name="Output 2 4 7 2 5" xfId="43129"/>
    <cellStyle name="Output 2 4 7 2 5 2" xfId="43130"/>
    <cellStyle name="Output 2 4 7 2 6" xfId="43131"/>
    <cellStyle name="Output 2 4 7 3" xfId="43132"/>
    <cellStyle name="Output 2 4 7 3 2" xfId="43133"/>
    <cellStyle name="Output 2 4 7 4" xfId="43134"/>
    <cellStyle name="Output 2 4 7 4 2" xfId="43135"/>
    <cellStyle name="Output 2 4 7 5" xfId="43136"/>
    <cellStyle name="Output 2 4 7 5 2" xfId="43137"/>
    <cellStyle name="Output 2 4 7 6" xfId="43138"/>
    <cellStyle name="Output 2 4 7 6 2" xfId="43139"/>
    <cellStyle name="Output 2 4 7 7" xfId="43140"/>
    <cellStyle name="Output 2 4 7 7 2" xfId="43141"/>
    <cellStyle name="Output 2 4 7 8" xfId="43142"/>
    <cellStyle name="Output 2 4 8" xfId="43143"/>
    <cellStyle name="Output 2 4 8 2" xfId="43144"/>
    <cellStyle name="Output 2 4 8 2 2" xfId="43145"/>
    <cellStyle name="Output 2 4 8 2 2 2" xfId="43146"/>
    <cellStyle name="Output 2 4 8 2 3" xfId="43147"/>
    <cellStyle name="Output 2 4 8 2 3 2" xfId="43148"/>
    <cellStyle name="Output 2 4 8 2 4" xfId="43149"/>
    <cellStyle name="Output 2 4 8 2 4 2" xfId="43150"/>
    <cellStyle name="Output 2 4 8 2 5" xfId="43151"/>
    <cellStyle name="Output 2 4 8 2 5 2" xfId="43152"/>
    <cellStyle name="Output 2 4 8 2 6" xfId="43153"/>
    <cellStyle name="Output 2 4 8 3" xfId="43154"/>
    <cellStyle name="Output 2 4 8 3 2" xfId="43155"/>
    <cellStyle name="Output 2 4 8 4" xfId="43156"/>
    <cellStyle name="Output 2 4 8 4 2" xfId="43157"/>
    <cellStyle name="Output 2 4 8 5" xfId="43158"/>
    <cellStyle name="Output 2 4 8 5 2" xfId="43159"/>
    <cellStyle name="Output 2 4 8 6" xfId="43160"/>
    <cellStyle name="Output 2 4 8 6 2" xfId="43161"/>
    <cellStyle name="Output 2 4 8 7" xfId="43162"/>
    <cellStyle name="Output 2 4 8 7 2" xfId="43163"/>
    <cellStyle name="Output 2 4 8 8" xfId="43164"/>
    <cellStyle name="Output 2 4 9" xfId="43165"/>
    <cellStyle name="Output 2 4 9 2" xfId="43166"/>
    <cellStyle name="Output 2 4 9 2 2" xfId="43167"/>
    <cellStyle name="Output 2 4 9 2 2 2" xfId="43168"/>
    <cellStyle name="Output 2 4 9 2 3" xfId="43169"/>
    <cellStyle name="Output 2 4 9 2 3 2" xfId="43170"/>
    <cellStyle name="Output 2 4 9 2 4" xfId="43171"/>
    <cellStyle name="Output 2 4 9 2 4 2" xfId="43172"/>
    <cellStyle name="Output 2 4 9 2 5" xfId="43173"/>
    <cellStyle name="Output 2 4 9 2 5 2" xfId="43174"/>
    <cellStyle name="Output 2 4 9 2 6" xfId="43175"/>
    <cellStyle name="Output 2 4 9 3" xfId="43176"/>
    <cellStyle name="Output 2 4 9 3 2" xfId="43177"/>
    <cellStyle name="Output 2 4 9 4" xfId="43178"/>
    <cellStyle name="Output 2 4 9 4 2" xfId="43179"/>
    <cellStyle name="Output 2 4 9 5" xfId="43180"/>
    <cellStyle name="Output 2 4 9 5 2" xfId="43181"/>
    <cellStyle name="Output 2 4 9 6" xfId="43182"/>
    <cellStyle name="Output 2 4 9 6 2" xfId="43183"/>
    <cellStyle name="Output 2 4 9 7" xfId="43184"/>
    <cellStyle name="Output 2 4 9 7 2" xfId="43185"/>
    <cellStyle name="Output 2 4 9 8" xfId="43186"/>
    <cellStyle name="Output 2 5" xfId="20150"/>
    <cellStyle name="Output 2 5 10" xfId="43187"/>
    <cellStyle name="Output 2 5 10 2" xfId="43188"/>
    <cellStyle name="Output 2 5 10 2 2" xfId="43189"/>
    <cellStyle name="Output 2 5 10 2 2 2" xfId="43190"/>
    <cellStyle name="Output 2 5 10 2 3" xfId="43191"/>
    <cellStyle name="Output 2 5 10 2 3 2" xfId="43192"/>
    <cellStyle name="Output 2 5 10 2 4" xfId="43193"/>
    <cellStyle name="Output 2 5 10 2 4 2" xfId="43194"/>
    <cellStyle name="Output 2 5 10 2 5" xfId="43195"/>
    <cellStyle name="Output 2 5 10 2 5 2" xfId="43196"/>
    <cellStyle name="Output 2 5 10 2 6" xfId="43197"/>
    <cellStyle name="Output 2 5 10 3" xfId="43198"/>
    <cellStyle name="Output 2 5 10 3 2" xfId="43199"/>
    <cellStyle name="Output 2 5 10 4" xfId="43200"/>
    <cellStyle name="Output 2 5 10 4 2" xfId="43201"/>
    <cellStyle name="Output 2 5 10 5" xfId="43202"/>
    <cellStyle name="Output 2 5 10 5 2" xfId="43203"/>
    <cellStyle name="Output 2 5 10 6" xfId="43204"/>
    <cellStyle name="Output 2 5 10 6 2" xfId="43205"/>
    <cellStyle name="Output 2 5 10 7" xfId="43206"/>
    <cellStyle name="Output 2 5 10 7 2" xfId="43207"/>
    <cellStyle name="Output 2 5 10 8" xfId="43208"/>
    <cellStyle name="Output 2 5 11" xfId="43209"/>
    <cellStyle name="Output 2 5 11 2" xfId="43210"/>
    <cellStyle name="Output 2 5 11 2 2" xfId="43211"/>
    <cellStyle name="Output 2 5 11 2 2 2" xfId="43212"/>
    <cellStyle name="Output 2 5 11 2 3" xfId="43213"/>
    <cellStyle name="Output 2 5 11 2 3 2" xfId="43214"/>
    <cellStyle name="Output 2 5 11 2 4" xfId="43215"/>
    <cellStyle name="Output 2 5 11 2 4 2" xfId="43216"/>
    <cellStyle name="Output 2 5 11 2 5" xfId="43217"/>
    <cellStyle name="Output 2 5 11 2 5 2" xfId="43218"/>
    <cellStyle name="Output 2 5 11 2 6" xfId="43219"/>
    <cellStyle name="Output 2 5 11 3" xfId="43220"/>
    <cellStyle name="Output 2 5 11 3 2" xfId="43221"/>
    <cellStyle name="Output 2 5 11 4" xfId="43222"/>
    <cellStyle name="Output 2 5 11 4 2" xfId="43223"/>
    <cellStyle name="Output 2 5 11 5" xfId="43224"/>
    <cellStyle name="Output 2 5 11 5 2" xfId="43225"/>
    <cellStyle name="Output 2 5 11 6" xfId="43226"/>
    <cellStyle name="Output 2 5 11 6 2" xfId="43227"/>
    <cellStyle name="Output 2 5 11 7" xfId="43228"/>
    <cellStyle name="Output 2 5 11 7 2" xfId="43229"/>
    <cellStyle name="Output 2 5 11 8" xfId="43230"/>
    <cellStyle name="Output 2 5 12" xfId="43231"/>
    <cellStyle name="Output 2 5 12 2" xfId="43232"/>
    <cellStyle name="Output 2 5 12 2 2" xfId="43233"/>
    <cellStyle name="Output 2 5 12 2 2 2" xfId="43234"/>
    <cellStyle name="Output 2 5 12 2 3" xfId="43235"/>
    <cellStyle name="Output 2 5 12 2 3 2" xfId="43236"/>
    <cellStyle name="Output 2 5 12 2 4" xfId="43237"/>
    <cellStyle name="Output 2 5 12 2 4 2" xfId="43238"/>
    <cellStyle name="Output 2 5 12 2 5" xfId="43239"/>
    <cellStyle name="Output 2 5 12 2 5 2" xfId="43240"/>
    <cellStyle name="Output 2 5 12 2 6" xfId="43241"/>
    <cellStyle name="Output 2 5 12 3" xfId="43242"/>
    <cellStyle name="Output 2 5 12 3 2" xfId="43243"/>
    <cellStyle name="Output 2 5 12 4" xfId="43244"/>
    <cellStyle name="Output 2 5 12 4 2" xfId="43245"/>
    <cellStyle name="Output 2 5 12 5" xfId="43246"/>
    <cellStyle name="Output 2 5 12 5 2" xfId="43247"/>
    <cellStyle name="Output 2 5 12 6" xfId="43248"/>
    <cellStyle name="Output 2 5 12 6 2" xfId="43249"/>
    <cellStyle name="Output 2 5 12 7" xfId="43250"/>
    <cellStyle name="Output 2 5 12 7 2" xfId="43251"/>
    <cellStyle name="Output 2 5 12 8" xfId="43252"/>
    <cellStyle name="Output 2 5 13" xfId="43253"/>
    <cellStyle name="Output 2 5 13 2" xfId="43254"/>
    <cellStyle name="Output 2 5 13 2 2" xfId="43255"/>
    <cellStyle name="Output 2 5 13 2 2 2" xfId="43256"/>
    <cellStyle name="Output 2 5 13 2 3" xfId="43257"/>
    <cellStyle name="Output 2 5 13 2 3 2" xfId="43258"/>
    <cellStyle name="Output 2 5 13 2 4" xfId="43259"/>
    <cellStyle name="Output 2 5 13 2 4 2" xfId="43260"/>
    <cellStyle name="Output 2 5 13 2 5" xfId="43261"/>
    <cellStyle name="Output 2 5 13 2 5 2" xfId="43262"/>
    <cellStyle name="Output 2 5 13 2 6" xfId="43263"/>
    <cellStyle name="Output 2 5 13 3" xfId="43264"/>
    <cellStyle name="Output 2 5 13 3 2" xfId="43265"/>
    <cellStyle name="Output 2 5 13 4" xfId="43266"/>
    <cellStyle name="Output 2 5 13 4 2" xfId="43267"/>
    <cellStyle name="Output 2 5 13 5" xfId="43268"/>
    <cellStyle name="Output 2 5 13 5 2" xfId="43269"/>
    <cellStyle name="Output 2 5 13 6" xfId="43270"/>
    <cellStyle name="Output 2 5 13 6 2" xfId="43271"/>
    <cellStyle name="Output 2 5 13 7" xfId="43272"/>
    <cellStyle name="Output 2 5 13 7 2" xfId="43273"/>
    <cellStyle name="Output 2 5 13 8" xfId="43274"/>
    <cellStyle name="Output 2 5 14" xfId="43275"/>
    <cellStyle name="Output 2 5 14 2" xfId="43276"/>
    <cellStyle name="Output 2 5 14 2 2" xfId="43277"/>
    <cellStyle name="Output 2 5 14 2 2 2" xfId="43278"/>
    <cellStyle name="Output 2 5 14 2 3" xfId="43279"/>
    <cellStyle name="Output 2 5 14 2 3 2" xfId="43280"/>
    <cellStyle name="Output 2 5 14 2 4" xfId="43281"/>
    <cellStyle name="Output 2 5 14 2 4 2" xfId="43282"/>
    <cellStyle name="Output 2 5 14 2 5" xfId="43283"/>
    <cellStyle name="Output 2 5 14 2 5 2" xfId="43284"/>
    <cellStyle name="Output 2 5 14 2 6" xfId="43285"/>
    <cellStyle name="Output 2 5 14 3" xfId="43286"/>
    <cellStyle name="Output 2 5 14 3 2" xfId="43287"/>
    <cellStyle name="Output 2 5 14 4" xfId="43288"/>
    <cellStyle name="Output 2 5 14 4 2" xfId="43289"/>
    <cellStyle name="Output 2 5 14 5" xfId="43290"/>
    <cellStyle name="Output 2 5 14 5 2" xfId="43291"/>
    <cellStyle name="Output 2 5 14 6" xfId="43292"/>
    <cellStyle name="Output 2 5 14 6 2" xfId="43293"/>
    <cellStyle name="Output 2 5 14 7" xfId="43294"/>
    <cellStyle name="Output 2 5 14 7 2" xfId="43295"/>
    <cellStyle name="Output 2 5 14 8" xfId="43296"/>
    <cellStyle name="Output 2 5 15" xfId="43297"/>
    <cellStyle name="Output 2 5 15 2" xfId="43298"/>
    <cellStyle name="Output 2 5 15 2 2" xfId="43299"/>
    <cellStyle name="Output 2 5 15 2 2 2" xfId="43300"/>
    <cellStyle name="Output 2 5 15 2 3" xfId="43301"/>
    <cellStyle name="Output 2 5 15 2 3 2" xfId="43302"/>
    <cellStyle name="Output 2 5 15 2 4" xfId="43303"/>
    <cellStyle name="Output 2 5 15 2 4 2" xfId="43304"/>
    <cellStyle name="Output 2 5 15 2 5" xfId="43305"/>
    <cellStyle name="Output 2 5 15 2 5 2" xfId="43306"/>
    <cellStyle name="Output 2 5 15 2 6" xfId="43307"/>
    <cellStyle name="Output 2 5 15 3" xfId="43308"/>
    <cellStyle name="Output 2 5 15 3 2" xfId="43309"/>
    <cellStyle name="Output 2 5 15 4" xfId="43310"/>
    <cellStyle name="Output 2 5 15 4 2" xfId="43311"/>
    <cellStyle name="Output 2 5 15 5" xfId="43312"/>
    <cellStyle name="Output 2 5 15 5 2" xfId="43313"/>
    <cellStyle name="Output 2 5 15 6" xfId="43314"/>
    <cellStyle name="Output 2 5 15 6 2" xfId="43315"/>
    <cellStyle name="Output 2 5 15 7" xfId="43316"/>
    <cellStyle name="Output 2 5 15 7 2" xfId="43317"/>
    <cellStyle name="Output 2 5 15 8" xfId="43318"/>
    <cellStyle name="Output 2 5 16" xfId="43319"/>
    <cellStyle name="Output 2 5 16 2" xfId="43320"/>
    <cellStyle name="Output 2 5 16 2 2" xfId="43321"/>
    <cellStyle name="Output 2 5 16 3" xfId="43322"/>
    <cellStyle name="Output 2 5 16 3 2" xfId="43323"/>
    <cellStyle name="Output 2 5 16 4" xfId="43324"/>
    <cellStyle name="Output 2 5 16 4 2" xfId="43325"/>
    <cellStyle name="Output 2 5 16 5" xfId="43326"/>
    <cellStyle name="Output 2 5 16 5 2" xfId="43327"/>
    <cellStyle name="Output 2 5 16 6" xfId="43328"/>
    <cellStyle name="Output 2 5 17" xfId="43329"/>
    <cellStyle name="Output 2 5 17 2" xfId="43330"/>
    <cellStyle name="Output 2 5 18" xfId="43331"/>
    <cellStyle name="Output 2 5 18 2" xfId="43332"/>
    <cellStyle name="Output 2 5 19" xfId="43333"/>
    <cellStyle name="Output 2 5 19 2" xfId="43334"/>
    <cellStyle name="Output 2 5 2" xfId="43335"/>
    <cellStyle name="Output 2 5 2 2" xfId="43336"/>
    <cellStyle name="Output 2 5 2 2 2" xfId="43337"/>
    <cellStyle name="Output 2 5 2 2 2 2" xfId="43338"/>
    <cellStyle name="Output 2 5 2 2 3" xfId="43339"/>
    <cellStyle name="Output 2 5 2 2 3 2" xfId="43340"/>
    <cellStyle name="Output 2 5 2 2 4" xfId="43341"/>
    <cellStyle name="Output 2 5 2 2 4 2" xfId="43342"/>
    <cellStyle name="Output 2 5 2 2 5" xfId="43343"/>
    <cellStyle name="Output 2 5 2 2 5 2" xfId="43344"/>
    <cellStyle name="Output 2 5 2 2 6" xfId="43345"/>
    <cellStyle name="Output 2 5 2 3" xfId="43346"/>
    <cellStyle name="Output 2 5 2 3 2" xfId="43347"/>
    <cellStyle name="Output 2 5 2 4" xfId="43348"/>
    <cellStyle name="Output 2 5 2 4 2" xfId="43349"/>
    <cellStyle name="Output 2 5 2 5" xfId="43350"/>
    <cellStyle name="Output 2 5 2 5 2" xfId="43351"/>
    <cellStyle name="Output 2 5 2 6" xfId="43352"/>
    <cellStyle name="Output 2 5 20" xfId="43353"/>
    <cellStyle name="Output 2 5 21" xfId="43354"/>
    <cellStyle name="Output 2 5 22" xfId="43355"/>
    <cellStyle name="Output 2 5 23" xfId="43356"/>
    <cellStyle name="Output 2 5 24" xfId="43357"/>
    <cellStyle name="Output 2 5 25" xfId="43358"/>
    <cellStyle name="Output 2 5 26" xfId="43359"/>
    <cellStyle name="Output 2 5 3" xfId="43360"/>
    <cellStyle name="Output 2 5 3 2" xfId="43361"/>
    <cellStyle name="Output 2 5 3 2 2" xfId="43362"/>
    <cellStyle name="Output 2 5 3 2 2 2" xfId="43363"/>
    <cellStyle name="Output 2 5 3 2 3" xfId="43364"/>
    <cellStyle name="Output 2 5 3 2 3 2" xfId="43365"/>
    <cellStyle name="Output 2 5 3 2 4" xfId="43366"/>
    <cellStyle name="Output 2 5 3 2 4 2" xfId="43367"/>
    <cellStyle name="Output 2 5 3 2 5" xfId="43368"/>
    <cellStyle name="Output 2 5 3 2 5 2" xfId="43369"/>
    <cellStyle name="Output 2 5 3 2 6" xfId="43370"/>
    <cellStyle name="Output 2 5 3 3" xfId="43371"/>
    <cellStyle name="Output 2 5 3 3 2" xfId="43372"/>
    <cellStyle name="Output 2 5 3 4" xfId="43373"/>
    <cellStyle name="Output 2 5 3 4 2" xfId="43374"/>
    <cellStyle name="Output 2 5 3 5" xfId="43375"/>
    <cellStyle name="Output 2 5 3 5 2" xfId="43376"/>
    <cellStyle name="Output 2 5 3 6" xfId="43377"/>
    <cellStyle name="Output 2 5 4" xfId="43378"/>
    <cellStyle name="Output 2 5 4 2" xfId="43379"/>
    <cellStyle name="Output 2 5 4 2 2" xfId="43380"/>
    <cellStyle name="Output 2 5 4 2 2 2" xfId="43381"/>
    <cellStyle name="Output 2 5 4 2 3" xfId="43382"/>
    <cellStyle name="Output 2 5 4 2 3 2" xfId="43383"/>
    <cellStyle name="Output 2 5 4 2 4" xfId="43384"/>
    <cellStyle name="Output 2 5 4 2 4 2" xfId="43385"/>
    <cellStyle name="Output 2 5 4 2 5" xfId="43386"/>
    <cellStyle name="Output 2 5 4 2 5 2" xfId="43387"/>
    <cellStyle name="Output 2 5 4 2 6" xfId="43388"/>
    <cellStyle name="Output 2 5 4 3" xfId="43389"/>
    <cellStyle name="Output 2 5 4 3 2" xfId="43390"/>
    <cellStyle name="Output 2 5 4 4" xfId="43391"/>
    <cellStyle name="Output 2 5 4 4 2" xfId="43392"/>
    <cellStyle name="Output 2 5 4 5" xfId="43393"/>
    <cellStyle name="Output 2 5 4 5 2" xfId="43394"/>
    <cellStyle name="Output 2 5 4 6" xfId="43395"/>
    <cellStyle name="Output 2 5 4 6 2" xfId="43396"/>
    <cellStyle name="Output 2 5 4 7" xfId="43397"/>
    <cellStyle name="Output 2 5 4 7 2" xfId="43398"/>
    <cellStyle name="Output 2 5 4 8" xfId="43399"/>
    <cellStyle name="Output 2 5 5" xfId="43400"/>
    <cellStyle name="Output 2 5 5 2" xfId="43401"/>
    <cellStyle name="Output 2 5 5 2 2" xfId="43402"/>
    <cellStyle name="Output 2 5 5 2 2 2" xfId="43403"/>
    <cellStyle name="Output 2 5 5 2 3" xfId="43404"/>
    <cellStyle name="Output 2 5 5 2 3 2" xfId="43405"/>
    <cellStyle name="Output 2 5 5 2 4" xfId="43406"/>
    <cellStyle name="Output 2 5 5 2 4 2" xfId="43407"/>
    <cellStyle name="Output 2 5 5 2 5" xfId="43408"/>
    <cellStyle name="Output 2 5 5 2 5 2" xfId="43409"/>
    <cellStyle name="Output 2 5 5 2 6" xfId="43410"/>
    <cellStyle name="Output 2 5 5 3" xfId="43411"/>
    <cellStyle name="Output 2 5 5 3 2" xfId="43412"/>
    <cellStyle name="Output 2 5 5 4" xfId="43413"/>
    <cellStyle name="Output 2 5 5 4 2" xfId="43414"/>
    <cellStyle name="Output 2 5 5 5" xfId="43415"/>
    <cellStyle name="Output 2 5 5 5 2" xfId="43416"/>
    <cellStyle name="Output 2 5 5 6" xfId="43417"/>
    <cellStyle name="Output 2 5 5 6 2" xfId="43418"/>
    <cellStyle name="Output 2 5 5 7" xfId="43419"/>
    <cellStyle name="Output 2 5 5 7 2" xfId="43420"/>
    <cellStyle name="Output 2 5 5 8" xfId="43421"/>
    <cellStyle name="Output 2 5 6" xfId="43422"/>
    <cellStyle name="Output 2 5 6 2" xfId="43423"/>
    <cellStyle name="Output 2 5 6 2 2" xfId="43424"/>
    <cellStyle name="Output 2 5 6 2 2 2" xfId="43425"/>
    <cellStyle name="Output 2 5 6 2 3" xfId="43426"/>
    <cellStyle name="Output 2 5 6 2 3 2" xfId="43427"/>
    <cellStyle name="Output 2 5 6 2 4" xfId="43428"/>
    <cellStyle name="Output 2 5 6 2 4 2" xfId="43429"/>
    <cellStyle name="Output 2 5 6 2 5" xfId="43430"/>
    <cellStyle name="Output 2 5 6 2 5 2" xfId="43431"/>
    <cellStyle name="Output 2 5 6 2 6" xfId="43432"/>
    <cellStyle name="Output 2 5 6 3" xfId="43433"/>
    <cellStyle name="Output 2 5 6 3 2" xfId="43434"/>
    <cellStyle name="Output 2 5 6 4" xfId="43435"/>
    <cellStyle name="Output 2 5 6 4 2" xfId="43436"/>
    <cellStyle name="Output 2 5 6 5" xfId="43437"/>
    <cellStyle name="Output 2 5 6 5 2" xfId="43438"/>
    <cellStyle name="Output 2 5 6 6" xfId="43439"/>
    <cellStyle name="Output 2 5 6 6 2" xfId="43440"/>
    <cellStyle name="Output 2 5 6 7" xfId="43441"/>
    <cellStyle name="Output 2 5 6 7 2" xfId="43442"/>
    <cellStyle name="Output 2 5 6 8" xfId="43443"/>
    <cellStyle name="Output 2 5 7" xfId="43444"/>
    <cellStyle name="Output 2 5 7 2" xfId="43445"/>
    <cellStyle name="Output 2 5 7 2 2" xfId="43446"/>
    <cellStyle name="Output 2 5 7 2 2 2" xfId="43447"/>
    <cellStyle name="Output 2 5 7 2 3" xfId="43448"/>
    <cellStyle name="Output 2 5 7 2 3 2" xfId="43449"/>
    <cellStyle name="Output 2 5 7 2 4" xfId="43450"/>
    <cellStyle name="Output 2 5 7 2 4 2" xfId="43451"/>
    <cellStyle name="Output 2 5 7 2 5" xfId="43452"/>
    <cellStyle name="Output 2 5 7 2 5 2" xfId="43453"/>
    <cellStyle name="Output 2 5 7 2 6" xfId="43454"/>
    <cellStyle name="Output 2 5 7 3" xfId="43455"/>
    <cellStyle name="Output 2 5 7 3 2" xfId="43456"/>
    <cellStyle name="Output 2 5 7 4" xfId="43457"/>
    <cellStyle name="Output 2 5 7 4 2" xfId="43458"/>
    <cellStyle name="Output 2 5 7 5" xfId="43459"/>
    <cellStyle name="Output 2 5 7 5 2" xfId="43460"/>
    <cellStyle name="Output 2 5 7 6" xfId="43461"/>
    <cellStyle name="Output 2 5 7 6 2" xfId="43462"/>
    <cellStyle name="Output 2 5 7 7" xfId="43463"/>
    <cellStyle name="Output 2 5 7 7 2" xfId="43464"/>
    <cellStyle name="Output 2 5 7 8" xfId="43465"/>
    <cellStyle name="Output 2 5 8" xfId="43466"/>
    <cellStyle name="Output 2 5 8 2" xfId="43467"/>
    <cellStyle name="Output 2 5 8 2 2" xfId="43468"/>
    <cellStyle name="Output 2 5 8 2 2 2" xfId="43469"/>
    <cellStyle name="Output 2 5 8 2 3" xfId="43470"/>
    <cellStyle name="Output 2 5 8 2 3 2" xfId="43471"/>
    <cellStyle name="Output 2 5 8 2 4" xfId="43472"/>
    <cellStyle name="Output 2 5 8 2 4 2" xfId="43473"/>
    <cellStyle name="Output 2 5 8 2 5" xfId="43474"/>
    <cellStyle name="Output 2 5 8 2 5 2" xfId="43475"/>
    <cellStyle name="Output 2 5 8 2 6" xfId="43476"/>
    <cellStyle name="Output 2 5 8 3" xfId="43477"/>
    <cellStyle name="Output 2 5 8 3 2" xfId="43478"/>
    <cellStyle name="Output 2 5 8 4" xfId="43479"/>
    <cellStyle name="Output 2 5 8 4 2" xfId="43480"/>
    <cellStyle name="Output 2 5 8 5" xfId="43481"/>
    <cellStyle name="Output 2 5 8 5 2" xfId="43482"/>
    <cellStyle name="Output 2 5 8 6" xfId="43483"/>
    <cellStyle name="Output 2 5 8 6 2" xfId="43484"/>
    <cellStyle name="Output 2 5 8 7" xfId="43485"/>
    <cellStyle name="Output 2 5 8 7 2" xfId="43486"/>
    <cellStyle name="Output 2 5 8 8" xfId="43487"/>
    <cellStyle name="Output 2 5 9" xfId="43488"/>
    <cellStyle name="Output 2 5 9 2" xfId="43489"/>
    <cellStyle name="Output 2 5 9 2 2" xfId="43490"/>
    <cellStyle name="Output 2 5 9 2 2 2" xfId="43491"/>
    <cellStyle name="Output 2 5 9 2 3" xfId="43492"/>
    <cellStyle name="Output 2 5 9 2 3 2" xfId="43493"/>
    <cellStyle name="Output 2 5 9 2 4" xfId="43494"/>
    <cellStyle name="Output 2 5 9 2 4 2" xfId="43495"/>
    <cellStyle name="Output 2 5 9 2 5" xfId="43496"/>
    <cellStyle name="Output 2 5 9 2 5 2" xfId="43497"/>
    <cellStyle name="Output 2 5 9 2 6" xfId="43498"/>
    <cellStyle name="Output 2 5 9 3" xfId="43499"/>
    <cellStyle name="Output 2 5 9 3 2" xfId="43500"/>
    <cellStyle name="Output 2 5 9 4" xfId="43501"/>
    <cellStyle name="Output 2 5 9 4 2" xfId="43502"/>
    <cellStyle name="Output 2 5 9 5" xfId="43503"/>
    <cellStyle name="Output 2 5 9 5 2" xfId="43504"/>
    <cellStyle name="Output 2 5 9 6" xfId="43505"/>
    <cellStyle name="Output 2 5 9 6 2" xfId="43506"/>
    <cellStyle name="Output 2 5 9 7" xfId="43507"/>
    <cellStyle name="Output 2 5 9 7 2" xfId="43508"/>
    <cellStyle name="Output 2 5 9 8" xfId="43509"/>
    <cellStyle name="Output 2 6" xfId="20151"/>
    <cellStyle name="Output 2 6 10" xfId="43510"/>
    <cellStyle name="Output 2 6 10 2" xfId="43511"/>
    <cellStyle name="Output 2 6 10 2 2" xfId="43512"/>
    <cellStyle name="Output 2 6 10 2 2 2" xfId="43513"/>
    <cellStyle name="Output 2 6 10 2 3" xfId="43514"/>
    <cellStyle name="Output 2 6 10 2 3 2" xfId="43515"/>
    <cellStyle name="Output 2 6 10 2 4" xfId="43516"/>
    <cellStyle name="Output 2 6 10 2 4 2" xfId="43517"/>
    <cellStyle name="Output 2 6 10 2 5" xfId="43518"/>
    <cellStyle name="Output 2 6 10 2 5 2" xfId="43519"/>
    <cellStyle name="Output 2 6 10 2 6" xfId="43520"/>
    <cellStyle name="Output 2 6 10 3" xfId="43521"/>
    <cellStyle name="Output 2 6 10 3 2" xfId="43522"/>
    <cellStyle name="Output 2 6 10 4" xfId="43523"/>
    <cellStyle name="Output 2 6 10 4 2" xfId="43524"/>
    <cellStyle name="Output 2 6 10 5" xfId="43525"/>
    <cellStyle name="Output 2 6 10 5 2" xfId="43526"/>
    <cellStyle name="Output 2 6 10 6" xfId="43527"/>
    <cellStyle name="Output 2 6 10 6 2" xfId="43528"/>
    <cellStyle name="Output 2 6 10 7" xfId="43529"/>
    <cellStyle name="Output 2 6 10 7 2" xfId="43530"/>
    <cellStyle name="Output 2 6 10 8" xfId="43531"/>
    <cellStyle name="Output 2 6 11" xfId="43532"/>
    <cellStyle name="Output 2 6 11 2" xfId="43533"/>
    <cellStyle name="Output 2 6 11 2 2" xfId="43534"/>
    <cellStyle name="Output 2 6 11 2 2 2" xfId="43535"/>
    <cellStyle name="Output 2 6 11 2 3" xfId="43536"/>
    <cellStyle name="Output 2 6 11 2 3 2" xfId="43537"/>
    <cellStyle name="Output 2 6 11 2 4" xfId="43538"/>
    <cellStyle name="Output 2 6 11 2 4 2" xfId="43539"/>
    <cellStyle name="Output 2 6 11 2 5" xfId="43540"/>
    <cellStyle name="Output 2 6 11 2 5 2" xfId="43541"/>
    <cellStyle name="Output 2 6 11 2 6" xfId="43542"/>
    <cellStyle name="Output 2 6 11 3" xfId="43543"/>
    <cellStyle name="Output 2 6 11 3 2" xfId="43544"/>
    <cellStyle name="Output 2 6 11 4" xfId="43545"/>
    <cellStyle name="Output 2 6 11 4 2" xfId="43546"/>
    <cellStyle name="Output 2 6 11 5" xfId="43547"/>
    <cellStyle name="Output 2 6 11 5 2" xfId="43548"/>
    <cellStyle name="Output 2 6 11 6" xfId="43549"/>
    <cellStyle name="Output 2 6 11 6 2" xfId="43550"/>
    <cellStyle name="Output 2 6 11 7" xfId="43551"/>
    <cellStyle name="Output 2 6 11 7 2" xfId="43552"/>
    <cellStyle name="Output 2 6 11 8" xfId="43553"/>
    <cellStyle name="Output 2 6 12" xfId="43554"/>
    <cellStyle name="Output 2 6 12 2" xfId="43555"/>
    <cellStyle name="Output 2 6 12 2 2" xfId="43556"/>
    <cellStyle name="Output 2 6 12 2 2 2" xfId="43557"/>
    <cellStyle name="Output 2 6 12 2 3" xfId="43558"/>
    <cellStyle name="Output 2 6 12 2 3 2" xfId="43559"/>
    <cellStyle name="Output 2 6 12 2 4" xfId="43560"/>
    <cellStyle name="Output 2 6 12 2 4 2" xfId="43561"/>
    <cellStyle name="Output 2 6 12 2 5" xfId="43562"/>
    <cellStyle name="Output 2 6 12 2 5 2" xfId="43563"/>
    <cellStyle name="Output 2 6 12 2 6" xfId="43564"/>
    <cellStyle name="Output 2 6 12 3" xfId="43565"/>
    <cellStyle name="Output 2 6 12 3 2" xfId="43566"/>
    <cellStyle name="Output 2 6 12 4" xfId="43567"/>
    <cellStyle name="Output 2 6 12 4 2" xfId="43568"/>
    <cellStyle name="Output 2 6 12 5" xfId="43569"/>
    <cellStyle name="Output 2 6 12 5 2" xfId="43570"/>
    <cellStyle name="Output 2 6 12 6" xfId="43571"/>
    <cellStyle name="Output 2 6 12 6 2" xfId="43572"/>
    <cellStyle name="Output 2 6 12 7" xfId="43573"/>
    <cellStyle name="Output 2 6 12 7 2" xfId="43574"/>
    <cellStyle name="Output 2 6 12 8" xfId="43575"/>
    <cellStyle name="Output 2 6 13" xfId="43576"/>
    <cellStyle name="Output 2 6 13 2" xfId="43577"/>
    <cellStyle name="Output 2 6 13 2 2" xfId="43578"/>
    <cellStyle name="Output 2 6 13 2 2 2" xfId="43579"/>
    <cellStyle name="Output 2 6 13 2 3" xfId="43580"/>
    <cellStyle name="Output 2 6 13 2 3 2" xfId="43581"/>
    <cellStyle name="Output 2 6 13 2 4" xfId="43582"/>
    <cellStyle name="Output 2 6 13 2 4 2" xfId="43583"/>
    <cellStyle name="Output 2 6 13 2 5" xfId="43584"/>
    <cellStyle name="Output 2 6 13 2 5 2" xfId="43585"/>
    <cellStyle name="Output 2 6 13 2 6" xfId="43586"/>
    <cellStyle name="Output 2 6 13 3" xfId="43587"/>
    <cellStyle name="Output 2 6 13 3 2" xfId="43588"/>
    <cellStyle name="Output 2 6 13 4" xfId="43589"/>
    <cellStyle name="Output 2 6 13 4 2" xfId="43590"/>
    <cellStyle name="Output 2 6 13 5" xfId="43591"/>
    <cellStyle name="Output 2 6 13 5 2" xfId="43592"/>
    <cellStyle name="Output 2 6 13 6" xfId="43593"/>
    <cellStyle name="Output 2 6 13 6 2" xfId="43594"/>
    <cellStyle name="Output 2 6 13 7" xfId="43595"/>
    <cellStyle name="Output 2 6 13 7 2" xfId="43596"/>
    <cellStyle name="Output 2 6 13 8" xfId="43597"/>
    <cellStyle name="Output 2 6 14" xfId="43598"/>
    <cellStyle name="Output 2 6 14 2" xfId="43599"/>
    <cellStyle name="Output 2 6 14 2 2" xfId="43600"/>
    <cellStyle name="Output 2 6 14 2 2 2" xfId="43601"/>
    <cellStyle name="Output 2 6 14 2 3" xfId="43602"/>
    <cellStyle name="Output 2 6 14 2 3 2" xfId="43603"/>
    <cellStyle name="Output 2 6 14 2 4" xfId="43604"/>
    <cellStyle name="Output 2 6 14 2 4 2" xfId="43605"/>
    <cellStyle name="Output 2 6 14 2 5" xfId="43606"/>
    <cellStyle name="Output 2 6 14 2 5 2" xfId="43607"/>
    <cellStyle name="Output 2 6 14 2 6" xfId="43608"/>
    <cellStyle name="Output 2 6 14 3" xfId="43609"/>
    <cellStyle name="Output 2 6 14 3 2" xfId="43610"/>
    <cellStyle name="Output 2 6 14 4" xfId="43611"/>
    <cellStyle name="Output 2 6 14 4 2" xfId="43612"/>
    <cellStyle name="Output 2 6 14 5" xfId="43613"/>
    <cellStyle name="Output 2 6 14 5 2" xfId="43614"/>
    <cellStyle name="Output 2 6 14 6" xfId="43615"/>
    <cellStyle name="Output 2 6 14 6 2" xfId="43616"/>
    <cellStyle name="Output 2 6 14 7" xfId="43617"/>
    <cellStyle name="Output 2 6 14 7 2" xfId="43618"/>
    <cellStyle name="Output 2 6 14 8" xfId="43619"/>
    <cellStyle name="Output 2 6 15" xfId="43620"/>
    <cellStyle name="Output 2 6 15 2" xfId="43621"/>
    <cellStyle name="Output 2 6 15 2 2" xfId="43622"/>
    <cellStyle name="Output 2 6 15 2 2 2" xfId="43623"/>
    <cellStyle name="Output 2 6 15 2 3" xfId="43624"/>
    <cellStyle name="Output 2 6 15 2 3 2" xfId="43625"/>
    <cellStyle name="Output 2 6 15 2 4" xfId="43626"/>
    <cellStyle name="Output 2 6 15 2 4 2" xfId="43627"/>
    <cellStyle name="Output 2 6 15 2 5" xfId="43628"/>
    <cellStyle name="Output 2 6 15 2 5 2" xfId="43629"/>
    <cellStyle name="Output 2 6 15 2 6" xfId="43630"/>
    <cellStyle name="Output 2 6 15 3" xfId="43631"/>
    <cellStyle name="Output 2 6 15 3 2" xfId="43632"/>
    <cellStyle name="Output 2 6 15 4" xfId="43633"/>
    <cellStyle name="Output 2 6 15 4 2" xfId="43634"/>
    <cellStyle name="Output 2 6 15 5" xfId="43635"/>
    <cellStyle name="Output 2 6 15 5 2" xfId="43636"/>
    <cellStyle name="Output 2 6 15 6" xfId="43637"/>
    <cellStyle name="Output 2 6 15 6 2" xfId="43638"/>
    <cellStyle name="Output 2 6 15 7" xfId="43639"/>
    <cellStyle name="Output 2 6 15 7 2" xfId="43640"/>
    <cellStyle name="Output 2 6 15 8" xfId="43641"/>
    <cellStyle name="Output 2 6 16" xfId="43642"/>
    <cellStyle name="Output 2 6 16 2" xfId="43643"/>
    <cellStyle name="Output 2 6 16 2 2" xfId="43644"/>
    <cellStyle name="Output 2 6 16 3" xfId="43645"/>
    <cellStyle name="Output 2 6 16 3 2" xfId="43646"/>
    <cellStyle name="Output 2 6 16 4" xfId="43647"/>
    <cellStyle name="Output 2 6 16 4 2" xfId="43648"/>
    <cellStyle name="Output 2 6 16 5" xfId="43649"/>
    <cellStyle name="Output 2 6 16 5 2" xfId="43650"/>
    <cellStyle name="Output 2 6 16 6" xfId="43651"/>
    <cellStyle name="Output 2 6 17" xfId="43652"/>
    <cellStyle name="Output 2 6 17 2" xfId="43653"/>
    <cellStyle name="Output 2 6 18" xfId="43654"/>
    <cellStyle name="Output 2 6 18 2" xfId="43655"/>
    <cellStyle name="Output 2 6 19" xfId="43656"/>
    <cellStyle name="Output 2 6 19 2" xfId="43657"/>
    <cellStyle name="Output 2 6 2" xfId="43658"/>
    <cellStyle name="Output 2 6 2 2" xfId="43659"/>
    <cellStyle name="Output 2 6 2 2 2" xfId="43660"/>
    <cellStyle name="Output 2 6 2 2 2 2" xfId="43661"/>
    <cellStyle name="Output 2 6 2 2 3" xfId="43662"/>
    <cellStyle name="Output 2 6 2 2 3 2" xfId="43663"/>
    <cellStyle name="Output 2 6 2 2 4" xfId="43664"/>
    <cellStyle name="Output 2 6 2 2 4 2" xfId="43665"/>
    <cellStyle name="Output 2 6 2 2 5" xfId="43666"/>
    <cellStyle name="Output 2 6 2 2 5 2" xfId="43667"/>
    <cellStyle name="Output 2 6 2 2 6" xfId="43668"/>
    <cellStyle name="Output 2 6 2 3" xfId="43669"/>
    <cellStyle name="Output 2 6 2 3 2" xfId="43670"/>
    <cellStyle name="Output 2 6 2 4" xfId="43671"/>
    <cellStyle name="Output 2 6 2 4 2" xfId="43672"/>
    <cellStyle name="Output 2 6 2 5" xfId="43673"/>
    <cellStyle name="Output 2 6 2 5 2" xfId="43674"/>
    <cellStyle name="Output 2 6 2 6" xfId="43675"/>
    <cellStyle name="Output 2 6 20" xfId="43676"/>
    <cellStyle name="Output 2 6 21" xfId="43677"/>
    <cellStyle name="Output 2 6 22" xfId="43678"/>
    <cellStyle name="Output 2 6 23" xfId="43679"/>
    <cellStyle name="Output 2 6 24" xfId="43680"/>
    <cellStyle name="Output 2 6 25" xfId="43681"/>
    <cellStyle name="Output 2 6 26" xfId="43682"/>
    <cellStyle name="Output 2 6 3" xfId="43683"/>
    <cellStyle name="Output 2 6 3 2" xfId="43684"/>
    <cellStyle name="Output 2 6 3 2 2" xfId="43685"/>
    <cellStyle name="Output 2 6 3 2 2 2" xfId="43686"/>
    <cellStyle name="Output 2 6 3 2 3" xfId="43687"/>
    <cellStyle name="Output 2 6 3 2 3 2" xfId="43688"/>
    <cellStyle name="Output 2 6 3 2 4" xfId="43689"/>
    <cellStyle name="Output 2 6 3 2 4 2" xfId="43690"/>
    <cellStyle name="Output 2 6 3 2 5" xfId="43691"/>
    <cellStyle name="Output 2 6 3 2 5 2" xfId="43692"/>
    <cellStyle name="Output 2 6 3 2 6" xfId="43693"/>
    <cellStyle name="Output 2 6 3 3" xfId="43694"/>
    <cellStyle name="Output 2 6 3 3 2" xfId="43695"/>
    <cellStyle name="Output 2 6 3 4" xfId="43696"/>
    <cellStyle name="Output 2 6 3 4 2" xfId="43697"/>
    <cellStyle name="Output 2 6 3 5" xfId="43698"/>
    <cellStyle name="Output 2 6 3 5 2" xfId="43699"/>
    <cellStyle name="Output 2 6 3 6" xfId="43700"/>
    <cellStyle name="Output 2 6 4" xfId="43701"/>
    <cellStyle name="Output 2 6 4 2" xfId="43702"/>
    <cellStyle name="Output 2 6 4 2 2" xfId="43703"/>
    <cellStyle name="Output 2 6 4 2 2 2" xfId="43704"/>
    <cellStyle name="Output 2 6 4 2 3" xfId="43705"/>
    <cellStyle name="Output 2 6 4 2 3 2" xfId="43706"/>
    <cellStyle name="Output 2 6 4 2 4" xfId="43707"/>
    <cellStyle name="Output 2 6 4 2 4 2" xfId="43708"/>
    <cellStyle name="Output 2 6 4 2 5" xfId="43709"/>
    <cellStyle name="Output 2 6 4 2 5 2" xfId="43710"/>
    <cellStyle name="Output 2 6 4 2 6" xfId="43711"/>
    <cellStyle name="Output 2 6 4 3" xfId="43712"/>
    <cellStyle name="Output 2 6 4 3 2" xfId="43713"/>
    <cellStyle name="Output 2 6 4 4" xfId="43714"/>
    <cellStyle name="Output 2 6 4 4 2" xfId="43715"/>
    <cellStyle name="Output 2 6 4 5" xfId="43716"/>
    <cellStyle name="Output 2 6 4 5 2" xfId="43717"/>
    <cellStyle name="Output 2 6 4 6" xfId="43718"/>
    <cellStyle name="Output 2 6 4 6 2" xfId="43719"/>
    <cellStyle name="Output 2 6 4 7" xfId="43720"/>
    <cellStyle name="Output 2 6 4 7 2" xfId="43721"/>
    <cellStyle name="Output 2 6 4 8" xfId="43722"/>
    <cellStyle name="Output 2 6 5" xfId="43723"/>
    <cellStyle name="Output 2 6 5 2" xfId="43724"/>
    <cellStyle name="Output 2 6 5 2 2" xfId="43725"/>
    <cellStyle name="Output 2 6 5 2 2 2" xfId="43726"/>
    <cellStyle name="Output 2 6 5 2 3" xfId="43727"/>
    <cellStyle name="Output 2 6 5 2 3 2" xfId="43728"/>
    <cellStyle name="Output 2 6 5 2 4" xfId="43729"/>
    <cellStyle name="Output 2 6 5 2 4 2" xfId="43730"/>
    <cellStyle name="Output 2 6 5 2 5" xfId="43731"/>
    <cellStyle name="Output 2 6 5 2 5 2" xfId="43732"/>
    <cellStyle name="Output 2 6 5 2 6" xfId="43733"/>
    <cellStyle name="Output 2 6 5 3" xfId="43734"/>
    <cellStyle name="Output 2 6 5 3 2" xfId="43735"/>
    <cellStyle name="Output 2 6 5 4" xfId="43736"/>
    <cellStyle name="Output 2 6 5 4 2" xfId="43737"/>
    <cellStyle name="Output 2 6 5 5" xfId="43738"/>
    <cellStyle name="Output 2 6 5 5 2" xfId="43739"/>
    <cellStyle name="Output 2 6 5 6" xfId="43740"/>
    <cellStyle name="Output 2 6 5 6 2" xfId="43741"/>
    <cellStyle name="Output 2 6 5 7" xfId="43742"/>
    <cellStyle name="Output 2 6 5 7 2" xfId="43743"/>
    <cellStyle name="Output 2 6 5 8" xfId="43744"/>
    <cellStyle name="Output 2 6 6" xfId="43745"/>
    <cellStyle name="Output 2 6 6 2" xfId="43746"/>
    <cellStyle name="Output 2 6 6 2 2" xfId="43747"/>
    <cellStyle name="Output 2 6 6 2 2 2" xfId="43748"/>
    <cellStyle name="Output 2 6 6 2 3" xfId="43749"/>
    <cellStyle name="Output 2 6 6 2 3 2" xfId="43750"/>
    <cellStyle name="Output 2 6 6 2 4" xfId="43751"/>
    <cellStyle name="Output 2 6 6 2 4 2" xfId="43752"/>
    <cellStyle name="Output 2 6 6 2 5" xfId="43753"/>
    <cellStyle name="Output 2 6 6 2 5 2" xfId="43754"/>
    <cellStyle name="Output 2 6 6 2 6" xfId="43755"/>
    <cellStyle name="Output 2 6 6 3" xfId="43756"/>
    <cellStyle name="Output 2 6 6 3 2" xfId="43757"/>
    <cellStyle name="Output 2 6 6 4" xfId="43758"/>
    <cellStyle name="Output 2 6 6 4 2" xfId="43759"/>
    <cellStyle name="Output 2 6 6 5" xfId="43760"/>
    <cellStyle name="Output 2 6 6 5 2" xfId="43761"/>
    <cellStyle name="Output 2 6 6 6" xfId="43762"/>
    <cellStyle name="Output 2 6 6 6 2" xfId="43763"/>
    <cellStyle name="Output 2 6 6 7" xfId="43764"/>
    <cellStyle name="Output 2 6 6 7 2" xfId="43765"/>
    <cellStyle name="Output 2 6 6 8" xfId="43766"/>
    <cellStyle name="Output 2 6 7" xfId="43767"/>
    <cellStyle name="Output 2 6 7 2" xfId="43768"/>
    <cellStyle name="Output 2 6 7 2 2" xfId="43769"/>
    <cellStyle name="Output 2 6 7 2 2 2" xfId="43770"/>
    <cellStyle name="Output 2 6 7 2 3" xfId="43771"/>
    <cellStyle name="Output 2 6 7 2 3 2" xfId="43772"/>
    <cellStyle name="Output 2 6 7 2 4" xfId="43773"/>
    <cellStyle name="Output 2 6 7 2 4 2" xfId="43774"/>
    <cellStyle name="Output 2 6 7 2 5" xfId="43775"/>
    <cellStyle name="Output 2 6 7 2 5 2" xfId="43776"/>
    <cellStyle name="Output 2 6 7 2 6" xfId="43777"/>
    <cellStyle name="Output 2 6 7 3" xfId="43778"/>
    <cellStyle name="Output 2 6 7 3 2" xfId="43779"/>
    <cellStyle name="Output 2 6 7 4" xfId="43780"/>
    <cellStyle name="Output 2 6 7 4 2" xfId="43781"/>
    <cellStyle name="Output 2 6 7 5" xfId="43782"/>
    <cellStyle name="Output 2 6 7 5 2" xfId="43783"/>
    <cellStyle name="Output 2 6 7 6" xfId="43784"/>
    <cellStyle name="Output 2 6 7 6 2" xfId="43785"/>
    <cellStyle name="Output 2 6 7 7" xfId="43786"/>
    <cellStyle name="Output 2 6 7 7 2" xfId="43787"/>
    <cellStyle name="Output 2 6 7 8" xfId="43788"/>
    <cellStyle name="Output 2 6 8" xfId="43789"/>
    <cellStyle name="Output 2 6 8 2" xfId="43790"/>
    <cellStyle name="Output 2 6 8 2 2" xfId="43791"/>
    <cellStyle name="Output 2 6 8 2 2 2" xfId="43792"/>
    <cellStyle name="Output 2 6 8 2 3" xfId="43793"/>
    <cellStyle name="Output 2 6 8 2 3 2" xfId="43794"/>
    <cellStyle name="Output 2 6 8 2 4" xfId="43795"/>
    <cellStyle name="Output 2 6 8 2 4 2" xfId="43796"/>
    <cellStyle name="Output 2 6 8 2 5" xfId="43797"/>
    <cellStyle name="Output 2 6 8 2 5 2" xfId="43798"/>
    <cellStyle name="Output 2 6 8 2 6" xfId="43799"/>
    <cellStyle name="Output 2 6 8 3" xfId="43800"/>
    <cellStyle name="Output 2 6 8 3 2" xfId="43801"/>
    <cellStyle name="Output 2 6 8 4" xfId="43802"/>
    <cellStyle name="Output 2 6 8 4 2" xfId="43803"/>
    <cellStyle name="Output 2 6 8 5" xfId="43804"/>
    <cellStyle name="Output 2 6 8 5 2" xfId="43805"/>
    <cellStyle name="Output 2 6 8 6" xfId="43806"/>
    <cellStyle name="Output 2 6 8 6 2" xfId="43807"/>
    <cellStyle name="Output 2 6 8 7" xfId="43808"/>
    <cellStyle name="Output 2 6 8 7 2" xfId="43809"/>
    <cellStyle name="Output 2 6 8 8" xfId="43810"/>
    <cellStyle name="Output 2 6 9" xfId="43811"/>
    <cellStyle name="Output 2 6 9 2" xfId="43812"/>
    <cellStyle name="Output 2 6 9 2 2" xfId="43813"/>
    <cellStyle name="Output 2 6 9 2 2 2" xfId="43814"/>
    <cellStyle name="Output 2 6 9 2 3" xfId="43815"/>
    <cellStyle name="Output 2 6 9 2 3 2" xfId="43816"/>
    <cellStyle name="Output 2 6 9 2 4" xfId="43817"/>
    <cellStyle name="Output 2 6 9 2 4 2" xfId="43818"/>
    <cellStyle name="Output 2 6 9 2 5" xfId="43819"/>
    <cellStyle name="Output 2 6 9 2 5 2" xfId="43820"/>
    <cellStyle name="Output 2 6 9 2 6" xfId="43821"/>
    <cellStyle name="Output 2 6 9 3" xfId="43822"/>
    <cellStyle name="Output 2 6 9 3 2" xfId="43823"/>
    <cellStyle name="Output 2 6 9 4" xfId="43824"/>
    <cellStyle name="Output 2 6 9 4 2" xfId="43825"/>
    <cellStyle name="Output 2 6 9 5" xfId="43826"/>
    <cellStyle name="Output 2 6 9 5 2" xfId="43827"/>
    <cellStyle name="Output 2 6 9 6" xfId="43828"/>
    <cellStyle name="Output 2 6 9 6 2" xfId="43829"/>
    <cellStyle name="Output 2 6 9 7" xfId="43830"/>
    <cellStyle name="Output 2 6 9 7 2" xfId="43831"/>
    <cellStyle name="Output 2 6 9 8" xfId="43832"/>
    <cellStyle name="Output 2 7" xfId="20152"/>
    <cellStyle name="Output 2 7 10" xfId="43833"/>
    <cellStyle name="Output 2 7 10 2" xfId="43834"/>
    <cellStyle name="Output 2 7 10 2 2" xfId="43835"/>
    <cellStyle name="Output 2 7 10 2 2 2" xfId="43836"/>
    <cellStyle name="Output 2 7 10 2 3" xfId="43837"/>
    <cellStyle name="Output 2 7 10 2 3 2" xfId="43838"/>
    <cellStyle name="Output 2 7 10 2 4" xfId="43839"/>
    <cellStyle name="Output 2 7 10 2 4 2" xfId="43840"/>
    <cellStyle name="Output 2 7 10 2 5" xfId="43841"/>
    <cellStyle name="Output 2 7 10 2 5 2" xfId="43842"/>
    <cellStyle name="Output 2 7 10 2 6" xfId="43843"/>
    <cellStyle name="Output 2 7 10 3" xfId="43844"/>
    <cellStyle name="Output 2 7 10 3 2" xfId="43845"/>
    <cellStyle name="Output 2 7 10 4" xfId="43846"/>
    <cellStyle name="Output 2 7 10 4 2" xfId="43847"/>
    <cellStyle name="Output 2 7 10 5" xfId="43848"/>
    <cellStyle name="Output 2 7 10 5 2" xfId="43849"/>
    <cellStyle name="Output 2 7 10 6" xfId="43850"/>
    <cellStyle name="Output 2 7 10 6 2" xfId="43851"/>
    <cellStyle name="Output 2 7 10 7" xfId="43852"/>
    <cellStyle name="Output 2 7 10 7 2" xfId="43853"/>
    <cellStyle name="Output 2 7 10 8" xfId="43854"/>
    <cellStyle name="Output 2 7 11" xfId="43855"/>
    <cellStyle name="Output 2 7 11 2" xfId="43856"/>
    <cellStyle name="Output 2 7 11 2 2" xfId="43857"/>
    <cellStyle name="Output 2 7 11 2 2 2" xfId="43858"/>
    <cellStyle name="Output 2 7 11 2 3" xfId="43859"/>
    <cellStyle name="Output 2 7 11 2 3 2" xfId="43860"/>
    <cellStyle name="Output 2 7 11 2 4" xfId="43861"/>
    <cellStyle name="Output 2 7 11 2 4 2" xfId="43862"/>
    <cellStyle name="Output 2 7 11 2 5" xfId="43863"/>
    <cellStyle name="Output 2 7 11 2 5 2" xfId="43864"/>
    <cellStyle name="Output 2 7 11 2 6" xfId="43865"/>
    <cellStyle name="Output 2 7 11 3" xfId="43866"/>
    <cellStyle name="Output 2 7 11 3 2" xfId="43867"/>
    <cellStyle name="Output 2 7 11 4" xfId="43868"/>
    <cellStyle name="Output 2 7 11 4 2" xfId="43869"/>
    <cellStyle name="Output 2 7 11 5" xfId="43870"/>
    <cellStyle name="Output 2 7 11 5 2" xfId="43871"/>
    <cellStyle name="Output 2 7 11 6" xfId="43872"/>
    <cellStyle name="Output 2 7 11 6 2" xfId="43873"/>
    <cellStyle name="Output 2 7 11 7" xfId="43874"/>
    <cellStyle name="Output 2 7 11 7 2" xfId="43875"/>
    <cellStyle name="Output 2 7 11 8" xfId="43876"/>
    <cellStyle name="Output 2 7 12" xfId="43877"/>
    <cellStyle name="Output 2 7 12 2" xfId="43878"/>
    <cellStyle name="Output 2 7 12 2 2" xfId="43879"/>
    <cellStyle name="Output 2 7 12 2 2 2" xfId="43880"/>
    <cellStyle name="Output 2 7 12 2 3" xfId="43881"/>
    <cellStyle name="Output 2 7 12 2 3 2" xfId="43882"/>
    <cellStyle name="Output 2 7 12 2 4" xfId="43883"/>
    <cellStyle name="Output 2 7 12 2 4 2" xfId="43884"/>
    <cellStyle name="Output 2 7 12 2 5" xfId="43885"/>
    <cellStyle name="Output 2 7 12 2 5 2" xfId="43886"/>
    <cellStyle name="Output 2 7 12 2 6" xfId="43887"/>
    <cellStyle name="Output 2 7 12 3" xfId="43888"/>
    <cellStyle name="Output 2 7 12 3 2" xfId="43889"/>
    <cellStyle name="Output 2 7 12 4" xfId="43890"/>
    <cellStyle name="Output 2 7 12 4 2" xfId="43891"/>
    <cellStyle name="Output 2 7 12 5" xfId="43892"/>
    <cellStyle name="Output 2 7 12 5 2" xfId="43893"/>
    <cellStyle name="Output 2 7 12 6" xfId="43894"/>
    <cellStyle name="Output 2 7 12 6 2" xfId="43895"/>
    <cellStyle name="Output 2 7 12 7" xfId="43896"/>
    <cellStyle name="Output 2 7 12 7 2" xfId="43897"/>
    <cellStyle name="Output 2 7 12 8" xfId="43898"/>
    <cellStyle name="Output 2 7 13" xfId="43899"/>
    <cellStyle name="Output 2 7 13 2" xfId="43900"/>
    <cellStyle name="Output 2 7 13 2 2" xfId="43901"/>
    <cellStyle name="Output 2 7 13 2 2 2" xfId="43902"/>
    <cellStyle name="Output 2 7 13 2 3" xfId="43903"/>
    <cellStyle name="Output 2 7 13 2 3 2" xfId="43904"/>
    <cellStyle name="Output 2 7 13 2 4" xfId="43905"/>
    <cellStyle name="Output 2 7 13 2 4 2" xfId="43906"/>
    <cellStyle name="Output 2 7 13 2 5" xfId="43907"/>
    <cellStyle name="Output 2 7 13 2 5 2" xfId="43908"/>
    <cellStyle name="Output 2 7 13 2 6" xfId="43909"/>
    <cellStyle name="Output 2 7 13 3" xfId="43910"/>
    <cellStyle name="Output 2 7 13 3 2" xfId="43911"/>
    <cellStyle name="Output 2 7 13 4" xfId="43912"/>
    <cellStyle name="Output 2 7 13 4 2" xfId="43913"/>
    <cellStyle name="Output 2 7 13 5" xfId="43914"/>
    <cellStyle name="Output 2 7 13 5 2" xfId="43915"/>
    <cellStyle name="Output 2 7 13 6" xfId="43916"/>
    <cellStyle name="Output 2 7 13 6 2" xfId="43917"/>
    <cellStyle name="Output 2 7 13 7" xfId="43918"/>
    <cellStyle name="Output 2 7 13 7 2" xfId="43919"/>
    <cellStyle name="Output 2 7 13 8" xfId="43920"/>
    <cellStyle name="Output 2 7 14" xfId="43921"/>
    <cellStyle name="Output 2 7 14 2" xfId="43922"/>
    <cellStyle name="Output 2 7 14 2 2" xfId="43923"/>
    <cellStyle name="Output 2 7 14 2 2 2" xfId="43924"/>
    <cellStyle name="Output 2 7 14 2 3" xfId="43925"/>
    <cellStyle name="Output 2 7 14 2 3 2" xfId="43926"/>
    <cellStyle name="Output 2 7 14 2 4" xfId="43927"/>
    <cellStyle name="Output 2 7 14 2 4 2" xfId="43928"/>
    <cellStyle name="Output 2 7 14 2 5" xfId="43929"/>
    <cellStyle name="Output 2 7 14 2 5 2" xfId="43930"/>
    <cellStyle name="Output 2 7 14 2 6" xfId="43931"/>
    <cellStyle name="Output 2 7 14 3" xfId="43932"/>
    <cellStyle name="Output 2 7 14 3 2" xfId="43933"/>
    <cellStyle name="Output 2 7 14 4" xfId="43934"/>
    <cellStyle name="Output 2 7 14 4 2" xfId="43935"/>
    <cellStyle name="Output 2 7 14 5" xfId="43936"/>
    <cellStyle name="Output 2 7 14 5 2" xfId="43937"/>
    <cellStyle name="Output 2 7 14 6" xfId="43938"/>
    <cellStyle name="Output 2 7 14 6 2" xfId="43939"/>
    <cellStyle name="Output 2 7 14 7" xfId="43940"/>
    <cellStyle name="Output 2 7 14 7 2" xfId="43941"/>
    <cellStyle name="Output 2 7 14 8" xfId="43942"/>
    <cellStyle name="Output 2 7 15" xfId="43943"/>
    <cellStyle name="Output 2 7 15 2" xfId="43944"/>
    <cellStyle name="Output 2 7 15 2 2" xfId="43945"/>
    <cellStyle name="Output 2 7 15 2 2 2" xfId="43946"/>
    <cellStyle name="Output 2 7 15 2 3" xfId="43947"/>
    <cellStyle name="Output 2 7 15 2 3 2" xfId="43948"/>
    <cellStyle name="Output 2 7 15 2 4" xfId="43949"/>
    <cellStyle name="Output 2 7 15 2 4 2" xfId="43950"/>
    <cellStyle name="Output 2 7 15 2 5" xfId="43951"/>
    <cellStyle name="Output 2 7 15 2 5 2" xfId="43952"/>
    <cellStyle name="Output 2 7 15 2 6" xfId="43953"/>
    <cellStyle name="Output 2 7 15 3" xfId="43954"/>
    <cellStyle name="Output 2 7 15 3 2" xfId="43955"/>
    <cellStyle name="Output 2 7 15 4" xfId="43956"/>
    <cellStyle name="Output 2 7 15 4 2" xfId="43957"/>
    <cellStyle name="Output 2 7 15 5" xfId="43958"/>
    <cellStyle name="Output 2 7 15 5 2" xfId="43959"/>
    <cellStyle name="Output 2 7 15 6" xfId="43960"/>
    <cellStyle name="Output 2 7 15 6 2" xfId="43961"/>
    <cellStyle name="Output 2 7 15 7" xfId="43962"/>
    <cellStyle name="Output 2 7 15 7 2" xfId="43963"/>
    <cellStyle name="Output 2 7 15 8" xfId="43964"/>
    <cellStyle name="Output 2 7 16" xfId="43965"/>
    <cellStyle name="Output 2 7 16 2" xfId="43966"/>
    <cellStyle name="Output 2 7 16 2 2" xfId="43967"/>
    <cellStyle name="Output 2 7 16 3" xfId="43968"/>
    <cellStyle name="Output 2 7 16 3 2" xfId="43969"/>
    <cellStyle name="Output 2 7 16 4" xfId="43970"/>
    <cellStyle name="Output 2 7 16 4 2" xfId="43971"/>
    <cellStyle name="Output 2 7 16 5" xfId="43972"/>
    <cellStyle name="Output 2 7 16 5 2" xfId="43973"/>
    <cellStyle name="Output 2 7 16 6" xfId="43974"/>
    <cellStyle name="Output 2 7 17" xfId="43975"/>
    <cellStyle name="Output 2 7 17 2" xfId="43976"/>
    <cellStyle name="Output 2 7 18" xfId="43977"/>
    <cellStyle name="Output 2 7 18 2" xfId="43978"/>
    <cellStyle name="Output 2 7 19" xfId="43979"/>
    <cellStyle name="Output 2 7 19 2" xfId="43980"/>
    <cellStyle name="Output 2 7 2" xfId="43981"/>
    <cellStyle name="Output 2 7 2 2" xfId="43982"/>
    <cellStyle name="Output 2 7 2 2 2" xfId="43983"/>
    <cellStyle name="Output 2 7 2 2 2 2" xfId="43984"/>
    <cellStyle name="Output 2 7 2 2 3" xfId="43985"/>
    <cellStyle name="Output 2 7 2 2 3 2" xfId="43986"/>
    <cellStyle name="Output 2 7 2 2 4" xfId="43987"/>
    <cellStyle name="Output 2 7 2 2 4 2" xfId="43988"/>
    <cellStyle name="Output 2 7 2 2 5" xfId="43989"/>
    <cellStyle name="Output 2 7 2 2 5 2" xfId="43990"/>
    <cellStyle name="Output 2 7 2 2 6" xfId="43991"/>
    <cellStyle name="Output 2 7 2 3" xfId="43992"/>
    <cellStyle name="Output 2 7 2 3 2" xfId="43993"/>
    <cellStyle name="Output 2 7 2 4" xfId="43994"/>
    <cellStyle name="Output 2 7 2 4 2" xfId="43995"/>
    <cellStyle name="Output 2 7 2 5" xfId="43996"/>
    <cellStyle name="Output 2 7 2 5 2" xfId="43997"/>
    <cellStyle name="Output 2 7 2 6" xfId="43998"/>
    <cellStyle name="Output 2 7 20" xfId="43999"/>
    <cellStyle name="Output 2 7 21" xfId="44000"/>
    <cellStyle name="Output 2 7 22" xfId="44001"/>
    <cellStyle name="Output 2 7 23" xfId="44002"/>
    <cellStyle name="Output 2 7 24" xfId="44003"/>
    <cellStyle name="Output 2 7 25" xfId="44004"/>
    <cellStyle name="Output 2 7 26" xfId="44005"/>
    <cellStyle name="Output 2 7 3" xfId="44006"/>
    <cellStyle name="Output 2 7 3 2" xfId="44007"/>
    <cellStyle name="Output 2 7 3 2 2" xfId="44008"/>
    <cellStyle name="Output 2 7 3 2 2 2" xfId="44009"/>
    <cellStyle name="Output 2 7 3 2 3" xfId="44010"/>
    <cellStyle name="Output 2 7 3 2 3 2" xfId="44011"/>
    <cellStyle name="Output 2 7 3 2 4" xfId="44012"/>
    <cellStyle name="Output 2 7 3 2 4 2" xfId="44013"/>
    <cellStyle name="Output 2 7 3 2 5" xfId="44014"/>
    <cellStyle name="Output 2 7 3 2 5 2" xfId="44015"/>
    <cellStyle name="Output 2 7 3 2 6" xfId="44016"/>
    <cellStyle name="Output 2 7 3 3" xfId="44017"/>
    <cellStyle name="Output 2 7 3 3 2" xfId="44018"/>
    <cellStyle name="Output 2 7 3 4" xfId="44019"/>
    <cellStyle name="Output 2 7 3 4 2" xfId="44020"/>
    <cellStyle name="Output 2 7 3 5" xfId="44021"/>
    <cellStyle name="Output 2 7 3 5 2" xfId="44022"/>
    <cellStyle name="Output 2 7 3 6" xfId="44023"/>
    <cellStyle name="Output 2 7 4" xfId="44024"/>
    <cellStyle name="Output 2 7 4 2" xfId="44025"/>
    <cellStyle name="Output 2 7 4 2 2" xfId="44026"/>
    <cellStyle name="Output 2 7 4 2 2 2" xfId="44027"/>
    <cellStyle name="Output 2 7 4 2 3" xfId="44028"/>
    <cellStyle name="Output 2 7 4 2 3 2" xfId="44029"/>
    <cellStyle name="Output 2 7 4 2 4" xfId="44030"/>
    <cellStyle name="Output 2 7 4 2 4 2" xfId="44031"/>
    <cellStyle name="Output 2 7 4 2 5" xfId="44032"/>
    <cellStyle name="Output 2 7 4 2 5 2" xfId="44033"/>
    <cellStyle name="Output 2 7 4 2 6" xfId="44034"/>
    <cellStyle name="Output 2 7 4 3" xfId="44035"/>
    <cellStyle name="Output 2 7 4 3 2" xfId="44036"/>
    <cellStyle name="Output 2 7 4 4" xfId="44037"/>
    <cellStyle name="Output 2 7 4 4 2" xfId="44038"/>
    <cellStyle name="Output 2 7 4 5" xfId="44039"/>
    <cellStyle name="Output 2 7 4 5 2" xfId="44040"/>
    <cellStyle name="Output 2 7 4 6" xfId="44041"/>
    <cellStyle name="Output 2 7 4 6 2" xfId="44042"/>
    <cellStyle name="Output 2 7 4 7" xfId="44043"/>
    <cellStyle name="Output 2 7 4 7 2" xfId="44044"/>
    <cellStyle name="Output 2 7 4 8" xfId="44045"/>
    <cellStyle name="Output 2 7 5" xfId="44046"/>
    <cellStyle name="Output 2 7 5 2" xfId="44047"/>
    <cellStyle name="Output 2 7 5 2 2" xfId="44048"/>
    <cellStyle name="Output 2 7 5 2 2 2" xfId="44049"/>
    <cellStyle name="Output 2 7 5 2 3" xfId="44050"/>
    <cellStyle name="Output 2 7 5 2 3 2" xfId="44051"/>
    <cellStyle name="Output 2 7 5 2 4" xfId="44052"/>
    <cellStyle name="Output 2 7 5 2 4 2" xfId="44053"/>
    <cellStyle name="Output 2 7 5 2 5" xfId="44054"/>
    <cellStyle name="Output 2 7 5 2 5 2" xfId="44055"/>
    <cellStyle name="Output 2 7 5 2 6" xfId="44056"/>
    <cellStyle name="Output 2 7 5 3" xfId="44057"/>
    <cellStyle name="Output 2 7 5 3 2" xfId="44058"/>
    <cellStyle name="Output 2 7 5 4" xfId="44059"/>
    <cellStyle name="Output 2 7 5 4 2" xfId="44060"/>
    <cellStyle name="Output 2 7 5 5" xfId="44061"/>
    <cellStyle name="Output 2 7 5 5 2" xfId="44062"/>
    <cellStyle name="Output 2 7 5 6" xfId="44063"/>
    <cellStyle name="Output 2 7 5 6 2" xfId="44064"/>
    <cellStyle name="Output 2 7 5 7" xfId="44065"/>
    <cellStyle name="Output 2 7 5 7 2" xfId="44066"/>
    <cellStyle name="Output 2 7 5 8" xfId="44067"/>
    <cellStyle name="Output 2 7 6" xfId="44068"/>
    <cellStyle name="Output 2 7 6 2" xfId="44069"/>
    <cellStyle name="Output 2 7 6 2 2" xfId="44070"/>
    <cellStyle name="Output 2 7 6 2 2 2" xfId="44071"/>
    <cellStyle name="Output 2 7 6 2 3" xfId="44072"/>
    <cellStyle name="Output 2 7 6 2 3 2" xfId="44073"/>
    <cellStyle name="Output 2 7 6 2 4" xfId="44074"/>
    <cellStyle name="Output 2 7 6 2 4 2" xfId="44075"/>
    <cellStyle name="Output 2 7 6 2 5" xfId="44076"/>
    <cellStyle name="Output 2 7 6 2 5 2" xfId="44077"/>
    <cellStyle name="Output 2 7 6 2 6" xfId="44078"/>
    <cellStyle name="Output 2 7 6 3" xfId="44079"/>
    <cellStyle name="Output 2 7 6 3 2" xfId="44080"/>
    <cellStyle name="Output 2 7 6 4" xfId="44081"/>
    <cellStyle name="Output 2 7 6 4 2" xfId="44082"/>
    <cellStyle name="Output 2 7 6 5" xfId="44083"/>
    <cellStyle name="Output 2 7 6 5 2" xfId="44084"/>
    <cellStyle name="Output 2 7 6 6" xfId="44085"/>
    <cellStyle name="Output 2 7 6 6 2" xfId="44086"/>
    <cellStyle name="Output 2 7 6 7" xfId="44087"/>
    <cellStyle name="Output 2 7 6 7 2" xfId="44088"/>
    <cellStyle name="Output 2 7 6 8" xfId="44089"/>
    <cellStyle name="Output 2 7 7" xfId="44090"/>
    <cellStyle name="Output 2 7 7 2" xfId="44091"/>
    <cellStyle name="Output 2 7 7 2 2" xfId="44092"/>
    <cellStyle name="Output 2 7 7 2 2 2" xfId="44093"/>
    <cellStyle name="Output 2 7 7 2 3" xfId="44094"/>
    <cellStyle name="Output 2 7 7 2 3 2" xfId="44095"/>
    <cellStyle name="Output 2 7 7 2 4" xfId="44096"/>
    <cellStyle name="Output 2 7 7 2 4 2" xfId="44097"/>
    <cellStyle name="Output 2 7 7 2 5" xfId="44098"/>
    <cellStyle name="Output 2 7 7 2 5 2" xfId="44099"/>
    <cellStyle name="Output 2 7 7 2 6" xfId="44100"/>
    <cellStyle name="Output 2 7 7 3" xfId="44101"/>
    <cellStyle name="Output 2 7 7 3 2" xfId="44102"/>
    <cellStyle name="Output 2 7 7 4" xfId="44103"/>
    <cellStyle name="Output 2 7 7 4 2" xfId="44104"/>
    <cellStyle name="Output 2 7 7 5" xfId="44105"/>
    <cellStyle name="Output 2 7 7 5 2" xfId="44106"/>
    <cellStyle name="Output 2 7 7 6" xfId="44107"/>
    <cellStyle name="Output 2 7 7 6 2" xfId="44108"/>
    <cellStyle name="Output 2 7 7 7" xfId="44109"/>
    <cellStyle name="Output 2 7 7 7 2" xfId="44110"/>
    <cellStyle name="Output 2 7 7 8" xfId="44111"/>
    <cellStyle name="Output 2 7 8" xfId="44112"/>
    <cellStyle name="Output 2 7 8 2" xfId="44113"/>
    <cellStyle name="Output 2 7 8 2 2" xfId="44114"/>
    <cellStyle name="Output 2 7 8 2 2 2" xfId="44115"/>
    <cellStyle name="Output 2 7 8 2 3" xfId="44116"/>
    <cellStyle name="Output 2 7 8 2 3 2" xfId="44117"/>
    <cellStyle name="Output 2 7 8 2 4" xfId="44118"/>
    <cellStyle name="Output 2 7 8 2 4 2" xfId="44119"/>
    <cellStyle name="Output 2 7 8 2 5" xfId="44120"/>
    <cellStyle name="Output 2 7 8 2 5 2" xfId="44121"/>
    <cellStyle name="Output 2 7 8 2 6" xfId="44122"/>
    <cellStyle name="Output 2 7 8 3" xfId="44123"/>
    <cellStyle name="Output 2 7 8 3 2" xfId="44124"/>
    <cellStyle name="Output 2 7 8 4" xfId="44125"/>
    <cellStyle name="Output 2 7 8 4 2" xfId="44126"/>
    <cellStyle name="Output 2 7 8 5" xfId="44127"/>
    <cellStyle name="Output 2 7 8 5 2" xfId="44128"/>
    <cellStyle name="Output 2 7 8 6" xfId="44129"/>
    <cellStyle name="Output 2 7 8 6 2" xfId="44130"/>
    <cellStyle name="Output 2 7 8 7" xfId="44131"/>
    <cellStyle name="Output 2 7 8 7 2" xfId="44132"/>
    <cellStyle name="Output 2 7 8 8" xfId="44133"/>
    <cellStyle name="Output 2 7 9" xfId="44134"/>
    <cellStyle name="Output 2 7 9 2" xfId="44135"/>
    <cellStyle name="Output 2 7 9 2 2" xfId="44136"/>
    <cellStyle name="Output 2 7 9 2 2 2" xfId="44137"/>
    <cellStyle name="Output 2 7 9 2 3" xfId="44138"/>
    <cellStyle name="Output 2 7 9 2 3 2" xfId="44139"/>
    <cellStyle name="Output 2 7 9 2 4" xfId="44140"/>
    <cellStyle name="Output 2 7 9 2 4 2" xfId="44141"/>
    <cellStyle name="Output 2 7 9 2 5" xfId="44142"/>
    <cellStyle name="Output 2 7 9 2 5 2" xfId="44143"/>
    <cellStyle name="Output 2 7 9 2 6" xfId="44144"/>
    <cellStyle name="Output 2 7 9 3" xfId="44145"/>
    <cellStyle name="Output 2 7 9 3 2" xfId="44146"/>
    <cellStyle name="Output 2 7 9 4" xfId="44147"/>
    <cellStyle name="Output 2 7 9 4 2" xfId="44148"/>
    <cellStyle name="Output 2 7 9 5" xfId="44149"/>
    <cellStyle name="Output 2 7 9 5 2" xfId="44150"/>
    <cellStyle name="Output 2 7 9 6" xfId="44151"/>
    <cellStyle name="Output 2 7 9 6 2" xfId="44152"/>
    <cellStyle name="Output 2 7 9 7" xfId="44153"/>
    <cellStyle name="Output 2 7 9 7 2" xfId="44154"/>
    <cellStyle name="Output 2 7 9 8" xfId="44155"/>
    <cellStyle name="Output 2 8" xfId="20153"/>
    <cellStyle name="Output 2 8 10" xfId="44156"/>
    <cellStyle name="Output 2 8 10 2" xfId="44157"/>
    <cellStyle name="Output 2 8 10 2 2" xfId="44158"/>
    <cellStyle name="Output 2 8 10 2 2 2" xfId="44159"/>
    <cellStyle name="Output 2 8 10 2 3" xfId="44160"/>
    <cellStyle name="Output 2 8 10 2 3 2" xfId="44161"/>
    <cellStyle name="Output 2 8 10 2 4" xfId="44162"/>
    <cellStyle name="Output 2 8 10 2 4 2" xfId="44163"/>
    <cellStyle name="Output 2 8 10 2 5" xfId="44164"/>
    <cellStyle name="Output 2 8 10 2 5 2" xfId="44165"/>
    <cellStyle name="Output 2 8 10 2 6" xfId="44166"/>
    <cellStyle name="Output 2 8 10 3" xfId="44167"/>
    <cellStyle name="Output 2 8 10 3 2" xfId="44168"/>
    <cellStyle name="Output 2 8 10 4" xfId="44169"/>
    <cellStyle name="Output 2 8 10 4 2" xfId="44170"/>
    <cellStyle name="Output 2 8 10 5" xfId="44171"/>
    <cellStyle name="Output 2 8 10 5 2" xfId="44172"/>
    <cellStyle name="Output 2 8 10 6" xfId="44173"/>
    <cellStyle name="Output 2 8 10 6 2" xfId="44174"/>
    <cellStyle name="Output 2 8 10 7" xfId="44175"/>
    <cellStyle name="Output 2 8 10 7 2" xfId="44176"/>
    <cellStyle name="Output 2 8 10 8" xfId="44177"/>
    <cellStyle name="Output 2 8 11" xfId="44178"/>
    <cellStyle name="Output 2 8 11 2" xfId="44179"/>
    <cellStyle name="Output 2 8 11 2 2" xfId="44180"/>
    <cellStyle name="Output 2 8 11 2 2 2" xfId="44181"/>
    <cellStyle name="Output 2 8 11 2 3" xfId="44182"/>
    <cellStyle name="Output 2 8 11 2 3 2" xfId="44183"/>
    <cellStyle name="Output 2 8 11 2 4" xfId="44184"/>
    <cellStyle name="Output 2 8 11 2 4 2" xfId="44185"/>
    <cellStyle name="Output 2 8 11 2 5" xfId="44186"/>
    <cellStyle name="Output 2 8 11 2 5 2" xfId="44187"/>
    <cellStyle name="Output 2 8 11 2 6" xfId="44188"/>
    <cellStyle name="Output 2 8 11 3" xfId="44189"/>
    <cellStyle name="Output 2 8 11 3 2" xfId="44190"/>
    <cellStyle name="Output 2 8 11 4" xfId="44191"/>
    <cellStyle name="Output 2 8 11 4 2" xfId="44192"/>
    <cellStyle name="Output 2 8 11 5" xfId="44193"/>
    <cellStyle name="Output 2 8 11 5 2" xfId="44194"/>
    <cellStyle name="Output 2 8 11 6" xfId="44195"/>
    <cellStyle name="Output 2 8 11 6 2" xfId="44196"/>
    <cellStyle name="Output 2 8 11 7" xfId="44197"/>
    <cellStyle name="Output 2 8 11 7 2" xfId="44198"/>
    <cellStyle name="Output 2 8 11 8" xfId="44199"/>
    <cellStyle name="Output 2 8 12" xfId="44200"/>
    <cellStyle name="Output 2 8 12 2" xfId="44201"/>
    <cellStyle name="Output 2 8 12 2 2" xfId="44202"/>
    <cellStyle name="Output 2 8 12 2 2 2" xfId="44203"/>
    <cellStyle name="Output 2 8 12 2 3" xfId="44204"/>
    <cellStyle name="Output 2 8 12 2 3 2" xfId="44205"/>
    <cellStyle name="Output 2 8 12 2 4" xfId="44206"/>
    <cellStyle name="Output 2 8 12 2 4 2" xfId="44207"/>
    <cellStyle name="Output 2 8 12 2 5" xfId="44208"/>
    <cellStyle name="Output 2 8 12 2 5 2" xfId="44209"/>
    <cellStyle name="Output 2 8 12 2 6" xfId="44210"/>
    <cellStyle name="Output 2 8 12 3" xfId="44211"/>
    <cellStyle name="Output 2 8 12 3 2" xfId="44212"/>
    <cellStyle name="Output 2 8 12 4" xfId="44213"/>
    <cellStyle name="Output 2 8 12 4 2" xfId="44214"/>
    <cellStyle name="Output 2 8 12 5" xfId="44215"/>
    <cellStyle name="Output 2 8 12 5 2" xfId="44216"/>
    <cellStyle name="Output 2 8 12 6" xfId="44217"/>
    <cellStyle name="Output 2 8 12 6 2" xfId="44218"/>
    <cellStyle name="Output 2 8 12 7" xfId="44219"/>
    <cellStyle name="Output 2 8 12 7 2" xfId="44220"/>
    <cellStyle name="Output 2 8 12 8" xfId="44221"/>
    <cellStyle name="Output 2 8 13" xfId="44222"/>
    <cellStyle name="Output 2 8 13 2" xfId="44223"/>
    <cellStyle name="Output 2 8 13 2 2" xfId="44224"/>
    <cellStyle name="Output 2 8 13 2 2 2" xfId="44225"/>
    <cellStyle name="Output 2 8 13 2 3" xfId="44226"/>
    <cellStyle name="Output 2 8 13 2 3 2" xfId="44227"/>
    <cellStyle name="Output 2 8 13 2 4" xfId="44228"/>
    <cellStyle name="Output 2 8 13 2 4 2" xfId="44229"/>
    <cellStyle name="Output 2 8 13 2 5" xfId="44230"/>
    <cellStyle name="Output 2 8 13 2 5 2" xfId="44231"/>
    <cellStyle name="Output 2 8 13 2 6" xfId="44232"/>
    <cellStyle name="Output 2 8 13 3" xfId="44233"/>
    <cellStyle name="Output 2 8 13 3 2" xfId="44234"/>
    <cellStyle name="Output 2 8 13 4" xfId="44235"/>
    <cellStyle name="Output 2 8 13 4 2" xfId="44236"/>
    <cellStyle name="Output 2 8 13 5" xfId="44237"/>
    <cellStyle name="Output 2 8 13 5 2" xfId="44238"/>
    <cellStyle name="Output 2 8 13 6" xfId="44239"/>
    <cellStyle name="Output 2 8 13 6 2" xfId="44240"/>
    <cellStyle name="Output 2 8 13 7" xfId="44241"/>
    <cellStyle name="Output 2 8 13 7 2" xfId="44242"/>
    <cellStyle name="Output 2 8 13 8" xfId="44243"/>
    <cellStyle name="Output 2 8 14" xfId="44244"/>
    <cellStyle name="Output 2 8 14 2" xfId="44245"/>
    <cellStyle name="Output 2 8 14 2 2" xfId="44246"/>
    <cellStyle name="Output 2 8 14 2 2 2" xfId="44247"/>
    <cellStyle name="Output 2 8 14 2 3" xfId="44248"/>
    <cellStyle name="Output 2 8 14 2 3 2" xfId="44249"/>
    <cellStyle name="Output 2 8 14 2 4" xfId="44250"/>
    <cellStyle name="Output 2 8 14 2 4 2" xfId="44251"/>
    <cellStyle name="Output 2 8 14 2 5" xfId="44252"/>
    <cellStyle name="Output 2 8 14 2 5 2" xfId="44253"/>
    <cellStyle name="Output 2 8 14 2 6" xfId="44254"/>
    <cellStyle name="Output 2 8 14 3" xfId="44255"/>
    <cellStyle name="Output 2 8 14 3 2" xfId="44256"/>
    <cellStyle name="Output 2 8 14 4" xfId="44257"/>
    <cellStyle name="Output 2 8 14 4 2" xfId="44258"/>
    <cellStyle name="Output 2 8 14 5" xfId="44259"/>
    <cellStyle name="Output 2 8 14 5 2" xfId="44260"/>
    <cellStyle name="Output 2 8 14 6" xfId="44261"/>
    <cellStyle name="Output 2 8 14 6 2" xfId="44262"/>
    <cellStyle name="Output 2 8 14 7" xfId="44263"/>
    <cellStyle name="Output 2 8 14 7 2" xfId="44264"/>
    <cellStyle name="Output 2 8 14 8" xfId="44265"/>
    <cellStyle name="Output 2 8 15" xfId="44266"/>
    <cellStyle name="Output 2 8 15 2" xfId="44267"/>
    <cellStyle name="Output 2 8 15 2 2" xfId="44268"/>
    <cellStyle name="Output 2 8 15 2 2 2" xfId="44269"/>
    <cellStyle name="Output 2 8 15 2 3" xfId="44270"/>
    <cellStyle name="Output 2 8 15 2 3 2" xfId="44271"/>
    <cellStyle name="Output 2 8 15 2 4" xfId="44272"/>
    <cellStyle name="Output 2 8 15 2 4 2" xfId="44273"/>
    <cellStyle name="Output 2 8 15 2 5" xfId="44274"/>
    <cellStyle name="Output 2 8 15 2 5 2" xfId="44275"/>
    <cellStyle name="Output 2 8 15 2 6" xfId="44276"/>
    <cellStyle name="Output 2 8 15 3" xfId="44277"/>
    <cellStyle name="Output 2 8 15 3 2" xfId="44278"/>
    <cellStyle name="Output 2 8 15 4" xfId="44279"/>
    <cellStyle name="Output 2 8 15 4 2" xfId="44280"/>
    <cellStyle name="Output 2 8 15 5" xfId="44281"/>
    <cellStyle name="Output 2 8 15 5 2" xfId="44282"/>
    <cellStyle name="Output 2 8 15 6" xfId="44283"/>
    <cellStyle name="Output 2 8 15 6 2" xfId="44284"/>
    <cellStyle name="Output 2 8 15 7" xfId="44285"/>
    <cellStyle name="Output 2 8 15 7 2" xfId="44286"/>
    <cellStyle name="Output 2 8 15 8" xfId="44287"/>
    <cellStyle name="Output 2 8 16" xfId="44288"/>
    <cellStyle name="Output 2 8 16 2" xfId="44289"/>
    <cellStyle name="Output 2 8 16 2 2" xfId="44290"/>
    <cellStyle name="Output 2 8 16 3" xfId="44291"/>
    <cellStyle name="Output 2 8 16 3 2" xfId="44292"/>
    <cellStyle name="Output 2 8 16 4" xfId="44293"/>
    <cellStyle name="Output 2 8 16 4 2" xfId="44294"/>
    <cellStyle name="Output 2 8 16 5" xfId="44295"/>
    <cellStyle name="Output 2 8 16 5 2" xfId="44296"/>
    <cellStyle name="Output 2 8 16 6" xfId="44297"/>
    <cellStyle name="Output 2 8 17" xfId="44298"/>
    <cellStyle name="Output 2 8 17 2" xfId="44299"/>
    <cellStyle name="Output 2 8 18" xfId="44300"/>
    <cellStyle name="Output 2 8 18 2" xfId="44301"/>
    <cellStyle name="Output 2 8 19" xfId="44302"/>
    <cellStyle name="Output 2 8 19 2" xfId="44303"/>
    <cellStyle name="Output 2 8 2" xfId="44304"/>
    <cellStyle name="Output 2 8 2 2" xfId="44305"/>
    <cellStyle name="Output 2 8 2 2 2" xfId="44306"/>
    <cellStyle name="Output 2 8 2 2 2 2" xfId="44307"/>
    <cellStyle name="Output 2 8 2 2 3" xfId="44308"/>
    <cellStyle name="Output 2 8 2 2 3 2" xfId="44309"/>
    <cellStyle name="Output 2 8 2 2 4" xfId="44310"/>
    <cellStyle name="Output 2 8 2 2 4 2" xfId="44311"/>
    <cellStyle name="Output 2 8 2 2 5" xfId="44312"/>
    <cellStyle name="Output 2 8 2 2 5 2" xfId="44313"/>
    <cellStyle name="Output 2 8 2 2 6" xfId="44314"/>
    <cellStyle name="Output 2 8 2 3" xfId="44315"/>
    <cellStyle name="Output 2 8 2 3 2" xfId="44316"/>
    <cellStyle name="Output 2 8 2 4" xfId="44317"/>
    <cellStyle name="Output 2 8 2 4 2" xfId="44318"/>
    <cellStyle name="Output 2 8 2 5" xfId="44319"/>
    <cellStyle name="Output 2 8 2 5 2" xfId="44320"/>
    <cellStyle name="Output 2 8 2 6" xfId="44321"/>
    <cellStyle name="Output 2 8 20" xfId="44322"/>
    <cellStyle name="Output 2 8 21" xfId="44323"/>
    <cellStyle name="Output 2 8 22" xfId="44324"/>
    <cellStyle name="Output 2 8 23" xfId="44325"/>
    <cellStyle name="Output 2 8 24" xfId="44326"/>
    <cellStyle name="Output 2 8 25" xfId="44327"/>
    <cellStyle name="Output 2 8 26" xfId="44328"/>
    <cellStyle name="Output 2 8 3" xfId="44329"/>
    <cellStyle name="Output 2 8 3 2" xfId="44330"/>
    <cellStyle name="Output 2 8 3 2 2" xfId="44331"/>
    <cellStyle name="Output 2 8 3 2 2 2" xfId="44332"/>
    <cellStyle name="Output 2 8 3 2 3" xfId="44333"/>
    <cellStyle name="Output 2 8 3 2 3 2" xfId="44334"/>
    <cellStyle name="Output 2 8 3 2 4" xfId="44335"/>
    <cellStyle name="Output 2 8 3 2 4 2" xfId="44336"/>
    <cellStyle name="Output 2 8 3 2 5" xfId="44337"/>
    <cellStyle name="Output 2 8 3 2 5 2" xfId="44338"/>
    <cellStyle name="Output 2 8 3 2 6" xfId="44339"/>
    <cellStyle name="Output 2 8 3 3" xfId="44340"/>
    <cellStyle name="Output 2 8 3 3 2" xfId="44341"/>
    <cellStyle name="Output 2 8 3 4" xfId="44342"/>
    <cellStyle name="Output 2 8 3 4 2" xfId="44343"/>
    <cellStyle name="Output 2 8 3 5" xfId="44344"/>
    <cellStyle name="Output 2 8 3 5 2" xfId="44345"/>
    <cellStyle name="Output 2 8 3 6" xfId="44346"/>
    <cellStyle name="Output 2 8 4" xfId="44347"/>
    <cellStyle name="Output 2 8 4 2" xfId="44348"/>
    <cellStyle name="Output 2 8 4 2 2" xfId="44349"/>
    <cellStyle name="Output 2 8 4 2 2 2" xfId="44350"/>
    <cellStyle name="Output 2 8 4 2 3" xfId="44351"/>
    <cellStyle name="Output 2 8 4 2 3 2" xfId="44352"/>
    <cellStyle name="Output 2 8 4 2 4" xfId="44353"/>
    <cellStyle name="Output 2 8 4 2 4 2" xfId="44354"/>
    <cellStyle name="Output 2 8 4 2 5" xfId="44355"/>
    <cellStyle name="Output 2 8 4 2 5 2" xfId="44356"/>
    <cellStyle name="Output 2 8 4 2 6" xfId="44357"/>
    <cellStyle name="Output 2 8 4 3" xfId="44358"/>
    <cellStyle name="Output 2 8 4 3 2" xfId="44359"/>
    <cellStyle name="Output 2 8 4 4" xfId="44360"/>
    <cellStyle name="Output 2 8 4 4 2" xfId="44361"/>
    <cellStyle name="Output 2 8 4 5" xfId="44362"/>
    <cellStyle name="Output 2 8 4 5 2" xfId="44363"/>
    <cellStyle name="Output 2 8 4 6" xfId="44364"/>
    <cellStyle name="Output 2 8 4 6 2" xfId="44365"/>
    <cellStyle name="Output 2 8 4 7" xfId="44366"/>
    <cellStyle name="Output 2 8 4 7 2" xfId="44367"/>
    <cellStyle name="Output 2 8 4 8" xfId="44368"/>
    <cellStyle name="Output 2 8 5" xfId="44369"/>
    <cellStyle name="Output 2 8 5 2" xfId="44370"/>
    <cellStyle name="Output 2 8 5 2 2" xfId="44371"/>
    <cellStyle name="Output 2 8 5 2 2 2" xfId="44372"/>
    <cellStyle name="Output 2 8 5 2 3" xfId="44373"/>
    <cellStyle name="Output 2 8 5 2 3 2" xfId="44374"/>
    <cellStyle name="Output 2 8 5 2 4" xfId="44375"/>
    <cellStyle name="Output 2 8 5 2 4 2" xfId="44376"/>
    <cellStyle name="Output 2 8 5 2 5" xfId="44377"/>
    <cellStyle name="Output 2 8 5 2 5 2" xfId="44378"/>
    <cellStyle name="Output 2 8 5 2 6" xfId="44379"/>
    <cellStyle name="Output 2 8 5 3" xfId="44380"/>
    <cellStyle name="Output 2 8 5 3 2" xfId="44381"/>
    <cellStyle name="Output 2 8 5 4" xfId="44382"/>
    <cellStyle name="Output 2 8 5 4 2" xfId="44383"/>
    <cellStyle name="Output 2 8 5 5" xfId="44384"/>
    <cellStyle name="Output 2 8 5 5 2" xfId="44385"/>
    <cellStyle name="Output 2 8 5 6" xfId="44386"/>
    <cellStyle name="Output 2 8 5 6 2" xfId="44387"/>
    <cellStyle name="Output 2 8 5 7" xfId="44388"/>
    <cellStyle name="Output 2 8 5 7 2" xfId="44389"/>
    <cellStyle name="Output 2 8 5 8" xfId="44390"/>
    <cellStyle name="Output 2 8 6" xfId="44391"/>
    <cellStyle name="Output 2 8 6 2" xfId="44392"/>
    <cellStyle name="Output 2 8 6 2 2" xfId="44393"/>
    <cellStyle name="Output 2 8 6 2 2 2" xfId="44394"/>
    <cellStyle name="Output 2 8 6 2 3" xfId="44395"/>
    <cellStyle name="Output 2 8 6 2 3 2" xfId="44396"/>
    <cellStyle name="Output 2 8 6 2 4" xfId="44397"/>
    <cellStyle name="Output 2 8 6 2 4 2" xfId="44398"/>
    <cellStyle name="Output 2 8 6 2 5" xfId="44399"/>
    <cellStyle name="Output 2 8 6 2 5 2" xfId="44400"/>
    <cellStyle name="Output 2 8 6 2 6" xfId="44401"/>
    <cellStyle name="Output 2 8 6 3" xfId="44402"/>
    <cellStyle name="Output 2 8 6 3 2" xfId="44403"/>
    <cellStyle name="Output 2 8 6 4" xfId="44404"/>
    <cellStyle name="Output 2 8 6 4 2" xfId="44405"/>
    <cellStyle name="Output 2 8 6 5" xfId="44406"/>
    <cellStyle name="Output 2 8 6 5 2" xfId="44407"/>
    <cellStyle name="Output 2 8 6 6" xfId="44408"/>
    <cellStyle name="Output 2 8 6 6 2" xfId="44409"/>
    <cellStyle name="Output 2 8 6 7" xfId="44410"/>
    <cellStyle name="Output 2 8 6 7 2" xfId="44411"/>
    <cellStyle name="Output 2 8 6 8" xfId="44412"/>
    <cellStyle name="Output 2 8 7" xfId="44413"/>
    <cellStyle name="Output 2 8 7 2" xfId="44414"/>
    <cellStyle name="Output 2 8 7 2 2" xfId="44415"/>
    <cellStyle name="Output 2 8 7 2 2 2" xfId="44416"/>
    <cellStyle name="Output 2 8 7 2 3" xfId="44417"/>
    <cellStyle name="Output 2 8 7 2 3 2" xfId="44418"/>
    <cellStyle name="Output 2 8 7 2 4" xfId="44419"/>
    <cellStyle name="Output 2 8 7 2 4 2" xfId="44420"/>
    <cellStyle name="Output 2 8 7 2 5" xfId="44421"/>
    <cellStyle name="Output 2 8 7 2 5 2" xfId="44422"/>
    <cellStyle name="Output 2 8 7 2 6" xfId="44423"/>
    <cellStyle name="Output 2 8 7 3" xfId="44424"/>
    <cellStyle name="Output 2 8 7 3 2" xfId="44425"/>
    <cellStyle name="Output 2 8 7 4" xfId="44426"/>
    <cellStyle name="Output 2 8 7 4 2" xfId="44427"/>
    <cellStyle name="Output 2 8 7 5" xfId="44428"/>
    <cellStyle name="Output 2 8 7 5 2" xfId="44429"/>
    <cellStyle name="Output 2 8 7 6" xfId="44430"/>
    <cellStyle name="Output 2 8 7 6 2" xfId="44431"/>
    <cellStyle name="Output 2 8 7 7" xfId="44432"/>
    <cellStyle name="Output 2 8 7 7 2" xfId="44433"/>
    <cellStyle name="Output 2 8 7 8" xfId="44434"/>
    <cellStyle name="Output 2 8 8" xfId="44435"/>
    <cellStyle name="Output 2 8 8 2" xfId="44436"/>
    <cellStyle name="Output 2 8 8 2 2" xfId="44437"/>
    <cellStyle name="Output 2 8 8 2 2 2" xfId="44438"/>
    <cellStyle name="Output 2 8 8 2 3" xfId="44439"/>
    <cellStyle name="Output 2 8 8 2 3 2" xfId="44440"/>
    <cellStyle name="Output 2 8 8 2 4" xfId="44441"/>
    <cellStyle name="Output 2 8 8 2 4 2" xfId="44442"/>
    <cellStyle name="Output 2 8 8 2 5" xfId="44443"/>
    <cellStyle name="Output 2 8 8 2 5 2" xfId="44444"/>
    <cellStyle name="Output 2 8 8 2 6" xfId="44445"/>
    <cellStyle name="Output 2 8 8 3" xfId="44446"/>
    <cellStyle name="Output 2 8 8 3 2" xfId="44447"/>
    <cellStyle name="Output 2 8 8 4" xfId="44448"/>
    <cellStyle name="Output 2 8 8 4 2" xfId="44449"/>
    <cellStyle name="Output 2 8 8 5" xfId="44450"/>
    <cellStyle name="Output 2 8 8 5 2" xfId="44451"/>
    <cellStyle name="Output 2 8 8 6" xfId="44452"/>
    <cellStyle name="Output 2 8 8 6 2" xfId="44453"/>
    <cellStyle name="Output 2 8 8 7" xfId="44454"/>
    <cellStyle name="Output 2 8 8 7 2" xfId="44455"/>
    <cellStyle name="Output 2 8 8 8" xfId="44456"/>
    <cellStyle name="Output 2 8 9" xfId="44457"/>
    <cellStyle name="Output 2 8 9 2" xfId="44458"/>
    <cellStyle name="Output 2 8 9 2 2" xfId="44459"/>
    <cellStyle name="Output 2 8 9 2 2 2" xfId="44460"/>
    <cellStyle name="Output 2 8 9 2 3" xfId="44461"/>
    <cellStyle name="Output 2 8 9 2 3 2" xfId="44462"/>
    <cellStyle name="Output 2 8 9 2 4" xfId="44463"/>
    <cellStyle name="Output 2 8 9 2 4 2" xfId="44464"/>
    <cellStyle name="Output 2 8 9 2 5" xfId="44465"/>
    <cellStyle name="Output 2 8 9 2 5 2" xfId="44466"/>
    <cellStyle name="Output 2 8 9 2 6" xfId="44467"/>
    <cellStyle name="Output 2 8 9 3" xfId="44468"/>
    <cellStyle name="Output 2 8 9 3 2" xfId="44469"/>
    <cellStyle name="Output 2 8 9 4" xfId="44470"/>
    <cellStyle name="Output 2 8 9 4 2" xfId="44471"/>
    <cellStyle name="Output 2 8 9 5" xfId="44472"/>
    <cellStyle name="Output 2 8 9 5 2" xfId="44473"/>
    <cellStyle name="Output 2 8 9 6" xfId="44474"/>
    <cellStyle name="Output 2 8 9 6 2" xfId="44475"/>
    <cellStyle name="Output 2 8 9 7" xfId="44476"/>
    <cellStyle name="Output 2 8 9 7 2" xfId="44477"/>
    <cellStyle name="Output 2 8 9 8" xfId="44478"/>
    <cellStyle name="Output 2 9" xfId="20154"/>
    <cellStyle name="Output 2 9 10" xfId="44479"/>
    <cellStyle name="Output 2 9 10 2" xfId="44480"/>
    <cellStyle name="Output 2 9 10 2 2" xfId="44481"/>
    <cellStyle name="Output 2 9 10 2 2 2" xfId="44482"/>
    <cellStyle name="Output 2 9 10 2 3" xfId="44483"/>
    <cellStyle name="Output 2 9 10 2 3 2" xfId="44484"/>
    <cellStyle name="Output 2 9 10 2 4" xfId="44485"/>
    <cellStyle name="Output 2 9 10 2 4 2" xfId="44486"/>
    <cellStyle name="Output 2 9 10 2 5" xfId="44487"/>
    <cellStyle name="Output 2 9 10 2 5 2" xfId="44488"/>
    <cellStyle name="Output 2 9 10 2 6" xfId="44489"/>
    <cellStyle name="Output 2 9 10 3" xfId="44490"/>
    <cellStyle name="Output 2 9 10 3 2" xfId="44491"/>
    <cellStyle name="Output 2 9 10 4" xfId="44492"/>
    <cellStyle name="Output 2 9 10 4 2" xfId="44493"/>
    <cellStyle name="Output 2 9 10 5" xfId="44494"/>
    <cellStyle name="Output 2 9 10 5 2" xfId="44495"/>
    <cellStyle name="Output 2 9 10 6" xfId="44496"/>
    <cellStyle name="Output 2 9 10 6 2" xfId="44497"/>
    <cellStyle name="Output 2 9 10 7" xfId="44498"/>
    <cellStyle name="Output 2 9 10 7 2" xfId="44499"/>
    <cellStyle name="Output 2 9 10 8" xfId="44500"/>
    <cellStyle name="Output 2 9 11" xfId="44501"/>
    <cellStyle name="Output 2 9 11 2" xfId="44502"/>
    <cellStyle name="Output 2 9 11 2 2" xfId="44503"/>
    <cellStyle name="Output 2 9 11 2 2 2" xfId="44504"/>
    <cellStyle name="Output 2 9 11 2 3" xfId="44505"/>
    <cellStyle name="Output 2 9 11 2 3 2" xfId="44506"/>
    <cellStyle name="Output 2 9 11 2 4" xfId="44507"/>
    <cellStyle name="Output 2 9 11 2 4 2" xfId="44508"/>
    <cellStyle name="Output 2 9 11 2 5" xfId="44509"/>
    <cellStyle name="Output 2 9 11 2 5 2" xfId="44510"/>
    <cellStyle name="Output 2 9 11 2 6" xfId="44511"/>
    <cellStyle name="Output 2 9 11 3" xfId="44512"/>
    <cellStyle name="Output 2 9 11 3 2" xfId="44513"/>
    <cellStyle name="Output 2 9 11 4" xfId="44514"/>
    <cellStyle name="Output 2 9 11 4 2" xfId="44515"/>
    <cellStyle name="Output 2 9 11 5" xfId="44516"/>
    <cellStyle name="Output 2 9 11 5 2" xfId="44517"/>
    <cellStyle name="Output 2 9 11 6" xfId="44518"/>
    <cellStyle name="Output 2 9 11 6 2" xfId="44519"/>
    <cellStyle name="Output 2 9 11 7" xfId="44520"/>
    <cellStyle name="Output 2 9 11 7 2" xfId="44521"/>
    <cellStyle name="Output 2 9 11 8" xfId="44522"/>
    <cellStyle name="Output 2 9 12" xfId="44523"/>
    <cellStyle name="Output 2 9 12 2" xfId="44524"/>
    <cellStyle name="Output 2 9 12 2 2" xfId="44525"/>
    <cellStyle name="Output 2 9 12 2 2 2" xfId="44526"/>
    <cellStyle name="Output 2 9 12 2 3" xfId="44527"/>
    <cellStyle name="Output 2 9 12 2 3 2" xfId="44528"/>
    <cellStyle name="Output 2 9 12 2 4" xfId="44529"/>
    <cellStyle name="Output 2 9 12 2 4 2" xfId="44530"/>
    <cellStyle name="Output 2 9 12 2 5" xfId="44531"/>
    <cellStyle name="Output 2 9 12 2 5 2" xfId="44532"/>
    <cellStyle name="Output 2 9 12 2 6" xfId="44533"/>
    <cellStyle name="Output 2 9 12 3" xfId="44534"/>
    <cellStyle name="Output 2 9 12 3 2" xfId="44535"/>
    <cellStyle name="Output 2 9 12 4" xfId="44536"/>
    <cellStyle name="Output 2 9 12 4 2" xfId="44537"/>
    <cellStyle name="Output 2 9 12 5" xfId="44538"/>
    <cellStyle name="Output 2 9 12 5 2" xfId="44539"/>
    <cellStyle name="Output 2 9 12 6" xfId="44540"/>
    <cellStyle name="Output 2 9 12 6 2" xfId="44541"/>
    <cellStyle name="Output 2 9 12 7" xfId="44542"/>
    <cellStyle name="Output 2 9 12 7 2" xfId="44543"/>
    <cellStyle name="Output 2 9 12 8" xfId="44544"/>
    <cellStyle name="Output 2 9 13" xfId="44545"/>
    <cellStyle name="Output 2 9 13 2" xfId="44546"/>
    <cellStyle name="Output 2 9 13 2 2" xfId="44547"/>
    <cellStyle name="Output 2 9 13 2 2 2" xfId="44548"/>
    <cellStyle name="Output 2 9 13 2 3" xfId="44549"/>
    <cellStyle name="Output 2 9 13 2 3 2" xfId="44550"/>
    <cellStyle name="Output 2 9 13 2 4" xfId="44551"/>
    <cellStyle name="Output 2 9 13 2 4 2" xfId="44552"/>
    <cellStyle name="Output 2 9 13 2 5" xfId="44553"/>
    <cellStyle name="Output 2 9 13 2 5 2" xfId="44554"/>
    <cellStyle name="Output 2 9 13 2 6" xfId="44555"/>
    <cellStyle name="Output 2 9 13 3" xfId="44556"/>
    <cellStyle name="Output 2 9 13 3 2" xfId="44557"/>
    <cellStyle name="Output 2 9 13 4" xfId="44558"/>
    <cellStyle name="Output 2 9 13 4 2" xfId="44559"/>
    <cellStyle name="Output 2 9 13 5" xfId="44560"/>
    <cellStyle name="Output 2 9 13 5 2" xfId="44561"/>
    <cellStyle name="Output 2 9 13 6" xfId="44562"/>
    <cellStyle name="Output 2 9 13 6 2" xfId="44563"/>
    <cellStyle name="Output 2 9 13 7" xfId="44564"/>
    <cellStyle name="Output 2 9 13 7 2" xfId="44565"/>
    <cellStyle name="Output 2 9 13 8" xfId="44566"/>
    <cellStyle name="Output 2 9 14" xfId="44567"/>
    <cellStyle name="Output 2 9 14 2" xfId="44568"/>
    <cellStyle name="Output 2 9 14 2 2" xfId="44569"/>
    <cellStyle name="Output 2 9 14 2 2 2" xfId="44570"/>
    <cellStyle name="Output 2 9 14 2 3" xfId="44571"/>
    <cellStyle name="Output 2 9 14 2 3 2" xfId="44572"/>
    <cellStyle name="Output 2 9 14 2 4" xfId="44573"/>
    <cellStyle name="Output 2 9 14 2 4 2" xfId="44574"/>
    <cellStyle name="Output 2 9 14 2 5" xfId="44575"/>
    <cellStyle name="Output 2 9 14 2 5 2" xfId="44576"/>
    <cellStyle name="Output 2 9 14 2 6" xfId="44577"/>
    <cellStyle name="Output 2 9 14 3" xfId="44578"/>
    <cellStyle name="Output 2 9 14 3 2" xfId="44579"/>
    <cellStyle name="Output 2 9 14 4" xfId="44580"/>
    <cellStyle name="Output 2 9 14 4 2" xfId="44581"/>
    <cellStyle name="Output 2 9 14 5" xfId="44582"/>
    <cellStyle name="Output 2 9 14 5 2" xfId="44583"/>
    <cellStyle name="Output 2 9 14 6" xfId="44584"/>
    <cellStyle name="Output 2 9 14 6 2" xfId="44585"/>
    <cellStyle name="Output 2 9 14 7" xfId="44586"/>
    <cellStyle name="Output 2 9 14 7 2" xfId="44587"/>
    <cellStyle name="Output 2 9 14 8" xfId="44588"/>
    <cellStyle name="Output 2 9 15" xfId="44589"/>
    <cellStyle name="Output 2 9 15 2" xfId="44590"/>
    <cellStyle name="Output 2 9 15 2 2" xfId="44591"/>
    <cellStyle name="Output 2 9 15 2 2 2" xfId="44592"/>
    <cellStyle name="Output 2 9 15 2 3" xfId="44593"/>
    <cellStyle name="Output 2 9 15 2 3 2" xfId="44594"/>
    <cellStyle name="Output 2 9 15 2 4" xfId="44595"/>
    <cellStyle name="Output 2 9 15 2 4 2" xfId="44596"/>
    <cellStyle name="Output 2 9 15 2 5" xfId="44597"/>
    <cellStyle name="Output 2 9 15 2 5 2" xfId="44598"/>
    <cellStyle name="Output 2 9 15 2 6" xfId="44599"/>
    <cellStyle name="Output 2 9 15 3" xfId="44600"/>
    <cellStyle name="Output 2 9 15 3 2" xfId="44601"/>
    <cellStyle name="Output 2 9 15 4" xfId="44602"/>
    <cellStyle name="Output 2 9 15 4 2" xfId="44603"/>
    <cellStyle name="Output 2 9 15 5" xfId="44604"/>
    <cellStyle name="Output 2 9 15 5 2" xfId="44605"/>
    <cellStyle name="Output 2 9 15 6" xfId="44606"/>
    <cellStyle name="Output 2 9 15 6 2" xfId="44607"/>
    <cellStyle name="Output 2 9 15 7" xfId="44608"/>
    <cellStyle name="Output 2 9 15 7 2" xfId="44609"/>
    <cellStyle name="Output 2 9 15 8" xfId="44610"/>
    <cellStyle name="Output 2 9 16" xfId="44611"/>
    <cellStyle name="Output 2 9 16 2" xfId="44612"/>
    <cellStyle name="Output 2 9 16 2 2" xfId="44613"/>
    <cellStyle name="Output 2 9 16 3" xfId="44614"/>
    <cellStyle name="Output 2 9 16 3 2" xfId="44615"/>
    <cellStyle name="Output 2 9 16 4" xfId="44616"/>
    <cellStyle name="Output 2 9 16 4 2" xfId="44617"/>
    <cellStyle name="Output 2 9 16 5" xfId="44618"/>
    <cellStyle name="Output 2 9 16 5 2" xfId="44619"/>
    <cellStyle name="Output 2 9 16 6" xfId="44620"/>
    <cellStyle name="Output 2 9 17" xfId="44621"/>
    <cellStyle name="Output 2 9 17 2" xfId="44622"/>
    <cellStyle name="Output 2 9 18" xfId="44623"/>
    <cellStyle name="Output 2 9 18 2" xfId="44624"/>
    <cellStyle name="Output 2 9 19" xfId="44625"/>
    <cellStyle name="Output 2 9 19 2" xfId="44626"/>
    <cellStyle name="Output 2 9 2" xfId="44627"/>
    <cellStyle name="Output 2 9 2 2" xfId="44628"/>
    <cellStyle name="Output 2 9 2 2 2" xfId="44629"/>
    <cellStyle name="Output 2 9 2 2 2 2" xfId="44630"/>
    <cellStyle name="Output 2 9 2 2 3" xfId="44631"/>
    <cellStyle name="Output 2 9 2 2 3 2" xfId="44632"/>
    <cellStyle name="Output 2 9 2 2 4" xfId="44633"/>
    <cellStyle name="Output 2 9 2 2 4 2" xfId="44634"/>
    <cellStyle name="Output 2 9 2 2 5" xfId="44635"/>
    <cellStyle name="Output 2 9 2 2 5 2" xfId="44636"/>
    <cellStyle name="Output 2 9 2 2 6" xfId="44637"/>
    <cellStyle name="Output 2 9 2 3" xfId="44638"/>
    <cellStyle name="Output 2 9 2 3 2" xfId="44639"/>
    <cellStyle name="Output 2 9 2 4" xfId="44640"/>
    <cellStyle name="Output 2 9 2 4 2" xfId="44641"/>
    <cellStyle name="Output 2 9 2 5" xfId="44642"/>
    <cellStyle name="Output 2 9 2 5 2" xfId="44643"/>
    <cellStyle name="Output 2 9 2 6" xfId="44644"/>
    <cellStyle name="Output 2 9 20" xfId="44645"/>
    <cellStyle name="Output 2 9 21" xfId="44646"/>
    <cellStyle name="Output 2 9 22" xfId="44647"/>
    <cellStyle name="Output 2 9 23" xfId="44648"/>
    <cellStyle name="Output 2 9 24" xfId="44649"/>
    <cellStyle name="Output 2 9 25" xfId="44650"/>
    <cellStyle name="Output 2 9 26" xfId="44651"/>
    <cellStyle name="Output 2 9 3" xfId="44652"/>
    <cellStyle name="Output 2 9 3 2" xfId="44653"/>
    <cellStyle name="Output 2 9 3 2 2" xfId="44654"/>
    <cellStyle name="Output 2 9 3 2 2 2" xfId="44655"/>
    <cellStyle name="Output 2 9 3 2 3" xfId="44656"/>
    <cellStyle name="Output 2 9 3 2 3 2" xfId="44657"/>
    <cellStyle name="Output 2 9 3 2 4" xfId="44658"/>
    <cellStyle name="Output 2 9 3 2 4 2" xfId="44659"/>
    <cellStyle name="Output 2 9 3 2 5" xfId="44660"/>
    <cellStyle name="Output 2 9 3 2 5 2" xfId="44661"/>
    <cellStyle name="Output 2 9 3 2 6" xfId="44662"/>
    <cellStyle name="Output 2 9 3 3" xfId="44663"/>
    <cellStyle name="Output 2 9 3 3 2" xfId="44664"/>
    <cellStyle name="Output 2 9 3 4" xfId="44665"/>
    <cellStyle name="Output 2 9 3 4 2" xfId="44666"/>
    <cellStyle name="Output 2 9 3 5" xfId="44667"/>
    <cellStyle name="Output 2 9 3 5 2" xfId="44668"/>
    <cellStyle name="Output 2 9 3 6" xfId="44669"/>
    <cellStyle name="Output 2 9 4" xfId="44670"/>
    <cellStyle name="Output 2 9 4 2" xfId="44671"/>
    <cellStyle name="Output 2 9 4 2 2" xfId="44672"/>
    <cellStyle name="Output 2 9 4 2 2 2" xfId="44673"/>
    <cellStyle name="Output 2 9 4 2 3" xfId="44674"/>
    <cellStyle name="Output 2 9 4 2 3 2" xfId="44675"/>
    <cellStyle name="Output 2 9 4 2 4" xfId="44676"/>
    <cellStyle name="Output 2 9 4 2 4 2" xfId="44677"/>
    <cellStyle name="Output 2 9 4 2 5" xfId="44678"/>
    <cellStyle name="Output 2 9 4 2 5 2" xfId="44679"/>
    <cellStyle name="Output 2 9 4 2 6" xfId="44680"/>
    <cellStyle name="Output 2 9 4 3" xfId="44681"/>
    <cellStyle name="Output 2 9 4 3 2" xfId="44682"/>
    <cellStyle name="Output 2 9 4 4" xfId="44683"/>
    <cellStyle name="Output 2 9 4 4 2" xfId="44684"/>
    <cellStyle name="Output 2 9 4 5" xfId="44685"/>
    <cellStyle name="Output 2 9 4 5 2" xfId="44686"/>
    <cellStyle name="Output 2 9 4 6" xfId="44687"/>
    <cellStyle name="Output 2 9 4 6 2" xfId="44688"/>
    <cellStyle name="Output 2 9 4 7" xfId="44689"/>
    <cellStyle name="Output 2 9 4 7 2" xfId="44690"/>
    <cellStyle name="Output 2 9 4 8" xfId="44691"/>
    <cellStyle name="Output 2 9 5" xfId="44692"/>
    <cellStyle name="Output 2 9 5 2" xfId="44693"/>
    <cellStyle name="Output 2 9 5 2 2" xfId="44694"/>
    <cellStyle name="Output 2 9 5 2 2 2" xfId="44695"/>
    <cellStyle name="Output 2 9 5 2 3" xfId="44696"/>
    <cellStyle name="Output 2 9 5 2 3 2" xfId="44697"/>
    <cellStyle name="Output 2 9 5 2 4" xfId="44698"/>
    <cellStyle name="Output 2 9 5 2 4 2" xfId="44699"/>
    <cellStyle name="Output 2 9 5 2 5" xfId="44700"/>
    <cellStyle name="Output 2 9 5 2 5 2" xfId="44701"/>
    <cellStyle name="Output 2 9 5 2 6" xfId="44702"/>
    <cellStyle name="Output 2 9 5 3" xfId="44703"/>
    <cellStyle name="Output 2 9 5 3 2" xfId="44704"/>
    <cellStyle name="Output 2 9 5 4" xfId="44705"/>
    <cellStyle name="Output 2 9 5 4 2" xfId="44706"/>
    <cellStyle name="Output 2 9 5 5" xfId="44707"/>
    <cellStyle name="Output 2 9 5 5 2" xfId="44708"/>
    <cellStyle name="Output 2 9 5 6" xfId="44709"/>
    <cellStyle name="Output 2 9 5 6 2" xfId="44710"/>
    <cellStyle name="Output 2 9 5 7" xfId="44711"/>
    <cellStyle name="Output 2 9 5 7 2" xfId="44712"/>
    <cellStyle name="Output 2 9 5 8" xfId="44713"/>
    <cellStyle name="Output 2 9 6" xfId="44714"/>
    <cellStyle name="Output 2 9 6 2" xfId="44715"/>
    <cellStyle name="Output 2 9 6 2 2" xfId="44716"/>
    <cellStyle name="Output 2 9 6 2 2 2" xfId="44717"/>
    <cellStyle name="Output 2 9 6 2 3" xfId="44718"/>
    <cellStyle name="Output 2 9 6 2 3 2" xfId="44719"/>
    <cellStyle name="Output 2 9 6 2 4" xfId="44720"/>
    <cellStyle name="Output 2 9 6 2 4 2" xfId="44721"/>
    <cellStyle name="Output 2 9 6 2 5" xfId="44722"/>
    <cellStyle name="Output 2 9 6 2 5 2" xfId="44723"/>
    <cellStyle name="Output 2 9 6 2 6" xfId="44724"/>
    <cellStyle name="Output 2 9 6 3" xfId="44725"/>
    <cellStyle name="Output 2 9 6 3 2" xfId="44726"/>
    <cellStyle name="Output 2 9 6 4" xfId="44727"/>
    <cellStyle name="Output 2 9 6 4 2" xfId="44728"/>
    <cellStyle name="Output 2 9 6 5" xfId="44729"/>
    <cellStyle name="Output 2 9 6 5 2" xfId="44730"/>
    <cellStyle name="Output 2 9 6 6" xfId="44731"/>
    <cellStyle name="Output 2 9 6 6 2" xfId="44732"/>
    <cellStyle name="Output 2 9 6 7" xfId="44733"/>
    <cellStyle name="Output 2 9 6 7 2" xfId="44734"/>
    <cellStyle name="Output 2 9 6 8" xfId="44735"/>
    <cellStyle name="Output 2 9 7" xfId="44736"/>
    <cellStyle name="Output 2 9 7 2" xfId="44737"/>
    <cellStyle name="Output 2 9 7 2 2" xfId="44738"/>
    <cellStyle name="Output 2 9 7 2 2 2" xfId="44739"/>
    <cellStyle name="Output 2 9 7 2 3" xfId="44740"/>
    <cellStyle name="Output 2 9 7 2 3 2" xfId="44741"/>
    <cellStyle name="Output 2 9 7 2 4" xfId="44742"/>
    <cellStyle name="Output 2 9 7 2 4 2" xfId="44743"/>
    <cellStyle name="Output 2 9 7 2 5" xfId="44744"/>
    <cellStyle name="Output 2 9 7 2 5 2" xfId="44745"/>
    <cellStyle name="Output 2 9 7 2 6" xfId="44746"/>
    <cellStyle name="Output 2 9 7 3" xfId="44747"/>
    <cellStyle name="Output 2 9 7 3 2" xfId="44748"/>
    <cellStyle name="Output 2 9 7 4" xfId="44749"/>
    <cellStyle name="Output 2 9 7 4 2" xfId="44750"/>
    <cellStyle name="Output 2 9 7 5" xfId="44751"/>
    <cellStyle name="Output 2 9 7 5 2" xfId="44752"/>
    <cellStyle name="Output 2 9 7 6" xfId="44753"/>
    <cellStyle name="Output 2 9 7 6 2" xfId="44754"/>
    <cellStyle name="Output 2 9 7 7" xfId="44755"/>
    <cellStyle name="Output 2 9 7 7 2" xfId="44756"/>
    <cellStyle name="Output 2 9 7 8" xfId="44757"/>
    <cellStyle name="Output 2 9 8" xfId="44758"/>
    <cellStyle name="Output 2 9 8 2" xfId="44759"/>
    <cellStyle name="Output 2 9 8 2 2" xfId="44760"/>
    <cellStyle name="Output 2 9 8 2 2 2" xfId="44761"/>
    <cellStyle name="Output 2 9 8 2 3" xfId="44762"/>
    <cellStyle name="Output 2 9 8 2 3 2" xfId="44763"/>
    <cellStyle name="Output 2 9 8 2 4" xfId="44764"/>
    <cellStyle name="Output 2 9 8 2 4 2" xfId="44765"/>
    <cellStyle name="Output 2 9 8 2 5" xfId="44766"/>
    <cellStyle name="Output 2 9 8 2 5 2" xfId="44767"/>
    <cellStyle name="Output 2 9 8 2 6" xfId="44768"/>
    <cellStyle name="Output 2 9 8 3" xfId="44769"/>
    <cellStyle name="Output 2 9 8 3 2" xfId="44770"/>
    <cellStyle name="Output 2 9 8 4" xfId="44771"/>
    <cellStyle name="Output 2 9 8 4 2" xfId="44772"/>
    <cellStyle name="Output 2 9 8 5" xfId="44773"/>
    <cellStyle name="Output 2 9 8 5 2" xfId="44774"/>
    <cellStyle name="Output 2 9 8 6" xfId="44775"/>
    <cellStyle name="Output 2 9 8 6 2" xfId="44776"/>
    <cellStyle name="Output 2 9 8 7" xfId="44777"/>
    <cellStyle name="Output 2 9 8 7 2" xfId="44778"/>
    <cellStyle name="Output 2 9 8 8" xfId="44779"/>
    <cellStyle name="Output 2 9 9" xfId="44780"/>
    <cellStyle name="Output 2 9 9 2" xfId="44781"/>
    <cellStyle name="Output 2 9 9 2 2" xfId="44782"/>
    <cellStyle name="Output 2 9 9 2 2 2" xfId="44783"/>
    <cellStyle name="Output 2 9 9 2 3" xfId="44784"/>
    <cellStyle name="Output 2 9 9 2 3 2" xfId="44785"/>
    <cellStyle name="Output 2 9 9 2 4" xfId="44786"/>
    <cellStyle name="Output 2 9 9 2 4 2" xfId="44787"/>
    <cellStyle name="Output 2 9 9 2 5" xfId="44788"/>
    <cellStyle name="Output 2 9 9 2 5 2" xfId="44789"/>
    <cellStyle name="Output 2 9 9 2 6" xfId="44790"/>
    <cellStyle name="Output 2 9 9 3" xfId="44791"/>
    <cellStyle name="Output 2 9 9 3 2" xfId="44792"/>
    <cellStyle name="Output 2 9 9 4" xfId="44793"/>
    <cellStyle name="Output 2 9 9 4 2" xfId="44794"/>
    <cellStyle name="Output 2 9 9 5" xfId="44795"/>
    <cellStyle name="Output 2 9 9 5 2" xfId="44796"/>
    <cellStyle name="Output 2 9 9 6" xfId="44797"/>
    <cellStyle name="Output 2 9 9 6 2" xfId="44798"/>
    <cellStyle name="Output 2 9 9 7" xfId="44799"/>
    <cellStyle name="Output 2 9 9 7 2" xfId="44800"/>
    <cellStyle name="Output 2 9 9 8" xfId="44801"/>
    <cellStyle name="Output 3" xfId="20155"/>
    <cellStyle name="Output 3 10" xfId="44802"/>
    <cellStyle name="Output 3 10 2" xfId="44803"/>
    <cellStyle name="Output 3 10 2 2" xfId="44804"/>
    <cellStyle name="Output 3 10 2 2 2" xfId="44805"/>
    <cellStyle name="Output 3 10 2 3" xfId="44806"/>
    <cellStyle name="Output 3 10 2 3 2" xfId="44807"/>
    <cellStyle name="Output 3 10 2 4" xfId="44808"/>
    <cellStyle name="Output 3 10 2 4 2" xfId="44809"/>
    <cellStyle name="Output 3 10 2 5" xfId="44810"/>
    <cellStyle name="Output 3 10 2 5 2" xfId="44811"/>
    <cellStyle name="Output 3 10 2 6" xfId="44812"/>
    <cellStyle name="Output 3 10 3" xfId="44813"/>
    <cellStyle name="Output 3 10 3 2" xfId="44814"/>
    <cellStyle name="Output 3 10 4" xfId="44815"/>
    <cellStyle name="Output 3 10 4 2" xfId="44816"/>
    <cellStyle name="Output 3 10 5" xfId="44817"/>
    <cellStyle name="Output 3 10 5 2" xfId="44818"/>
    <cellStyle name="Output 3 10 6" xfId="44819"/>
    <cellStyle name="Output 3 10 6 2" xfId="44820"/>
    <cellStyle name="Output 3 10 7" xfId="44821"/>
    <cellStyle name="Output 3 10 7 2" xfId="44822"/>
    <cellStyle name="Output 3 10 8" xfId="44823"/>
    <cellStyle name="Output 3 11" xfId="44824"/>
    <cellStyle name="Output 3 11 2" xfId="44825"/>
    <cellStyle name="Output 3 11 2 2" xfId="44826"/>
    <cellStyle name="Output 3 11 2 2 2" xfId="44827"/>
    <cellStyle name="Output 3 11 2 3" xfId="44828"/>
    <cellStyle name="Output 3 11 2 3 2" xfId="44829"/>
    <cellStyle name="Output 3 11 2 4" xfId="44830"/>
    <cellStyle name="Output 3 11 2 4 2" xfId="44831"/>
    <cellStyle name="Output 3 11 2 5" xfId="44832"/>
    <cellStyle name="Output 3 11 2 5 2" xfId="44833"/>
    <cellStyle name="Output 3 11 2 6" xfId="44834"/>
    <cellStyle name="Output 3 11 3" xfId="44835"/>
    <cellStyle name="Output 3 11 3 2" xfId="44836"/>
    <cellStyle name="Output 3 11 4" xfId="44837"/>
    <cellStyle name="Output 3 11 4 2" xfId="44838"/>
    <cellStyle name="Output 3 11 5" xfId="44839"/>
    <cellStyle name="Output 3 11 5 2" xfId="44840"/>
    <cellStyle name="Output 3 11 6" xfId="44841"/>
    <cellStyle name="Output 3 11 6 2" xfId="44842"/>
    <cellStyle name="Output 3 11 7" xfId="44843"/>
    <cellStyle name="Output 3 11 7 2" xfId="44844"/>
    <cellStyle name="Output 3 11 8" xfId="44845"/>
    <cellStyle name="Output 3 12" xfId="44846"/>
    <cellStyle name="Output 3 12 2" xfId="44847"/>
    <cellStyle name="Output 3 12 2 2" xfId="44848"/>
    <cellStyle name="Output 3 12 2 2 2" xfId="44849"/>
    <cellStyle name="Output 3 12 2 3" xfId="44850"/>
    <cellStyle name="Output 3 12 2 3 2" xfId="44851"/>
    <cellStyle name="Output 3 12 2 4" xfId="44852"/>
    <cellStyle name="Output 3 12 2 4 2" xfId="44853"/>
    <cellStyle name="Output 3 12 2 5" xfId="44854"/>
    <cellStyle name="Output 3 12 2 5 2" xfId="44855"/>
    <cellStyle name="Output 3 12 2 6" xfId="44856"/>
    <cellStyle name="Output 3 12 3" xfId="44857"/>
    <cellStyle name="Output 3 12 3 2" xfId="44858"/>
    <cellStyle name="Output 3 12 4" xfId="44859"/>
    <cellStyle name="Output 3 12 4 2" xfId="44860"/>
    <cellStyle name="Output 3 12 5" xfId="44861"/>
    <cellStyle name="Output 3 12 5 2" xfId="44862"/>
    <cellStyle name="Output 3 12 6" xfId="44863"/>
    <cellStyle name="Output 3 12 6 2" xfId="44864"/>
    <cellStyle name="Output 3 12 7" xfId="44865"/>
    <cellStyle name="Output 3 12 7 2" xfId="44866"/>
    <cellStyle name="Output 3 12 8" xfId="44867"/>
    <cellStyle name="Output 3 13" xfId="44868"/>
    <cellStyle name="Output 3 13 2" xfId="44869"/>
    <cellStyle name="Output 3 13 2 2" xfId="44870"/>
    <cellStyle name="Output 3 13 2 2 2" xfId="44871"/>
    <cellStyle name="Output 3 13 2 3" xfId="44872"/>
    <cellStyle name="Output 3 13 2 3 2" xfId="44873"/>
    <cellStyle name="Output 3 13 2 4" xfId="44874"/>
    <cellStyle name="Output 3 13 2 4 2" xfId="44875"/>
    <cellStyle name="Output 3 13 2 5" xfId="44876"/>
    <cellStyle name="Output 3 13 2 5 2" xfId="44877"/>
    <cellStyle name="Output 3 13 2 6" xfId="44878"/>
    <cellStyle name="Output 3 13 3" xfId="44879"/>
    <cellStyle name="Output 3 13 3 2" xfId="44880"/>
    <cellStyle name="Output 3 13 4" xfId="44881"/>
    <cellStyle name="Output 3 13 4 2" xfId="44882"/>
    <cellStyle name="Output 3 13 5" xfId="44883"/>
    <cellStyle name="Output 3 13 5 2" xfId="44884"/>
    <cellStyle name="Output 3 13 6" xfId="44885"/>
    <cellStyle name="Output 3 13 6 2" xfId="44886"/>
    <cellStyle name="Output 3 13 7" xfId="44887"/>
    <cellStyle name="Output 3 13 7 2" xfId="44888"/>
    <cellStyle name="Output 3 13 8" xfId="44889"/>
    <cellStyle name="Output 3 14" xfId="44890"/>
    <cellStyle name="Output 3 14 2" xfId="44891"/>
    <cellStyle name="Output 3 14 2 2" xfId="44892"/>
    <cellStyle name="Output 3 14 2 2 2" xfId="44893"/>
    <cellStyle name="Output 3 14 2 3" xfId="44894"/>
    <cellStyle name="Output 3 14 2 3 2" xfId="44895"/>
    <cellStyle name="Output 3 14 2 4" xfId="44896"/>
    <cellStyle name="Output 3 14 2 4 2" xfId="44897"/>
    <cellStyle name="Output 3 14 2 5" xfId="44898"/>
    <cellStyle name="Output 3 14 2 5 2" xfId="44899"/>
    <cellStyle name="Output 3 14 2 6" xfId="44900"/>
    <cellStyle name="Output 3 14 3" xfId="44901"/>
    <cellStyle name="Output 3 14 3 2" xfId="44902"/>
    <cellStyle name="Output 3 14 4" xfId="44903"/>
    <cellStyle name="Output 3 14 4 2" xfId="44904"/>
    <cellStyle name="Output 3 14 5" xfId="44905"/>
    <cellStyle name="Output 3 14 5 2" xfId="44906"/>
    <cellStyle name="Output 3 14 6" xfId="44907"/>
    <cellStyle name="Output 3 14 6 2" xfId="44908"/>
    <cellStyle name="Output 3 14 7" xfId="44909"/>
    <cellStyle name="Output 3 14 7 2" xfId="44910"/>
    <cellStyle name="Output 3 14 8" xfId="44911"/>
    <cellStyle name="Output 3 15" xfId="44912"/>
    <cellStyle name="Output 3 15 2" xfId="44913"/>
    <cellStyle name="Output 3 15 2 2" xfId="44914"/>
    <cellStyle name="Output 3 15 2 2 2" xfId="44915"/>
    <cellStyle name="Output 3 15 2 3" xfId="44916"/>
    <cellStyle name="Output 3 15 2 3 2" xfId="44917"/>
    <cellStyle name="Output 3 15 2 4" xfId="44918"/>
    <cellStyle name="Output 3 15 2 4 2" xfId="44919"/>
    <cellStyle name="Output 3 15 2 5" xfId="44920"/>
    <cellStyle name="Output 3 15 2 5 2" xfId="44921"/>
    <cellStyle name="Output 3 15 2 6" xfId="44922"/>
    <cellStyle name="Output 3 15 3" xfId="44923"/>
    <cellStyle name="Output 3 15 3 2" xfId="44924"/>
    <cellStyle name="Output 3 15 4" xfId="44925"/>
    <cellStyle name="Output 3 15 4 2" xfId="44926"/>
    <cellStyle name="Output 3 15 5" xfId="44927"/>
    <cellStyle name="Output 3 15 5 2" xfId="44928"/>
    <cellStyle name="Output 3 15 6" xfId="44929"/>
    <cellStyle name="Output 3 15 6 2" xfId="44930"/>
    <cellStyle name="Output 3 15 7" xfId="44931"/>
    <cellStyle name="Output 3 15 7 2" xfId="44932"/>
    <cellStyle name="Output 3 15 8" xfId="44933"/>
    <cellStyle name="Output 3 16" xfId="44934"/>
    <cellStyle name="Output 3 16 2" xfId="44935"/>
    <cellStyle name="Output 3 16 2 2" xfId="44936"/>
    <cellStyle name="Output 3 16 3" xfId="44937"/>
    <cellStyle name="Output 3 16 3 2" xfId="44938"/>
    <cellStyle name="Output 3 16 4" xfId="44939"/>
    <cellStyle name="Output 3 16 4 2" xfId="44940"/>
    <cellStyle name="Output 3 16 5" xfId="44941"/>
    <cellStyle name="Output 3 16 5 2" xfId="44942"/>
    <cellStyle name="Output 3 16 6" xfId="44943"/>
    <cellStyle name="Output 3 17" xfId="44944"/>
    <cellStyle name="Output 3 17 2" xfId="44945"/>
    <cellStyle name="Output 3 18" xfId="44946"/>
    <cellStyle name="Output 3 18 2" xfId="44947"/>
    <cellStyle name="Output 3 19" xfId="44948"/>
    <cellStyle name="Output 3 19 2" xfId="44949"/>
    <cellStyle name="Output 3 2" xfId="44950"/>
    <cellStyle name="Output 3 2 2" xfId="44951"/>
    <cellStyle name="Output 3 2 2 2" xfId="44952"/>
    <cellStyle name="Output 3 2 2 2 2" xfId="44953"/>
    <cellStyle name="Output 3 2 2 3" xfId="44954"/>
    <cellStyle name="Output 3 2 2 3 2" xfId="44955"/>
    <cellStyle name="Output 3 2 2 4" xfId="44956"/>
    <cellStyle name="Output 3 2 2 4 2" xfId="44957"/>
    <cellStyle name="Output 3 2 2 5" xfId="44958"/>
    <cellStyle name="Output 3 2 2 5 2" xfId="44959"/>
    <cellStyle name="Output 3 2 2 6" xfId="44960"/>
    <cellStyle name="Output 3 2 3" xfId="44961"/>
    <cellStyle name="Output 3 2 3 2" xfId="44962"/>
    <cellStyle name="Output 3 2 4" xfId="44963"/>
    <cellStyle name="Output 3 2 4 2" xfId="44964"/>
    <cellStyle name="Output 3 2 5" xfId="44965"/>
    <cellStyle name="Output 3 2 5 2" xfId="44966"/>
    <cellStyle name="Output 3 2 6" xfId="44967"/>
    <cellStyle name="Output 3 20" xfId="44968"/>
    <cellStyle name="Output 3 21" xfId="44969"/>
    <cellStyle name="Output 3 22" xfId="44970"/>
    <cellStyle name="Output 3 23" xfId="44971"/>
    <cellStyle name="Output 3 24" xfId="44972"/>
    <cellStyle name="Output 3 25" xfId="44973"/>
    <cellStyle name="Output 3 26" xfId="44974"/>
    <cellStyle name="Output 3 3" xfId="44975"/>
    <cellStyle name="Output 3 3 2" xfId="44976"/>
    <cellStyle name="Output 3 3 2 2" xfId="44977"/>
    <cellStyle name="Output 3 3 2 2 2" xfId="44978"/>
    <cellStyle name="Output 3 3 2 3" xfId="44979"/>
    <cellStyle name="Output 3 3 2 3 2" xfId="44980"/>
    <cellStyle name="Output 3 3 2 4" xfId="44981"/>
    <cellStyle name="Output 3 3 2 4 2" xfId="44982"/>
    <cellStyle name="Output 3 3 2 5" xfId="44983"/>
    <cellStyle name="Output 3 3 2 5 2" xfId="44984"/>
    <cellStyle name="Output 3 3 2 6" xfId="44985"/>
    <cellStyle name="Output 3 3 3" xfId="44986"/>
    <cellStyle name="Output 3 3 3 2" xfId="44987"/>
    <cellStyle name="Output 3 3 4" xfId="44988"/>
    <cellStyle name="Output 3 3 4 2" xfId="44989"/>
    <cellStyle name="Output 3 3 5" xfId="44990"/>
    <cellStyle name="Output 3 3 5 2" xfId="44991"/>
    <cellStyle name="Output 3 3 6" xfId="44992"/>
    <cellStyle name="Output 3 4" xfId="44993"/>
    <cellStyle name="Output 3 4 2" xfId="44994"/>
    <cellStyle name="Output 3 4 2 2" xfId="44995"/>
    <cellStyle name="Output 3 4 2 2 2" xfId="44996"/>
    <cellStyle name="Output 3 4 2 3" xfId="44997"/>
    <cellStyle name="Output 3 4 2 3 2" xfId="44998"/>
    <cellStyle name="Output 3 4 2 4" xfId="44999"/>
    <cellStyle name="Output 3 4 2 4 2" xfId="45000"/>
    <cellStyle name="Output 3 4 2 5" xfId="45001"/>
    <cellStyle name="Output 3 4 2 5 2" xfId="45002"/>
    <cellStyle name="Output 3 4 2 6" xfId="45003"/>
    <cellStyle name="Output 3 4 3" xfId="45004"/>
    <cellStyle name="Output 3 4 3 2" xfId="45005"/>
    <cellStyle name="Output 3 4 4" xfId="45006"/>
    <cellStyle name="Output 3 4 4 2" xfId="45007"/>
    <cellStyle name="Output 3 4 5" xfId="45008"/>
    <cellStyle name="Output 3 4 5 2" xfId="45009"/>
    <cellStyle name="Output 3 4 6" xfId="45010"/>
    <cellStyle name="Output 3 4 6 2" xfId="45011"/>
    <cellStyle name="Output 3 4 7" xfId="45012"/>
    <cellStyle name="Output 3 4 7 2" xfId="45013"/>
    <cellStyle name="Output 3 4 8" xfId="45014"/>
    <cellStyle name="Output 3 5" xfId="45015"/>
    <cellStyle name="Output 3 5 2" xfId="45016"/>
    <cellStyle name="Output 3 5 2 2" xfId="45017"/>
    <cellStyle name="Output 3 5 2 2 2" xfId="45018"/>
    <cellStyle name="Output 3 5 2 3" xfId="45019"/>
    <cellStyle name="Output 3 5 2 3 2" xfId="45020"/>
    <cellStyle name="Output 3 5 2 4" xfId="45021"/>
    <cellStyle name="Output 3 5 2 4 2" xfId="45022"/>
    <cellStyle name="Output 3 5 2 5" xfId="45023"/>
    <cellStyle name="Output 3 5 2 5 2" xfId="45024"/>
    <cellStyle name="Output 3 5 2 6" xfId="45025"/>
    <cellStyle name="Output 3 5 3" xfId="45026"/>
    <cellStyle name="Output 3 5 3 2" xfId="45027"/>
    <cellStyle name="Output 3 5 4" xfId="45028"/>
    <cellStyle name="Output 3 5 4 2" xfId="45029"/>
    <cellStyle name="Output 3 5 5" xfId="45030"/>
    <cellStyle name="Output 3 5 5 2" xfId="45031"/>
    <cellStyle name="Output 3 5 6" xfId="45032"/>
    <cellStyle name="Output 3 5 6 2" xfId="45033"/>
    <cellStyle name="Output 3 5 7" xfId="45034"/>
    <cellStyle name="Output 3 5 7 2" xfId="45035"/>
    <cellStyle name="Output 3 5 8" xfId="45036"/>
    <cellStyle name="Output 3 6" xfId="45037"/>
    <cellStyle name="Output 3 6 2" xfId="45038"/>
    <cellStyle name="Output 3 6 2 2" xfId="45039"/>
    <cellStyle name="Output 3 6 2 2 2" xfId="45040"/>
    <cellStyle name="Output 3 6 2 3" xfId="45041"/>
    <cellStyle name="Output 3 6 2 3 2" xfId="45042"/>
    <cellStyle name="Output 3 6 2 4" xfId="45043"/>
    <cellStyle name="Output 3 6 2 4 2" xfId="45044"/>
    <cellStyle name="Output 3 6 2 5" xfId="45045"/>
    <cellStyle name="Output 3 6 2 5 2" xfId="45046"/>
    <cellStyle name="Output 3 6 2 6" xfId="45047"/>
    <cellStyle name="Output 3 6 3" xfId="45048"/>
    <cellStyle name="Output 3 6 3 2" xfId="45049"/>
    <cellStyle name="Output 3 6 4" xfId="45050"/>
    <cellStyle name="Output 3 6 4 2" xfId="45051"/>
    <cellStyle name="Output 3 6 5" xfId="45052"/>
    <cellStyle name="Output 3 6 5 2" xfId="45053"/>
    <cellStyle name="Output 3 6 6" xfId="45054"/>
    <cellStyle name="Output 3 6 6 2" xfId="45055"/>
    <cellStyle name="Output 3 6 7" xfId="45056"/>
    <cellStyle name="Output 3 6 7 2" xfId="45057"/>
    <cellStyle name="Output 3 6 8" xfId="45058"/>
    <cellStyle name="Output 3 7" xfId="45059"/>
    <cellStyle name="Output 3 7 2" xfId="45060"/>
    <cellStyle name="Output 3 7 2 2" xfId="45061"/>
    <cellStyle name="Output 3 7 2 2 2" xfId="45062"/>
    <cellStyle name="Output 3 7 2 3" xfId="45063"/>
    <cellStyle name="Output 3 7 2 3 2" xfId="45064"/>
    <cellStyle name="Output 3 7 2 4" xfId="45065"/>
    <cellStyle name="Output 3 7 2 4 2" xfId="45066"/>
    <cellStyle name="Output 3 7 2 5" xfId="45067"/>
    <cellStyle name="Output 3 7 2 5 2" xfId="45068"/>
    <cellStyle name="Output 3 7 2 6" xfId="45069"/>
    <cellStyle name="Output 3 7 3" xfId="45070"/>
    <cellStyle name="Output 3 7 3 2" xfId="45071"/>
    <cellStyle name="Output 3 7 4" xfId="45072"/>
    <cellStyle name="Output 3 7 4 2" xfId="45073"/>
    <cellStyle name="Output 3 7 5" xfId="45074"/>
    <cellStyle name="Output 3 7 5 2" xfId="45075"/>
    <cellStyle name="Output 3 7 6" xfId="45076"/>
    <cellStyle name="Output 3 7 6 2" xfId="45077"/>
    <cellStyle name="Output 3 7 7" xfId="45078"/>
    <cellStyle name="Output 3 7 7 2" xfId="45079"/>
    <cellStyle name="Output 3 7 8" xfId="45080"/>
    <cellStyle name="Output 3 8" xfId="45081"/>
    <cellStyle name="Output 3 8 2" xfId="45082"/>
    <cellStyle name="Output 3 8 2 2" xfId="45083"/>
    <cellStyle name="Output 3 8 2 2 2" xfId="45084"/>
    <cellStyle name="Output 3 8 2 3" xfId="45085"/>
    <cellStyle name="Output 3 8 2 3 2" xfId="45086"/>
    <cellStyle name="Output 3 8 2 4" xfId="45087"/>
    <cellStyle name="Output 3 8 2 4 2" xfId="45088"/>
    <cellStyle name="Output 3 8 2 5" xfId="45089"/>
    <cellStyle name="Output 3 8 2 5 2" xfId="45090"/>
    <cellStyle name="Output 3 8 2 6" xfId="45091"/>
    <cellStyle name="Output 3 8 3" xfId="45092"/>
    <cellStyle name="Output 3 8 3 2" xfId="45093"/>
    <cellStyle name="Output 3 8 4" xfId="45094"/>
    <cellStyle name="Output 3 8 4 2" xfId="45095"/>
    <cellStyle name="Output 3 8 5" xfId="45096"/>
    <cellStyle name="Output 3 8 5 2" xfId="45097"/>
    <cellStyle name="Output 3 8 6" xfId="45098"/>
    <cellStyle name="Output 3 8 6 2" xfId="45099"/>
    <cellStyle name="Output 3 8 7" xfId="45100"/>
    <cellStyle name="Output 3 8 7 2" xfId="45101"/>
    <cellStyle name="Output 3 8 8" xfId="45102"/>
    <cellStyle name="Output 3 9" xfId="45103"/>
    <cellStyle name="Output 3 9 2" xfId="45104"/>
    <cellStyle name="Output 3 9 2 2" xfId="45105"/>
    <cellStyle name="Output 3 9 2 2 2" xfId="45106"/>
    <cellStyle name="Output 3 9 2 3" xfId="45107"/>
    <cellStyle name="Output 3 9 2 3 2" xfId="45108"/>
    <cellStyle name="Output 3 9 2 4" xfId="45109"/>
    <cellStyle name="Output 3 9 2 4 2" xfId="45110"/>
    <cellStyle name="Output 3 9 2 5" xfId="45111"/>
    <cellStyle name="Output 3 9 2 5 2" xfId="45112"/>
    <cellStyle name="Output 3 9 2 6" xfId="45113"/>
    <cellStyle name="Output 3 9 3" xfId="45114"/>
    <cellStyle name="Output 3 9 3 2" xfId="45115"/>
    <cellStyle name="Output 3 9 4" xfId="45116"/>
    <cellStyle name="Output 3 9 4 2" xfId="45117"/>
    <cellStyle name="Output 3 9 5" xfId="45118"/>
    <cellStyle name="Output 3 9 5 2" xfId="45119"/>
    <cellStyle name="Output 3 9 6" xfId="45120"/>
    <cellStyle name="Output 3 9 6 2" xfId="45121"/>
    <cellStyle name="Output 3 9 7" xfId="45122"/>
    <cellStyle name="Output 3 9 7 2" xfId="45123"/>
    <cellStyle name="Output 3 9 8" xfId="45124"/>
    <cellStyle name="Output 4" xfId="20156"/>
    <cellStyle name="Output 4 10" xfId="45125"/>
    <cellStyle name="Output 4 10 2" xfId="45126"/>
    <cellStyle name="Output 4 10 2 2" xfId="45127"/>
    <cellStyle name="Output 4 10 2 2 2" xfId="45128"/>
    <cellStyle name="Output 4 10 2 3" xfId="45129"/>
    <cellStyle name="Output 4 10 2 3 2" xfId="45130"/>
    <cellStyle name="Output 4 10 2 4" xfId="45131"/>
    <cellStyle name="Output 4 10 2 4 2" xfId="45132"/>
    <cellStyle name="Output 4 10 2 5" xfId="45133"/>
    <cellStyle name="Output 4 10 2 5 2" xfId="45134"/>
    <cellStyle name="Output 4 10 2 6" xfId="45135"/>
    <cellStyle name="Output 4 10 3" xfId="45136"/>
    <cellStyle name="Output 4 10 3 2" xfId="45137"/>
    <cellStyle name="Output 4 10 4" xfId="45138"/>
    <cellStyle name="Output 4 10 4 2" xfId="45139"/>
    <cellStyle name="Output 4 10 5" xfId="45140"/>
    <cellStyle name="Output 4 10 5 2" xfId="45141"/>
    <cellStyle name="Output 4 10 6" xfId="45142"/>
    <cellStyle name="Output 4 10 6 2" xfId="45143"/>
    <cellStyle name="Output 4 10 7" xfId="45144"/>
    <cellStyle name="Output 4 10 7 2" xfId="45145"/>
    <cellStyle name="Output 4 10 8" xfId="45146"/>
    <cellStyle name="Output 4 11" xfId="45147"/>
    <cellStyle name="Output 4 11 2" xfId="45148"/>
    <cellStyle name="Output 4 11 2 2" xfId="45149"/>
    <cellStyle name="Output 4 11 2 2 2" xfId="45150"/>
    <cellStyle name="Output 4 11 2 3" xfId="45151"/>
    <cellStyle name="Output 4 11 2 3 2" xfId="45152"/>
    <cellStyle name="Output 4 11 2 4" xfId="45153"/>
    <cellStyle name="Output 4 11 2 4 2" xfId="45154"/>
    <cellStyle name="Output 4 11 2 5" xfId="45155"/>
    <cellStyle name="Output 4 11 2 5 2" xfId="45156"/>
    <cellStyle name="Output 4 11 2 6" xfId="45157"/>
    <cellStyle name="Output 4 11 3" xfId="45158"/>
    <cellStyle name="Output 4 11 3 2" xfId="45159"/>
    <cellStyle name="Output 4 11 4" xfId="45160"/>
    <cellStyle name="Output 4 11 4 2" xfId="45161"/>
    <cellStyle name="Output 4 11 5" xfId="45162"/>
    <cellStyle name="Output 4 11 5 2" xfId="45163"/>
    <cellStyle name="Output 4 11 6" xfId="45164"/>
    <cellStyle name="Output 4 11 6 2" xfId="45165"/>
    <cellStyle name="Output 4 11 7" xfId="45166"/>
    <cellStyle name="Output 4 11 7 2" xfId="45167"/>
    <cellStyle name="Output 4 11 8" xfId="45168"/>
    <cellStyle name="Output 4 12" xfId="45169"/>
    <cellStyle name="Output 4 12 2" xfId="45170"/>
    <cellStyle name="Output 4 12 2 2" xfId="45171"/>
    <cellStyle name="Output 4 12 2 2 2" xfId="45172"/>
    <cellStyle name="Output 4 12 2 3" xfId="45173"/>
    <cellStyle name="Output 4 12 2 3 2" xfId="45174"/>
    <cellStyle name="Output 4 12 2 4" xfId="45175"/>
    <cellStyle name="Output 4 12 2 4 2" xfId="45176"/>
    <cellStyle name="Output 4 12 2 5" xfId="45177"/>
    <cellStyle name="Output 4 12 2 5 2" xfId="45178"/>
    <cellStyle name="Output 4 12 2 6" xfId="45179"/>
    <cellStyle name="Output 4 12 3" xfId="45180"/>
    <cellStyle name="Output 4 12 3 2" xfId="45181"/>
    <cellStyle name="Output 4 12 4" xfId="45182"/>
    <cellStyle name="Output 4 12 4 2" xfId="45183"/>
    <cellStyle name="Output 4 12 5" xfId="45184"/>
    <cellStyle name="Output 4 12 5 2" xfId="45185"/>
    <cellStyle name="Output 4 12 6" xfId="45186"/>
    <cellStyle name="Output 4 12 6 2" xfId="45187"/>
    <cellStyle name="Output 4 12 7" xfId="45188"/>
    <cellStyle name="Output 4 12 7 2" xfId="45189"/>
    <cellStyle name="Output 4 12 8" xfId="45190"/>
    <cellStyle name="Output 4 13" xfId="45191"/>
    <cellStyle name="Output 4 13 2" xfId="45192"/>
    <cellStyle name="Output 4 13 2 2" xfId="45193"/>
    <cellStyle name="Output 4 13 2 2 2" xfId="45194"/>
    <cellStyle name="Output 4 13 2 3" xfId="45195"/>
    <cellStyle name="Output 4 13 2 3 2" xfId="45196"/>
    <cellStyle name="Output 4 13 2 4" xfId="45197"/>
    <cellStyle name="Output 4 13 2 4 2" xfId="45198"/>
    <cellStyle name="Output 4 13 2 5" xfId="45199"/>
    <cellStyle name="Output 4 13 2 5 2" xfId="45200"/>
    <cellStyle name="Output 4 13 2 6" xfId="45201"/>
    <cellStyle name="Output 4 13 3" xfId="45202"/>
    <cellStyle name="Output 4 13 3 2" xfId="45203"/>
    <cellStyle name="Output 4 13 4" xfId="45204"/>
    <cellStyle name="Output 4 13 4 2" xfId="45205"/>
    <cellStyle name="Output 4 13 5" xfId="45206"/>
    <cellStyle name="Output 4 13 5 2" xfId="45207"/>
    <cellStyle name="Output 4 13 6" xfId="45208"/>
    <cellStyle name="Output 4 13 6 2" xfId="45209"/>
    <cellStyle name="Output 4 13 7" xfId="45210"/>
    <cellStyle name="Output 4 13 7 2" xfId="45211"/>
    <cellStyle name="Output 4 13 8" xfId="45212"/>
    <cellStyle name="Output 4 14" xfId="45213"/>
    <cellStyle name="Output 4 14 2" xfId="45214"/>
    <cellStyle name="Output 4 14 2 2" xfId="45215"/>
    <cellStyle name="Output 4 14 2 2 2" xfId="45216"/>
    <cellStyle name="Output 4 14 2 3" xfId="45217"/>
    <cellStyle name="Output 4 14 2 3 2" xfId="45218"/>
    <cellStyle name="Output 4 14 2 4" xfId="45219"/>
    <cellStyle name="Output 4 14 2 4 2" xfId="45220"/>
    <cellStyle name="Output 4 14 2 5" xfId="45221"/>
    <cellStyle name="Output 4 14 2 5 2" xfId="45222"/>
    <cellStyle name="Output 4 14 2 6" xfId="45223"/>
    <cellStyle name="Output 4 14 3" xfId="45224"/>
    <cellStyle name="Output 4 14 3 2" xfId="45225"/>
    <cellStyle name="Output 4 14 4" xfId="45226"/>
    <cellStyle name="Output 4 14 4 2" xfId="45227"/>
    <cellStyle name="Output 4 14 5" xfId="45228"/>
    <cellStyle name="Output 4 14 5 2" xfId="45229"/>
    <cellStyle name="Output 4 14 6" xfId="45230"/>
    <cellStyle name="Output 4 14 6 2" xfId="45231"/>
    <cellStyle name="Output 4 14 7" xfId="45232"/>
    <cellStyle name="Output 4 14 7 2" xfId="45233"/>
    <cellStyle name="Output 4 14 8" xfId="45234"/>
    <cellStyle name="Output 4 15" xfId="45235"/>
    <cellStyle name="Output 4 15 2" xfId="45236"/>
    <cellStyle name="Output 4 15 2 2" xfId="45237"/>
    <cellStyle name="Output 4 15 2 2 2" xfId="45238"/>
    <cellStyle name="Output 4 15 2 3" xfId="45239"/>
    <cellStyle name="Output 4 15 2 3 2" xfId="45240"/>
    <cellStyle name="Output 4 15 2 4" xfId="45241"/>
    <cellStyle name="Output 4 15 2 4 2" xfId="45242"/>
    <cellStyle name="Output 4 15 2 5" xfId="45243"/>
    <cellStyle name="Output 4 15 2 5 2" xfId="45244"/>
    <cellStyle name="Output 4 15 2 6" xfId="45245"/>
    <cellStyle name="Output 4 15 3" xfId="45246"/>
    <cellStyle name="Output 4 15 3 2" xfId="45247"/>
    <cellStyle name="Output 4 15 4" xfId="45248"/>
    <cellStyle name="Output 4 15 4 2" xfId="45249"/>
    <cellStyle name="Output 4 15 5" xfId="45250"/>
    <cellStyle name="Output 4 15 5 2" xfId="45251"/>
    <cellStyle name="Output 4 15 6" xfId="45252"/>
    <cellStyle name="Output 4 15 6 2" xfId="45253"/>
    <cellStyle name="Output 4 15 7" xfId="45254"/>
    <cellStyle name="Output 4 15 7 2" xfId="45255"/>
    <cellStyle name="Output 4 15 8" xfId="45256"/>
    <cellStyle name="Output 4 16" xfId="45257"/>
    <cellStyle name="Output 4 16 2" xfId="45258"/>
    <cellStyle name="Output 4 16 2 2" xfId="45259"/>
    <cellStyle name="Output 4 16 3" xfId="45260"/>
    <cellStyle name="Output 4 16 3 2" xfId="45261"/>
    <cellStyle name="Output 4 16 4" xfId="45262"/>
    <cellStyle name="Output 4 16 4 2" xfId="45263"/>
    <cellStyle name="Output 4 16 5" xfId="45264"/>
    <cellStyle name="Output 4 16 5 2" xfId="45265"/>
    <cellStyle name="Output 4 16 6" xfId="45266"/>
    <cellStyle name="Output 4 17" xfId="45267"/>
    <cellStyle name="Output 4 17 2" xfId="45268"/>
    <cellStyle name="Output 4 18" xfId="45269"/>
    <cellStyle name="Output 4 18 2" xfId="45270"/>
    <cellStyle name="Output 4 19" xfId="45271"/>
    <cellStyle name="Output 4 19 2" xfId="45272"/>
    <cellStyle name="Output 4 2" xfId="45273"/>
    <cellStyle name="Output 4 2 2" xfId="45274"/>
    <cellStyle name="Output 4 2 2 2" xfId="45275"/>
    <cellStyle name="Output 4 2 2 2 2" xfId="45276"/>
    <cellStyle name="Output 4 2 2 3" xfId="45277"/>
    <cellStyle name="Output 4 2 2 3 2" xfId="45278"/>
    <cellStyle name="Output 4 2 2 4" xfId="45279"/>
    <cellStyle name="Output 4 2 2 4 2" xfId="45280"/>
    <cellStyle name="Output 4 2 2 5" xfId="45281"/>
    <cellStyle name="Output 4 2 2 5 2" xfId="45282"/>
    <cellStyle name="Output 4 2 2 6" xfId="45283"/>
    <cellStyle name="Output 4 2 3" xfId="45284"/>
    <cellStyle name="Output 4 2 3 2" xfId="45285"/>
    <cellStyle name="Output 4 2 4" xfId="45286"/>
    <cellStyle name="Output 4 2 4 2" xfId="45287"/>
    <cellStyle name="Output 4 2 5" xfId="45288"/>
    <cellStyle name="Output 4 2 5 2" xfId="45289"/>
    <cellStyle name="Output 4 2 6" xfId="45290"/>
    <cellStyle name="Output 4 20" xfId="45291"/>
    <cellStyle name="Output 4 21" xfId="45292"/>
    <cellStyle name="Output 4 22" xfId="45293"/>
    <cellStyle name="Output 4 23" xfId="45294"/>
    <cellStyle name="Output 4 24" xfId="45295"/>
    <cellStyle name="Output 4 25" xfId="45296"/>
    <cellStyle name="Output 4 26" xfId="45297"/>
    <cellStyle name="Output 4 3" xfId="45298"/>
    <cellStyle name="Output 4 3 2" xfId="45299"/>
    <cellStyle name="Output 4 3 2 2" xfId="45300"/>
    <cellStyle name="Output 4 3 2 2 2" xfId="45301"/>
    <cellStyle name="Output 4 3 2 3" xfId="45302"/>
    <cellStyle name="Output 4 3 2 3 2" xfId="45303"/>
    <cellStyle name="Output 4 3 2 4" xfId="45304"/>
    <cellStyle name="Output 4 3 2 4 2" xfId="45305"/>
    <cellStyle name="Output 4 3 2 5" xfId="45306"/>
    <cellStyle name="Output 4 3 2 5 2" xfId="45307"/>
    <cellStyle name="Output 4 3 2 6" xfId="45308"/>
    <cellStyle name="Output 4 3 3" xfId="45309"/>
    <cellStyle name="Output 4 3 3 2" xfId="45310"/>
    <cellStyle name="Output 4 3 4" xfId="45311"/>
    <cellStyle name="Output 4 3 4 2" xfId="45312"/>
    <cellStyle name="Output 4 3 5" xfId="45313"/>
    <cellStyle name="Output 4 3 5 2" xfId="45314"/>
    <cellStyle name="Output 4 3 6" xfId="45315"/>
    <cellStyle name="Output 4 4" xfId="45316"/>
    <cellStyle name="Output 4 4 2" xfId="45317"/>
    <cellStyle name="Output 4 4 2 2" xfId="45318"/>
    <cellStyle name="Output 4 4 2 2 2" xfId="45319"/>
    <cellStyle name="Output 4 4 2 3" xfId="45320"/>
    <cellStyle name="Output 4 4 2 3 2" xfId="45321"/>
    <cellStyle name="Output 4 4 2 4" xfId="45322"/>
    <cellStyle name="Output 4 4 2 4 2" xfId="45323"/>
    <cellStyle name="Output 4 4 2 5" xfId="45324"/>
    <cellStyle name="Output 4 4 2 5 2" xfId="45325"/>
    <cellStyle name="Output 4 4 2 6" xfId="45326"/>
    <cellStyle name="Output 4 4 3" xfId="45327"/>
    <cellStyle name="Output 4 4 3 2" xfId="45328"/>
    <cellStyle name="Output 4 4 4" xfId="45329"/>
    <cellStyle name="Output 4 4 4 2" xfId="45330"/>
    <cellStyle name="Output 4 4 5" xfId="45331"/>
    <cellStyle name="Output 4 4 5 2" xfId="45332"/>
    <cellStyle name="Output 4 4 6" xfId="45333"/>
    <cellStyle name="Output 4 4 6 2" xfId="45334"/>
    <cellStyle name="Output 4 4 7" xfId="45335"/>
    <cellStyle name="Output 4 4 7 2" xfId="45336"/>
    <cellStyle name="Output 4 4 8" xfId="45337"/>
    <cellStyle name="Output 4 5" xfId="45338"/>
    <cellStyle name="Output 4 5 2" xfId="45339"/>
    <cellStyle name="Output 4 5 2 2" xfId="45340"/>
    <cellStyle name="Output 4 5 2 2 2" xfId="45341"/>
    <cellStyle name="Output 4 5 2 3" xfId="45342"/>
    <cellStyle name="Output 4 5 2 3 2" xfId="45343"/>
    <cellStyle name="Output 4 5 2 4" xfId="45344"/>
    <cellStyle name="Output 4 5 2 4 2" xfId="45345"/>
    <cellStyle name="Output 4 5 2 5" xfId="45346"/>
    <cellStyle name="Output 4 5 2 5 2" xfId="45347"/>
    <cellStyle name="Output 4 5 2 6" xfId="45348"/>
    <cellStyle name="Output 4 5 3" xfId="45349"/>
    <cellStyle name="Output 4 5 3 2" xfId="45350"/>
    <cellStyle name="Output 4 5 4" xfId="45351"/>
    <cellStyle name="Output 4 5 4 2" xfId="45352"/>
    <cellStyle name="Output 4 5 5" xfId="45353"/>
    <cellStyle name="Output 4 5 5 2" xfId="45354"/>
    <cellStyle name="Output 4 5 6" xfId="45355"/>
    <cellStyle name="Output 4 5 6 2" xfId="45356"/>
    <cellStyle name="Output 4 5 7" xfId="45357"/>
    <cellStyle name="Output 4 5 7 2" xfId="45358"/>
    <cellStyle name="Output 4 5 8" xfId="45359"/>
    <cellStyle name="Output 4 6" xfId="45360"/>
    <cellStyle name="Output 4 6 2" xfId="45361"/>
    <cellStyle name="Output 4 6 2 2" xfId="45362"/>
    <cellStyle name="Output 4 6 2 2 2" xfId="45363"/>
    <cellStyle name="Output 4 6 2 3" xfId="45364"/>
    <cellStyle name="Output 4 6 2 3 2" xfId="45365"/>
    <cellStyle name="Output 4 6 2 4" xfId="45366"/>
    <cellStyle name="Output 4 6 2 4 2" xfId="45367"/>
    <cellStyle name="Output 4 6 2 5" xfId="45368"/>
    <cellStyle name="Output 4 6 2 5 2" xfId="45369"/>
    <cellStyle name="Output 4 6 2 6" xfId="45370"/>
    <cellStyle name="Output 4 6 3" xfId="45371"/>
    <cellStyle name="Output 4 6 3 2" xfId="45372"/>
    <cellStyle name="Output 4 6 4" xfId="45373"/>
    <cellStyle name="Output 4 6 4 2" xfId="45374"/>
    <cellStyle name="Output 4 6 5" xfId="45375"/>
    <cellStyle name="Output 4 6 5 2" xfId="45376"/>
    <cellStyle name="Output 4 6 6" xfId="45377"/>
    <cellStyle name="Output 4 6 6 2" xfId="45378"/>
    <cellStyle name="Output 4 6 7" xfId="45379"/>
    <cellStyle name="Output 4 6 7 2" xfId="45380"/>
    <cellStyle name="Output 4 6 8" xfId="45381"/>
    <cellStyle name="Output 4 7" xfId="45382"/>
    <cellStyle name="Output 4 7 2" xfId="45383"/>
    <cellStyle name="Output 4 7 2 2" xfId="45384"/>
    <cellStyle name="Output 4 7 2 2 2" xfId="45385"/>
    <cellStyle name="Output 4 7 2 3" xfId="45386"/>
    <cellStyle name="Output 4 7 2 3 2" xfId="45387"/>
    <cellStyle name="Output 4 7 2 4" xfId="45388"/>
    <cellStyle name="Output 4 7 2 4 2" xfId="45389"/>
    <cellStyle name="Output 4 7 2 5" xfId="45390"/>
    <cellStyle name="Output 4 7 2 5 2" xfId="45391"/>
    <cellStyle name="Output 4 7 2 6" xfId="45392"/>
    <cellStyle name="Output 4 7 3" xfId="45393"/>
    <cellStyle name="Output 4 7 3 2" xfId="45394"/>
    <cellStyle name="Output 4 7 4" xfId="45395"/>
    <cellStyle name="Output 4 7 4 2" xfId="45396"/>
    <cellStyle name="Output 4 7 5" xfId="45397"/>
    <cellStyle name="Output 4 7 5 2" xfId="45398"/>
    <cellStyle name="Output 4 7 6" xfId="45399"/>
    <cellStyle name="Output 4 7 6 2" xfId="45400"/>
    <cellStyle name="Output 4 7 7" xfId="45401"/>
    <cellStyle name="Output 4 7 7 2" xfId="45402"/>
    <cellStyle name="Output 4 7 8" xfId="45403"/>
    <cellStyle name="Output 4 8" xfId="45404"/>
    <cellStyle name="Output 4 8 2" xfId="45405"/>
    <cellStyle name="Output 4 8 2 2" xfId="45406"/>
    <cellStyle name="Output 4 8 2 2 2" xfId="45407"/>
    <cellStyle name="Output 4 8 2 3" xfId="45408"/>
    <cellStyle name="Output 4 8 2 3 2" xfId="45409"/>
    <cellStyle name="Output 4 8 2 4" xfId="45410"/>
    <cellStyle name="Output 4 8 2 4 2" xfId="45411"/>
    <cellStyle name="Output 4 8 2 5" xfId="45412"/>
    <cellStyle name="Output 4 8 2 5 2" xfId="45413"/>
    <cellStyle name="Output 4 8 2 6" xfId="45414"/>
    <cellStyle name="Output 4 8 3" xfId="45415"/>
    <cellStyle name="Output 4 8 3 2" xfId="45416"/>
    <cellStyle name="Output 4 8 4" xfId="45417"/>
    <cellStyle name="Output 4 8 4 2" xfId="45418"/>
    <cellStyle name="Output 4 8 5" xfId="45419"/>
    <cellStyle name="Output 4 8 5 2" xfId="45420"/>
    <cellStyle name="Output 4 8 6" xfId="45421"/>
    <cellStyle name="Output 4 8 6 2" xfId="45422"/>
    <cellStyle name="Output 4 8 7" xfId="45423"/>
    <cellStyle name="Output 4 8 7 2" xfId="45424"/>
    <cellStyle name="Output 4 8 8" xfId="45425"/>
    <cellStyle name="Output 4 9" xfId="45426"/>
    <cellStyle name="Output 4 9 2" xfId="45427"/>
    <cellStyle name="Output 4 9 2 2" xfId="45428"/>
    <cellStyle name="Output 4 9 2 2 2" xfId="45429"/>
    <cellStyle name="Output 4 9 2 3" xfId="45430"/>
    <cellStyle name="Output 4 9 2 3 2" xfId="45431"/>
    <cellStyle name="Output 4 9 2 4" xfId="45432"/>
    <cellStyle name="Output 4 9 2 4 2" xfId="45433"/>
    <cellStyle name="Output 4 9 2 5" xfId="45434"/>
    <cellStyle name="Output 4 9 2 5 2" xfId="45435"/>
    <cellStyle name="Output 4 9 2 6" xfId="45436"/>
    <cellStyle name="Output 4 9 3" xfId="45437"/>
    <cellStyle name="Output 4 9 3 2" xfId="45438"/>
    <cellStyle name="Output 4 9 4" xfId="45439"/>
    <cellStyle name="Output 4 9 4 2" xfId="45440"/>
    <cellStyle name="Output 4 9 5" xfId="45441"/>
    <cellStyle name="Output 4 9 5 2" xfId="45442"/>
    <cellStyle name="Output 4 9 6" xfId="45443"/>
    <cellStyle name="Output 4 9 6 2" xfId="45444"/>
    <cellStyle name="Output 4 9 7" xfId="45445"/>
    <cellStyle name="Output 4 9 7 2" xfId="45446"/>
    <cellStyle name="Output 4 9 8" xfId="45447"/>
    <cellStyle name="Output 5" xfId="45448"/>
    <cellStyle name="Output 5 10" xfId="45449"/>
    <cellStyle name="Output 5 10 2" xfId="45450"/>
    <cellStyle name="Output 5 10 2 2" xfId="45451"/>
    <cellStyle name="Output 5 10 2 2 2" xfId="45452"/>
    <cellStyle name="Output 5 10 2 3" xfId="45453"/>
    <cellStyle name="Output 5 10 2 3 2" xfId="45454"/>
    <cellStyle name="Output 5 10 2 4" xfId="45455"/>
    <cellStyle name="Output 5 10 2 4 2" xfId="45456"/>
    <cellStyle name="Output 5 10 2 5" xfId="45457"/>
    <cellStyle name="Output 5 10 2 5 2" xfId="45458"/>
    <cellStyle name="Output 5 10 2 6" xfId="45459"/>
    <cellStyle name="Output 5 10 3" xfId="45460"/>
    <cellStyle name="Output 5 10 3 2" xfId="45461"/>
    <cellStyle name="Output 5 10 4" xfId="45462"/>
    <cellStyle name="Output 5 10 4 2" xfId="45463"/>
    <cellStyle name="Output 5 10 5" xfId="45464"/>
    <cellStyle name="Output 5 10 5 2" xfId="45465"/>
    <cellStyle name="Output 5 10 6" xfId="45466"/>
    <cellStyle name="Output 5 10 6 2" xfId="45467"/>
    <cellStyle name="Output 5 10 7" xfId="45468"/>
    <cellStyle name="Output 5 10 7 2" xfId="45469"/>
    <cellStyle name="Output 5 10 8" xfId="45470"/>
    <cellStyle name="Output 5 11" xfId="45471"/>
    <cellStyle name="Output 5 11 2" xfId="45472"/>
    <cellStyle name="Output 5 11 2 2" xfId="45473"/>
    <cellStyle name="Output 5 11 2 2 2" xfId="45474"/>
    <cellStyle name="Output 5 11 2 3" xfId="45475"/>
    <cellStyle name="Output 5 11 2 3 2" xfId="45476"/>
    <cellStyle name="Output 5 11 2 4" xfId="45477"/>
    <cellStyle name="Output 5 11 2 4 2" xfId="45478"/>
    <cellStyle name="Output 5 11 2 5" xfId="45479"/>
    <cellStyle name="Output 5 11 2 5 2" xfId="45480"/>
    <cellStyle name="Output 5 11 2 6" xfId="45481"/>
    <cellStyle name="Output 5 11 3" xfId="45482"/>
    <cellStyle name="Output 5 11 3 2" xfId="45483"/>
    <cellStyle name="Output 5 11 4" xfId="45484"/>
    <cellStyle name="Output 5 11 4 2" xfId="45485"/>
    <cellStyle name="Output 5 11 5" xfId="45486"/>
    <cellStyle name="Output 5 11 5 2" xfId="45487"/>
    <cellStyle name="Output 5 11 6" xfId="45488"/>
    <cellStyle name="Output 5 11 6 2" xfId="45489"/>
    <cellStyle name="Output 5 11 7" xfId="45490"/>
    <cellStyle name="Output 5 11 7 2" xfId="45491"/>
    <cellStyle name="Output 5 11 8" xfId="45492"/>
    <cellStyle name="Output 5 12" xfId="45493"/>
    <cellStyle name="Output 5 12 2" xfId="45494"/>
    <cellStyle name="Output 5 12 2 2" xfId="45495"/>
    <cellStyle name="Output 5 12 2 2 2" xfId="45496"/>
    <cellStyle name="Output 5 12 2 3" xfId="45497"/>
    <cellStyle name="Output 5 12 2 3 2" xfId="45498"/>
    <cellStyle name="Output 5 12 2 4" xfId="45499"/>
    <cellStyle name="Output 5 12 2 4 2" xfId="45500"/>
    <cellStyle name="Output 5 12 2 5" xfId="45501"/>
    <cellStyle name="Output 5 12 2 5 2" xfId="45502"/>
    <cellStyle name="Output 5 12 2 6" xfId="45503"/>
    <cellStyle name="Output 5 12 3" xfId="45504"/>
    <cellStyle name="Output 5 12 3 2" xfId="45505"/>
    <cellStyle name="Output 5 12 4" xfId="45506"/>
    <cellStyle name="Output 5 12 4 2" xfId="45507"/>
    <cellStyle name="Output 5 12 5" xfId="45508"/>
    <cellStyle name="Output 5 12 5 2" xfId="45509"/>
    <cellStyle name="Output 5 12 6" xfId="45510"/>
    <cellStyle name="Output 5 12 6 2" xfId="45511"/>
    <cellStyle name="Output 5 12 7" xfId="45512"/>
    <cellStyle name="Output 5 12 7 2" xfId="45513"/>
    <cellStyle name="Output 5 12 8" xfId="45514"/>
    <cellStyle name="Output 5 13" xfId="45515"/>
    <cellStyle name="Output 5 13 2" xfId="45516"/>
    <cellStyle name="Output 5 13 2 2" xfId="45517"/>
    <cellStyle name="Output 5 13 2 2 2" xfId="45518"/>
    <cellStyle name="Output 5 13 2 3" xfId="45519"/>
    <cellStyle name="Output 5 13 2 3 2" xfId="45520"/>
    <cellStyle name="Output 5 13 2 4" xfId="45521"/>
    <cellStyle name="Output 5 13 2 4 2" xfId="45522"/>
    <cellStyle name="Output 5 13 2 5" xfId="45523"/>
    <cellStyle name="Output 5 13 2 5 2" xfId="45524"/>
    <cellStyle name="Output 5 13 2 6" xfId="45525"/>
    <cellStyle name="Output 5 13 3" xfId="45526"/>
    <cellStyle name="Output 5 13 3 2" xfId="45527"/>
    <cellStyle name="Output 5 13 4" xfId="45528"/>
    <cellStyle name="Output 5 13 4 2" xfId="45529"/>
    <cellStyle name="Output 5 13 5" xfId="45530"/>
    <cellStyle name="Output 5 13 5 2" xfId="45531"/>
    <cellStyle name="Output 5 13 6" xfId="45532"/>
    <cellStyle name="Output 5 13 6 2" xfId="45533"/>
    <cellStyle name="Output 5 13 7" xfId="45534"/>
    <cellStyle name="Output 5 13 7 2" xfId="45535"/>
    <cellStyle name="Output 5 13 8" xfId="45536"/>
    <cellStyle name="Output 5 14" xfId="45537"/>
    <cellStyle name="Output 5 14 2" xfId="45538"/>
    <cellStyle name="Output 5 14 2 2" xfId="45539"/>
    <cellStyle name="Output 5 14 2 2 2" xfId="45540"/>
    <cellStyle name="Output 5 14 2 3" xfId="45541"/>
    <cellStyle name="Output 5 14 2 3 2" xfId="45542"/>
    <cellStyle name="Output 5 14 2 4" xfId="45543"/>
    <cellStyle name="Output 5 14 2 4 2" xfId="45544"/>
    <cellStyle name="Output 5 14 2 5" xfId="45545"/>
    <cellStyle name="Output 5 14 2 5 2" xfId="45546"/>
    <cellStyle name="Output 5 14 2 6" xfId="45547"/>
    <cellStyle name="Output 5 14 3" xfId="45548"/>
    <cellStyle name="Output 5 14 3 2" xfId="45549"/>
    <cellStyle name="Output 5 14 4" xfId="45550"/>
    <cellStyle name="Output 5 14 4 2" xfId="45551"/>
    <cellStyle name="Output 5 14 5" xfId="45552"/>
    <cellStyle name="Output 5 14 5 2" xfId="45553"/>
    <cellStyle name="Output 5 14 6" xfId="45554"/>
    <cellStyle name="Output 5 14 6 2" xfId="45555"/>
    <cellStyle name="Output 5 14 7" xfId="45556"/>
    <cellStyle name="Output 5 14 7 2" xfId="45557"/>
    <cellStyle name="Output 5 14 8" xfId="45558"/>
    <cellStyle name="Output 5 15" xfId="45559"/>
    <cellStyle name="Output 5 15 2" xfId="45560"/>
    <cellStyle name="Output 5 15 2 2" xfId="45561"/>
    <cellStyle name="Output 5 15 2 2 2" xfId="45562"/>
    <cellStyle name="Output 5 15 2 3" xfId="45563"/>
    <cellStyle name="Output 5 15 2 3 2" xfId="45564"/>
    <cellStyle name="Output 5 15 2 4" xfId="45565"/>
    <cellStyle name="Output 5 15 2 4 2" xfId="45566"/>
    <cellStyle name="Output 5 15 2 5" xfId="45567"/>
    <cellStyle name="Output 5 15 2 5 2" xfId="45568"/>
    <cellStyle name="Output 5 15 2 6" xfId="45569"/>
    <cellStyle name="Output 5 15 3" xfId="45570"/>
    <cellStyle name="Output 5 15 3 2" xfId="45571"/>
    <cellStyle name="Output 5 15 4" xfId="45572"/>
    <cellStyle name="Output 5 15 4 2" xfId="45573"/>
    <cellStyle name="Output 5 15 5" xfId="45574"/>
    <cellStyle name="Output 5 15 5 2" xfId="45575"/>
    <cellStyle name="Output 5 15 6" xfId="45576"/>
    <cellStyle name="Output 5 15 6 2" xfId="45577"/>
    <cellStyle name="Output 5 15 7" xfId="45578"/>
    <cellStyle name="Output 5 15 7 2" xfId="45579"/>
    <cellStyle name="Output 5 15 8" xfId="45580"/>
    <cellStyle name="Output 5 16" xfId="45581"/>
    <cellStyle name="Output 5 16 2" xfId="45582"/>
    <cellStyle name="Output 5 16 2 2" xfId="45583"/>
    <cellStyle name="Output 5 16 3" xfId="45584"/>
    <cellStyle name="Output 5 16 3 2" xfId="45585"/>
    <cellStyle name="Output 5 16 4" xfId="45586"/>
    <cellStyle name="Output 5 16 4 2" xfId="45587"/>
    <cellStyle name="Output 5 16 5" xfId="45588"/>
    <cellStyle name="Output 5 16 5 2" xfId="45589"/>
    <cellStyle name="Output 5 16 6" xfId="45590"/>
    <cellStyle name="Output 5 17" xfId="45591"/>
    <cellStyle name="Output 5 17 2" xfId="45592"/>
    <cellStyle name="Output 5 18" xfId="45593"/>
    <cellStyle name="Output 5 18 2" xfId="45594"/>
    <cellStyle name="Output 5 19" xfId="45595"/>
    <cellStyle name="Output 5 19 2" xfId="45596"/>
    <cellStyle name="Output 5 2" xfId="45597"/>
    <cellStyle name="Output 5 2 2" xfId="45598"/>
    <cellStyle name="Output 5 2 2 2" xfId="45599"/>
    <cellStyle name="Output 5 2 2 2 2" xfId="45600"/>
    <cellStyle name="Output 5 2 2 3" xfId="45601"/>
    <cellStyle name="Output 5 2 2 3 2" xfId="45602"/>
    <cellStyle name="Output 5 2 2 4" xfId="45603"/>
    <cellStyle name="Output 5 2 2 4 2" xfId="45604"/>
    <cellStyle name="Output 5 2 2 5" xfId="45605"/>
    <cellStyle name="Output 5 2 2 5 2" xfId="45606"/>
    <cellStyle name="Output 5 2 2 6" xfId="45607"/>
    <cellStyle name="Output 5 2 3" xfId="45608"/>
    <cellStyle name="Output 5 2 3 2" xfId="45609"/>
    <cellStyle name="Output 5 2 4" xfId="45610"/>
    <cellStyle name="Output 5 2 4 2" xfId="45611"/>
    <cellStyle name="Output 5 2 5" xfId="45612"/>
    <cellStyle name="Output 5 2 5 2" xfId="45613"/>
    <cellStyle name="Output 5 2 6" xfId="45614"/>
    <cellStyle name="Output 5 20" xfId="45615"/>
    <cellStyle name="Output 5 21" xfId="45616"/>
    <cellStyle name="Output 5 22" xfId="45617"/>
    <cellStyle name="Output 5 23" xfId="45618"/>
    <cellStyle name="Output 5 24" xfId="45619"/>
    <cellStyle name="Output 5 25" xfId="45620"/>
    <cellStyle name="Output 5 26" xfId="45621"/>
    <cellStyle name="Output 5 3" xfId="45622"/>
    <cellStyle name="Output 5 3 2" xfId="45623"/>
    <cellStyle name="Output 5 3 2 2" xfId="45624"/>
    <cellStyle name="Output 5 3 2 2 2" xfId="45625"/>
    <cellStyle name="Output 5 3 2 3" xfId="45626"/>
    <cellStyle name="Output 5 3 2 3 2" xfId="45627"/>
    <cellStyle name="Output 5 3 2 4" xfId="45628"/>
    <cellStyle name="Output 5 3 2 4 2" xfId="45629"/>
    <cellStyle name="Output 5 3 2 5" xfId="45630"/>
    <cellStyle name="Output 5 3 2 5 2" xfId="45631"/>
    <cellStyle name="Output 5 3 2 6" xfId="45632"/>
    <cellStyle name="Output 5 3 3" xfId="45633"/>
    <cellStyle name="Output 5 3 3 2" xfId="45634"/>
    <cellStyle name="Output 5 3 4" xfId="45635"/>
    <cellStyle name="Output 5 3 4 2" xfId="45636"/>
    <cellStyle name="Output 5 3 5" xfId="45637"/>
    <cellStyle name="Output 5 3 5 2" xfId="45638"/>
    <cellStyle name="Output 5 3 6" xfId="45639"/>
    <cellStyle name="Output 5 4" xfId="45640"/>
    <cellStyle name="Output 5 4 2" xfId="45641"/>
    <cellStyle name="Output 5 4 2 2" xfId="45642"/>
    <cellStyle name="Output 5 4 2 2 2" xfId="45643"/>
    <cellStyle name="Output 5 4 2 3" xfId="45644"/>
    <cellStyle name="Output 5 4 2 3 2" xfId="45645"/>
    <cellStyle name="Output 5 4 2 4" xfId="45646"/>
    <cellStyle name="Output 5 4 2 4 2" xfId="45647"/>
    <cellStyle name="Output 5 4 2 5" xfId="45648"/>
    <cellStyle name="Output 5 4 2 5 2" xfId="45649"/>
    <cellStyle name="Output 5 4 2 6" xfId="45650"/>
    <cellStyle name="Output 5 4 3" xfId="45651"/>
    <cellStyle name="Output 5 4 3 2" xfId="45652"/>
    <cellStyle name="Output 5 4 4" xfId="45653"/>
    <cellStyle name="Output 5 4 4 2" xfId="45654"/>
    <cellStyle name="Output 5 4 5" xfId="45655"/>
    <cellStyle name="Output 5 4 5 2" xfId="45656"/>
    <cellStyle name="Output 5 4 6" xfId="45657"/>
    <cellStyle name="Output 5 4 6 2" xfId="45658"/>
    <cellStyle name="Output 5 4 7" xfId="45659"/>
    <cellStyle name="Output 5 4 7 2" xfId="45660"/>
    <cellStyle name="Output 5 4 8" xfId="45661"/>
    <cellStyle name="Output 5 5" xfId="45662"/>
    <cellStyle name="Output 5 5 2" xfId="45663"/>
    <cellStyle name="Output 5 5 2 2" xfId="45664"/>
    <cellStyle name="Output 5 5 2 2 2" xfId="45665"/>
    <cellStyle name="Output 5 5 2 3" xfId="45666"/>
    <cellStyle name="Output 5 5 2 3 2" xfId="45667"/>
    <cellStyle name="Output 5 5 2 4" xfId="45668"/>
    <cellStyle name="Output 5 5 2 4 2" xfId="45669"/>
    <cellStyle name="Output 5 5 2 5" xfId="45670"/>
    <cellStyle name="Output 5 5 2 5 2" xfId="45671"/>
    <cellStyle name="Output 5 5 2 6" xfId="45672"/>
    <cellStyle name="Output 5 5 3" xfId="45673"/>
    <cellStyle name="Output 5 5 3 2" xfId="45674"/>
    <cellStyle name="Output 5 5 4" xfId="45675"/>
    <cellStyle name="Output 5 5 4 2" xfId="45676"/>
    <cellStyle name="Output 5 5 5" xfId="45677"/>
    <cellStyle name="Output 5 5 5 2" xfId="45678"/>
    <cellStyle name="Output 5 5 6" xfId="45679"/>
    <cellStyle name="Output 5 5 6 2" xfId="45680"/>
    <cellStyle name="Output 5 5 7" xfId="45681"/>
    <cellStyle name="Output 5 5 7 2" xfId="45682"/>
    <cellStyle name="Output 5 5 8" xfId="45683"/>
    <cellStyle name="Output 5 6" xfId="45684"/>
    <cellStyle name="Output 5 6 2" xfId="45685"/>
    <cellStyle name="Output 5 6 2 2" xfId="45686"/>
    <cellStyle name="Output 5 6 2 2 2" xfId="45687"/>
    <cellStyle name="Output 5 6 2 3" xfId="45688"/>
    <cellStyle name="Output 5 6 2 3 2" xfId="45689"/>
    <cellStyle name="Output 5 6 2 4" xfId="45690"/>
    <cellStyle name="Output 5 6 2 4 2" xfId="45691"/>
    <cellStyle name="Output 5 6 2 5" xfId="45692"/>
    <cellStyle name="Output 5 6 2 5 2" xfId="45693"/>
    <cellStyle name="Output 5 6 2 6" xfId="45694"/>
    <cellStyle name="Output 5 6 3" xfId="45695"/>
    <cellStyle name="Output 5 6 3 2" xfId="45696"/>
    <cellStyle name="Output 5 6 4" xfId="45697"/>
    <cellStyle name="Output 5 6 4 2" xfId="45698"/>
    <cellStyle name="Output 5 6 5" xfId="45699"/>
    <cellStyle name="Output 5 6 5 2" xfId="45700"/>
    <cellStyle name="Output 5 6 6" xfId="45701"/>
    <cellStyle name="Output 5 6 6 2" xfId="45702"/>
    <cellStyle name="Output 5 6 7" xfId="45703"/>
    <cellStyle name="Output 5 6 7 2" xfId="45704"/>
    <cellStyle name="Output 5 6 8" xfId="45705"/>
    <cellStyle name="Output 5 7" xfId="45706"/>
    <cellStyle name="Output 5 7 2" xfId="45707"/>
    <cellStyle name="Output 5 7 2 2" xfId="45708"/>
    <cellStyle name="Output 5 7 2 2 2" xfId="45709"/>
    <cellStyle name="Output 5 7 2 3" xfId="45710"/>
    <cellStyle name="Output 5 7 2 3 2" xfId="45711"/>
    <cellStyle name="Output 5 7 2 4" xfId="45712"/>
    <cellStyle name="Output 5 7 2 4 2" xfId="45713"/>
    <cellStyle name="Output 5 7 2 5" xfId="45714"/>
    <cellStyle name="Output 5 7 2 5 2" xfId="45715"/>
    <cellStyle name="Output 5 7 2 6" xfId="45716"/>
    <cellStyle name="Output 5 7 3" xfId="45717"/>
    <cellStyle name="Output 5 7 3 2" xfId="45718"/>
    <cellStyle name="Output 5 7 4" xfId="45719"/>
    <cellStyle name="Output 5 7 4 2" xfId="45720"/>
    <cellStyle name="Output 5 7 5" xfId="45721"/>
    <cellStyle name="Output 5 7 5 2" xfId="45722"/>
    <cellStyle name="Output 5 7 6" xfId="45723"/>
    <cellStyle name="Output 5 7 6 2" xfId="45724"/>
    <cellStyle name="Output 5 7 7" xfId="45725"/>
    <cellStyle name="Output 5 7 7 2" xfId="45726"/>
    <cellStyle name="Output 5 7 8" xfId="45727"/>
    <cellStyle name="Output 5 8" xfId="45728"/>
    <cellStyle name="Output 5 8 2" xfId="45729"/>
    <cellStyle name="Output 5 8 2 2" xfId="45730"/>
    <cellStyle name="Output 5 8 2 2 2" xfId="45731"/>
    <cellStyle name="Output 5 8 2 3" xfId="45732"/>
    <cellStyle name="Output 5 8 2 3 2" xfId="45733"/>
    <cellStyle name="Output 5 8 2 4" xfId="45734"/>
    <cellStyle name="Output 5 8 2 4 2" xfId="45735"/>
    <cellStyle name="Output 5 8 2 5" xfId="45736"/>
    <cellStyle name="Output 5 8 2 5 2" xfId="45737"/>
    <cellStyle name="Output 5 8 2 6" xfId="45738"/>
    <cellStyle name="Output 5 8 3" xfId="45739"/>
    <cellStyle name="Output 5 8 3 2" xfId="45740"/>
    <cellStyle name="Output 5 8 4" xfId="45741"/>
    <cellStyle name="Output 5 8 4 2" xfId="45742"/>
    <cellStyle name="Output 5 8 5" xfId="45743"/>
    <cellStyle name="Output 5 8 5 2" xfId="45744"/>
    <cellStyle name="Output 5 8 6" xfId="45745"/>
    <cellStyle name="Output 5 8 6 2" xfId="45746"/>
    <cellStyle name="Output 5 8 7" xfId="45747"/>
    <cellStyle name="Output 5 8 7 2" xfId="45748"/>
    <cellStyle name="Output 5 8 8" xfId="45749"/>
    <cellStyle name="Output 5 9" xfId="45750"/>
    <cellStyle name="Output 5 9 2" xfId="45751"/>
    <cellStyle name="Output 5 9 2 2" xfId="45752"/>
    <cellStyle name="Output 5 9 2 2 2" xfId="45753"/>
    <cellStyle name="Output 5 9 2 3" xfId="45754"/>
    <cellStyle name="Output 5 9 2 3 2" xfId="45755"/>
    <cellStyle name="Output 5 9 2 4" xfId="45756"/>
    <cellStyle name="Output 5 9 2 4 2" xfId="45757"/>
    <cellStyle name="Output 5 9 2 5" xfId="45758"/>
    <cellStyle name="Output 5 9 2 5 2" xfId="45759"/>
    <cellStyle name="Output 5 9 2 6" xfId="45760"/>
    <cellStyle name="Output 5 9 3" xfId="45761"/>
    <cellStyle name="Output 5 9 3 2" xfId="45762"/>
    <cellStyle name="Output 5 9 4" xfId="45763"/>
    <cellStyle name="Output 5 9 4 2" xfId="45764"/>
    <cellStyle name="Output 5 9 5" xfId="45765"/>
    <cellStyle name="Output 5 9 5 2" xfId="45766"/>
    <cellStyle name="Output 5 9 6" xfId="45767"/>
    <cellStyle name="Output 5 9 6 2" xfId="45768"/>
    <cellStyle name="Output 5 9 7" xfId="45769"/>
    <cellStyle name="Output 5 9 7 2" xfId="45770"/>
    <cellStyle name="Output 5 9 8" xfId="45771"/>
    <cellStyle name="Output 6" xfId="45772"/>
    <cellStyle name="Output 6 10" xfId="45773"/>
    <cellStyle name="Output 6 10 2" xfId="45774"/>
    <cellStyle name="Output 6 10 2 2" xfId="45775"/>
    <cellStyle name="Output 6 10 2 2 2" xfId="45776"/>
    <cellStyle name="Output 6 10 2 3" xfId="45777"/>
    <cellStyle name="Output 6 10 2 3 2" xfId="45778"/>
    <cellStyle name="Output 6 10 2 4" xfId="45779"/>
    <cellStyle name="Output 6 10 2 4 2" xfId="45780"/>
    <cellStyle name="Output 6 10 2 5" xfId="45781"/>
    <cellStyle name="Output 6 10 2 5 2" xfId="45782"/>
    <cellStyle name="Output 6 10 2 6" xfId="45783"/>
    <cellStyle name="Output 6 10 3" xfId="45784"/>
    <cellStyle name="Output 6 10 3 2" xfId="45785"/>
    <cellStyle name="Output 6 10 4" xfId="45786"/>
    <cellStyle name="Output 6 10 4 2" xfId="45787"/>
    <cellStyle name="Output 6 10 5" xfId="45788"/>
    <cellStyle name="Output 6 10 5 2" xfId="45789"/>
    <cellStyle name="Output 6 10 6" xfId="45790"/>
    <cellStyle name="Output 6 10 6 2" xfId="45791"/>
    <cellStyle name="Output 6 10 7" xfId="45792"/>
    <cellStyle name="Output 6 10 7 2" xfId="45793"/>
    <cellStyle name="Output 6 10 8" xfId="45794"/>
    <cellStyle name="Output 6 11" xfId="45795"/>
    <cellStyle name="Output 6 11 2" xfId="45796"/>
    <cellStyle name="Output 6 11 2 2" xfId="45797"/>
    <cellStyle name="Output 6 11 2 2 2" xfId="45798"/>
    <cellStyle name="Output 6 11 2 3" xfId="45799"/>
    <cellStyle name="Output 6 11 2 3 2" xfId="45800"/>
    <cellStyle name="Output 6 11 2 4" xfId="45801"/>
    <cellStyle name="Output 6 11 2 4 2" xfId="45802"/>
    <cellStyle name="Output 6 11 2 5" xfId="45803"/>
    <cellStyle name="Output 6 11 2 5 2" xfId="45804"/>
    <cellStyle name="Output 6 11 2 6" xfId="45805"/>
    <cellStyle name="Output 6 11 3" xfId="45806"/>
    <cellStyle name="Output 6 11 3 2" xfId="45807"/>
    <cellStyle name="Output 6 11 4" xfId="45808"/>
    <cellStyle name="Output 6 11 4 2" xfId="45809"/>
    <cellStyle name="Output 6 11 5" xfId="45810"/>
    <cellStyle name="Output 6 11 5 2" xfId="45811"/>
    <cellStyle name="Output 6 11 6" xfId="45812"/>
    <cellStyle name="Output 6 11 6 2" xfId="45813"/>
    <cellStyle name="Output 6 11 7" xfId="45814"/>
    <cellStyle name="Output 6 11 7 2" xfId="45815"/>
    <cellStyle name="Output 6 11 8" xfId="45816"/>
    <cellStyle name="Output 6 12" xfId="45817"/>
    <cellStyle name="Output 6 12 2" xfId="45818"/>
    <cellStyle name="Output 6 12 2 2" xfId="45819"/>
    <cellStyle name="Output 6 12 2 2 2" xfId="45820"/>
    <cellStyle name="Output 6 12 2 3" xfId="45821"/>
    <cellStyle name="Output 6 12 2 3 2" xfId="45822"/>
    <cellStyle name="Output 6 12 2 4" xfId="45823"/>
    <cellStyle name="Output 6 12 2 4 2" xfId="45824"/>
    <cellStyle name="Output 6 12 2 5" xfId="45825"/>
    <cellStyle name="Output 6 12 2 5 2" xfId="45826"/>
    <cellStyle name="Output 6 12 2 6" xfId="45827"/>
    <cellStyle name="Output 6 12 3" xfId="45828"/>
    <cellStyle name="Output 6 12 3 2" xfId="45829"/>
    <cellStyle name="Output 6 12 4" xfId="45830"/>
    <cellStyle name="Output 6 12 4 2" xfId="45831"/>
    <cellStyle name="Output 6 12 5" xfId="45832"/>
    <cellStyle name="Output 6 12 5 2" xfId="45833"/>
    <cellStyle name="Output 6 12 6" xfId="45834"/>
    <cellStyle name="Output 6 12 6 2" xfId="45835"/>
    <cellStyle name="Output 6 12 7" xfId="45836"/>
    <cellStyle name="Output 6 12 7 2" xfId="45837"/>
    <cellStyle name="Output 6 12 8" xfId="45838"/>
    <cellStyle name="Output 6 13" xfId="45839"/>
    <cellStyle name="Output 6 13 2" xfId="45840"/>
    <cellStyle name="Output 6 13 2 2" xfId="45841"/>
    <cellStyle name="Output 6 13 2 2 2" xfId="45842"/>
    <cellStyle name="Output 6 13 2 3" xfId="45843"/>
    <cellStyle name="Output 6 13 2 3 2" xfId="45844"/>
    <cellStyle name="Output 6 13 2 4" xfId="45845"/>
    <cellStyle name="Output 6 13 2 4 2" xfId="45846"/>
    <cellStyle name="Output 6 13 2 5" xfId="45847"/>
    <cellStyle name="Output 6 13 2 5 2" xfId="45848"/>
    <cellStyle name="Output 6 13 2 6" xfId="45849"/>
    <cellStyle name="Output 6 13 3" xfId="45850"/>
    <cellStyle name="Output 6 13 3 2" xfId="45851"/>
    <cellStyle name="Output 6 13 4" xfId="45852"/>
    <cellStyle name="Output 6 13 4 2" xfId="45853"/>
    <cellStyle name="Output 6 13 5" xfId="45854"/>
    <cellStyle name="Output 6 13 5 2" xfId="45855"/>
    <cellStyle name="Output 6 13 6" xfId="45856"/>
    <cellStyle name="Output 6 13 6 2" xfId="45857"/>
    <cellStyle name="Output 6 13 7" xfId="45858"/>
    <cellStyle name="Output 6 13 7 2" xfId="45859"/>
    <cellStyle name="Output 6 13 8" xfId="45860"/>
    <cellStyle name="Output 6 14" xfId="45861"/>
    <cellStyle name="Output 6 14 2" xfId="45862"/>
    <cellStyle name="Output 6 14 2 2" xfId="45863"/>
    <cellStyle name="Output 6 14 2 2 2" xfId="45864"/>
    <cellStyle name="Output 6 14 2 3" xfId="45865"/>
    <cellStyle name="Output 6 14 2 3 2" xfId="45866"/>
    <cellStyle name="Output 6 14 2 4" xfId="45867"/>
    <cellStyle name="Output 6 14 2 4 2" xfId="45868"/>
    <cellStyle name="Output 6 14 2 5" xfId="45869"/>
    <cellStyle name="Output 6 14 2 5 2" xfId="45870"/>
    <cellStyle name="Output 6 14 2 6" xfId="45871"/>
    <cellStyle name="Output 6 14 3" xfId="45872"/>
    <cellStyle name="Output 6 14 3 2" xfId="45873"/>
    <cellStyle name="Output 6 14 4" xfId="45874"/>
    <cellStyle name="Output 6 14 4 2" xfId="45875"/>
    <cellStyle name="Output 6 14 5" xfId="45876"/>
    <cellStyle name="Output 6 14 5 2" xfId="45877"/>
    <cellStyle name="Output 6 14 6" xfId="45878"/>
    <cellStyle name="Output 6 14 6 2" xfId="45879"/>
    <cellStyle name="Output 6 14 7" xfId="45880"/>
    <cellStyle name="Output 6 14 7 2" xfId="45881"/>
    <cellStyle name="Output 6 14 8" xfId="45882"/>
    <cellStyle name="Output 6 15" xfId="45883"/>
    <cellStyle name="Output 6 15 2" xfId="45884"/>
    <cellStyle name="Output 6 15 2 2" xfId="45885"/>
    <cellStyle name="Output 6 15 2 2 2" xfId="45886"/>
    <cellStyle name="Output 6 15 2 3" xfId="45887"/>
    <cellStyle name="Output 6 15 2 3 2" xfId="45888"/>
    <cellStyle name="Output 6 15 2 4" xfId="45889"/>
    <cellStyle name="Output 6 15 2 4 2" xfId="45890"/>
    <cellStyle name="Output 6 15 2 5" xfId="45891"/>
    <cellStyle name="Output 6 15 2 5 2" xfId="45892"/>
    <cellStyle name="Output 6 15 2 6" xfId="45893"/>
    <cellStyle name="Output 6 15 3" xfId="45894"/>
    <cellStyle name="Output 6 15 3 2" xfId="45895"/>
    <cellStyle name="Output 6 15 4" xfId="45896"/>
    <cellStyle name="Output 6 15 4 2" xfId="45897"/>
    <cellStyle name="Output 6 15 5" xfId="45898"/>
    <cellStyle name="Output 6 15 5 2" xfId="45899"/>
    <cellStyle name="Output 6 15 6" xfId="45900"/>
    <cellStyle name="Output 6 15 6 2" xfId="45901"/>
    <cellStyle name="Output 6 15 7" xfId="45902"/>
    <cellStyle name="Output 6 15 7 2" xfId="45903"/>
    <cellStyle name="Output 6 15 8" xfId="45904"/>
    <cellStyle name="Output 6 16" xfId="45905"/>
    <cellStyle name="Output 6 16 2" xfId="45906"/>
    <cellStyle name="Output 6 16 2 2" xfId="45907"/>
    <cellStyle name="Output 6 16 3" xfId="45908"/>
    <cellStyle name="Output 6 16 3 2" xfId="45909"/>
    <cellStyle name="Output 6 16 4" xfId="45910"/>
    <cellStyle name="Output 6 16 4 2" xfId="45911"/>
    <cellStyle name="Output 6 16 5" xfId="45912"/>
    <cellStyle name="Output 6 16 5 2" xfId="45913"/>
    <cellStyle name="Output 6 16 6" xfId="45914"/>
    <cellStyle name="Output 6 17" xfId="45915"/>
    <cellStyle name="Output 6 17 2" xfId="45916"/>
    <cellStyle name="Output 6 18" xfId="45917"/>
    <cellStyle name="Output 6 18 2" xfId="45918"/>
    <cellStyle name="Output 6 19" xfId="45919"/>
    <cellStyle name="Output 6 19 2" xfId="45920"/>
    <cellStyle name="Output 6 2" xfId="45921"/>
    <cellStyle name="Output 6 2 2" xfId="45922"/>
    <cellStyle name="Output 6 2 2 2" xfId="45923"/>
    <cellStyle name="Output 6 2 2 2 2" xfId="45924"/>
    <cellStyle name="Output 6 2 2 3" xfId="45925"/>
    <cellStyle name="Output 6 2 2 3 2" xfId="45926"/>
    <cellStyle name="Output 6 2 2 4" xfId="45927"/>
    <cellStyle name="Output 6 2 2 4 2" xfId="45928"/>
    <cellStyle name="Output 6 2 2 5" xfId="45929"/>
    <cellStyle name="Output 6 2 2 5 2" xfId="45930"/>
    <cellStyle name="Output 6 2 2 6" xfId="45931"/>
    <cellStyle name="Output 6 2 3" xfId="45932"/>
    <cellStyle name="Output 6 2 3 2" xfId="45933"/>
    <cellStyle name="Output 6 2 4" xfId="45934"/>
    <cellStyle name="Output 6 2 4 2" xfId="45935"/>
    <cellStyle name="Output 6 2 5" xfId="45936"/>
    <cellStyle name="Output 6 2 5 2" xfId="45937"/>
    <cellStyle name="Output 6 2 6" xfId="45938"/>
    <cellStyle name="Output 6 20" xfId="45939"/>
    <cellStyle name="Output 6 21" xfId="45940"/>
    <cellStyle name="Output 6 22" xfId="45941"/>
    <cellStyle name="Output 6 23" xfId="45942"/>
    <cellStyle name="Output 6 24" xfId="45943"/>
    <cellStyle name="Output 6 25" xfId="45944"/>
    <cellStyle name="Output 6 26" xfId="45945"/>
    <cellStyle name="Output 6 3" xfId="45946"/>
    <cellStyle name="Output 6 3 2" xfId="45947"/>
    <cellStyle name="Output 6 3 2 2" xfId="45948"/>
    <cellStyle name="Output 6 3 2 2 2" xfId="45949"/>
    <cellStyle name="Output 6 3 2 3" xfId="45950"/>
    <cellStyle name="Output 6 3 2 3 2" xfId="45951"/>
    <cellStyle name="Output 6 3 2 4" xfId="45952"/>
    <cellStyle name="Output 6 3 2 4 2" xfId="45953"/>
    <cellStyle name="Output 6 3 2 5" xfId="45954"/>
    <cellStyle name="Output 6 3 2 5 2" xfId="45955"/>
    <cellStyle name="Output 6 3 2 6" xfId="45956"/>
    <cellStyle name="Output 6 3 3" xfId="45957"/>
    <cellStyle name="Output 6 3 3 2" xfId="45958"/>
    <cellStyle name="Output 6 3 4" xfId="45959"/>
    <cellStyle name="Output 6 3 4 2" xfId="45960"/>
    <cellStyle name="Output 6 3 5" xfId="45961"/>
    <cellStyle name="Output 6 3 5 2" xfId="45962"/>
    <cellStyle name="Output 6 3 6" xfId="45963"/>
    <cellStyle name="Output 6 4" xfId="45964"/>
    <cellStyle name="Output 6 4 2" xfId="45965"/>
    <cellStyle name="Output 6 4 2 2" xfId="45966"/>
    <cellStyle name="Output 6 4 2 2 2" xfId="45967"/>
    <cellStyle name="Output 6 4 2 3" xfId="45968"/>
    <cellStyle name="Output 6 4 2 3 2" xfId="45969"/>
    <cellStyle name="Output 6 4 2 4" xfId="45970"/>
    <cellStyle name="Output 6 4 2 4 2" xfId="45971"/>
    <cellStyle name="Output 6 4 2 5" xfId="45972"/>
    <cellStyle name="Output 6 4 2 5 2" xfId="45973"/>
    <cellStyle name="Output 6 4 2 6" xfId="45974"/>
    <cellStyle name="Output 6 4 3" xfId="45975"/>
    <cellStyle name="Output 6 4 3 2" xfId="45976"/>
    <cellStyle name="Output 6 4 4" xfId="45977"/>
    <cellStyle name="Output 6 4 4 2" xfId="45978"/>
    <cellStyle name="Output 6 4 5" xfId="45979"/>
    <cellStyle name="Output 6 4 5 2" xfId="45980"/>
    <cellStyle name="Output 6 4 6" xfId="45981"/>
    <cellStyle name="Output 6 4 6 2" xfId="45982"/>
    <cellStyle name="Output 6 4 7" xfId="45983"/>
    <cellStyle name="Output 6 4 7 2" xfId="45984"/>
    <cellStyle name="Output 6 4 8" xfId="45985"/>
    <cellStyle name="Output 6 5" xfId="45986"/>
    <cellStyle name="Output 6 5 2" xfId="45987"/>
    <cellStyle name="Output 6 5 2 2" xfId="45988"/>
    <cellStyle name="Output 6 5 2 2 2" xfId="45989"/>
    <cellStyle name="Output 6 5 2 3" xfId="45990"/>
    <cellStyle name="Output 6 5 2 3 2" xfId="45991"/>
    <cellStyle name="Output 6 5 2 4" xfId="45992"/>
    <cellStyle name="Output 6 5 2 4 2" xfId="45993"/>
    <cellStyle name="Output 6 5 2 5" xfId="45994"/>
    <cellStyle name="Output 6 5 2 5 2" xfId="45995"/>
    <cellStyle name="Output 6 5 2 6" xfId="45996"/>
    <cellStyle name="Output 6 5 3" xfId="45997"/>
    <cellStyle name="Output 6 5 3 2" xfId="45998"/>
    <cellStyle name="Output 6 5 4" xfId="45999"/>
    <cellStyle name="Output 6 5 4 2" xfId="46000"/>
    <cellStyle name="Output 6 5 5" xfId="46001"/>
    <cellStyle name="Output 6 5 5 2" xfId="46002"/>
    <cellStyle name="Output 6 5 6" xfId="46003"/>
    <cellStyle name="Output 6 5 6 2" xfId="46004"/>
    <cellStyle name="Output 6 5 7" xfId="46005"/>
    <cellStyle name="Output 6 5 7 2" xfId="46006"/>
    <cellStyle name="Output 6 5 8" xfId="46007"/>
    <cellStyle name="Output 6 6" xfId="46008"/>
    <cellStyle name="Output 6 6 2" xfId="46009"/>
    <cellStyle name="Output 6 6 2 2" xfId="46010"/>
    <cellStyle name="Output 6 6 2 2 2" xfId="46011"/>
    <cellStyle name="Output 6 6 2 3" xfId="46012"/>
    <cellStyle name="Output 6 6 2 3 2" xfId="46013"/>
    <cellStyle name="Output 6 6 2 4" xfId="46014"/>
    <cellStyle name="Output 6 6 2 4 2" xfId="46015"/>
    <cellStyle name="Output 6 6 2 5" xfId="46016"/>
    <cellStyle name="Output 6 6 2 5 2" xfId="46017"/>
    <cellStyle name="Output 6 6 2 6" xfId="46018"/>
    <cellStyle name="Output 6 6 3" xfId="46019"/>
    <cellStyle name="Output 6 6 3 2" xfId="46020"/>
    <cellStyle name="Output 6 6 4" xfId="46021"/>
    <cellStyle name="Output 6 6 4 2" xfId="46022"/>
    <cellStyle name="Output 6 6 5" xfId="46023"/>
    <cellStyle name="Output 6 6 5 2" xfId="46024"/>
    <cellStyle name="Output 6 6 6" xfId="46025"/>
    <cellStyle name="Output 6 6 6 2" xfId="46026"/>
    <cellStyle name="Output 6 6 7" xfId="46027"/>
    <cellStyle name="Output 6 6 7 2" xfId="46028"/>
    <cellStyle name="Output 6 6 8" xfId="46029"/>
    <cellStyle name="Output 6 7" xfId="46030"/>
    <cellStyle name="Output 6 7 2" xfId="46031"/>
    <cellStyle name="Output 6 7 2 2" xfId="46032"/>
    <cellStyle name="Output 6 7 2 2 2" xfId="46033"/>
    <cellStyle name="Output 6 7 2 3" xfId="46034"/>
    <cellStyle name="Output 6 7 2 3 2" xfId="46035"/>
    <cellStyle name="Output 6 7 2 4" xfId="46036"/>
    <cellStyle name="Output 6 7 2 4 2" xfId="46037"/>
    <cellStyle name="Output 6 7 2 5" xfId="46038"/>
    <cellStyle name="Output 6 7 2 5 2" xfId="46039"/>
    <cellStyle name="Output 6 7 2 6" xfId="46040"/>
    <cellStyle name="Output 6 7 3" xfId="46041"/>
    <cellStyle name="Output 6 7 3 2" xfId="46042"/>
    <cellStyle name="Output 6 7 4" xfId="46043"/>
    <cellStyle name="Output 6 7 4 2" xfId="46044"/>
    <cellStyle name="Output 6 7 5" xfId="46045"/>
    <cellStyle name="Output 6 7 5 2" xfId="46046"/>
    <cellStyle name="Output 6 7 6" xfId="46047"/>
    <cellStyle name="Output 6 7 6 2" xfId="46048"/>
    <cellStyle name="Output 6 7 7" xfId="46049"/>
    <cellStyle name="Output 6 7 7 2" xfId="46050"/>
    <cellStyle name="Output 6 7 8" xfId="46051"/>
    <cellStyle name="Output 6 8" xfId="46052"/>
    <cellStyle name="Output 6 8 2" xfId="46053"/>
    <cellStyle name="Output 6 8 2 2" xfId="46054"/>
    <cellStyle name="Output 6 8 2 2 2" xfId="46055"/>
    <cellStyle name="Output 6 8 2 3" xfId="46056"/>
    <cellStyle name="Output 6 8 2 3 2" xfId="46057"/>
    <cellStyle name="Output 6 8 2 4" xfId="46058"/>
    <cellStyle name="Output 6 8 2 4 2" xfId="46059"/>
    <cellStyle name="Output 6 8 2 5" xfId="46060"/>
    <cellStyle name="Output 6 8 2 5 2" xfId="46061"/>
    <cellStyle name="Output 6 8 2 6" xfId="46062"/>
    <cellStyle name="Output 6 8 3" xfId="46063"/>
    <cellStyle name="Output 6 8 3 2" xfId="46064"/>
    <cellStyle name="Output 6 8 4" xfId="46065"/>
    <cellStyle name="Output 6 8 4 2" xfId="46066"/>
    <cellStyle name="Output 6 8 5" xfId="46067"/>
    <cellStyle name="Output 6 8 5 2" xfId="46068"/>
    <cellStyle name="Output 6 8 6" xfId="46069"/>
    <cellStyle name="Output 6 8 6 2" xfId="46070"/>
    <cellStyle name="Output 6 8 7" xfId="46071"/>
    <cellStyle name="Output 6 8 7 2" xfId="46072"/>
    <cellStyle name="Output 6 8 8" xfId="46073"/>
    <cellStyle name="Output 6 9" xfId="46074"/>
    <cellStyle name="Output 6 9 2" xfId="46075"/>
    <cellStyle name="Output 6 9 2 2" xfId="46076"/>
    <cellStyle name="Output 6 9 2 2 2" xfId="46077"/>
    <cellStyle name="Output 6 9 2 3" xfId="46078"/>
    <cellStyle name="Output 6 9 2 3 2" xfId="46079"/>
    <cellStyle name="Output 6 9 2 4" xfId="46080"/>
    <cellStyle name="Output 6 9 2 4 2" xfId="46081"/>
    <cellStyle name="Output 6 9 2 5" xfId="46082"/>
    <cellStyle name="Output 6 9 2 5 2" xfId="46083"/>
    <cellStyle name="Output 6 9 2 6" xfId="46084"/>
    <cellStyle name="Output 6 9 3" xfId="46085"/>
    <cellStyle name="Output 6 9 3 2" xfId="46086"/>
    <cellStyle name="Output 6 9 4" xfId="46087"/>
    <cellStyle name="Output 6 9 4 2" xfId="46088"/>
    <cellStyle name="Output 6 9 5" xfId="46089"/>
    <cellStyle name="Output 6 9 5 2" xfId="46090"/>
    <cellStyle name="Output 6 9 6" xfId="46091"/>
    <cellStyle name="Output 6 9 6 2" xfId="46092"/>
    <cellStyle name="Output 6 9 7" xfId="46093"/>
    <cellStyle name="Output 6 9 7 2" xfId="46094"/>
    <cellStyle name="Output 6 9 8" xfId="46095"/>
    <cellStyle name="Output 7" xfId="46096"/>
    <cellStyle name="Output 7 10" xfId="46097"/>
    <cellStyle name="Output 7 10 2" xfId="46098"/>
    <cellStyle name="Output 7 10 2 2" xfId="46099"/>
    <cellStyle name="Output 7 10 2 2 2" xfId="46100"/>
    <cellStyle name="Output 7 10 2 3" xfId="46101"/>
    <cellStyle name="Output 7 10 2 3 2" xfId="46102"/>
    <cellStyle name="Output 7 10 2 4" xfId="46103"/>
    <cellStyle name="Output 7 10 2 4 2" xfId="46104"/>
    <cellStyle name="Output 7 10 2 5" xfId="46105"/>
    <cellStyle name="Output 7 10 2 5 2" xfId="46106"/>
    <cellStyle name="Output 7 10 2 6" xfId="46107"/>
    <cellStyle name="Output 7 10 3" xfId="46108"/>
    <cellStyle name="Output 7 10 3 2" xfId="46109"/>
    <cellStyle name="Output 7 10 4" xfId="46110"/>
    <cellStyle name="Output 7 10 4 2" xfId="46111"/>
    <cellStyle name="Output 7 10 5" xfId="46112"/>
    <cellStyle name="Output 7 10 5 2" xfId="46113"/>
    <cellStyle name="Output 7 10 6" xfId="46114"/>
    <cellStyle name="Output 7 10 6 2" xfId="46115"/>
    <cellStyle name="Output 7 10 7" xfId="46116"/>
    <cellStyle name="Output 7 10 7 2" xfId="46117"/>
    <cellStyle name="Output 7 10 8" xfId="46118"/>
    <cellStyle name="Output 7 11" xfId="46119"/>
    <cellStyle name="Output 7 11 2" xfId="46120"/>
    <cellStyle name="Output 7 11 2 2" xfId="46121"/>
    <cellStyle name="Output 7 11 2 2 2" xfId="46122"/>
    <cellStyle name="Output 7 11 2 3" xfId="46123"/>
    <cellStyle name="Output 7 11 2 3 2" xfId="46124"/>
    <cellStyle name="Output 7 11 2 4" xfId="46125"/>
    <cellStyle name="Output 7 11 2 4 2" xfId="46126"/>
    <cellStyle name="Output 7 11 2 5" xfId="46127"/>
    <cellStyle name="Output 7 11 2 5 2" xfId="46128"/>
    <cellStyle name="Output 7 11 2 6" xfId="46129"/>
    <cellStyle name="Output 7 11 3" xfId="46130"/>
    <cellStyle name="Output 7 11 3 2" xfId="46131"/>
    <cellStyle name="Output 7 11 4" xfId="46132"/>
    <cellStyle name="Output 7 11 4 2" xfId="46133"/>
    <cellStyle name="Output 7 11 5" xfId="46134"/>
    <cellStyle name="Output 7 11 5 2" xfId="46135"/>
    <cellStyle name="Output 7 11 6" xfId="46136"/>
    <cellStyle name="Output 7 11 6 2" xfId="46137"/>
    <cellStyle name="Output 7 11 7" xfId="46138"/>
    <cellStyle name="Output 7 11 7 2" xfId="46139"/>
    <cellStyle name="Output 7 11 8" xfId="46140"/>
    <cellStyle name="Output 7 12" xfId="46141"/>
    <cellStyle name="Output 7 12 2" xfId="46142"/>
    <cellStyle name="Output 7 12 2 2" xfId="46143"/>
    <cellStyle name="Output 7 12 2 2 2" xfId="46144"/>
    <cellStyle name="Output 7 12 2 3" xfId="46145"/>
    <cellStyle name="Output 7 12 2 3 2" xfId="46146"/>
    <cellStyle name="Output 7 12 2 4" xfId="46147"/>
    <cellStyle name="Output 7 12 2 4 2" xfId="46148"/>
    <cellStyle name="Output 7 12 2 5" xfId="46149"/>
    <cellStyle name="Output 7 12 2 5 2" xfId="46150"/>
    <cellStyle name="Output 7 12 2 6" xfId="46151"/>
    <cellStyle name="Output 7 12 3" xfId="46152"/>
    <cellStyle name="Output 7 12 3 2" xfId="46153"/>
    <cellStyle name="Output 7 12 4" xfId="46154"/>
    <cellStyle name="Output 7 12 4 2" xfId="46155"/>
    <cellStyle name="Output 7 12 5" xfId="46156"/>
    <cellStyle name="Output 7 12 5 2" xfId="46157"/>
    <cellStyle name="Output 7 12 6" xfId="46158"/>
    <cellStyle name="Output 7 12 6 2" xfId="46159"/>
    <cellStyle name="Output 7 12 7" xfId="46160"/>
    <cellStyle name="Output 7 12 7 2" xfId="46161"/>
    <cellStyle name="Output 7 12 8" xfId="46162"/>
    <cellStyle name="Output 7 13" xfId="46163"/>
    <cellStyle name="Output 7 13 2" xfId="46164"/>
    <cellStyle name="Output 7 13 2 2" xfId="46165"/>
    <cellStyle name="Output 7 13 2 2 2" xfId="46166"/>
    <cellStyle name="Output 7 13 2 3" xfId="46167"/>
    <cellStyle name="Output 7 13 2 3 2" xfId="46168"/>
    <cellStyle name="Output 7 13 2 4" xfId="46169"/>
    <cellStyle name="Output 7 13 2 4 2" xfId="46170"/>
    <cellStyle name="Output 7 13 2 5" xfId="46171"/>
    <cellStyle name="Output 7 13 2 5 2" xfId="46172"/>
    <cellStyle name="Output 7 13 2 6" xfId="46173"/>
    <cellStyle name="Output 7 13 3" xfId="46174"/>
    <cellStyle name="Output 7 13 3 2" xfId="46175"/>
    <cellStyle name="Output 7 13 4" xfId="46176"/>
    <cellStyle name="Output 7 13 4 2" xfId="46177"/>
    <cellStyle name="Output 7 13 5" xfId="46178"/>
    <cellStyle name="Output 7 13 5 2" xfId="46179"/>
    <cellStyle name="Output 7 13 6" xfId="46180"/>
    <cellStyle name="Output 7 13 6 2" xfId="46181"/>
    <cellStyle name="Output 7 13 7" xfId="46182"/>
    <cellStyle name="Output 7 13 7 2" xfId="46183"/>
    <cellStyle name="Output 7 13 8" xfId="46184"/>
    <cellStyle name="Output 7 14" xfId="46185"/>
    <cellStyle name="Output 7 14 2" xfId="46186"/>
    <cellStyle name="Output 7 14 2 2" xfId="46187"/>
    <cellStyle name="Output 7 14 2 2 2" xfId="46188"/>
    <cellStyle name="Output 7 14 2 3" xfId="46189"/>
    <cellStyle name="Output 7 14 2 3 2" xfId="46190"/>
    <cellStyle name="Output 7 14 2 4" xfId="46191"/>
    <cellStyle name="Output 7 14 2 4 2" xfId="46192"/>
    <cellStyle name="Output 7 14 2 5" xfId="46193"/>
    <cellStyle name="Output 7 14 2 5 2" xfId="46194"/>
    <cellStyle name="Output 7 14 2 6" xfId="46195"/>
    <cellStyle name="Output 7 14 3" xfId="46196"/>
    <cellStyle name="Output 7 14 3 2" xfId="46197"/>
    <cellStyle name="Output 7 14 4" xfId="46198"/>
    <cellStyle name="Output 7 14 4 2" xfId="46199"/>
    <cellStyle name="Output 7 14 5" xfId="46200"/>
    <cellStyle name="Output 7 14 5 2" xfId="46201"/>
    <cellStyle name="Output 7 14 6" xfId="46202"/>
    <cellStyle name="Output 7 14 6 2" xfId="46203"/>
    <cellStyle name="Output 7 14 7" xfId="46204"/>
    <cellStyle name="Output 7 14 7 2" xfId="46205"/>
    <cellStyle name="Output 7 14 8" xfId="46206"/>
    <cellStyle name="Output 7 15" xfId="46207"/>
    <cellStyle name="Output 7 15 2" xfId="46208"/>
    <cellStyle name="Output 7 15 2 2" xfId="46209"/>
    <cellStyle name="Output 7 15 2 2 2" xfId="46210"/>
    <cellStyle name="Output 7 15 2 3" xfId="46211"/>
    <cellStyle name="Output 7 15 2 3 2" xfId="46212"/>
    <cellStyle name="Output 7 15 2 4" xfId="46213"/>
    <cellStyle name="Output 7 15 2 4 2" xfId="46214"/>
    <cellStyle name="Output 7 15 2 5" xfId="46215"/>
    <cellStyle name="Output 7 15 2 5 2" xfId="46216"/>
    <cellStyle name="Output 7 15 2 6" xfId="46217"/>
    <cellStyle name="Output 7 15 3" xfId="46218"/>
    <cellStyle name="Output 7 15 3 2" xfId="46219"/>
    <cellStyle name="Output 7 15 4" xfId="46220"/>
    <cellStyle name="Output 7 15 4 2" xfId="46221"/>
    <cellStyle name="Output 7 15 5" xfId="46222"/>
    <cellStyle name="Output 7 15 5 2" xfId="46223"/>
    <cellStyle name="Output 7 15 6" xfId="46224"/>
    <cellStyle name="Output 7 15 6 2" xfId="46225"/>
    <cellStyle name="Output 7 15 7" xfId="46226"/>
    <cellStyle name="Output 7 15 7 2" xfId="46227"/>
    <cellStyle name="Output 7 15 8" xfId="46228"/>
    <cellStyle name="Output 7 16" xfId="46229"/>
    <cellStyle name="Output 7 16 2" xfId="46230"/>
    <cellStyle name="Output 7 16 2 2" xfId="46231"/>
    <cellStyle name="Output 7 16 3" xfId="46232"/>
    <cellStyle name="Output 7 16 3 2" xfId="46233"/>
    <cellStyle name="Output 7 16 4" xfId="46234"/>
    <cellStyle name="Output 7 16 4 2" xfId="46235"/>
    <cellStyle name="Output 7 16 5" xfId="46236"/>
    <cellStyle name="Output 7 16 5 2" xfId="46237"/>
    <cellStyle name="Output 7 16 6" xfId="46238"/>
    <cellStyle name="Output 7 17" xfId="46239"/>
    <cellStyle name="Output 7 17 2" xfId="46240"/>
    <cellStyle name="Output 7 18" xfId="46241"/>
    <cellStyle name="Output 7 18 2" xfId="46242"/>
    <cellStyle name="Output 7 19" xfId="46243"/>
    <cellStyle name="Output 7 19 2" xfId="46244"/>
    <cellStyle name="Output 7 2" xfId="46245"/>
    <cellStyle name="Output 7 2 2" xfId="46246"/>
    <cellStyle name="Output 7 2 2 2" xfId="46247"/>
    <cellStyle name="Output 7 2 2 2 2" xfId="46248"/>
    <cellStyle name="Output 7 2 2 3" xfId="46249"/>
    <cellStyle name="Output 7 2 2 3 2" xfId="46250"/>
    <cellStyle name="Output 7 2 2 4" xfId="46251"/>
    <cellStyle name="Output 7 2 2 4 2" xfId="46252"/>
    <cellStyle name="Output 7 2 2 5" xfId="46253"/>
    <cellStyle name="Output 7 2 2 5 2" xfId="46254"/>
    <cellStyle name="Output 7 2 2 6" xfId="46255"/>
    <cellStyle name="Output 7 2 3" xfId="46256"/>
    <cellStyle name="Output 7 2 3 2" xfId="46257"/>
    <cellStyle name="Output 7 2 4" xfId="46258"/>
    <cellStyle name="Output 7 2 4 2" xfId="46259"/>
    <cellStyle name="Output 7 2 5" xfId="46260"/>
    <cellStyle name="Output 7 2 5 2" xfId="46261"/>
    <cellStyle name="Output 7 2 6" xfId="46262"/>
    <cellStyle name="Output 7 20" xfId="46263"/>
    <cellStyle name="Output 7 21" xfId="46264"/>
    <cellStyle name="Output 7 22" xfId="46265"/>
    <cellStyle name="Output 7 23" xfId="46266"/>
    <cellStyle name="Output 7 24" xfId="46267"/>
    <cellStyle name="Output 7 25" xfId="46268"/>
    <cellStyle name="Output 7 26" xfId="46269"/>
    <cellStyle name="Output 7 3" xfId="46270"/>
    <cellStyle name="Output 7 3 2" xfId="46271"/>
    <cellStyle name="Output 7 3 2 2" xfId="46272"/>
    <cellStyle name="Output 7 3 2 2 2" xfId="46273"/>
    <cellStyle name="Output 7 3 2 3" xfId="46274"/>
    <cellStyle name="Output 7 3 2 3 2" xfId="46275"/>
    <cellStyle name="Output 7 3 2 4" xfId="46276"/>
    <cellStyle name="Output 7 3 2 4 2" xfId="46277"/>
    <cellStyle name="Output 7 3 2 5" xfId="46278"/>
    <cellStyle name="Output 7 3 2 5 2" xfId="46279"/>
    <cellStyle name="Output 7 3 2 6" xfId="46280"/>
    <cellStyle name="Output 7 3 3" xfId="46281"/>
    <cellStyle name="Output 7 3 3 2" xfId="46282"/>
    <cellStyle name="Output 7 3 4" xfId="46283"/>
    <cellStyle name="Output 7 3 4 2" xfId="46284"/>
    <cellStyle name="Output 7 3 5" xfId="46285"/>
    <cellStyle name="Output 7 3 5 2" xfId="46286"/>
    <cellStyle name="Output 7 3 6" xfId="46287"/>
    <cellStyle name="Output 7 4" xfId="46288"/>
    <cellStyle name="Output 7 4 2" xfId="46289"/>
    <cellStyle name="Output 7 4 2 2" xfId="46290"/>
    <cellStyle name="Output 7 4 2 2 2" xfId="46291"/>
    <cellStyle name="Output 7 4 2 3" xfId="46292"/>
    <cellStyle name="Output 7 4 2 3 2" xfId="46293"/>
    <cellStyle name="Output 7 4 2 4" xfId="46294"/>
    <cellStyle name="Output 7 4 2 4 2" xfId="46295"/>
    <cellStyle name="Output 7 4 2 5" xfId="46296"/>
    <cellStyle name="Output 7 4 2 5 2" xfId="46297"/>
    <cellStyle name="Output 7 4 2 6" xfId="46298"/>
    <cellStyle name="Output 7 4 3" xfId="46299"/>
    <cellStyle name="Output 7 4 3 2" xfId="46300"/>
    <cellStyle name="Output 7 4 4" xfId="46301"/>
    <cellStyle name="Output 7 4 4 2" xfId="46302"/>
    <cellStyle name="Output 7 4 5" xfId="46303"/>
    <cellStyle name="Output 7 4 5 2" xfId="46304"/>
    <cellStyle name="Output 7 4 6" xfId="46305"/>
    <cellStyle name="Output 7 4 6 2" xfId="46306"/>
    <cellStyle name="Output 7 4 7" xfId="46307"/>
    <cellStyle name="Output 7 4 7 2" xfId="46308"/>
    <cellStyle name="Output 7 4 8" xfId="46309"/>
    <cellStyle name="Output 7 5" xfId="46310"/>
    <cellStyle name="Output 7 5 2" xfId="46311"/>
    <cellStyle name="Output 7 5 2 2" xfId="46312"/>
    <cellStyle name="Output 7 5 2 2 2" xfId="46313"/>
    <cellStyle name="Output 7 5 2 3" xfId="46314"/>
    <cellStyle name="Output 7 5 2 3 2" xfId="46315"/>
    <cellStyle name="Output 7 5 2 4" xfId="46316"/>
    <cellStyle name="Output 7 5 2 4 2" xfId="46317"/>
    <cellStyle name="Output 7 5 2 5" xfId="46318"/>
    <cellStyle name="Output 7 5 2 5 2" xfId="46319"/>
    <cellStyle name="Output 7 5 2 6" xfId="46320"/>
    <cellStyle name="Output 7 5 3" xfId="46321"/>
    <cellStyle name="Output 7 5 3 2" xfId="46322"/>
    <cellStyle name="Output 7 5 4" xfId="46323"/>
    <cellStyle name="Output 7 5 4 2" xfId="46324"/>
    <cellStyle name="Output 7 5 5" xfId="46325"/>
    <cellStyle name="Output 7 5 5 2" xfId="46326"/>
    <cellStyle name="Output 7 5 6" xfId="46327"/>
    <cellStyle name="Output 7 5 6 2" xfId="46328"/>
    <cellStyle name="Output 7 5 7" xfId="46329"/>
    <cellStyle name="Output 7 5 7 2" xfId="46330"/>
    <cellStyle name="Output 7 5 8" xfId="46331"/>
    <cellStyle name="Output 7 6" xfId="46332"/>
    <cellStyle name="Output 7 6 2" xfId="46333"/>
    <cellStyle name="Output 7 6 2 2" xfId="46334"/>
    <cellStyle name="Output 7 6 2 2 2" xfId="46335"/>
    <cellStyle name="Output 7 6 2 3" xfId="46336"/>
    <cellStyle name="Output 7 6 2 3 2" xfId="46337"/>
    <cellStyle name="Output 7 6 2 4" xfId="46338"/>
    <cellStyle name="Output 7 6 2 4 2" xfId="46339"/>
    <cellStyle name="Output 7 6 2 5" xfId="46340"/>
    <cellStyle name="Output 7 6 2 5 2" xfId="46341"/>
    <cellStyle name="Output 7 6 2 6" xfId="46342"/>
    <cellStyle name="Output 7 6 3" xfId="46343"/>
    <cellStyle name="Output 7 6 3 2" xfId="46344"/>
    <cellStyle name="Output 7 6 4" xfId="46345"/>
    <cellStyle name="Output 7 6 4 2" xfId="46346"/>
    <cellStyle name="Output 7 6 5" xfId="46347"/>
    <cellStyle name="Output 7 6 5 2" xfId="46348"/>
    <cellStyle name="Output 7 6 6" xfId="46349"/>
    <cellStyle name="Output 7 6 6 2" xfId="46350"/>
    <cellStyle name="Output 7 6 7" xfId="46351"/>
    <cellStyle name="Output 7 6 7 2" xfId="46352"/>
    <cellStyle name="Output 7 6 8" xfId="46353"/>
    <cellStyle name="Output 7 7" xfId="46354"/>
    <cellStyle name="Output 7 7 2" xfId="46355"/>
    <cellStyle name="Output 7 7 2 2" xfId="46356"/>
    <cellStyle name="Output 7 7 2 2 2" xfId="46357"/>
    <cellStyle name="Output 7 7 2 3" xfId="46358"/>
    <cellStyle name="Output 7 7 2 3 2" xfId="46359"/>
    <cellStyle name="Output 7 7 2 4" xfId="46360"/>
    <cellStyle name="Output 7 7 2 4 2" xfId="46361"/>
    <cellStyle name="Output 7 7 2 5" xfId="46362"/>
    <cellStyle name="Output 7 7 2 5 2" xfId="46363"/>
    <cellStyle name="Output 7 7 2 6" xfId="46364"/>
    <cellStyle name="Output 7 7 3" xfId="46365"/>
    <cellStyle name="Output 7 7 3 2" xfId="46366"/>
    <cellStyle name="Output 7 7 4" xfId="46367"/>
    <cellStyle name="Output 7 7 4 2" xfId="46368"/>
    <cellStyle name="Output 7 7 5" xfId="46369"/>
    <cellStyle name="Output 7 7 5 2" xfId="46370"/>
    <cellStyle name="Output 7 7 6" xfId="46371"/>
    <cellStyle name="Output 7 7 6 2" xfId="46372"/>
    <cellStyle name="Output 7 7 7" xfId="46373"/>
    <cellStyle name="Output 7 7 7 2" xfId="46374"/>
    <cellStyle name="Output 7 7 8" xfId="46375"/>
    <cellStyle name="Output 7 8" xfId="46376"/>
    <cellStyle name="Output 7 8 2" xfId="46377"/>
    <cellStyle name="Output 7 8 2 2" xfId="46378"/>
    <cellStyle name="Output 7 8 2 2 2" xfId="46379"/>
    <cellStyle name="Output 7 8 2 3" xfId="46380"/>
    <cellStyle name="Output 7 8 2 3 2" xfId="46381"/>
    <cellStyle name="Output 7 8 2 4" xfId="46382"/>
    <cellStyle name="Output 7 8 2 4 2" xfId="46383"/>
    <cellStyle name="Output 7 8 2 5" xfId="46384"/>
    <cellStyle name="Output 7 8 2 5 2" xfId="46385"/>
    <cellStyle name="Output 7 8 2 6" xfId="46386"/>
    <cellStyle name="Output 7 8 3" xfId="46387"/>
    <cellStyle name="Output 7 8 3 2" xfId="46388"/>
    <cellStyle name="Output 7 8 4" xfId="46389"/>
    <cellStyle name="Output 7 8 4 2" xfId="46390"/>
    <cellStyle name="Output 7 8 5" xfId="46391"/>
    <cellStyle name="Output 7 8 5 2" xfId="46392"/>
    <cellStyle name="Output 7 8 6" xfId="46393"/>
    <cellStyle name="Output 7 8 6 2" xfId="46394"/>
    <cellStyle name="Output 7 8 7" xfId="46395"/>
    <cellStyle name="Output 7 8 7 2" xfId="46396"/>
    <cellStyle name="Output 7 8 8" xfId="46397"/>
    <cellStyle name="Output 7 9" xfId="46398"/>
    <cellStyle name="Output 7 9 2" xfId="46399"/>
    <cellStyle name="Output 7 9 2 2" xfId="46400"/>
    <cellStyle name="Output 7 9 2 2 2" xfId="46401"/>
    <cellStyle name="Output 7 9 2 3" xfId="46402"/>
    <cellStyle name="Output 7 9 2 3 2" xfId="46403"/>
    <cellStyle name="Output 7 9 2 4" xfId="46404"/>
    <cellStyle name="Output 7 9 2 4 2" xfId="46405"/>
    <cellStyle name="Output 7 9 2 5" xfId="46406"/>
    <cellStyle name="Output 7 9 2 5 2" xfId="46407"/>
    <cellStyle name="Output 7 9 2 6" xfId="46408"/>
    <cellStyle name="Output 7 9 3" xfId="46409"/>
    <cellStyle name="Output 7 9 3 2" xfId="46410"/>
    <cellStyle name="Output 7 9 4" xfId="46411"/>
    <cellStyle name="Output 7 9 4 2" xfId="46412"/>
    <cellStyle name="Output 7 9 5" xfId="46413"/>
    <cellStyle name="Output 7 9 5 2" xfId="46414"/>
    <cellStyle name="Output 7 9 6" xfId="46415"/>
    <cellStyle name="Output 7 9 6 2" xfId="46416"/>
    <cellStyle name="Output 7 9 7" xfId="46417"/>
    <cellStyle name="Output 7 9 7 2" xfId="46418"/>
    <cellStyle name="Output 7 9 8" xfId="46419"/>
    <cellStyle name="Output 8" xfId="46420"/>
    <cellStyle name="Output 8 10" xfId="46421"/>
    <cellStyle name="Output 8 10 2" xfId="46422"/>
    <cellStyle name="Output 8 10 2 2" xfId="46423"/>
    <cellStyle name="Output 8 10 2 2 2" xfId="46424"/>
    <cellStyle name="Output 8 10 2 3" xfId="46425"/>
    <cellStyle name="Output 8 10 2 3 2" xfId="46426"/>
    <cellStyle name="Output 8 10 2 4" xfId="46427"/>
    <cellStyle name="Output 8 10 2 4 2" xfId="46428"/>
    <cellStyle name="Output 8 10 2 5" xfId="46429"/>
    <cellStyle name="Output 8 10 2 5 2" xfId="46430"/>
    <cellStyle name="Output 8 10 2 6" xfId="46431"/>
    <cellStyle name="Output 8 10 3" xfId="46432"/>
    <cellStyle name="Output 8 10 3 2" xfId="46433"/>
    <cellStyle name="Output 8 10 4" xfId="46434"/>
    <cellStyle name="Output 8 10 4 2" xfId="46435"/>
    <cellStyle name="Output 8 10 5" xfId="46436"/>
    <cellStyle name="Output 8 10 5 2" xfId="46437"/>
    <cellStyle name="Output 8 10 6" xfId="46438"/>
    <cellStyle name="Output 8 10 6 2" xfId="46439"/>
    <cellStyle name="Output 8 10 7" xfId="46440"/>
    <cellStyle name="Output 8 10 7 2" xfId="46441"/>
    <cellStyle name="Output 8 10 8" xfId="46442"/>
    <cellStyle name="Output 8 11" xfId="46443"/>
    <cellStyle name="Output 8 11 2" xfId="46444"/>
    <cellStyle name="Output 8 11 2 2" xfId="46445"/>
    <cellStyle name="Output 8 11 2 2 2" xfId="46446"/>
    <cellStyle name="Output 8 11 2 3" xfId="46447"/>
    <cellStyle name="Output 8 11 2 3 2" xfId="46448"/>
    <cellStyle name="Output 8 11 2 4" xfId="46449"/>
    <cellStyle name="Output 8 11 2 4 2" xfId="46450"/>
    <cellStyle name="Output 8 11 2 5" xfId="46451"/>
    <cellStyle name="Output 8 11 2 5 2" xfId="46452"/>
    <cellStyle name="Output 8 11 2 6" xfId="46453"/>
    <cellStyle name="Output 8 11 3" xfId="46454"/>
    <cellStyle name="Output 8 11 3 2" xfId="46455"/>
    <cellStyle name="Output 8 11 4" xfId="46456"/>
    <cellStyle name="Output 8 11 4 2" xfId="46457"/>
    <cellStyle name="Output 8 11 5" xfId="46458"/>
    <cellStyle name="Output 8 11 5 2" xfId="46459"/>
    <cellStyle name="Output 8 11 6" xfId="46460"/>
    <cellStyle name="Output 8 11 6 2" xfId="46461"/>
    <cellStyle name="Output 8 11 7" xfId="46462"/>
    <cellStyle name="Output 8 11 7 2" xfId="46463"/>
    <cellStyle name="Output 8 11 8" xfId="46464"/>
    <cellStyle name="Output 8 12" xfId="46465"/>
    <cellStyle name="Output 8 12 2" xfId="46466"/>
    <cellStyle name="Output 8 12 2 2" xfId="46467"/>
    <cellStyle name="Output 8 12 2 2 2" xfId="46468"/>
    <cellStyle name="Output 8 12 2 3" xfId="46469"/>
    <cellStyle name="Output 8 12 2 3 2" xfId="46470"/>
    <cellStyle name="Output 8 12 2 4" xfId="46471"/>
    <cellStyle name="Output 8 12 2 4 2" xfId="46472"/>
    <cellStyle name="Output 8 12 2 5" xfId="46473"/>
    <cellStyle name="Output 8 12 2 5 2" xfId="46474"/>
    <cellStyle name="Output 8 12 2 6" xfId="46475"/>
    <cellStyle name="Output 8 12 3" xfId="46476"/>
    <cellStyle name="Output 8 12 3 2" xfId="46477"/>
    <cellStyle name="Output 8 12 4" xfId="46478"/>
    <cellStyle name="Output 8 12 4 2" xfId="46479"/>
    <cellStyle name="Output 8 12 5" xfId="46480"/>
    <cellStyle name="Output 8 12 5 2" xfId="46481"/>
    <cellStyle name="Output 8 12 6" xfId="46482"/>
    <cellStyle name="Output 8 12 6 2" xfId="46483"/>
    <cellStyle name="Output 8 12 7" xfId="46484"/>
    <cellStyle name="Output 8 12 7 2" xfId="46485"/>
    <cellStyle name="Output 8 12 8" xfId="46486"/>
    <cellStyle name="Output 8 13" xfId="46487"/>
    <cellStyle name="Output 8 13 2" xfId="46488"/>
    <cellStyle name="Output 8 13 2 2" xfId="46489"/>
    <cellStyle name="Output 8 13 2 2 2" xfId="46490"/>
    <cellStyle name="Output 8 13 2 3" xfId="46491"/>
    <cellStyle name="Output 8 13 2 3 2" xfId="46492"/>
    <cellStyle name="Output 8 13 2 4" xfId="46493"/>
    <cellStyle name="Output 8 13 2 4 2" xfId="46494"/>
    <cellStyle name="Output 8 13 2 5" xfId="46495"/>
    <cellStyle name="Output 8 13 2 5 2" xfId="46496"/>
    <cellStyle name="Output 8 13 2 6" xfId="46497"/>
    <cellStyle name="Output 8 13 3" xfId="46498"/>
    <cellStyle name="Output 8 13 3 2" xfId="46499"/>
    <cellStyle name="Output 8 13 4" xfId="46500"/>
    <cellStyle name="Output 8 13 4 2" xfId="46501"/>
    <cellStyle name="Output 8 13 5" xfId="46502"/>
    <cellStyle name="Output 8 13 5 2" xfId="46503"/>
    <cellStyle name="Output 8 13 6" xfId="46504"/>
    <cellStyle name="Output 8 13 6 2" xfId="46505"/>
    <cellStyle name="Output 8 13 7" xfId="46506"/>
    <cellStyle name="Output 8 13 7 2" xfId="46507"/>
    <cellStyle name="Output 8 13 8" xfId="46508"/>
    <cellStyle name="Output 8 14" xfId="46509"/>
    <cellStyle name="Output 8 14 2" xfId="46510"/>
    <cellStyle name="Output 8 14 2 2" xfId="46511"/>
    <cellStyle name="Output 8 14 2 2 2" xfId="46512"/>
    <cellStyle name="Output 8 14 2 3" xfId="46513"/>
    <cellStyle name="Output 8 14 2 3 2" xfId="46514"/>
    <cellStyle name="Output 8 14 2 4" xfId="46515"/>
    <cellStyle name="Output 8 14 2 4 2" xfId="46516"/>
    <cellStyle name="Output 8 14 2 5" xfId="46517"/>
    <cellStyle name="Output 8 14 2 5 2" xfId="46518"/>
    <cellStyle name="Output 8 14 2 6" xfId="46519"/>
    <cellStyle name="Output 8 14 3" xfId="46520"/>
    <cellStyle name="Output 8 14 3 2" xfId="46521"/>
    <cellStyle name="Output 8 14 4" xfId="46522"/>
    <cellStyle name="Output 8 14 4 2" xfId="46523"/>
    <cellStyle name="Output 8 14 5" xfId="46524"/>
    <cellStyle name="Output 8 14 5 2" xfId="46525"/>
    <cellStyle name="Output 8 14 6" xfId="46526"/>
    <cellStyle name="Output 8 14 6 2" xfId="46527"/>
    <cellStyle name="Output 8 14 7" xfId="46528"/>
    <cellStyle name="Output 8 14 7 2" xfId="46529"/>
    <cellStyle name="Output 8 14 8" xfId="46530"/>
    <cellStyle name="Output 8 15" xfId="46531"/>
    <cellStyle name="Output 8 15 2" xfId="46532"/>
    <cellStyle name="Output 8 15 2 2" xfId="46533"/>
    <cellStyle name="Output 8 15 2 2 2" xfId="46534"/>
    <cellStyle name="Output 8 15 2 3" xfId="46535"/>
    <cellStyle name="Output 8 15 2 3 2" xfId="46536"/>
    <cellStyle name="Output 8 15 2 4" xfId="46537"/>
    <cellStyle name="Output 8 15 2 4 2" xfId="46538"/>
    <cellStyle name="Output 8 15 2 5" xfId="46539"/>
    <cellStyle name="Output 8 15 2 5 2" xfId="46540"/>
    <cellStyle name="Output 8 15 2 6" xfId="46541"/>
    <cellStyle name="Output 8 15 3" xfId="46542"/>
    <cellStyle name="Output 8 15 3 2" xfId="46543"/>
    <cellStyle name="Output 8 15 4" xfId="46544"/>
    <cellStyle name="Output 8 15 4 2" xfId="46545"/>
    <cellStyle name="Output 8 15 5" xfId="46546"/>
    <cellStyle name="Output 8 15 5 2" xfId="46547"/>
    <cellStyle name="Output 8 15 6" xfId="46548"/>
    <cellStyle name="Output 8 15 6 2" xfId="46549"/>
    <cellStyle name="Output 8 15 7" xfId="46550"/>
    <cellStyle name="Output 8 15 7 2" xfId="46551"/>
    <cellStyle name="Output 8 15 8" xfId="46552"/>
    <cellStyle name="Output 8 16" xfId="46553"/>
    <cellStyle name="Output 8 16 2" xfId="46554"/>
    <cellStyle name="Output 8 16 2 2" xfId="46555"/>
    <cellStyle name="Output 8 16 3" xfId="46556"/>
    <cellStyle name="Output 8 16 3 2" xfId="46557"/>
    <cellStyle name="Output 8 16 4" xfId="46558"/>
    <cellStyle name="Output 8 16 4 2" xfId="46559"/>
    <cellStyle name="Output 8 16 5" xfId="46560"/>
    <cellStyle name="Output 8 16 5 2" xfId="46561"/>
    <cellStyle name="Output 8 16 6" xfId="46562"/>
    <cellStyle name="Output 8 17" xfId="46563"/>
    <cellStyle name="Output 8 17 2" xfId="46564"/>
    <cellStyle name="Output 8 18" xfId="46565"/>
    <cellStyle name="Output 8 18 2" xfId="46566"/>
    <cellStyle name="Output 8 19" xfId="46567"/>
    <cellStyle name="Output 8 19 2" xfId="46568"/>
    <cellStyle name="Output 8 2" xfId="46569"/>
    <cellStyle name="Output 8 2 2" xfId="46570"/>
    <cellStyle name="Output 8 2 2 2" xfId="46571"/>
    <cellStyle name="Output 8 2 2 2 2" xfId="46572"/>
    <cellStyle name="Output 8 2 2 3" xfId="46573"/>
    <cellStyle name="Output 8 2 2 3 2" xfId="46574"/>
    <cellStyle name="Output 8 2 2 4" xfId="46575"/>
    <cellStyle name="Output 8 2 2 4 2" xfId="46576"/>
    <cellStyle name="Output 8 2 2 5" xfId="46577"/>
    <cellStyle name="Output 8 2 2 5 2" xfId="46578"/>
    <cellStyle name="Output 8 2 2 6" xfId="46579"/>
    <cellStyle name="Output 8 2 3" xfId="46580"/>
    <cellStyle name="Output 8 2 3 2" xfId="46581"/>
    <cellStyle name="Output 8 2 4" xfId="46582"/>
    <cellStyle name="Output 8 2 4 2" xfId="46583"/>
    <cellStyle name="Output 8 2 5" xfId="46584"/>
    <cellStyle name="Output 8 2 5 2" xfId="46585"/>
    <cellStyle name="Output 8 2 6" xfId="46586"/>
    <cellStyle name="Output 8 20" xfId="46587"/>
    <cellStyle name="Output 8 21" xfId="46588"/>
    <cellStyle name="Output 8 22" xfId="46589"/>
    <cellStyle name="Output 8 23" xfId="46590"/>
    <cellStyle name="Output 8 24" xfId="46591"/>
    <cellStyle name="Output 8 25" xfId="46592"/>
    <cellStyle name="Output 8 26" xfId="46593"/>
    <cellStyle name="Output 8 3" xfId="46594"/>
    <cellStyle name="Output 8 3 2" xfId="46595"/>
    <cellStyle name="Output 8 3 2 2" xfId="46596"/>
    <cellStyle name="Output 8 3 2 2 2" xfId="46597"/>
    <cellStyle name="Output 8 3 2 3" xfId="46598"/>
    <cellStyle name="Output 8 3 2 3 2" xfId="46599"/>
    <cellStyle name="Output 8 3 2 4" xfId="46600"/>
    <cellStyle name="Output 8 3 2 4 2" xfId="46601"/>
    <cellStyle name="Output 8 3 2 5" xfId="46602"/>
    <cellStyle name="Output 8 3 2 5 2" xfId="46603"/>
    <cellStyle name="Output 8 3 2 6" xfId="46604"/>
    <cellStyle name="Output 8 3 3" xfId="46605"/>
    <cellStyle name="Output 8 3 3 2" xfId="46606"/>
    <cellStyle name="Output 8 3 4" xfId="46607"/>
    <cellStyle name="Output 8 3 4 2" xfId="46608"/>
    <cellStyle name="Output 8 3 5" xfId="46609"/>
    <cellStyle name="Output 8 3 5 2" xfId="46610"/>
    <cellStyle name="Output 8 3 6" xfId="46611"/>
    <cellStyle name="Output 8 4" xfId="46612"/>
    <cellStyle name="Output 8 4 2" xfId="46613"/>
    <cellStyle name="Output 8 4 2 2" xfId="46614"/>
    <cellStyle name="Output 8 4 2 2 2" xfId="46615"/>
    <cellStyle name="Output 8 4 2 3" xfId="46616"/>
    <cellStyle name="Output 8 4 2 3 2" xfId="46617"/>
    <cellStyle name="Output 8 4 2 4" xfId="46618"/>
    <cellStyle name="Output 8 4 2 4 2" xfId="46619"/>
    <cellStyle name="Output 8 4 2 5" xfId="46620"/>
    <cellStyle name="Output 8 4 2 5 2" xfId="46621"/>
    <cellStyle name="Output 8 4 2 6" xfId="46622"/>
    <cellStyle name="Output 8 4 3" xfId="46623"/>
    <cellStyle name="Output 8 4 3 2" xfId="46624"/>
    <cellStyle name="Output 8 4 4" xfId="46625"/>
    <cellStyle name="Output 8 4 4 2" xfId="46626"/>
    <cellStyle name="Output 8 4 5" xfId="46627"/>
    <cellStyle name="Output 8 4 5 2" xfId="46628"/>
    <cellStyle name="Output 8 4 6" xfId="46629"/>
    <cellStyle name="Output 8 4 6 2" xfId="46630"/>
    <cellStyle name="Output 8 4 7" xfId="46631"/>
    <cellStyle name="Output 8 4 7 2" xfId="46632"/>
    <cellStyle name="Output 8 4 8" xfId="46633"/>
    <cellStyle name="Output 8 5" xfId="46634"/>
    <cellStyle name="Output 8 5 2" xfId="46635"/>
    <cellStyle name="Output 8 5 2 2" xfId="46636"/>
    <cellStyle name="Output 8 5 2 2 2" xfId="46637"/>
    <cellStyle name="Output 8 5 2 3" xfId="46638"/>
    <cellStyle name="Output 8 5 2 3 2" xfId="46639"/>
    <cellStyle name="Output 8 5 2 4" xfId="46640"/>
    <cellStyle name="Output 8 5 2 4 2" xfId="46641"/>
    <cellStyle name="Output 8 5 2 5" xfId="46642"/>
    <cellStyle name="Output 8 5 2 5 2" xfId="46643"/>
    <cellStyle name="Output 8 5 2 6" xfId="46644"/>
    <cellStyle name="Output 8 5 3" xfId="46645"/>
    <cellStyle name="Output 8 5 3 2" xfId="46646"/>
    <cellStyle name="Output 8 5 4" xfId="46647"/>
    <cellStyle name="Output 8 5 4 2" xfId="46648"/>
    <cellStyle name="Output 8 5 5" xfId="46649"/>
    <cellStyle name="Output 8 5 5 2" xfId="46650"/>
    <cellStyle name="Output 8 5 6" xfId="46651"/>
    <cellStyle name="Output 8 5 6 2" xfId="46652"/>
    <cellStyle name="Output 8 5 7" xfId="46653"/>
    <cellStyle name="Output 8 5 7 2" xfId="46654"/>
    <cellStyle name="Output 8 5 8" xfId="46655"/>
    <cellStyle name="Output 8 6" xfId="46656"/>
    <cellStyle name="Output 8 6 2" xfId="46657"/>
    <cellStyle name="Output 8 6 2 2" xfId="46658"/>
    <cellStyle name="Output 8 6 2 2 2" xfId="46659"/>
    <cellStyle name="Output 8 6 2 3" xfId="46660"/>
    <cellStyle name="Output 8 6 2 3 2" xfId="46661"/>
    <cellStyle name="Output 8 6 2 4" xfId="46662"/>
    <cellStyle name="Output 8 6 2 4 2" xfId="46663"/>
    <cellStyle name="Output 8 6 2 5" xfId="46664"/>
    <cellStyle name="Output 8 6 2 5 2" xfId="46665"/>
    <cellStyle name="Output 8 6 2 6" xfId="46666"/>
    <cellStyle name="Output 8 6 3" xfId="46667"/>
    <cellStyle name="Output 8 6 3 2" xfId="46668"/>
    <cellStyle name="Output 8 6 4" xfId="46669"/>
    <cellStyle name="Output 8 6 4 2" xfId="46670"/>
    <cellStyle name="Output 8 6 5" xfId="46671"/>
    <cellStyle name="Output 8 6 5 2" xfId="46672"/>
    <cellStyle name="Output 8 6 6" xfId="46673"/>
    <cellStyle name="Output 8 6 6 2" xfId="46674"/>
    <cellStyle name="Output 8 6 7" xfId="46675"/>
    <cellStyle name="Output 8 6 7 2" xfId="46676"/>
    <cellStyle name="Output 8 6 8" xfId="46677"/>
    <cellStyle name="Output 8 7" xfId="46678"/>
    <cellStyle name="Output 8 7 2" xfId="46679"/>
    <cellStyle name="Output 8 7 2 2" xfId="46680"/>
    <cellStyle name="Output 8 7 2 2 2" xfId="46681"/>
    <cellStyle name="Output 8 7 2 3" xfId="46682"/>
    <cellStyle name="Output 8 7 2 3 2" xfId="46683"/>
    <cellStyle name="Output 8 7 2 4" xfId="46684"/>
    <cellStyle name="Output 8 7 2 4 2" xfId="46685"/>
    <cellStyle name="Output 8 7 2 5" xfId="46686"/>
    <cellStyle name="Output 8 7 2 5 2" xfId="46687"/>
    <cellStyle name="Output 8 7 2 6" xfId="46688"/>
    <cellStyle name="Output 8 7 3" xfId="46689"/>
    <cellStyle name="Output 8 7 3 2" xfId="46690"/>
    <cellStyle name="Output 8 7 4" xfId="46691"/>
    <cellStyle name="Output 8 7 4 2" xfId="46692"/>
    <cellStyle name="Output 8 7 5" xfId="46693"/>
    <cellStyle name="Output 8 7 5 2" xfId="46694"/>
    <cellStyle name="Output 8 7 6" xfId="46695"/>
    <cellStyle name="Output 8 7 6 2" xfId="46696"/>
    <cellStyle name="Output 8 7 7" xfId="46697"/>
    <cellStyle name="Output 8 7 7 2" xfId="46698"/>
    <cellStyle name="Output 8 7 8" xfId="46699"/>
    <cellStyle name="Output 8 8" xfId="46700"/>
    <cellStyle name="Output 8 8 2" xfId="46701"/>
    <cellStyle name="Output 8 8 2 2" xfId="46702"/>
    <cellStyle name="Output 8 8 2 2 2" xfId="46703"/>
    <cellStyle name="Output 8 8 2 3" xfId="46704"/>
    <cellStyle name="Output 8 8 2 3 2" xfId="46705"/>
    <cellStyle name="Output 8 8 2 4" xfId="46706"/>
    <cellStyle name="Output 8 8 2 4 2" xfId="46707"/>
    <cellStyle name="Output 8 8 2 5" xfId="46708"/>
    <cellStyle name="Output 8 8 2 5 2" xfId="46709"/>
    <cellStyle name="Output 8 8 2 6" xfId="46710"/>
    <cellStyle name="Output 8 8 3" xfId="46711"/>
    <cellStyle name="Output 8 8 3 2" xfId="46712"/>
    <cellStyle name="Output 8 8 4" xfId="46713"/>
    <cellStyle name="Output 8 8 4 2" xfId="46714"/>
    <cellStyle name="Output 8 8 5" xfId="46715"/>
    <cellStyle name="Output 8 8 5 2" xfId="46716"/>
    <cellStyle name="Output 8 8 6" xfId="46717"/>
    <cellStyle name="Output 8 8 6 2" xfId="46718"/>
    <cellStyle name="Output 8 8 7" xfId="46719"/>
    <cellStyle name="Output 8 8 7 2" xfId="46720"/>
    <cellStyle name="Output 8 8 8" xfId="46721"/>
    <cellStyle name="Output 8 9" xfId="46722"/>
    <cellStyle name="Output 8 9 2" xfId="46723"/>
    <cellStyle name="Output 8 9 2 2" xfId="46724"/>
    <cellStyle name="Output 8 9 2 2 2" xfId="46725"/>
    <cellStyle name="Output 8 9 2 3" xfId="46726"/>
    <cellStyle name="Output 8 9 2 3 2" xfId="46727"/>
    <cellStyle name="Output 8 9 2 4" xfId="46728"/>
    <cellStyle name="Output 8 9 2 4 2" xfId="46729"/>
    <cellStyle name="Output 8 9 2 5" xfId="46730"/>
    <cellStyle name="Output 8 9 2 5 2" xfId="46731"/>
    <cellStyle name="Output 8 9 2 6" xfId="46732"/>
    <cellStyle name="Output 8 9 3" xfId="46733"/>
    <cellStyle name="Output 8 9 3 2" xfId="46734"/>
    <cellStyle name="Output 8 9 4" xfId="46735"/>
    <cellStyle name="Output 8 9 4 2" xfId="46736"/>
    <cellStyle name="Output 8 9 5" xfId="46737"/>
    <cellStyle name="Output 8 9 5 2" xfId="46738"/>
    <cellStyle name="Output 8 9 6" xfId="46739"/>
    <cellStyle name="Output 8 9 6 2" xfId="46740"/>
    <cellStyle name="Output 8 9 7" xfId="46741"/>
    <cellStyle name="Output 8 9 7 2" xfId="46742"/>
    <cellStyle name="Output 8 9 8" xfId="46743"/>
    <cellStyle name="Output 9" xfId="46744"/>
    <cellStyle name="Output 9 10" xfId="46745"/>
    <cellStyle name="Output 9 10 2" xfId="46746"/>
    <cellStyle name="Output 9 10 2 2" xfId="46747"/>
    <cellStyle name="Output 9 10 2 2 2" xfId="46748"/>
    <cellStyle name="Output 9 10 2 3" xfId="46749"/>
    <cellStyle name="Output 9 10 2 3 2" xfId="46750"/>
    <cellStyle name="Output 9 10 2 4" xfId="46751"/>
    <cellStyle name="Output 9 10 2 4 2" xfId="46752"/>
    <cellStyle name="Output 9 10 2 5" xfId="46753"/>
    <cellStyle name="Output 9 10 2 5 2" xfId="46754"/>
    <cellStyle name="Output 9 10 2 6" xfId="46755"/>
    <cellStyle name="Output 9 10 3" xfId="46756"/>
    <cellStyle name="Output 9 10 3 2" xfId="46757"/>
    <cellStyle name="Output 9 10 4" xfId="46758"/>
    <cellStyle name="Output 9 10 4 2" xfId="46759"/>
    <cellStyle name="Output 9 10 5" xfId="46760"/>
    <cellStyle name="Output 9 10 5 2" xfId="46761"/>
    <cellStyle name="Output 9 10 6" xfId="46762"/>
    <cellStyle name="Output 9 10 6 2" xfId="46763"/>
    <cellStyle name="Output 9 10 7" xfId="46764"/>
    <cellStyle name="Output 9 10 7 2" xfId="46765"/>
    <cellStyle name="Output 9 10 8" xfId="46766"/>
    <cellStyle name="Output 9 11" xfId="46767"/>
    <cellStyle name="Output 9 11 2" xfId="46768"/>
    <cellStyle name="Output 9 11 2 2" xfId="46769"/>
    <cellStyle name="Output 9 11 2 2 2" xfId="46770"/>
    <cellStyle name="Output 9 11 2 3" xfId="46771"/>
    <cellStyle name="Output 9 11 2 3 2" xfId="46772"/>
    <cellStyle name="Output 9 11 2 4" xfId="46773"/>
    <cellStyle name="Output 9 11 2 4 2" xfId="46774"/>
    <cellStyle name="Output 9 11 2 5" xfId="46775"/>
    <cellStyle name="Output 9 11 2 5 2" xfId="46776"/>
    <cellStyle name="Output 9 11 2 6" xfId="46777"/>
    <cellStyle name="Output 9 11 3" xfId="46778"/>
    <cellStyle name="Output 9 11 3 2" xfId="46779"/>
    <cellStyle name="Output 9 11 4" xfId="46780"/>
    <cellStyle name="Output 9 11 4 2" xfId="46781"/>
    <cellStyle name="Output 9 11 5" xfId="46782"/>
    <cellStyle name="Output 9 11 5 2" xfId="46783"/>
    <cellStyle name="Output 9 11 6" xfId="46784"/>
    <cellStyle name="Output 9 11 6 2" xfId="46785"/>
    <cellStyle name="Output 9 11 7" xfId="46786"/>
    <cellStyle name="Output 9 11 7 2" xfId="46787"/>
    <cellStyle name="Output 9 11 8" xfId="46788"/>
    <cellStyle name="Output 9 12" xfId="46789"/>
    <cellStyle name="Output 9 12 2" xfId="46790"/>
    <cellStyle name="Output 9 12 2 2" xfId="46791"/>
    <cellStyle name="Output 9 12 2 2 2" xfId="46792"/>
    <cellStyle name="Output 9 12 2 3" xfId="46793"/>
    <cellStyle name="Output 9 12 2 3 2" xfId="46794"/>
    <cellStyle name="Output 9 12 2 4" xfId="46795"/>
    <cellStyle name="Output 9 12 2 4 2" xfId="46796"/>
    <cellStyle name="Output 9 12 2 5" xfId="46797"/>
    <cellStyle name="Output 9 12 2 5 2" xfId="46798"/>
    <cellStyle name="Output 9 12 2 6" xfId="46799"/>
    <cellStyle name="Output 9 12 3" xfId="46800"/>
    <cellStyle name="Output 9 12 3 2" xfId="46801"/>
    <cellStyle name="Output 9 12 4" xfId="46802"/>
    <cellStyle name="Output 9 12 4 2" xfId="46803"/>
    <cellStyle name="Output 9 12 5" xfId="46804"/>
    <cellStyle name="Output 9 12 5 2" xfId="46805"/>
    <cellStyle name="Output 9 12 6" xfId="46806"/>
    <cellStyle name="Output 9 12 6 2" xfId="46807"/>
    <cellStyle name="Output 9 12 7" xfId="46808"/>
    <cellStyle name="Output 9 12 7 2" xfId="46809"/>
    <cellStyle name="Output 9 12 8" xfId="46810"/>
    <cellStyle name="Output 9 13" xfId="46811"/>
    <cellStyle name="Output 9 13 2" xfId="46812"/>
    <cellStyle name="Output 9 13 2 2" xfId="46813"/>
    <cellStyle name="Output 9 13 2 2 2" xfId="46814"/>
    <cellStyle name="Output 9 13 2 3" xfId="46815"/>
    <cellStyle name="Output 9 13 2 3 2" xfId="46816"/>
    <cellStyle name="Output 9 13 2 4" xfId="46817"/>
    <cellStyle name="Output 9 13 2 4 2" xfId="46818"/>
    <cellStyle name="Output 9 13 2 5" xfId="46819"/>
    <cellStyle name="Output 9 13 2 5 2" xfId="46820"/>
    <cellStyle name="Output 9 13 2 6" xfId="46821"/>
    <cellStyle name="Output 9 13 3" xfId="46822"/>
    <cellStyle name="Output 9 13 3 2" xfId="46823"/>
    <cellStyle name="Output 9 13 4" xfId="46824"/>
    <cellStyle name="Output 9 13 4 2" xfId="46825"/>
    <cellStyle name="Output 9 13 5" xfId="46826"/>
    <cellStyle name="Output 9 13 5 2" xfId="46827"/>
    <cellStyle name="Output 9 13 6" xfId="46828"/>
    <cellStyle name="Output 9 13 6 2" xfId="46829"/>
    <cellStyle name="Output 9 13 7" xfId="46830"/>
    <cellStyle name="Output 9 13 7 2" xfId="46831"/>
    <cellStyle name="Output 9 13 8" xfId="46832"/>
    <cellStyle name="Output 9 14" xfId="46833"/>
    <cellStyle name="Output 9 14 2" xfId="46834"/>
    <cellStyle name="Output 9 14 2 2" xfId="46835"/>
    <cellStyle name="Output 9 14 2 2 2" xfId="46836"/>
    <cellStyle name="Output 9 14 2 3" xfId="46837"/>
    <cellStyle name="Output 9 14 2 3 2" xfId="46838"/>
    <cellStyle name="Output 9 14 2 4" xfId="46839"/>
    <cellStyle name="Output 9 14 2 4 2" xfId="46840"/>
    <cellStyle name="Output 9 14 2 5" xfId="46841"/>
    <cellStyle name="Output 9 14 2 5 2" xfId="46842"/>
    <cellStyle name="Output 9 14 2 6" xfId="46843"/>
    <cellStyle name="Output 9 14 3" xfId="46844"/>
    <cellStyle name="Output 9 14 3 2" xfId="46845"/>
    <cellStyle name="Output 9 14 4" xfId="46846"/>
    <cellStyle name="Output 9 14 4 2" xfId="46847"/>
    <cellStyle name="Output 9 14 5" xfId="46848"/>
    <cellStyle name="Output 9 14 5 2" xfId="46849"/>
    <cellStyle name="Output 9 14 6" xfId="46850"/>
    <cellStyle name="Output 9 14 6 2" xfId="46851"/>
    <cellStyle name="Output 9 14 7" xfId="46852"/>
    <cellStyle name="Output 9 14 7 2" xfId="46853"/>
    <cellStyle name="Output 9 14 8" xfId="46854"/>
    <cellStyle name="Output 9 15" xfId="46855"/>
    <cellStyle name="Output 9 15 2" xfId="46856"/>
    <cellStyle name="Output 9 15 2 2" xfId="46857"/>
    <cellStyle name="Output 9 15 2 2 2" xfId="46858"/>
    <cellStyle name="Output 9 15 2 3" xfId="46859"/>
    <cellStyle name="Output 9 15 2 3 2" xfId="46860"/>
    <cellStyle name="Output 9 15 2 4" xfId="46861"/>
    <cellStyle name="Output 9 15 2 4 2" xfId="46862"/>
    <cellStyle name="Output 9 15 2 5" xfId="46863"/>
    <cellStyle name="Output 9 15 2 5 2" xfId="46864"/>
    <cellStyle name="Output 9 15 2 6" xfId="46865"/>
    <cellStyle name="Output 9 15 3" xfId="46866"/>
    <cellStyle name="Output 9 15 3 2" xfId="46867"/>
    <cellStyle name="Output 9 15 4" xfId="46868"/>
    <cellStyle name="Output 9 15 4 2" xfId="46869"/>
    <cellStyle name="Output 9 15 5" xfId="46870"/>
    <cellStyle name="Output 9 15 5 2" xfId="46871"/>
    <cellStyle name="Output 9 15 6" xfId="46872"/>
    <cellStyle name="Output 9 15 6 2" xfId="46873"/>
    <cellStyle name="Output 9 15 7" xfId="46874"/>
    <cellStyle name="Output 9 15 7 2" xfId="46875"/>
    <cellStyle name="Output 9 15 8" xfId="46876"/>
    <cellStyle name="Output 9 16" xfId="46877"/>
    <cellStyle name="Output 9 16 2" xfId="46878"/>
    <cellStyle name="Output 9 16 2 2" xfId="46879"/>
    <cellStyle name="Output 9 16 3" xfId="46880"/>
    <cellStyle name="Output 9 16 3 2" xfId="46881"/>
    <cellStyle name="Output 9 16 4" xfId="46882"/>
    <cellStyle name="Output 9 16 4 2" xfId="46883"/>
    <cellStyle name="Output 9 16 5" xfId="46884"/>
    <cellStyle name="Output 9 16 5 2" xfId="46885"/>
    <cellStyle name="Output 9 16 6" xfId="46886"/>
    <cellStyle name="Output 9 17" xfId="46887"/>
    <cellStyle name="Output 9 17 2" xfId="46888"/>
    <cellStyle name="Output 9 18" xfId="46889"/>
    <cellStyle name="Output 9 18 2" xfId="46890"/>
    <cellStyle name="Output 9 19" xfId="46891"/>
    <cellStyle name="Output 9 19 2" xfId="46892"/>
    <cellStyle name="Output 9 2" xfId="46893"/>
    <cellStyle name="Output 9 2 2" xfId="46894"/>
    <cellStyle name="Output 9 2 2 2" xfId="46895"/>
    <cellStyle name="Output 9 2 2 2 2" xfId="46896"/>
    <cellStyle name="Output 9 2 2 3" xfId="46897"/>
    <cellStyle name="Output 9 2 2 3 2" xfId="46898"/>
    <cellStyle name="Output 9 2 2 4" xfId="46899"/>
    <cellStyle name="Output 9 2 2 4 2" xfId="46900"/>
    <cellStyle name="Output 9 2 2 5" xfId="46901"/>
    <cellStyle name="Output 9 2 2 5 2" xfId="46902"/>
    <cellStyle name="Output 9 2 2 6" xfId="46903"/>
    <cellStyle name="Output 9 2 3" xfId="46904"/>
    <cellStyle name="Output 9 2 3 2" xfId="46905"/>
    <cellStyle name="Output 9 2 4" xfId="46906"/>
    <cellStyle name="Output 9 2 4 2" xfId="46907"/>
    <cellStyle name="Output 9 2 5" xfId="46908"/>
    <cellStyle name="Output 9 2 5 2" xfId="46909"/>
    <cellStyle name="Output 9 2 6" xfId="46910"/>
    <cellStyle name="Output 9 20" xfId="46911"/>
    <cellStyle name="Output 9 21" xfId="46912"/>
    <cellStyle name="Output 9 22" xfId="46913"/>
    <cellStyle name="Output 9 23" xfId="46914"/>
    <cellStyle name="Output 9 24" xfId="46915"/>
    <cellStyle name="Output 9 25" xfId="46916"/>
    <cellStyle name="Output 9 26" xfId="46917"/>
    <cellStyle name="Output 9 3" xfId="46918"/>
    <cellStyle name="Output 9 3 2" xfId="46919"/>
    <cellStyle name="Output 9 3 2 2" xfId="46920"/>
    <cellStyle name="Output 9 3 2 2 2" xfId="46921"/>
    <cellStyle name="Output 9 3 2 3" xfId="46922"/>
    <cellStyle name="Output 9 3 2 3 2" xfId="46923"/>
    <cellStyle name="Output 9 3 2 4" xfId="46924"/>
    <cellStyle name="Output 9 3 2 4 2" xfId="46925"/>
    <cellStyle name="Output 9 3 2 5" xfId="46926"/>
    <cellStyle name="Output 9 3 2 5 2" xfId="46927"/>
    <cellStyle name="Output 9 3 2 6" xfId="46928"/>
    <cellStyle name="Output 9 3 3" xfId="46929"/>
    <cellStyle name="Output 9 3 3 2" xfId="46930"/>
    <cellStyle name="Output 9 3 4" xfId="46931"/>
    <cellStyle name="Output 9 3 4 2" xfId="46932"/>
    <cellStyle name="Output 9 3 5" xfId="46933"/>
    <cellStyle name="Output 9 3 5 2" xfId="46934"/>
    <cellStyle name="Output 9 3 6" xfId="46935"/>
    <cellStyle name="Output 9 4" xfId="46936"/>
    <cellStyle name="Output 9 4 2" xfId="46937"/>
    <cellStyle name="Output 9 4 2 2" xfId="46938"/>
    <cellStyle name="Output 9 4 2 2 2" xfId="46939"/>
    <cellStyle name="Output 9 4 2 3" xfId="46940"/>
    <cellStyle name="Output 9 4 2 3 2" xfId="46941"/>
    <cellStyle name="Output 9 4 2 4" xfId="46942"/>
    <cellStyle name="Output 9 4 2 4 2" xfId="46943"/>
    <cellStyle name="Output 9 4 2 5" xfId="46944"/>
    <cellStyle name="Output 9 4 2 5 2" xfId="46945"/>
    <cellStyle name="Output 9 4 2 6" xfId="46946"/>
    <cellStyle name="Output 9 4 3" xfId="46947"/>
    <cellStyle name="Output 9 4 3 2" xfId="46948"/>
    <cellStyle name="Output 9 4 4" xfId="46949"/>
    <cellStyle name="Output 9 4 4 2" xfId="46950"/>
    <cellStyle name="Output 9 4 5" xfId="46951"/>
    <cellStyle name="Output 9 4 5 2" xfId="46952"/>
    <cellStyle name="Output 9 4 6" xfId="46953"/>
    <cellStyle name="Output 9 4 6 2" xfId="46954"/>
    <cellStyle name="Output 9 4 7" xfId="46955"/>
    <cellStyle name="Output 9 4 7 2" xfId="46956"/>
    <cellStyle name="Output 9 4 8" xfId="46957"/>
    <cellStyle name="Output 9 5" xfId="46958"/>
    <cellStyle name="Output 9 5 2" xfId="46959"/>
    <cellStyle name="Output 9 5 2 2" xfId="46960"/>
    <cellStyle name="Output 9 5 2 2 2" xfId="46961"/>
    <cellStyle name="Output 9 5 2 3" xfId="46962"/>
    <cellStyle name="Output 9 5 2 3 2" xfId="46963"/>
    <cellStyle name="Output 9 5 2 4" xfId="46964"/>
    <cellStyle name="Output 9 5 2 4 2" xfId="46965"/>
    <cellStyle name="Output 9 5 2 5" xfId="46966"/>
    <cellStyle name="Output 9 5 2 5 2" xfId="46967"/>
    <cellStyle name="Output 9 5 2 6" xfId="46968"/>
    <cellStyle name="Output 9 5 3" xfId="46969"/>
    <cellStyle name="Output 9 5 3 2" xfId="46970"/>
    <cellStyle name="Output 9 5 4" xfId="46971"/>
    <cellStyle name="Output 9 5 4 2" xfId="46972"/>
    <cellStyle name="Output 9 5 5" xfId="46973"/>
    <cellStyle name="Output 9 5 5 2" xfId="46974"/>
    <cellStyle name="Output 9 5 6" xfId="46975"/>
    <cellStyle name="Output 9 5 6 2" xfId="46976"/>
    <cellStyle name="Output 9 5 7" xfId="46977"/>
    <cellStyle name="Output 9 5 7 2" xfId="46978"/>
    <cellStyle name="Output 9 5 8" xfId="46979"/>
    <cellStyle name="Output 9 6" xfId="46980"/>
    <cellStyle name="Output 9 6 2" xfId="46981"/>
    <cellStyle name="Output 9 6 2 2" xfId="46982"/>
    <cellStyle name="Output 9 6 2 2 2" xfId="46983"/>
    <cellStyle name="Output 9 6 2 3" xfId="46984"/>
    <cellStyle name="Output 9 6 2 3 2" xfId="46985"/>
    <cellStyle name="Output 9 6 2 4" xfId="46986"/>
    <cellStyle name="Output 9 6 2 4 2" xfId="46987"/>
    <cellStyle name="Output 9 6 2 5" xfId="46988"/>
    <cellStyle name="Output 9 6 2 5 2" xfId="46989"/>
    <cellStyle name="Output 9 6 2 6" xfId="46990"/>
    <cellStyle name="Output 9 6 3" xfId="46991"/>
    <cellStyle name="Output 9 6 3 2" xfId="46992"/>
    <cellStyle name="Output 9 6 4" xfId="46993"/>
    <cellStyle name="Output 9 6 4 2" xfId="46994"/>
    <cellStyle name="Output 9 6 5" xfId="46995"/>
    <cellStyle name="Output 9 6 5 2" xfId="46996"/>
    <cellStyle name="Output 9 6 6" xfId="46997"/>
    <cellStyle name="Output 9 6 6 2" xfId="46998"/>
    <cellStyle name="Output 9 6 7" xfId="46999"/>
    <cellStyle name="Output 9 6 7 2" xfId="47000"/>
    <cellStyle name="Output 9 6 8" xfId="47001"/>
    <cellStyle name="Output 9 7" xfId="47002"/>
    <cellStyle name="Output 9 7 2" xfId="47003"/>
    <cellStyle name="Output 9 7 2 2" xfId="47004"/>
    <cellStyle name="Output 9 7 2 2 2" xfId="47005"/>
    <cellStyle name="Output 9 7 2 3" xfId="47006"/>
    <cellStyle name="Output 9 7 2 3 2" xfId="47007"/>
    <cellStyle name="Output 9 7 2 4" xfId="47008"/>
    <cellStyle name="Output 9 7 2 4 2" xfId="47009"/>
    <cellStyle name="Output 9 7 2 5" xfId="47010"/>
    <cellStyle name="Output 9 7 2 5 2" xfId="47011"/>
    <cellStyle name="Output 9 7 2 6" xfId="47012"/>
    <cellStyle name="Output 9 7 3" xfId="47013"/>
    <cellStyle name="Output 9 7 3 2" xfId="47014"/>
    <cellStyle name="Output 9 7 4" xfId="47015"/>
    <cellStyle name="Output 9 7 4 2" xfId="47016"/>
    <cellStyle name="Output 9 7 5" xfId="47017"/>
    <cellStyle name="Output 9 7 5 2" xfId="47018"/>
    <cellStyle name="Output 9 7 6" xfId="47019"/>
    <cellStyle name="Output 9 7 6 2" xfId="47020"/>
    <cellStyle name="Output 9 7 7" xfId="47021"/>
    <cellStyle name="Output 9 7 7 2" xfId="47022"/>
    <cellStyle name="Output 9 7 8" xfId="47023"/>
    <cellStyle name="Output 9 8" xfId="47024"/>
    <cellStyle name="Output 9 8 2" xfId="47025"/>
    <cellStyle name="Output 9 8 2 2" xfId="47026"/>
    <cellStyle name="Output 9 8 2 2 2" xfId="47027"/>
    <cellStyle name="Output 9 8 2 3" xfId="47028"/>
    <cellStyle name="Output 9 8 2 3 2" xfId="47029"/>
    <cellStyle name="Output 9 8 2 4" xfId="47030"/>
    <cellStyle name="Output 9 8 2 4 2" xfId="47031"/>
    <cellStyle name="Output 9 8 2 5" xfId="47032"/>
    <cellStyle name="Output 9 8 2 5 2" xfId="47033"/>
    <cellStyle name="Output 9 8 2 6" xfId="47034"/>
    <cellStyle name="Output 9 8 3" xfId="47035"/>
    <cellStyle name="Output 9 8 3 2" xfId="47036"/>
    <cellStyle name="Output 9 8 4" xfId="47037"/>
    <cellStyle name="Output 9 8 4 2" xfId="47038"/>
    <cellStyle name="Output 9 8 5" xfId="47039"/>
    <cellStyle name="Output 9 8 5 2" xfId="47040"/>
    <cellStyle name="Output 9 8 6" xfId="47041"/>
    <cellStyle name="Output 9 8 6 2" xfId="47042"/>
    <cellStyle name="Output 9 8 7" xfId="47043"/>
    <cellStyle name="Output 9 8 7 2" xfId="47044"/>
    <cellStyle name="Output 9 8 8" xfId="47045"/>
    <cellStyle name="Output 9 9" xfId="47046"/>
    <cellStyle name="Output 9 9 2" xfId="47047"/>
    <cellStyle name="Output 9 9 2 2" xfId="47048"/>
    <cellStyle name="Output 9 9 2 2 2" xfId="47049"/>
    <cellStyle name="Output 9 9 2 3" xfId="47050"/>
    <cellStyle name="Output 9 9 2 3 2" xfId="47051"/>
    <cellStyle name="Output 9 9 2 4" xfId="47052"/>
    <cellStyle name="Output 9 9 2 4 2" xfId="47053"/>
    <cellStyle name="Output 9 9 2 5" xfId="47054"/>
    <cellStyle name="Output 9 9 2 5 2" xfId="47055"/>
    <cellStyle name="Output 9 9 2 6" xfId="47056"/>
    <cellStyle name="Output 9 9 3" xfId="47057"/>
    <cellStyle name="Output 9 9 3 2" xfId="47058"/>
    <cellStyle name="Output 9 9 4" xfId="47059"/>
    <cellStyle name="Output 9 9 4 2" xfId="47060"/>
    <cellStyle name="Output 9 9 5" xfId="47061"/>
    <cellStyle name="Output 9 9 5 2" xfId="47062"/>
    <cellStyle name="Output 9 9 6" xfId="47063"/>
    <cellStyle name="Output 9 9 6 2" xfId="47064"/>
    <cellStyle name="Output 9 9 7" xfId="47065"/>
    <cellStyle name="Output 9 9 7 2" xfId="47066"/>
    <cellStyle name="Output 9 9 8" xfId="47067"/>
    <cellStyle name="OUTPUT AMOUNTS" xfId="292"/>
    <cellStyle name="OUTPUT COLUMN HEADINGS" xfId="293"/>
    <cellStyle name="OUTPUT LINE ITEMS" xfId="294"/>
    <cellStyle name="OUTPUT REPORT HEADING" xfId="295"/>
    <cellStyle name="OUTPUT REPORT TITLE" xfId="296"/>
    <cellStyle name="P" xfId="47068"/>
    <cellStyle name="Perc0_Cal" xfId="297"/>
    <cellStyle name="Perc1_Cal" xfId="298"/>
    <cellStyle name="Perc2_Cal" xfId="299"/>
    <cellStyle name="Percent" xfId="300" builtinId="5"/>
    <cellStyle name="Percent 10" xfId="47069"/>
    <cellStyle name="Percent 16" xfId="20157"/>
    <cellStyle name="Percent 16 2" xfId="20158"/>
    <cellStyle name="Percent 2" xfId="301"/>
    <cellStyle name="Percent 2 2" xfId="302"/>
    <cellStyle name="Percent 2 2 2" xfId="20159"/>
    <cellStyle name="Percent 2 2 2 2" xfId="20160"/>
    <cellStyle name="Percent 2 2 3" xfId="20161"/>
    <cellStyle name="Percent 2 3" xfId="20162"/>
    <cellStyle name="Percent 2 4" xfId="20163"/>
    <cellStyle name="Percent 2 5" xfId="20164"/>
    <cellStyle name="Percent 3" xfId="303"/>
    <cellStyle name="Percent 3 2" xfId="304"/>
    <cellStyle name="Percent 3 3" xfId="47070"/>
    <cellStyle name="Percent 4" xfId="305"/>
    <cellStyle name="Percent 4 2" xfId="306"/>
    <cellStyle name="Percent 5" xfId="20165"/>
    <cellStyle name="Percent 5 2" xfId="20166"/>
    <cellStyle name="Percent 6" xfId="20167"/>
    <cellStyle name="Percent 7" xfId="20168"/>
    <cellStyle name="Percent 7 2" xfId="20169"/>
    <cellStyle name="Percent 8" xfId="20170"/>
    <cellStyle name="Percent 9" xfId="20171"/>
    <cellStyle name="Repeater" xfId="307"/>
    <cellStyle name="Repeater 2" xfId="308"/>
    <cellStyle name="Repeater 2 2" xfId="309"/>
    <cellStyle name="Repeater 3" xfId="310"/>
    <cellStyle name="Repeater 3 2" xfId="311"/>
    <cellStyle name="ReportSubTitle" xfId="312"/>
    <cellStyle name="ReportTitle" xfId="313"/>
    <cellStyle name="rngLCDatePaste" xfId="47071"/>
    <cellStyle name="RowColTitle" xfId="314"/>
    <cellStyle name="RowColTitle 2" xfId="54634"/>
    <cellStyle name="RowHeading1" xfId="315"/>
    <cellStyle name="RowHeading1 2" xfId="54660"/>
    <cellStyle name="Scen_Inp_%(1dp)" xfId="316"/>
    <cellStyle name="SheetName" xfId="317"/>
    <cellStyle name="single" xfId="47072"/>
    <cellStyle name="Single Cell Column Heading" xfId="47073"/>
    <cellStyle name="Single Cell Column Heading 2" xfId="47074"/>
    <cellStyle name="Smart Subtitle 1" xfId="47075"/>
    <cellStyle name="Smart Subtitle 2" xfId="47076"/>
    <cellStyle name="Style 1" xfId="318"/>
    <cellStyle name="Style 1 2" xfId="319"/>
    <cellStyle name="Style 2" xfId="320"/>
    <cellStyle name="Style1" xfId="47077"/>
    <cellStyle name="Style1 2" xfId="47078"/>
    <cellStyle name="Style1 3" xfId="47079"/>
    <cellStyle name="Style1 4" xfId="47080"/>
    <cellStyle name="Style2" xfId="47081"/>
    <cellStyle name="Style3" xfId="47082"/>
    <cellStyle name="Style4" xfId="47083"/>
    <cellStyle name="Style5" xfId="47084"/>
    <cellStyle name="Style6" xfId="47085"/>
    <cellStyle name="Suma" xfId="20172"/>
    <cellStyle name="Suma 10" xfId="20173"/>
    <cellStyle name="Suma 11" xfId="20174"/>
    <cellStyle name="Suma 12" xfId="20175"/>
    <cellStyle name="Suma 2" xfId="20176"/>
    <cellStyle name="Suma 2 10" xfId="20177"/>
    <cellStyle name="Suma 2 11" xfId="20178"/>
    <cellStyle name="Suma 2 2" xfId="20179"/>
    <cellStyle name="Suma 2 3" xfId="20180"/>
    <cellStyle name="Suma 2 4" xfId="20181"/>
    <cellStyle name="Suma 2 5" xfId="20182"/>
    <cellStyle name="Suma 2 6" xfId="20183"/>
    <cellStyle name="Suma 2 7" xfId="20184"/>
    <cellStyle name="Suma 2 8" xfId="20185"/>
    <cellStyle name="Suma 2 9" xfId="20186"/>
    <cellStyle name="Suma 3" xfId="20187"/>
    <cellStyle name="Suma 4" xfId="20188"/>
    <cellStyle name="Suma 5" xfId="20189"/>
    <cellStyle name="Suma 6" xfId="20190"/>
    <cellStyle name="Suma 7" xfId="20191"/>
    <cellStyle name="Suma 8" xfId="20192"/>
    <cellStyle name="Suma 9" xfId="20193"/>
    <cellStyle name="System" xfId="47086"/>
    <cellStyle name="System 10" xfId="47087"/>
    <cellStyle name="System 10 2" xfId="47088"/>
    <cellStyle name="System 10 2 2" xfId="47089"/>
    <cellStyle name="System 10 2 2 2" xfId="47090"/>
    <cellStyle name="System 10 2 3" xfId="47091"/>
    <cellStyle name="System 10 2 3 2" xfId="47092"/>
    <cellStyle name="System 10 2 4" xfId="47093"/>
    <cellStyle name="System 10 2 4 2" xfId="47094"/>
    <cellStyle name="System 10 2 5" xfId="47095"/>
    <cellStyle name="System 10 2 5 2" xfId="47096"/>
    <cellStyle name="System 10 3" xfId="47097"/>
    <cellStyle name="System 10 3 2" xfId="47098"/>
    <cellStyle name="System 10 4" xfId="47099"/>
    <cellStyle name="System 10 4 2" xfId="47100"/>
    <cellStyle name="System 10 5" xfId="47101"/>
    <cellStyle name="System 10 5 2" xfId="47102"/>
    <cellStyle name="System 10 6" xfId="47103"/>
    <cellStyle name="System 10 6 2" xfId="47104"/>
    <cellStyle name="System 10 7" xfId="47105"/>
    <cellStyle name="System 10 7 2" xfId="47106"/>
    <cellStyle name="System 10 8" xfId="47107"/>
    <cellStyle name="System 10 9" xfId="47108"/>
    <cellStyle name="System 11" xfId="47109"/>
    <cellStyle name="System 11 2" xfId="47110"/>
    <cellStyle name="System 11 2 2" xfId="47111"/>
    <cellStyle name="System 11 2 2 2" xfId="47112"/>
    <cellStyle name="System 11 2 3" xfId="47113"/>
    <cellStyle name="System 11 2 3 2" xfId="47114"/>
    <cellStyle name="System 11 2 4" xfId="47115"/>
    <cellStyle name="System 11 2 4 2" xfId="47116"/>
    <cellStyle name="System 11 2 5" xfId="47117"/>
    <cellStyle name="System 11 2 5 2" xfId="47118"/>
    <cellStyle name="System 11 3" xfId="47119"/>
    <cellStyle name="System 11 3 2" xfId="47120"/>
    <cellStyle name="System 11 4" xfId="47121"/>
    <cellStyle name="System 11 4 2" xfId="47122"/>
    <cellStyle name="System 11 5" xfId="47123"/>
    <cellStyle name="System 11 5 2" xfId="47124"/>
    <cellStyle name="System 11 6" xfId="47125"/>
    <cellStyle name="System 11 6 2" xfId="47126"/>
    <cellStyle name="System 11 7" xfId="47127"/>
    <cellStyle name="System 11 7 2" xfId="47128"/>
    <cellStyle name="System 11 8" xfId="47129"/>
    <cellStyle name="System 11 9" xfId="47130"/>
    <cellStyle name="System 12" xfId="47131"/>
    <cellStyle name="System 12 2" xfId="47132"/>
    <cellStyle name="System 12 2 2" xfId="47133"/>
    <cellStyle name="System 12 2 2 2" xfId="47134"/>
    <cellStyle name="System 12 2 3" xfId="47135"/>
    <cellStyle name="System 12 2 3 2" xfId="47136"/>
    <cellStyle name="System 12 2 4" xfId="47137"/>
    <cellStyle name="System 12 2 4 2" xfId="47138"/>
    <cellStyle name="System 12 2 5" xfId="47139"/>
    <cellStyle name="System 12 2 5 2" xfId="47140"/>
    <cellStyle name="System 12 3" xfId="47141"/>
    <cellStyle name="System 12 3 2" xfId="47142"/>
    <cellStyle name="System 12 4" xfId="47143"/>
    <cellStyle name="System 12 4 2" xfId="47144"/>
    <cellStyle name="System 12 5" xfId="47145"/>
    <cellStyle name="System 12 5 2" xfId="47146"/>
    <cellStyle name="System 12 6" xfId="47147"/>
    <cellStyle name="System 12 6 2" xfId="47148"/>
    <cellStyle name="System 12 7" xfId="47149"/>
    <cellStyle name="System 12 7 2" xfId="47150"/>
    <cellStyle name="System 12 8" xfId="47151"/>
    <cellStyle name="System 12 9" xfId="47152"/>
    <cellStyle name="System 13" xfId="47153"/>
    <cellStyle name="System 13 2" xfId="47154"/>
    <cellStyle name="System 13 2 2" xfId="47155"/>
    <cellStyle name="System 13 2 2 2" xfId="47156"/>
    <cellStyle name="System 13 2 3" xfId="47157"/>
    <cellStyle name="System 13 2 3 2" xfId="47158"/>
    <cellStyle name="System 13 2 4" xfId="47159"/>
    <cellStyle name="System 13 2 4 2" xfId="47160"/>
    <cellStyle name="System 13 2 5" xfId="47161"/>
    <cellStyle name="System 13 2 5 2" xfId="47162"/>
    <cellStyle name="System 13 3" xfId="47163"/>
    <cellStyle name="System 13 3 2" xfId="47164"/>
    <cellStyle name="System 13 4" xfId="47165"/>
    <cellStyle name="System 13 4 2" xfId="47166"/>
    <cellStyle name="System 13 5" xfId="47167"/>
    <cellStyle name="System 13 5 2" xfId="47168"/>
    <cellStyle name="System 13 6" xfId="47169"/>
    <cellStyle name="System 13 6 2" xfId="47170"/>
    <cellStyle name="System 13 7" xfId="47171"/>
    <cellStyle name="System 13 7 2" xfId="47172"/>
    <cellStyle name="System 13 8" xfId="47173"/>
    <cellStyle name="System 13 9" xfId="47174"/>
    <cellStyle name="System 14" xfId="47175"/>
    <cellStyle name="System 14 2" xfId="47176"/>
    <cellStyle name="System 14 2 2" xfId="47177"/>
    <cellStyle name="System 14 2 2 2" xfId="47178"/>
    <cellStyle name="System 14 2 3" xfId="47179"/>
    <cellStyle name="System 14 2 3 2" xfId="47180"/>
    <cellStyle name="System 14 2 4" xfId="47181"/>
    <cellStyle name="System 14 2 4 2" xfId="47182"/>
    <cellStyle name="System 14 2 5" xfId="47183"/>
    <cellStyle name="System 14 2 5 2" xfId="47184"/>
    <cellStyle name="System 14 3" xfId="47185"/>
    <cellStyle name="System 14 3 2" xfId="47186"/>
    <cellStyle name="System 14 4" xfId="47187"/>
    <cellStyle name="System 14 4 2" xfId="47188"/>
    <cellStyle name="System 14 5" xfId="47189"/>
    <cellStyle name="System 14 5 2" xfId="47190"/>
    <cellStyle name="System 14 6" xfId="47191"/>
    <cellStyle name="System 14 6 2" xfId="47192"/>
    <cellStyle name="System 14 7" xfId="47193"/>
    <cellStyle name="System 14 7 2" xfId="47194"/>
    <cellStyle name="System 14 8" xfId="47195"/>
    <cellStyle name="System 14 9" xfId="47196"/>
    <cellStyle name="System 15" xfId="47197"/>
    <cellStyle name="System 15 2" xfId="47198"/>
    <cellStyle name="System 16" xfId="47199"/>
    <cellStyle name="System 16 2" xfId="47200"/>
    <cellStyle name="System 17" xfId="47201"/>
    <cellStyle name="System 17 2" xfId="47202"/>
    <cellStyle name="System 18" xfId="47203"/>
    <cellStyle name="System 18 2" xfId="47204"/>
    <cellStyle name="System 19" xfId="47205"/>
    <cellStyle name="System 2" xfId="47206"/>
    <cellStyle name="System 2 2" xfId="47207"/>
    <cellStyle name="System 2 2 2" xfId="47208"/>
    <cellStyle name="System 2 3" xfId="47209"/>
    <cellStyle name="System 2 3 2" xfId="47210"/>
    <cellStyle name="System 2 4" xfId="47211"/>
    <cellStyle name="System 2 4 2" xfId="47212"/>
    <cellStyle name="System 2 5" xfId="47213"/>
    <cellStyle name="System 2 5 2" xfId="47214"/>
    <cellStyle name="System 3" xfId="47215"/>
    <cellStyle name="System 3 2" xfId="47216"/>
    <cellStyle name="System 3 2 2" xfId="47217"/>
    <cellStyle name="System 3 3" xfId="47218"/>
    <cellStyle name="System 3 3 2" xfId="47219"/>
    <cellStyle name="System 3 4" xfId="47220"/>
    <cellStyle name="System 3 4 2" xfId="47221"/>
    <cellStyle name="System 3 5" xfId="47222"/>
    <cellStyle name="System 3 5 2" xfId="47223"/>
    <cellStyle name="System 4" xfId="47224"/>
    <cellStyle name="System 4 2" xfId="47225"/>
    <cellStyle name="System 4 2 2" xfId="47226"/>
    <cellStyle name="System 4 2 2 2" xfId="47227"/>
    <cellStyle name="System 4 2 3" xfId="47228"/>
    <cellStyle name="System 4 2 3 2" xfId="47229"/>
    <cellStyle name="System 4 2 4" xfId="47230"/>
    <cellStyle name="System 4 2 4 2" xfId="47231"/>
    <cellStyle name="System 4 2 5" xfId="47232"/>
    <cellStyle name="System 4 2 5 2" xfId="47233"/>
    <cellStyle name="System 4 3" xfId="47234"/>
    <cellStyle name="System 4 3 2" xfId="47235"/>
    <cellStyle name="System 4 4" xfId="47236"/>
    <cellStyle name="System 4 4 2" xfId="47237"/>
    <cellStyle name="System 4 5" xfId="47238"/>
    <cellStyle name="System 4 5 2" xfId="47239"/>
    <cellStyle name="System 4 6" xfId="47240"/>
    <cellStyle name="System 4 6 2" xfId="47241"/>
    <cellStyle name="System 4 7" xfId="47242"/>
    <cellStyle name="System 4 7 2" xfId="47243"/>
    <cellStyle name="System 4 8" xfId="47244"/>
    <cellStyle name="System 4 9" xfId="47245"/>
    <cellStyle name="System 5" xfId="47246"/>
    <cellStyle name="System 5 2" xfId="47247"/>
    <cellStyle name="System 5 2 2" xfId="47248"/>
    <cellStyle name="System 5 2 2 2" xfId="47249"/>
    <cellStyle name="System 5 2 3" xfId="47250"/>
    <cellStyle name="System 5 2 3 2" xfId="47251"/>
    <cellStyle name="System 5 2 4" xfId="47252"/>
    <cellStyle name="System 5 2 4 2" xfId="47253"/>
    <cellStyle name="System 5 2 5" xfId="47254"/>
    <cellStyle name="System 5 2 5 2" xfId="47255"/>
    <cellStyle name="System 5 3" xfId="47256"/>
    <cellStyle name="System 5 3 2" xfId="47257"/>
    <cellStyle name="System 5 4" xfId="47258"/>
    <cellStyle name="System 5 4 2" xfId="47259"/>
    <cellStyle name="System 5 5" xfId="47260"/>
    <cellStyle name="System 5 5 2" xfId="47261"/>
    <cellStyle name="System 5 6" xfId="47262"/>
    <cellStyle name="System 5 6 2" xfId="47263"/>
    <cellStyle name="System 5 7" xfId="47264"/>
    <cellStyle name="System 5 7 2" xfId="47265"/>
    <cellStyle name="System 5 8" xfId="47266"/>
    <cellStyle name="System 5 9" xfId="47267"/>
    <cellStyle name="System 6" xfId="47268"/>
    <cellStyle name="System 6 2" xfId="47269"/>
    <cellStyle name="System 6 2 2" xfId="47270"/>
    <cellStyle name="System 6 2 2 2" xfId="47271"/>
    <cellStyle name="System 6 2 3" xfId="47272"/>
    <cellStyle name="System 6 2 3 2" xfId="47273"/>
    <cellStyle name="System 6 2 4" xfId="47274"/>
    <cellStyle name="System 6 2 4 2" xfId="47275"/>
    <cellStyle name="System 6 2 5" xfId="47276"/>
    <cellStyle name="System 6 2 5 2" xfId="47277"/>
    <cellStyle name="System 6 3" xfId="47278"/>
    <cellStyle name="System 6 3 2" xfId="47279"/>
    <cellStyle name="System 6 4" xfId="47280"/>
    <cellStyle name="System 6 4 2" xfId="47281"/>
    <cellStyle name="System 6 5" xfId="47282"/>
    <cellStyle name="System 6 5 2" xfId="47283"/>
    <cellStyle name="System 6 6" xfId="47284"/>
    <cellStyle name="System 6 6 2" xfId="47285"/>
    <cellStyle name="System 6 7" xfId="47286"/>
    <cellStyle name="System 6 7 2" xfId="47287"/>
    <cellStyle name="System 6 8" xfId="47288"/>
    <cellStyle name="System 6 9" xfId="47289"/>
    <cellStyle name="System 7" xfId="47290"/>
    <cellStyle name="System 7 2" xfId="47291"/>
    <cellStyle name="System 7 2 2" xfId="47292"/>
    <cellStyle name="System 7 2 2 2" xfId="47293"/>
    <cellStyle name="System 7 2 3" xfId="47294"/>
    <cellStyle name="System 7 2 3 2" xfId="47295"/>
    <cellStyle name="System 7 2 4" xfId="47296"/>
    <cellStyle name="System 7 2 4 2" xfId="47297"/>
    <cellStyle name="System 7 2 5" xfId="47298"/>
    <cellStyle name="System 7 2 5 2" xfId="47299"/>
    <cellStyle name="System 7 3" xfId="47300"/>
    <cellStyle name="System 7 3 2" xfId="47301"/>
    <cellStyle name="System 7 4" xfId="47302"/>
    <cellStyle name="System 7 4 2" xfId="47303"/>
    <cellStyle name="System 7 5" xfId="47304"/>
    <cellStyle name="System 7 5 2" xfId="47305"/>
    <cellStyle name="System 7 6" xfId="47306"/>
    <cellStyle name="System 7 6 2" xfId="47307"/>
    <cellStyle name="System 7 7" xfId="47308"/>
    <cellStyle name="System 7 7 2" xfId="47309"/>
    <cellStyle name="System 7 8" xfId="47310"/>
    <cellStyle name="System 7 9" xfId="47311"/>
    <cellStyle name="System 8" xfId="47312"/>
    <cellStyle name="System 8 2" xfId="47313"/>
    <cellStyle name="System 8 2 2" xfId="47314"/>
    <cellStyle name="System 8 2 2 2" xfId="47315"/>
    <cellStyle name="System 8 2 3" xfId="47316"/>
    <cellStyle name="System 8 2 3 2" xfId="47317"/>
    <cellStyle name="System 8 2 4" xfId="47318"/>
    <cellStyle name="System 8 2 4 2" xfId="47319"/>
    <cellStyle name="System 8 2 5" xfId="47320"/>
    <cellStyle name="System 8 2 5 2" xfId="47321"/>
    <cellStyle name="System 8 3" xfId="47322"/>
    <cellStyle name="System 8 3 2" xfId="47323"/>
    <cellStyle name="System 8 4" xfId="47324"/>
    <cellStyle name="System 8 4 2" xfId="47325"/>
    <cellStyle name="System 8 5" xfId="47326"/>
    <cellStyle name="System 8 5 2" xfId="47327"/>
    <cellStyle name="System 8 6" xfId="47328"/>
    <cellStyle name="System 8 6 2" xfId="47329"/>
    <cellStyle name="System 8 7" xfId="47330"/>
    <cellStyle name="System 8 7 2" xfId="47331"/>
    <cellStyle name="System 8 8" xfId="47332"/>
    <cellStyle name="System 8 9" xfId="47333"/>
    <cellStyle name="System 9" xfId="47334"/>
    <cellStyle name="System 9 2" xfId="47335"/>
    <cellStyle name="System 9 2 2" xfId="47336"/>
    <cellStyle name="System 9 2 2 2" xfId="47337"/>
    <cellStyle name="System 9 2 3" xfId="47338"/>
    <cellStyle name="System 9 2 3 2" xfId="47339"/>
    <cellStyle name="System 9 2 4" xfId="47340"/>
    <cellStyle name="System 9 2 4 2" xfId="47341"/>
    <cellStyle name="System 9 2 5" xfId="47342"/>
    <cellStyle name="System 9 2 5 2" xfId="47343"/>
    <cellStyle name="System 9 3" xfId="47344"/>
    <cellStyle name="System 9 3 2" xfId="47345"/>
    <cellStyle name="System 9 4" xfId="47346"/>
    <cellStyle name="System 9 4 2" xfId="47347"/>
    <cellStyle name="System 9 5" xfId="47348"/>
    <cellStyle name="System 9 5 2" xfId="47349"/>
    <cellStyle name="System 9 6" xfId="47350"/>
    <cellStyle name="System 9 6 2" xfId="47351"/>
    <cellStyle name="System 9 7" xfId="47352"/>
    <cellStyle name="System 9 7 2" xfId="47353"/>
    <cellStyle name="System 9 8" xfId="47354"/>
    <cellStyle name="System 9 9" xfId="47355"/>
    <cellStyle name="Table Footnote" xfId="47356"/>
    <cellStyle name="Table Header" xfId="47357"/>
    <cellStyle name="Table Heading 1" xfId="47358"/>
    <cellStyle name="Table Heading 2" xfId="47359"/>
    <cellStyle name="Table Of Which" xfId="47360"/>
    <cellStyle name="Table Row Billions" xfId="47361"/>
    <cellStyle name="Table Row Billions Check" xfId="47362"/>
    <cellStyle name="Table Row Millions" xfId="47363"/>
    <cellStyle name="Table Row Millions Check" xfId="47364"/>
    <cellStyle name="Table Row Percentage" xfId="47365"/>
    <cellStyle name="Table Row Percentage Check" xfId="47366"/>
    <cellStyle name="Table Total Billions" xfId="47367"/>
    <cellStyle name="Table Total Billions 10" xfId="47368"/>
    <cellStyle name="Table Total Billions 10 2" xfId="47369"/>
    <cellStyle name="Table Total Billions 10 2 2" xfId="47370"/>
    <cellStyle name="Table Total Billions 10 2 2 2" xfId="47371"/>
    <cellStyle name="Table Total Billions 10 2 3" xfId="47372"/>
    <cellStyle name="Table Total Billions 10 2 3 2" xfId="47373"/>
    <cellStyle name="Table Total Billions 10 2 4" xfId="47374"/>
    <cellStyle name="Table Total Billions 10 2 4 2" xfId="47375"/>
    <cellStyle name="Table Total Billions 10 2 5" xfId="47376"/>
    <cellStyle name="Table Total Billions 10 2 5 2" xfId="47377"/>
    <cellStyle name="Table Total Billions 10 2 6" xfId="47378"/>
    <cellStyle name="Table Total Billions 10 3" xfId="47379"/>
    <cellStyle name="Table Total Billions 10 3 2" xfId="47380"/>
    <cellStyle name="Table Total Billions 10 4" xfId="47381"/>
    <cellStyle name="Table Total Billions 10 4 2" xfId="47382"/>
    <cellStyle name="Table Total Billions 10 5" xfId="47383"/>
    <cellStyle name="Table Total Billions 10 5 2" xfId="47384"/>
    <cellStyle name="Table Total Billions 10 6" xfId="47385"/>
    <cellStyle name="Table Total Billions 10 6 2" xfId="47386"/>
    <cellStyle name="Table Total Billions 10 7" xfId="47387"/>
    <cellStyle name="Table Total Billions 10 7 2" xfId="47388"/>
    <cellStyle name="Table Total Billions 10 8" xfId="47389"/>
    <cellStyle name="Table Total Billions 11" xfId="47390"/>
    <cellStyle name="Table Total Billions 11 2" xfId="47391"/>
    <cellStyle name="Table Total Billions 11 2 2" xfId="47392"/>
    <cellStyle name="Table Total Billions 11 2 2 2" xfId="47393"/>
    <cellStyle name="Table Total Billions 11 2 3" xfId="47394"/>
    <cellStyle name="Table Total Billions 11 2 3 2" xfId="47395"/>
    <cellStyle name="Table Total Billions 11 2 4" xfId="47396"/>
    <cellStyle name="Table Total Billions 11 2 4 2" xfId="47397"/>
    <cellStyle name="Table Total Billions 11 2 5" xfId="47398"/>
    <cellStyle name="Table Total Billions 11 2 5 2" xfId="47399"/>
    <cellStyle name="Table Total Billions 11 2 6" xfId="47400"/>
    <cellStyle name="Table Total Billions 11 3" xfId="47401"/>
    <cellStyle name="Table Total Billions 11 3 2" xfId="47402"/>
    <cellStyle name="Table Total Billions 11 4" xfId="47403"/>
    <cellStyle name="Table Total Billions 11 4 2" xfId="47404"/>
    <cellStyle name="Table Total Billions 11 5" xfId="47405"/>
    <cellStyle name="Table Total Billions 11 5 2" xfId="47406"/>
    <cellStyle name="Table Total Billions 11 6" xfId="47407"/>
    <cellStyle name="Table Total Billions 11 6 2" xfId="47408"/>
    <cellStyle name="Table Total Billions 11 7" xfId="47409"/>
    <cellStyle name="Table Total Billions 11 7 2" xfId="47410"/>
    <cellStyle name="Table Total Billions 11 8" xfId="47411"/>
    <cellStyle name="Table Total Billions 12" xfId="47412"/>
    <cellStyle name="Table Total Billions 12 2" xfId="47413"/>
    <cellStyle name="Table Total Billions 12 2 2" xfId="47414"/>
    <cellStyle name="Table Total Billions 12 2 2 2" xfId="47415"/>
    <cellStyle name="Table Total Billions 12 2 3" xfId="47416"/>
    <cellStyle name="Table Total Billions 12 2 3 2" xfId="47417"/>
    <cellStyle name="Table Total Billions 12 2 4" xfId="47418"/>
    <cellStyle name="Table Total Billions 12 2 4 2" xfId="47419"/>
    <cellStyle name="Table Total Billions 12 2 5" xfId="47420"/>
    <cellStyle name="Table Total Billions 12 2 5 2" xfId="47421"/>
    <cellStyle name="Table Total Billions 12 2 6" xfId="47422"/>
    <cellStyle name="Table Total Billions 12 3" xfId="47423"/>
    <cellStyle name="Table Total Billions 12 3 2" xfId="47424"/>
    <cellStyle name="Table Total Billions 12 4" xfId="47425"/>
    <cellStyle name="Table Total Billions 12 4 2" xfId="47426"/>
    <cellStyle name="Table Total Billions 12 5" xfId="47427"/>
    <cellStyle name="Table Total Billions 12 5 2" xfId="47428"/>
    <cellStyle name="Table Total Billions 12 6" xfId="47429"/>
    <cellStyle name="Table Total Billions 12 6 2" xfId="47430"/>
    <cellStyle name="Table Total Billions 12 7" xfId="47431"/>
    <cellStyle name="Table Total Billions 12 7 2" xfId="47432"/>
    <cellStyle name="Table Total Billions 12 8" xfId="47433"/>
    <cellStyle name="Table Total Billions 13" xfId="47434"/>
    <cellStyle name="Table Total Billions 13 2" xfId="47435"/>
    <cellStyle name="Table Total Billions 13 2 2" xfId="47436"/>
    <cellStyle name="Table Total Billions 13 2 2 2" xfId="47437"/>
    <cellStyle name="Table Total Billions 13 2 3" xfId="47438"/>
    <cellStyle name="Table Total Billions 13 2 3 2" xfId="47439"/>
    <cellStyle name="Table Total Billions 13 2 4" xfId="47440"/>
    <cellStyle name="Table Total Billions 13 2 4 2" xfId="47441"/>
    <cellStyle name="Table Total Billions 13 2 5" xfId="47442"/>
    <cellStyle name="Table Total Billions 13 2 5 2" xfId="47443"/>
    <cellStyle name="Table Total Billions 13 2 6" xfId="47444"/>
    <cellStyle name="Table Total Billions 13 3" xfId="47445"/>
    <cellStyle name="Table Total Billions 13 3 2" xfId="47446"/>
    <cellStyle name="Table Total Billions 13 4" xfId="47447"/>
    <cellStyle name="Table Total Billions 13 4 2" xfId="47448"/>
    <cellStyle name="Table Total Billions 13 5" xfId="47449"/>
    <cellStyle name="Table Total Billions 13 5 2" xfId="47450"/>
    <cellStyle name="Table Total Billions 13 6" xfId="47451"/>
    <cellStyle name="Table Total Billions 13 6 2" xfId="47452"/>
    <cellStyle name="Table Total Billions 13 7" xfId="47453"/>
    <cellStyle name="Table Total Billions 13 7 2" xfId="47454"/>
    <cellStyle name="Table Total Billions 13 8" xfId="47455"/>
    <cellStyle name="Table Total Billions 14" xfId="47456"/>
    <cellStyle name="Table Total Billions 14 2" xfId="47457"/>
    <cellStyle name="Table Total Billions 14 2 2" xfId="47458"/>
    <cellStyle name="Table Total Billions 14 2 2 2" xfId="47459"/>
    <cellStyle name="Table Total Billions 14 2 3" xfId="47460"/>
    <cellStyle name="Table Total Billions 14 2 3 2" xfId="47461"/>
    <cellStyle name="Table Total Billions 14 2 4" xfId="47462"/>
    <cellStyle name="Table Total Billions 14 2 4 2" xfId="47463"/>
    <cellStyle name="Table Total Billions 14 2 5" xfId="47464"/>
    <cellStyle name="Table Total Billions 14 2 5 2" xfId="47465"/>
    <cellStyle name="Table Total Billions 14 2 6" xfId="47466"/>
    <cellStyle name="Table Total Billions 14 3" xfId="47467"/>
    <cellStyle name="Table Total Billions 14 3 2" xfId="47468"/>
    <cellStyle name="Table Total Billions 14 4" xfId="47469"/>
    <cellStyle name="Table Total Billions 14 4 2" xfId="47470"/>
    <cellStyle name="Table Total Billions 14 5" xfId="47471"/>
    <cellStyle name="Table Total Billions 14 5 2" xfId="47472"/>
    <cellStyle name="Table Total Billions 14 6" xfId="47473"/>
    <cellStyle name="Table Total Billions 14 6 2" xfId="47474"/>
    <cellStyle name="Table Total Billions 14 7" xfId="47475"/>
    <cellStyle name="Table Total Billions 14 7 2" xfId="47476"/>
    <cellStyle name="Table Total Billions 14 8" xfId="47477"/>
    <cellStyle name="Table Total Billions 15" xfId="47478"/>
    <cellStyle name="Table Total Billions 15 2" xfId="47479"/>
    <cellStyle name="Table Total Billions 15 2 2" xfId="47480"/>
    <cellStyle name="Table Total Billions 15 2 2 2" xfId="47481"/>
    <cellStyle name="Table Total Billions 15 2 3" xfId="47482"/>
    <cellStyle name="Table Total Billions 15 2 3 2" xfId="47483"/>
    <cellStyle name="Table Total Billions 15 2 4" xfId="47484"/>
    <cellStyle name="Table Total Billions 15 2 4 2" xfId="47485"/>
    <cellStyle name="Table Total Billions 15 2 5" xfId="47486"/>
    <cellStyle name="Table Total Billions 15 2 5 2" xfId="47487"/>
    <cellStyle name="Table Total Billions 15 2 6" xfId="47488"/>
    <cellStyle name="Table Total Billions 15 3" xfId="47489"/>
    <cellStyle name="Table Total Billions 15 3 2" xfId="47490"/>
    <cellStyle name="Table Total Billions 15 4" xfId="47491"/>
    <cellStyle name="Table Total Billions 15 4 2" xfId="47492"/>
    <cellStyle name="Table Total Billions 15 5" xfId="47493"/>
    <cellStyle name="Table Total Billions 15 5 2" xfId="47494"/>
    <cellStyle name="Table Total Billions 15 6" xfId="47495"/>
    <cellStyle name="Table Total Billions 15 6 2" xfId="47496"/>
    <cellStyle name="Table Total Billions 15 7" xfId="47497"/>
    <cellStyle name="Table Total Billions 15 7 2" xfId="47498"/>
    <cellStyle name="Table Total Billions 15 8" xfId="47499"/>
    <cellStyle name="Table Total Billions 16" xfId="47500"/>
    <cellStyle name="Table Total Billions 16 2" xfId="47501"/>
    <cellStyle name="Table Total Billions 16 2 2" xfId="47502"/>
    <cellStyle name="Table Total Billions 16 3" xfId="47503"/>
    <cellStyle name="Table Total Billions 16 3 2" xfId="47504"/>
    <cellStyle name="Table Total Billions 16 4" xfId="47505"/>
    <cellStyle name="Table Total Billions 16 4 2" xfId="47506"/>
    <cellStyle name="Table Total Billions 16 5" xfId="47507"/>
    <cellStyle name="Table Total Billions 16 5 2" xfId="47508"/>
    <cellStyle name="Table Total Billions 16 6" xfId="47509"/>
    <cellStyle name="Table Total Billions 17" xfId="47510"/>
    <cellStyle name="Table Total Billions 17 2" xfId="47511"/>
    <cellStyle name="Table Total Billions 18" xfId="47512"/>
    <cellStyle name="Table Total Billions 18 2" xfId="47513"/>
    <cellStyle name="Table Total Billions 19" xfId="47514"/>
    <cellStyle name="Table Total Billions 2" xfId="47515"/>
    <cellStyle name="Table Total Billions 2 2" xfId="47516"/>
    <cellStyle name="Table Total Billions 2 2 2" xfId="47517"/>
    <cellStyle name="Table Total Billions 2 2 2 2" xfId="47518"/>
    <cellStyle name="Table Total Billions 2 2 3" xfId="47519"/>
    <cellStyle name="Table Total Billions 2 2 3 2" xfId="47520"/>
    <cellStyle name="Table Total Billions 2 2 4" xfId="47521"/>
    <cellStyle name="Table Total Billions 2 2 4 2" xfId="47522"/>
    <cellStyle name="Table Total Billions 2 2 5" xfId="47523"/>
    <cellStyle name="Table Total Billions 2 2 5 2" xfId="47524"/>
    <cellStyle name="Table Total Billions 2 2 6" xfId="47525"/>
    <cellStyle name="Table Total Billions 2 3" xfId="47526"/>
    <cellStyle name="Table Total Billions 2 3 2" xfId="47527"/>
    <cellStyle name="Table Total Billions 2 4" xfId="47528"/>
    <cellStyle name="Table Total Billions 2 4 2" xfId="47529"/>
    <cellStyle name="Table Total Billions 2 5" xfId="47530"/>
    <cellStyle name="Table Total Billions 20" xfId="47531"/>
    <cellStyle name="Table Total Billions 21" xfId="47532"/>
    <cellStyle name="Table Total Billions 22" xfId="47533"/>
    <cellStyle name="Table Total Billions 23" xfId="47534"/>
    <cellStyle name="Table Total Billions 24" xfId="47535"/>
    <cellStyle name="Table Total Billions 25" xfId="47536"/>
    <cellStyle name="Table Total Billions 3" xfId="47537"/>
    <cellStyle name="Table Total Billions 3 2" xfId="47538"/>
    <cellStyle name="Table Total Billions 3 2 2" xfId="47539"/>
    <cellStyle name="Table Total Billions 3 2 2 2" xfId="47540"/>
    <cellStyle name="Table Total Billions 3 2 3" xfId="47541"/>
    <cellStyle name="Table Total Billions 3 2 3 2" xfId="47542"/>
    <cellStyle name="Table Total Billions 3 2 4" xfId="47543"/>
    <cellStyle name="Table Total Billions 3 2 4 2" xfId="47544"/>
    <cellStyle name="Table Total Billions 3 2 5" xfId="47545"/>
    <cellStyle name="Table Total Billions 3 2 5 2" xfId="47546"/>
    <cellStyle name="Table Total Billions 3 2 6" xfId="47547"/>
    <cellStyle name="Table Total Billions 3 3" xfId="47548"/>
    <cellStyle name="Table Total Billions 3 3 2" xfId="47549"/>
    <cellStyle name="Table Total Billions 3 4" xfId="47550"/>
    <cellStyle name="Table Total Billions 3 4 2" xfId="47551"/>
    <cellStyle name="Table Total Billions 3 5" xfId="47552"/>
    <cellStyle name="Table Total Billions 4" xfId="47553"/>
    <cellStyle name="Table Total Billions 4 2" xfId="47554"/>
    <cellStyle name="Table Total Billions 4 2 2" xfId="47555"/>
    <cellStyle name="Table Total Billions 4 2 2 2" xfId="47556"/>
    <cellStyle name="Table Total Billions 4 2 3" xfId="47557"/>
    <cellStyle name="Table Total Billions 4 2 3 2" xfId="47558"/>
    <cellStyle name="Table Total Billions 4 2 4" xfId="47559"/>
    <cellStyle name="Table Total Billions 4 2 4 2" xfId="47560"/>
    <cellStyle name="Table Total Billions 4 2 5" xfId="47561"/>
    <cellStyle name="Table Total Billions 4 2 5 2" xfId="47562"/>
    <cellStyle name="Table Total Billions 4 2 6" xfId="47563"/>
    <cellStyle name="Table Total Billions 4 3" xfId="47564"/>
    <cellStyle name="Table Total Billions 4 3 2" xfId="47565"/>
    <cellStyle name="Table Total Billions 4 4" xfId="47566"/>
    <cellStyle name="Table Total Billions 4 4 2" xfId="47567"/>
    <cellStyle name="Table Total Billions 4 5" xfId="47568"/>
    <cellStyle name="Table Total Billions 4 5 2" xfId="47569"/>
    <cellStyle name="Table Total Billions 4 6" xfId="47570"/>
    <cellStyle name="Table Total Billions 4 6 2" xfId="47571"/>
    <cellStyle name="Table Total Billions 4 7" xfId="47572"/>
    <cellStyle name="Table Total Billions 4 7 2" xfId="47573"/>
    <cellStyle name="Table Total Billions 4 8" xfId="47574"/>
    <cellStyle name="Table Total Billions 5" xfId="47575"/>
    <cellStyle name="Table Total Billions 5 2" xfId="47576"/>
    <cellStyle name="Table Total Billions 5 2 2" xfId="47577"/>
    <cellStyle name="Table Total Billions 5 2 2 2" xfId="47578"/>
    <cellStyle name="Table Total Billions 5 2 3" xfId="47579"/>
    <cellStyle name="Table Total Billions 5 2 3 2" xfId="47580"/>
    <cellStyle name="Table Total Billions 5 2 4" xfId="47581"/>
    <cellStyle name="Table Total Billions 5 2 4 2" xfId="47582"/>
    <cellStyle name="Table Total Billions 5 2 5" xfId="47583"/>
    <cellStyle name="Table Total Billions 5 2 5 2" xfId="47584"/>
    <cellStyle name="Table Total Billions 5 2 6" xfId="47585"/>
    <cellStyle name="Table Total Billions 5 3" xfId="47586"/>
    <cellStyle name="Table Total Billions 5 3 2" xfId="47587"/>
    <cellStyle name="Table Total Billions 5 4" xfId="47588"/>
    <cellStyle name="Table Total Billions 5 4 2" xfId="47589"/>
    <cellStyle name="Table Total Billions 5 5" xfId="47590"/>
    <cellStyle name="Table Total Billions 5 5 2" xfId="47591"/>
    <cellStyle name="Table Total Billions 5 6" xfId="47592"/>
    <cellStyle name="Table Total Billions 5 6 2" xfId="47593"/>
    <cellStyle name="Table Total Billions 5 7" xfId="47594"/>
    <cellStyle name="Table Total Billions 5 7 2" xfId="47595"/>
    <cellStyle name="Table Total Billions 5 8" xfId="47596"/>
    <cellStyle name="Table Total Billions 6" xfId="47597"/>
    <cellStyle name="Table Total Billions 6 2" xfId="47598"/>
    <cellStyle name="Table Total Billions 6 2 2" xfId="47599"/>
    <cellStyle name="Table Total Billions 6 2 2 2" xfId="47600"/>
    <cellStyle name="Table Total Billions 6 2 3" xfId="47601"/>
    <cellStyle name="Table Total Billions 6 2 3 2" xfId="47602"/>
    <cellStyle name="Table Total Billions 6 2 4" xfId="47603"/>
    <cellStyle name="Table Total Billions 6 2 4 2" xfId="47604"/>
    <cellStyle name="Table Total Billions 6 2 5" xfId="47605"/>
    <cellStyle name="Table Total Billions 6 2 5 2" xfId="47606"/>
    <cellStyle name="Table Total Billions 6 2 6" xfId="47607"/>
    <cellStyle name="Table Total Billions 6 3" xfId="47608"/>
    <cellStyle name="Table Total Billions 6 3 2" xfId="47609"/>
    <cellStyle name="Table Total Billions 6 4" xfId="47610"/>
    <cellStyle name="Table Total Billions 6 4 2" xfId="47611"/>
    <cellStyle name="Table Total Billions 6 5" xfId="47612"/>
    <cellStyle name="Table Total Billions 6 5 2" xfId="47613"/>
    <cellStyle name="Table Total Billions 6 6" xfId="47614"/>
    <cellStyle name="Table Total Billions 6 6 2" xfId="47615"/>
    <cellStyle name="Table Total Billions 6 7" xfId="47616"/>
    <cellStyle name="Table Total Billions 6 7 2" xfId="47617"/>
    <cellStyle name="Table Total Billions 6 8" xfId="47618"/>
    <cellStyle name="Table Total Billions 7" xfId="47619"/>
    <cellStyle name="Table Total Billions 7 2" xfId="47620"/>
    <cellStyle name="Table Total Billions 7 2 2" xfId="47621"/>
    <cellStyle name="Table Total Billions 7 2 2 2" xfId="47622"/>
    <cellStyle name="Table Total Billions 7 2 3" xfId="47623"/>
    <cellStyle name="Table Total Billions 7 2 3 2" xfId="47624"/>
    <cellStyle name="Table Total Billions 7 2 4" xfId="47625"/>
    <cellStyle name="Table Total Billions 7 2 4 2" xfId="47626"/>
    <cellStyle name="Table Total Billions 7 2 5" xfId="47627"/>
    <cellStyle name="Table Total Billions 7 2 5 2" xfId="47628"/>
    <cellStyle name="Table Total Billions 7 2 6" xfId="47629"/>
    <cellStyle name="Table Total Billions 7 3" xfId="47630"/>
    <cellStyle name="Table Total Billions 7 3 2" xfId="47631"/>
    <cellStyle name="Table Total Billions 7 4" xfId="47632"/>
    <cellStyle name="Table Total Billions 7 4 2" xfId="47633"/>
    <cellStyle name="Table Total Billions 7 5" xfId="47634"/>
    <cellStyle name="Table Total Billions 7 5 2" xfId="47635"/>
    <cellStyle name="Table Total Billions 7 6" xfId="47636"/>
    <cellStyle name="Table Total Billions 7 6 2" xfId="47637"/>
    <cellStyle name="Table Total Billions 7 7" xfId="47638"/>
    <cellStyle name="Table Total Billions 7 7 2" xfId="47639"/>
    <cellStyle name="Table Total Billions 7 8" xfId="47640"/>
    <cellStyle name="Table Total Billions 8" xfId="47641"/>
    <cellStyle name="Table Total Billions 8 2" xfId="47642"/>
    <cellStyle name="Table Total Billions 8 2 2" xfId="47643"/>
    <cellStyle name="Table Total Billions 8 2 2 2" xfId="47644"/>
    <cellStyle name="Table Total Billions 8 2 3" xfId="47645"/>
    <cellStyle name="Table Total Billions 8 2 3 2" xfId="47646"/>
    <cellStyle name="Table Total Billions 8 2 4" xfId="47647"/>
    <cellStyle name="Table Total Billions 8 2 4 2" xfId="47648"/>
    <cellStyle name="Table Total Billions 8 2 5" xfId="47649"/>
    <cellStyle name="Table Total Billions 8 2 5 2" xfId="47650"/>
    <cellStyle name="Table Total Billions 8 2 6" xfId="47651"/>
    <cellStyle name="Table Total Billions 8 3" xfId="47652"/>
    <cellStyle name="Table Total Billions 8 3 2" xfId="47653"/>
    <cellStyle name="Table Total Billions 8 4" xfId="47654"/>
    <cellStyle name="Table Total Billions 8 4 2" xfId="47655"/>
    <cellStyle name="Table Total Billions 8 5" xfId="47656"/>
    <cellStyle name="Table Total Billions 8 5 2" xfId="47657"/>
    <cellStyle name="Table Total Billions 8 6" xfId="47658"/>
    <cellStyle name="Table Total Billions 8 6 2" xfId="47659"/>
    <cellStyle name="Table Total Billions 8 7" xfId="47660"/>
    <cellStyle name="Table Total Billions 8 7 2" xfId="47661"/>
    <cellStyle name="Table Total Billions 8 8" xfId="47662"/>
    <cellStyle name="Table Total Billions 9" xfId="47663"/>
    <cellStyle name="Table Total Billions 9 2" xfId="47664"/>
    <cellStyle name="Table Total Billions 9 2 2" xfId="47665"/>
    <cellStyle name="Table Total Billions 9 2 2 2" xfId="47666"/>
    <cellStyle name="Table Total Billions 9 2 3" xfId="47667"/>
    <cellStyle name="Table Total Billions 9 2 3 2" xfId="47668"/>
    <cellStyle name="Table Total Billions 9 2 4" xfId="47669"/>
    <cellStyle name="Table Total Billions 9 2 4 2" xfId="47670"/>
    <cellStyle name="Table Total Billions 9 2 5" xfId="47671"/>
    <cellStyle name="Table Total Billions 9 2 5 2" xfId="47672"/>
    <cellStyle name="Table Total Billions 9 2 6" xfId="47673"/>
    <cellStyle name="Table Total Billions 9 3" xfId="47674"/>
    <cellStyle name="Table Total Billions 9 3 2" xfId="47675"/>
    <cellStyle name="Table Total Billions 9 4" xfId="47676"/>
    <cellStyle name="Table Total Billions 9 4 2" xfId="47677"/>
    <cellStyle name="Table Total Billions 9 5" xfId="47678"/>
    <cellStyle name="Table Total Billions 9 5 2" xfId="47679"/>
    <cellStyle name="Table Total Billions 9 6" xfId="47680"/>
    <cellStyle name="Table Total Billions 9 6 2" xfId="47681"/>
    <cellStyle name="Table Total Billions 9 7" xfId="47682"/>
    <cellStyle name="Table Total Billions 9 7 2" xfId="47683"/>
    <cellStyle name="Table Total Billions 9 8" xfId="47684"/>
    <cellStyle name="Table Total Millions" xfId="47685"/>
    <cellStyle name="Table Total Millions 10" xfId="47686"/>
    <cellStyle name="Table Total Millions 10 2" xfId="47687"/>
    <cellStyle name="Table Total Millions 10 2 2" xfId="47688"/>
    <cellStyle name="Table Total Millions 10 2 2 2" xfId="47689"/>
    <cellStyle name="Table Total Millions 10 2 3" xfId="47690"/>
    <cellStyle name="Table Total Millions 10 2 3 2" xfId="47691"/>
    <cellStyle name="Table Total Millions 10 2 4" xfId="47692"/>
    <cellStyle name="Table Total Millions 10 2 4 2" xfId="47693"/>
    <cellStyle name="Table Total Millions 10 2 5" xfId="47694"/>
    <cellStyle name="Table Total Millions 10 2 5 2" xfId="47695"/>
    <cellStyle name="Table Total Millions 10 2 6" xfId="47696"/>
    <cellStyle name="Table Total Millions 10 3" xfId="47697"/>
    <cellStyle name="Table Total Millions 10 3 2" xfId="47698"/>
    <cellStyle name="Table Total Millions 10 4" xfId="47699"/>
    <cellStyle name="Table Total Millions 10 4 2" xfId="47700"/>
    <cellStyle name="Table Total Millions 10 5" xfId="47701"/>
    <cellStyle name="Table Total Millions 10 5 2" xfId="47702"/>
    <cellStyle name="Table Total Millions 10 6" xfId="47703"/>
    <cellStyle name="Table Total Millions 10 6 2" xfId="47704"/>
    <cellStyle name="Table Total Millions 10 7" xfId="47705"/>
    <cellStyle name="Table Total Millions 10 7 2" xfId="47706"/>
    <cellStyle name="Table Total Millions 10 8" xfId="47707"/>
    <cellStyle name="Table Total Millions 11" xfId="47708"/>
    <cellStyle name="Table Total Millions 11 2" xfId="47709"/>
    <cellStyle name="Table Total Millions 11 2 2" xfId="47710"/>
    <cellStyle name="Table Total Millions 11 2 2 2" xfId="47711"/>
    <cellStyle name="Table Total Millions 11 2 3" xfId="47712"/>
    <cellStyle name="Table Total Millions 11 2 3 2" xfId="47713"/>
    <cellStyle name="Table Total Millions 11 2 4" xfId="47714"/>
    <cellStyle name="Table Total Millions 11 2 4 2" xfId="47715"/>
    <cellStyle name="Table Total Millions 11 2 5" xfId="47716"/>
    <cellStyle name="Table Total Millions 11 2 5 2" xfId="47717"/>
    <cellStyle name="Table Total Millions 11 2 6" xfId="47718"/>
    <cellStyle name="Table Total Millions 11 3" xfId="47719"/>
    <cellStyle name="Table Total Millions 11 3 2" xfId="47720"/>
    <cellStyle name="Table Total Millions 11 4" xfId="47721"/>
    <cellStyle name="Table Total Millions 11 4 2" xfId="47722"/>
    <cellStyle name="Table Total Millions 11 5" xfId="47723"/>
    <cellStyle name="Table Total Millions 11 5 2" xfId="47724"/>
    <cellStyle name="Table Total Millions 11 6" xfId="47725"/>
    <cellStyle name="Table Total Millions 11 6 2" xfId="47726"/>
    <cellStyle name="Table Total Millions 11 7" xfId="47727"/>
    <cellStyle name="Table Total Millions 11 7 2" xfId="47728"/>
    <cellStyle name="Table Total Millions 11 8" xfId="47729"/>
    <cellStyle name="Table Total Millions 12" xfId="47730"/>
    <cellStyle name="Table Total Millions 12 2" xfId="47731"/>
    <cellStyle name="Table Total Millions 12 2 2" xfId="47732"/>
    <cellStyle name="Table Total Millions 12 2 2 2" xfId="47733"/>
    <cellStyle name="Table Total Millions 12 2 3" xfId="47734"/>
    <cellStyle name="Table Total Millions 12 2 3 2" xfId="47735"/>
    <cellStyle name="Table Total Millions 12 2 4" xfId="47736"/>
    <cellStyle name="Table Total Millions 12 2 4 2" xfId="47737"/>
    <cellStyle name="Table Total Millions 12 2 5" xfId="47738"/>
    <cellStyle name="Table Total Millions 12 2 5 2" xfId="47739"/>
    <cellStyle name="Table Total Millions 12 2 6" xfId="47740"/>
    <cellStyle name="Table Total Millions 12 3" xfId="47741"/>
    <cellStyle name="Table Total Millions 12 3 2" xfId="47742"/>
    <cellStyle name="Table Total Millions 12 4" xfId="47743"/>
    <cellStyle name="Table Total Millions 12 4 2" xfId="47744"/>
    <cellStyle name="Table Total Millions 12 5" xfId="47745"/>
    <cellStyle name="Table Total Millions 12 5 2" xfId="47746"/>
    <cellStyle name="Table Total Millions 12 6" xfId="47747"/>
    <cellStyle name="Table Total Millions 12 6 2" xfId="47748"/>
    <cellStyle name="Table Total Millions 12 7" xfId="47749"/>
    <cellStyle name="Table Total Millions 12 7 2" xfId="47750"/>
    <cellStyle name="Table Total Millions 12 8" xfId="47751"/>
    <cellStyle name="Table Total Millions 13" xfId="47752"/>
    <cellStyle name="Table Total Millions 13 2" xfId="47753"/>
    <cellStyle name="Table Total Millions 13 2 2" xfId="47754"/>
    <cellStyle name="Table Total Millions 13 2 2 2" xfId="47755"/>
    <cellStyle name="Table Total Millions 13 2 3" xfId="47756"/>
    <cellStyle name="Table Total Millions 13 2 3 2" xfId="47757"/>
    <cellStyle name="Table Total Millions 13 2 4" xfId="47758"/>
    <cellStyle name="Table Total Millions 13 2 4 2" xfId="47759"/>
    <cellStyle name="Table Total Millions 13 2 5" xfId="47760"/>
    <cellStyle name="Table Total Millions 13 2 5 2" xfId="47761"/>
    <cellStyle name="Table Total Millions 13 2 6" xfId="47762"/>
    <cellStyle name="Table Total Millions 13 3" xfId="47763"/>
    <cellStyle name="Table Total Millions 13 3 2" xfId="47764"/>
    <cellStyle name="Table Total Millions 13 4" xfId="47765"/>
    <cellStyle name="Table Total Millions 13 4 2" xfId="47766"/>
    <cellStyle name="Table Total Millions 13 5" xfId="47767"/>
    <cellStyle name="Table Total Millions 13 5 2" xfId="47768"/>
    <cellStyle name="Table Total Millions 13 6" xfId="47769"/>
    <cellStyle name="Table Total Millions 13 6 2" xfId="47770"/>
    <cellStyle name="Table Total Millions 13 7" xfId="47771"/>
    <cellStyle name="Table Total Millions 13 7 2" xfId="47772"/>
    <cellStyle name="Table Total Millions 13 8" xfId="47773"/>
    <cellStyle name="Table Total Millions 14" xfId="47774"/>
    <cellStyle name="Table Total Millions 14 2" xfId="47775"/>
    <cellStyle name="Table Total Millions 14 2 2" xfId="47776"/>
    <cellStyle name="Table Total Millions 14 2 2 2" xfId="47777"/>
    <cellStyle name="Table Total Millions 14 2 3" xfId="47778"/>
    <cellStyle name="Table Total Millions 14 2 3 2" xfId="47779"/>
    <cellStyle name="Table Total Millions 14 2 4" xfId="47780"/>
    <cellStyle name="Table Total Millions 14 2 4 2" xfId="47781"/>
    <cellStyle name="Table Total Millions 14 2 5" xfId="47782"/>
    <cellStyle name="Table Total Millions 14 2 5 2" xfId="47783"/>
    <cellStyle name="Table Total Millions 14 2 6" xfId="47784"/>
    <cellStyle name="Table Total Millions 14 3" xfId="47785"/>
    <cellStyle name="Table Total Millions 14 3 2" xfId="47786"/>
    <cellStyle name="Table Total Millions 14 4" xfId="47787"/>
    <cellStyle name="Table Total Millions 14 4 2" xfId="47788"/>
    <cellStyle name="Table Total Millions 14 5" xfId="47789"/>
    <cellStyle name="Table Total Millions 14 5 2" xfId="47790"/>
    <cellStyle name="Table Total Millions 14 6" xfId="47791"/>
    <cellStyle name="Table Total Millions 14 6 2" xfId="47792"/>
    <cellStyle name="Table Total Millions 14 7" xfId="47793"/>
    <cellStyle name="Table Total Millions 14 7 2" xfId="47794"/>
    <cellStyle name="Table Total Millions 14 8" xfId="47795"/>
    <cellStyle name="Table Total Millions 15" xfId="47796"/>
    <cellStyle name="Table Total Millions 15 2" xfId="47797"/>
    <cellStyle name="Table Total Millions 15 2 2" xfId="47798"/>
    <cellStyle name="Table Total Millions 15 2 2 2" xfId="47799"/>
    <cellStyle name="Table Total Millions 15 2 3" xfId="47800"/>
    <cellStyle name="Table Total Millions 15 2 3 2" xfId="47801"/>
    <cellStyle name="Table Total Millions 15 2 4" xfId="47802"/>
    <cellStyle name="Table Total Millions 15 2 4 2" xfId="47803"/>
    <cellStyle name="Table Total Millions 15 2 5" xfId="47804"/>
    <cellStyle name="Table Total Millions 15 2 5 2" xfId="47805"/>
    <cellStyle name="Table Total Millions 15 2 6" xfId="47806"/>
    <cellStyle name="Table Total Millions 15 3" xfId="47807"/>
    <cellStyle name="Table Total Millions 15 3 2" xfId="47808"/>
    <cellStyle name="Table Total Millions 15 4" xfId="47809"/>
    <cellStyle name="Table Total Millions 15 4 2" xfId="47810"/>
    <cellStyle name="Table Total Millions 15 5" xfId="47811"/>
    <cellStyle name="Table Total Millions 15 5 2" xfId="47812"/>
    <cellStyle name="Table Total Millions 15 6" xfId="47813"/>
    <cellStyle name="Table Total Millions 15 6 2" xfId="47814"/>
    <cellStyle name="Table Total Millions 15 7" xfId="47815"/>
    <cellStyle name="Table Total Millions 15 7 2" xfId="47816"/>
    <cellStyle name="Table Total Millions 15 8" xfId="47817"/>
    <cellStyle name="Table Total Millions 16" xfId="47818"/>
    <cellStyle name="Table Total Millions 16 2" xfId="47819"/>
    <cellStyle name="Table Total Millions 16 2 2" xfId="47820"/>
    <cellStyle name="Table Total Millions 16 3" xfId="47821"/>
    <cellStyle name="Table Total Millions 16 3 2" xfId="47822"/>
    <cellStyle name="Table Total Millions 16 4" xfId="47823"/>
    <cellStyle name="Table Total Millions 16 4 2" xfId="47824"/>
    <cellStyle name="Table Total Millions 16 5" xfId="47825"/>
    <cellStyle name="Table Total Millions 16 5 2" xfId="47826"/>
    <cellStyle name="Table Total Millions 16 6" xfId="47827"/>
    <cellStyle name="Table Total Millions 17" xfId="47828"/>
    <cellStyle name="Table Total Millions 17 2" xfId="47829"/>
    <cellStyle name="Table Total Millions 18" xfId="47830"/>
    <cellStyle name="Table Total Millions 18 2" xfId="47831"/>
    <cellStyle name="Table Total Millions 19" xfId="47832"/>
    <cellStyle name="Table Total Millions 2" xfId="47833"/>
    <cellStyle name="Table Total Millions 2 2" xfId="47834"/>
    <cellStyle name="Table Total Millions 2 2 2" xfId="47835"/>
    <cellStyle name="Table Total Millions 2 2 2 2" xfId="47836"/>
    <cellStyle name="Table Total Millions 2 2 3" xfId="47837"/>
    <cellStyle name="Table Total Millions 2 2 3 2" xfId="47838"/>
    <cellStyle name="Table Total Millions 2 2 4" xfId="47839"/>
    <cellStyle name="Table Total Millions 2 2 4 2" xfId="47840"/>
    <cellStyle name="Table Total Millions 2 2 5" xfId="47841"/>
    <cellStyle name="Table Total Millions 2 2 5 2" xfId="47842"/>
    <cellStyle name="Table Total Millions 2 2 6" xfId="47843"/>
    <cellStyle name="Table Total Millions 2 3" xfId="47844"/>
    <cellStyle name="Table Total Millions 2 3 2" xfId="47845"/>
    <cellStyle name="Table Total Millions 2 4" xfId="47846"/>
    <cellStyle name="Table Total Millions 2 4 2" xfId="47847"/>
    <cellStyle name="Table Total Millions 2 5" xfId="47848"/>
    <cellStyle name="Table Total Millions 20" xfId="47849"/>
    <cellStyle name="Table Total Millions 21" xfId="47850"/>
    <cellStyle name="Table Total Millions 22" xfId="47851"/>
    <cellStyle name="Table Total Millions 23" xfId="47852"/>
    <cellStyle name="Table Total Millions 24" xfId="47853"/>
    <cellStyle name="Table Total Millions 25" xfId="47854"/>
    <cellStyle name="Table Total Millions 3" xfId="47855"/>
    <cellStyle name="Table Total Millions 3 2" xfId="47856"/>
    <cellStyle name="Table Total Millions 3 2 2" xfId="47857"/>
    <cellStyle name="Table Total Millions 3 2 2 2" xfId="47858"/>
    <cellStyle name="Table Total Millions 3 2 3" xfId="47859"/>
    <cellStyle name="Table Total Millions 3 2 3 2" xfId="47860"/>
    <cellStyle name="Table Total Millions 3 2 4" xfId="47861"/>
    <cellStyle name="Table Total Millions 3 2 4 2" xfId="47862"/>
    <cellStyle name="Table Total Millions 3 2 5" xfId="47863"/>
    <cellStyle name="Table Total Millions 3 2 5 2" xfId="47864"/>
    <cellStyle name="Table Total Millions 3 2 6" xfId="47865"/>
    <cellStyle name="Table Total Millions 3 3" xfId="47866"/>
    <cellStyle name="Table Total Millions 3 3 2" xfId="47867"/>
    <cellStyle name="Table Total Millions 3 4" xfId="47868"/>
    <cellStyle name="Table Total Millions 3 4 2" xfId="47869"/>
    <cellStyle name="Table Total Millions 3 5" xfId="47870"/>
    <cellStyle name="Table Total Millions 4" xfId="47871"/>
    <cellStyle name="Table Total Millions 4 2" xfId="47872"/>
    <cellStyle name="Table Total Millions 4 2 2" xfId="47873"/>
    <cellStyle name="Table Total Millions 4 2 2 2" xfId="47874"/>
    <cellStyle name="Table Total Millions 4 2 3" xfId="47875"/>
    <cellStyle name="Table Total Millions 4 2 3 2" xfId="47876"/>
    <cellStyle name="Table Total Millions 4 2 4" xfId="47877"/>
    <cellStyle name="Table Total Millions 4 2 4 2" xfId="47878"/>
    <cellStyle name="Table Total Millions 4 2 5" xfId="47879"/>
    <cellStyle name="Table Total Millions 4 2 5 2" xfId="47880"/>
    <cellStyle name="Table Total Millions 4 2 6" xfId="47881"/>
    <cellStyle name="Table Total Millions 4 3" xfId="47882"/>
    <cellStyle name="Table Total Millions 4 3 2" xfId="47883"/>
    <cellStyle name="Table Total Millions 4 4" xfId="47884"/>
    <cellStyle name="Table Total Millions 4 4 2" xfId="47885"/>
    <cellStyle name="Table Total Millions 4 5" xfId="47886"/>
    <cellStyle name="Table Total Millions 4 5 2" xfId="47887"/>
    <cellStyle name="Table Total Millions 4 6" xfId="47888"/>
    <cellStyle name="Table Total Millions 4 6 2" xfId="47889"/>
    <cellStyle name="Table Total Millions 4 7" xfId="47890"/>
    <cellStyle name="Table Total Millions 4 7 2" xfId="47891"/>
    <cellStyle name="Table Total Millions 4 8" xfId="47892"/>
    <cellStyle name="Table Total Millions 5" xfId="47893"/>
    <cellStyle name="Table Total Millions 5 2" xfId="47894"/>
    <cellStyle name="Table Total Millions 5 2 2" xfId="47895"/>
    <cellStyle name="Table Total Millions 5 2 2 2" xfId="47896"/>
    <cellStyle name="Table Total Millions 5 2 3" xfId="47897"/>
    <cellStyle name="Table Total Millions 5 2 3 2" xfId="47898"/>
    <cellStyle name="Table Total Millions 5 2 4" xfId="47899"/>
    <cellStyle name="Table Total Millions 5 2 4 2" xfId="47900"/>
    <cellStyle name="Table Total Millions 5 2 5" xfId="47901"/>
    <cellStyle name="Table Total Millions 5 2 5 2" xfId="47902"/>
    <cellStyle name="Table Total Millions 5 2 6" xfId="47903"/>
    <cellStyle name="Table Total Millions 5 3" xfId="47904"/>
    <cellStyle name="Table Total Millions 5 3 2" xfId="47905"/>
    <cellStyle name="Table Total Millions 5 4" xfId="47906"/>
    <cellStyle name="Table Total Millions 5 4 2" xfId="47907"/>
    <cellStyle name="Table Total Millions 5 5" xfId="47908"/>
    <cellStyle name="Table Total Millions 5 5 2" xfId="47909"/>
    <cellStyle name="Table Total Millions 5 6" xfId="47910"/>
    <cellStyle name="Table Total Millions 5 6 2" xfId="47911"/>
    <cellStyle name="Table Total Millions 5 7" xfId="47912"/>
    <cellStyle name="Table Total Millions 5 7 2" xfId="47913"/>
    <cellStyle name="Table Total Millions 5 8" xfId="47914"/>
    <cellStyle name="Table Total Millions 6" xfId="47915"/>
    <cellStyle name="Table Total Millions 6 2" xfId="47916"/>
    <cellStyle name="Table Total Millions 6 2 2" xfId="47917"/>
    <cellStyle name="Table Total Millions 6 2 2 2" xfId="47918"/>
    <cellStyle name="Table Total Millions 6 2 3" xfId="47919"/>
    <cellStyle name="Table Total Millions 6 2 3 2" xfId="47920"/>
    <cellStyle name="Table Total Millions 6 2 4" xfId="47921"/>
    <cellStyle name="Table Total Millions 6 2 4 2" xfId="47922"/>
    <cellStyle name="Table Total Millions 6 2 5" xfId="47923"/>
    <cellStyle name="Table Total Millions 6 2 5 2" xfId="47924"/>
    <cellStyle name="Table Total Millions 6 2 6" xfId="47925"/>
    <cellStyle name="Table Total Millions 6 3" xfId="47926"/>
    <cellStyle name="Table Total Millions 6 3 2" xfId="47927"/>
    <cellStyle name="Table Total Millions 6 4" xfId="47928"/>
    <cellStyle name="Table Total Millions 6 4 2" xfId="47929"/>
    <cellStyle name="Table Total Millions 6 5" xfId="47930"/>
    <cellStyle name="Table Total Millions 6 5 2" xfId="47931"/>
    <cellStyle name="Table Total Millions 6 6" xfId="47932"/>
    <cellStyle name="Table Total Millions 6 6 2" xfId="47933"/>
    <cellStyle name="Table Total Millions 6 7" xfId="47934"/>
    <cellStyle name="Table Total Millions 6 7 2" xfId="47935"/>
    <cellStyle name="Table Total Millions 6 8" xfId="47936"/>
    <cellStyle name="Table Total Millions 7" xfId="47937"/>
    <cellStyle name="Table Total Millions 7 2" xfId="47938"/>
    <cellStyle name="Table Total Millions 7 2 2" xfId="47939"/>
    <cellStyle name="Table Total Millions 7 2 2 2" xfId="47940"/>
    <cellStyle name="Table Total Millions 7 2 3" xfId="47941"/>
    <cellStyle name="Table Total Millions 7 2 3 2" xfId="47942"/>
    <cellStyle name="Table Total Millions 7 2 4" xfId="47943"/>
    <cellStyle name="Table Total Millions 7 2 4 2" xfId="47944"/>
    <cellStyle name="Table Total Millions 7 2 5" xfId="47945"/>
    <cellStyle name="Table Total Millions 7 2 5 2" xfId="47946"/>
    <cellStyle name="Table Total Millions 7 2 6" xfId="47947"/>
    <cellStyle name="Table Total Millions 7 3" xfId="47948"/>
    <cellStyle name="Table Total Millions 7 3 2" xfId="47949"/>
    <cellStyle name="Table Total Millions 7 4" xfId="47950"/>
    <cellStyle name="Table Total Millions 7 4 2" xfId="47951"/>
    <cellStyle name="Table Total Millions 7 5" xfId="47952"/>
    <cellStyle name="Table Total Millions 7 5 2" xfId="47953"/>
    <cellStyle name="Table Total Millions 7 6" xfId="47954"/>
    <cellStyle name="Table Total Millions 7 6 2" xfId="47955"/>
    <cellStyle name="Table Total Millions 7 7" xfId="47956"/>
    <cellStyle name="Table Total Millions 7 7 2" xfId="47957"/>
    <cellStyle name="Table Total Millions 7 8" xfId="47958"/>
    <cellStyle name="Table Total Millions 8" xfId="47959"/>
    <cellStyle name="Table Total Millions 8 2" xfId="47960"/>
    <cellStyle name="Table Total Millions 8 2 2" xfId="47961"/>
    <cellStyle name="Table Total Millions 8 2 2 2" xfId="47962"/>
    <cellStyle name="Table Total Millions 8 2 3" xfId="47963"/>
    <cellStyle name="Table Total Millions 8 2 3 2" xfId="47964"/>
    <cellStyle name="Table Total Millions 8 2 4" xfId="47965"/>
    <cellStyle name="Table Total Millions 8 2 4 2" xfId="47966"/>
    <cellStyle name="Table Total Millions 8 2 5" xfId="47967"/>
    <cellStyle name="Table Total Millions 8 2 5 2" xfId="47968"/>
    <cellStyle name="Table Total Millions 8 2 6" xfId="47969"/>
    <cellStyle name="Table Total Millions 8 3" xfId="47970"/>
    <cellStyle name="Table Total Millions 8 3 2" xfId="47971"/>
    <cellStyle name="Table Total Millions 8 4" xfId="47972"/>
    <cellStyle name="Table Total Millions 8 4 2" xfId="47973"/>
    <cellStyle name="Table Total Millions 8 5" xfId="47974"/>
    <cellStyle name="Table Total Millions 8 5 2" xfId="47975"/>
    <cellStyle name="Table Total Millions 8 6" xfId="47976"/>
    <cellStyle name="Table Total Millions 8 6 2" xfId="47977"/>
    <cellStyle name="Table Total Millions 8 7" xfId="47978"/>
    <cellStyle name="Table Total Millions 8 7 2" xfId="47979"/>
    <cellStyle name="Table Total Millions 8 8" xfId="47980"/>
    <cellStyle name="Table Total Millions 9" xfId="47981"/>
    <cellStyle name="Table Total Millions 9 2" xfId="47982"/>
    <cellStyle name="Table Total Millions 9 2 2" xfId="47983"/>
    <cellStyle name="Table Total Millions 9 2 2 2" xfId="47984"/>
    <cellStyle name="Table Total Millions 9 2 3" xfId="47985"/>
    <cellStyle name="Table Total Millions 9 2 3 2" xfId="47986"/>
    <cellStyle name="Table Total Millions 9 2 4" xfId="47987"/>
    <cellStyle name="Table Total Millions 9 2 4 2" xfId="47988"/>
    <cellStyle name="Table Total Millions 9 2 5" xfId="47989"/>
    <cellStyle name="Table Total Millions 9 2 5 2" xfId="47990"/>
    <cellStyle name="Table Total Millions 9 2 6" xfId="47991"/>
    <cellStyle name="Table Total Millions 9 3" xfId="47992"/>
    <cellStyle name="Table Total Millions 9 3 2" xfId="47993"/>
    <cellStyle name="Table Total Millions 9 4" xfId="47994"/>
    <cellStyle name="Table Total Millions 9 4 2" xfId="47995"/>
    <cellStyle name="Table Total Millions 9 5" xfId="47996"/>
    <cellStyle name="Table Total Millions 9 5 2" xfId="47997"/>
    <cellStyle name="Table Total Millions 9 6" xfId="47998"/>
    <cellStyle name="Table Total Millions 9 6 2" xfId="47999"/>
    <cellStyle name="Table Total Millions 9 7" xfId="48000"/>
    <cellStyle name="Table Total Millions 9 7 2" xfId="48001"/>
    <cellStyle name="Table Total Millions 9 8" xfId="48002"/>
    <cellStyle name="Table Total Percentage" xfId="48003"/>
    <cellStyle name="Table Total Percentage 10" xfId="48004"/>
    <cellStyle name="Table Total Percentage 10 2" xfId="48005"/>
    <cellStyle name="Table Total Percentage 10 2 2" xfId="48006"/>
    <cellStyle name="Table Total Percentage 10 2 2 2" xfId="48007"/>
    <cellStyle name="Table Total Percentage 10 2 3" xfId="48008"/>
    <cellStyle name="Table Total Percentage 10 2 3 2" xfId="48009"/>
    <cellStyle name="Table Total Percentage 10 2 4" xfId="48010"/>
    <cellStyle name="Table Total Percentage 10 2 4 2" xfId="48011"/>
    <cellStyle name="Table Total Percentage 10 2 5" xfId="48012"/>
    <cellStyle name="Table Total Percentage 10 2 5 2" xfId="48013"/>
    <cellStyle name="Table Total Percentage 10 2 6" xfId="48014"/>
    <cellStyle name="Table Total Percentage 10 3" xfId="48015"/>
    <cellStyle name="Table Total Percentage 10 3 2" xfId="48016"/>
    <cellStyle name="Table Total Percentage 10 4" xfId="48017"/>
    <cellStyle name="Table Total Percentage 10 4 2" xfId="48018"/>
    <cellStyle name="Table Total Percentage 10 5" xfId="48019"/>
    <cellStyle name="Table Total Percentage 10 5 2" xfId="48020"/>
    <cellStyle name="Table Total Percentage 10 6" xfId="48021"/>
    <cellStyle name="Table Total Percentage 10 6 2" xfId="48022"/>
    <cellStyle name="Table Total Percentage 10 7" xfId="48023"/>
    <cellStyle name="Table Total Percentage 10 7 2" xfId="48024"/>
    <cellStyle name="Table Total Percentage 10 8" xfId="48025"/>
    <cellStyle name="Table Total Percentage 11" xfId="48026"/>
    <cellStyle name="Table Total Percentage 11 2" xfId="48027"/>
    <cellStyle name="Table Total Percentage 11 2 2" xfId="48028"/>
    <cellStyle name="Table Total Percentage 11 2 2 2" xfId="48029"/>
    <cellStyle name="Table Total Percentage 11 2 3" xfId="48030"/>
    <cellStyle name="Table Total Percentage 11 2 3 2" xfId="48031"/>
    <cellStyle name="Table Total Percentage 11 2 4" xfId="48032"/>
    <cellStyle name="Table Total Percentage 11 2 4 2" xfId="48033"/>
    <cellStyle name="Table Total Percentage 11 2 5" xfId="48034"/>
    <cellStyle name="Table Total Percentage 11 2 5 2" xfId="48035"/>
    <cellStyle name="Table Total Percentage 11 2 6" xfId="48036"/>
    <cellStyle name="Table Total Percentage 11 3" xfId="48037"/>
    <cellStyle name="Table Total Percentage 11 3 2" xfId="48038"/>
    <cellStyle name="Table Total Percentage 11 4" xfId="48039"/>
    <cellStyle name="Table Total Percentage 11 4 2" xfId="48040"/>
    <cellStyle name="Table Total Percentage 11 5" xfId="48041"/>
    <cellStyle name="Table Total Percentage 11 5 2" xfId="48042"/>
    <cellStyle name="Table Total Percentage 11 6" xfId="48043"/>
    <cellStyle name="Table Total Percentage 11 6 2" xfId="48044"/>
    <cellStyle name="Table Total Percentage 11 7" xfId="48045"/>
    <cellStyle name="Table Total Percentage 11 7 2" xfId="48046"/>
    <cellStyle name="Table Total Percentage 11 8" xfId="48047"/>
    <cellStyle name="Table Total Percentage 12" xfId="48048"/>
    <cellStyle name="Table Total Percentage 12 2" xfId="48049"/>
    <cellStyle name="Table Total Percentage 12 2 2" xfId="48050"/>
    <cellStyle name="Table Total Percentage 12 2 2 2" xfId="48051"/>
    <cellStyle name="Table Total Percentage 12 2 3" xfId="48052"/>
    <cellStyle name="Table Total Percentage 12 2 3 2" xfId="48053"/>
    <cellStyle name="Table Total Percentage 12 2 4" xfId="48054"/>
    <cellStyle name="Table Total Percentage 12 2 4 2" xfId="48055"/>
    <cellStyle name="Table Total Percentage 12 2 5" xfId="48056"/>
    <cellStyle name="Table Total Percentage 12 2 5 2" xfId="48057"/>
    <cellStyle name="Table Total Percentage 12 2 6" xfId="48058"/>
    <cellStyle name="Table Total Percentage 12 3" xfId="48059"/>
    <cellStyle name="Table Total Percentage 12 3 2" xfId="48060"/>
    <cellStyle name="Table Total Percentage 12 4" xfId="48061"/>
    <cellStyle name="Table Total Percentage 12 4 2" xfId="48062"/>
    <cellStyle name="Table Total Percentage 12 5" xfId="48063"/>
    <cellStyle name="Table Total Percentage 12 5 2" xfId="48064"/>
    <cellStyle name="Table Total Percentage 12 6" xfId="48065"/>
    <cellStyle name="Table Total Percentage 12 6 2" xfId="48066"/>
    <cellStyle name="Table Total Percentage 12 7" xfId="48067"/>
    <cellStyle name="Table Total Percentage 12 7 2" xfId="48068"/>
    <cellStyle name="Table Total Percentage 12 8" xfId="48069"/>
    <cellStyle name="Table Total Percentage 13" xfId="48070"/>
    <cellStyle name="Table Total Percentage 13 2" xfId="48071"/>
    <cellStyle name="Table Total Percentage 13 2 2" xfId="48072"/>
    <cellStyle name="Table Total Percentage 13 2 2 2" xfId="48073"/>
    <cellStyle name="Table Total Percentage 13 2 3" xfId="48074"/>
    <cellStyle name="Table Total Percentage 13 2 3 2" xfId="48075"/>
    <cellStyle name="Table Total Percentage 13 2 4" xfId="48076"/>
    <cellStyle name="Table Total Percentage 13 2 4 2" xfId="48077"/>
    <cellStyle name="Table Total Percentage 13 2 5" xfId="48078"/>
    <cellStyle name="Table Total Percentage 13 2 5 2" xfId="48079"/>
    <cellStyle name="Table Total Percentage 13 2 6" xfId="48080"/>
    <cellStyle name="Table Total Percentage 13 3" xfId="48081"/>
    <cellStyle name="Table Total Percentage 13 3 2" xfId="48082"/>
    <cellStyle name="Table Total Percentage 13 4" xfId="48083"/>
    <cellStyle name="Table Total Percentage 13 4 2" xfId="48084"/>
    <cellStyle name="Table Total Percentage 13 5" xfId="48085"/>
    <cellStyle name="Table Total Percentage 13 5 2" xfId="48086"/>
    <cellStyle name="Table Total Percentage 13 6" xfId="48087"/>
    <cellStyle name="Table Total Percentage 13 6 2" xfId="48088"/>
    <cellStyle name="Table Total Percentage 13 7" xfId="48089"/>
    <cellStyle name="Table Total Percentage 13 7 2" xfId="48090"/>
    <cellStyle name="Table Total Percentage 13 8" xfId="48091"/>
    <cellStyle name="Table Total Percentage 14" xfId="48092"/>
    <cellStyle name="Table Total Percentage 14 2" xfId="48093"/>
    <cellStyle name="Table Total Percentage 14 2 2" xfId="48094"/>
    <cellStyle name="Table Total Percentage 14 2 2 2" xfId="48095"/>
    <cellStyle name="Table Total Percentage 14 2 3" xfId="48096"/>
    <cellStyle name="Table Total Percentage 14 2 3 2" xfId="48097"/>
    <cellStyle name="Table Total Percentage 14 2 4" xfId="48098"/>
    <cellStyle name="Table Total Percentage 14 2 4 2" xfId="48099"/>
    <cellStyle name="Table Total Percentage 14 2 5" xfId="48100"/>
    <cellStyle name="Table Total Percentage 14 2 6" xfId="48101"/>
    <cellStyle name="Table Total Percentage 14 3" xfId="48102"/>
    <cellStyle name="Table Total Percentage 14 3 2" xfId="48103"/>
    <cellStyle name="Table Total Percentage 14 4" xfId="48104"/>
    <cellStyle name="Table Total Percentage 14 4 2" xfId="48105"/>
    <cellStyle name="Table Total Percentage 14 5" xfId="48106"/>
    <cellStyle name="Table Total Percentage 14 5 2" xfId="48107"/>
    <cellStyle name="Table Total Percentage 14 6" xfId="48108"/>
    <cellStyle name="Table Total Percentage 14 7" xfId="48109"/>
    <cellStyle name="Table Total Percentage 14 7 2" xfId="48110"/>
    <cellStyle name="Table Total Percentage 14 8" xfId="48111"/>
    <cellStyle name="Table Total Percentage 15" xfId="48112"/>
    <cellStyle name="Table Total Percentage 15 2" xfId="48113"/>
    <cellStyle name="Table Total Percentage 15 2 2" xfId="48114"/>
    <cellStyle name="Table Total Percentage 15 2 2 2" xfId="48115"/>
    <cellStyle name="Table Total Percentage 15 2 3" xfId="48116"/>
    <cellStyle name="Table Total Percentage 15 2 3 2" xfId="48117"/>
    <cellStyle name="Table Total Percentage 15 2 4" xfId="48118"/>
    <cellStyle name="Table Total Percentage 15 2 4 2" xfId="48119"/>
    <cellStyle name="Table Total Percentage 15 2 5" xfId="48120"/>
    <cellStyle name="Table Total Percentage 15 2 6" xfId="48121"/>
    <cellStyle name="Table Total Percentage 15 3" xfId="48122"/>
    <cellStyle name="Table Total Percentage 15 3 2" xfId="48123"/>
    <cellStyle name="Table Total Percentage 15 4" xfId="48124"/>
    <cellStyle name="Table Total Percentage 15 4 2" xfId="48125"/>
    <cellStyle name="Table Total Percentage 15 5" xfId="48126"/>
    <cellStyle name="Table Total Percentage 15 5 2" xfId="48127"/>
    <cellStyle name="Table Total Percentage 15 6" xfId="48128"/>
    <cellStyle name="Table Total Percentage 15 7" xfId="48129"/>
    <cellStyle name="Table Total Percentage 15 7 2" xfId="48130"/>
    <cellStyle name="Table Total Percentage 15 8" xfId="48131"/>
    <cellStyle name="Table Total Percentage 16" xfId="48132"/>
    <cellStyle name="Table Total Percentage 16 2" xfId="48133"/>
    <cellStyle name="Table Total Percentage 16 2 2" xfId="48134"/>
    <cellStyle name="Table Total Percentage 16 3" xfId="48135"/>
    <cellStyle name="Table Total Percentage 16 3 2" xfId="48136"/>
    <cellStyle name="Table Total Percentage 16 4" xfId="48137"/>
    <cellStyle name="Table Total Percentage 16 4 2" xfId="48138"/>
    <cellStyle name="Table Total Percentage 16 5" xfId="48139"/>
    <cellStyle name="Table Total Percentage 16 6" xfId="48140"/>
    <cellStyle name="Table Total Percentage 17" xfId="48141"/>
    <cellStyle name="Table Total Percentage 17 2" xfId="48142"/>
    <cellStyle name="Table Total Percentage 18" xfId="48143"/>
    <cellStyle name="Table Total Percentage 18 2" xfId="48144"/>
    <cellStyle name="Table Total Percentage 19" xfId="48145"/>
    <cellStyle name="Table Total Percentage 2" xfId="48146"/>
    <cellStyle name="Table Total Percentage 2 2" xfId="48147"/>
    <cellStyle name="Table Total Percentage 2 2 2" xfId="48148"/>
    <cellStyle name="Table Total Percentage 2 2 2 2" xfId="48149"/>
    <cellStyle name="Table Total Percentage 2 2 3" xfId="48150"/>
    <cellStyle name="Table Total Percentage 2 2 3 2" xfId="48151"/>
    <cellStyle name="Table Total Percentage 2 2 4" xfId="48152"/>
    <cellStyle name="Table Total Percentage 2 2 4 2" xfId="48153"/>
    <cellStyle name="Table Total Percentage 2 2 5" xfId="48154"/>
    <cellStyle name="Table Total Percentage 2 2 6" xfId="48155"/>
    <cellStyle name="Table Total Percentage 2 3" xfId="48156"/>
    <cellStyle name="Table Total Percentage 2 3 2" xfId="48157"/>
    <cellStyle name="Table Total Percentage 2 4" xfId="48158"/>
    <cellStyle name="Table Total Percentage 2 5" xfId="48159"/>
    <cellStyle name="Table Total Percentage 2 5 2" xfId="48160"/>
    <cellStyle name="Table Total Percentage 2 6" xfId="48161"/>
    <cellStyle name="Table Total Percentage 20" xfId="48162"/>
    <cellStyle name="Table Total Percentage 21" xfId="48163"/>
    <cellStyle name="Table Total Percentage 22" xfId="48164"/>
    <cellStyle name="Table Total Percentage 23" xfId="48165"/>
    <cellStyle name="Table Total Percentage 24" xfId="48166"/>
    <cellStyle name="Table Total Percentage 25" xfId="48167"/>
    <cellStyle name="Table Total Percentage 3" xfId="48168"/>
    <cellStyle name="Table Total Percentage 3 2" xfId="48169"/>
    <cellStyle name="Table Total Percentage 3 2 2" xfId="48170"/>
    <cellStyle name="Table Total Percentage 3 2 2 2" xfId="48171"/>
    <cellStyle name="Table Total Percentage 3 2 3" xfId="48172"/>
    <cellStyle name="Table Total Percentage 3 2 3 2" xfId="48173"/>
    <cellStyle name="Table Total Percentage 3 2 4" xfId="48174"/>
    <cellStyle name="Table Total Percentage 3 2 4 2" xfId="48175"/>
    <cellStyle name="Table Total Percentage 3 2 5" xfId="48176"/>
    <cellStyle name="Table Total Percentage 3 2 6" xfId="48177"/>
    <cellStyle name="Table Total Percentage 3 3" xfId="48178"/>
    <cellStyle name="Table Total Percentage 3 3 2" xfId="48179"/>
    <cellStyle name="Table Total Percentage 3 4" xfId="48180"/>
    <cellStyle name="Table Total Percentage 3 5" xfId="48181"/>
    <cellStyle name="Table Total Percentage 3 5 2" xfId="48182"/>
    <cellStyle name="Table Total Percentage 3 6" xfId="48183"/>
    <cellStyle name="Table Total Percentage 4" xfId="48184"/>
    <cellStyle name="Table Total Percentage 4 2" xfId="48185"/>
    <cellStyle name="Table Total Percentage 4 2 2" xfId="48186"/>
    <cellStyle name="Table Total Percentage 4 2 2 2" xfId="48187"/>
    <cellStyle name="Table Total Percentage 4 2 3" xfId="48188"/>
    <cellStyle name="Table Total Percentage 4 2 3 2" xfId="48189"/>
    <cellStyle name="Table Total Percentage 4 2 4" xfId="48190"/>
    <cellStyle name="Table Total Percentage 4 2 4 2" xfId="48191"/>
    <cellStyle name="Table Total Percentage 4 2 5" xfId="48192"/>
    <cellStyle name="Table Total Percentage 4 2 6" xfId="48193"/>
    <cellStyle name="Table Total Percentage 4 3" xfId="48194"/>
    <cellStyle name="Table Total Percentage 4 3 2" xfId="48195"/>
    <cellStyle name="Table Total Percentage 4 4" xfId="48196"/>
    <cellStyle name="Table Total Percentage 4 4 2" xfId="48197"/>
    <cellStyle name="Table Total Percentage 4 5" xfId="48198"/>
    <cellStyle name="Table Total Percentage 4 5 2" xfId="48199"/>
    <cellStyle name="Table Total Percentage 4 6" xfId="48200"/>
    <cellStyle name="Table Total Percentage 4 7" xfId="48201"/>
    <cellStyle name="Table Total Percentage 4 7 2" xfId="48202"/>
    <cellStyle name="Table Total Percentage 4 8" xfId="48203"/>
    <cellStyle name="Table Total Percentage 5" xfId="48204"/>
    <cellStyle name="Table Total Percentage 5 2" xfId="48205"/>
    <cellStyle name="Table Total Percentage 5 2 2" xfId="48206"/>
    <cellStyle name="Table Total Percentage 5 2 2 2" xfId="48207"/>
    <cellStyle name="Table Total Percentage 5 2 3" xfId="48208"/>
    <cellStyle name="Table Total Percentage 5 2 3 2" xfId="48209"/>
    <cellStyle name="Table Total Percentage 5 2 4" xfId="48210"/>
    <cellStyle name="Table Total Percentage 5 2 4 2" xfId="48211"/>
    <cellStyle name="Table Total Percentage 5 2 5" xfId="48212"/>
    <cellStyle name="Table Total Percentage 5 2 6" xfId="48213"/>
    <cellStyle name="Table Total Percentage 5 3" xfId="48214"/>
    <cellStyle name="Table Total Percentage 5 3 2" xfId="48215"/>
    <cellStyle name="Table Total Percentage 5 4" xfId="48216"/>
    <cellStyle name="Table Total Percentage 5 4 2" xfId="48217"/>
    <cellStyle name="Table Total Percentage 5 5" xfId="48218"/>
    <cellStyle name="Table Total Percentage 5 5 2" xfId="48219"/>
    <cellStyle name="Table Total Percentage 5 6" xfId="48220"/>
    <cellStyle name="Table Total Percentage 5 7" xfId="48221"/>
    <cellStyle name="Table Total Percentage 5 7 2" xfId="48222"/>
    <cellStyle name="Table Total Percentage 5 8" xfId="48223"/>
    <cellStyle name="Table Total Percentage 6" xfId="48224"/>
    <cellStyle name="Table Total Percentage 6 2" xfId="48225"/>
    <cellStyle name="Table Total Percentage 6 2 2" xfId="48226"/>
    <cellStyle name="Table Total Percentage 6 2 2 2" xfId="48227"/>
    <cellStyle name="Table Total Percentage 6 2 3" xfId="48228"/>
    <cellStyle name="Table Total Percentage 6 2 3 2" xfId="48229"/>
    <cellStyle name="Table Total Percentage 6 2 4" xfId="48230"/>
    <cellStyle name="Table Total Percentage 6 2 4 2" xfId="48231"/>
    <cellStyle name="Table Total Percentage 6 2 5" xfId="48232"/>
    <cellStyle name="Table Total Percentage 6 2 6" xfId="48233"/>
    <cellStyle name="Table Total Percentage 6 3" xfId="48234"/>
    <cellStyle name="Table Total Percentage 6 3 2" xfId="48235"/>
    <cellStyle name="Table Total Percentage 6 4" xfId="48236"/>
    <cellStyle name="Table Total Percentage 6 4 2" xfId="48237"/>
    <cellStyle name="Table Total Percentage 6 5" xfId="48238"/>
    <cellStyle name="Table Total Percentage 6 5 2" xfId="48239"/>
    <cellStyle name="Table Total Percentage 6 6" xfId="48240"/>
    <cellStyle name="Table Total Percentage 6 7" xfId="48241"/>
    <cellStyle name="Table Total Percentage 6 7 2" xfId="48242"/>
    <cellStyle name="Table Total Percentage 6 8" xfId="48243"/>
    <cellStyle name="Table Total Percentage 7" xfId="48244"/>
    <cellStyle name="Table Total Percentage 7 2" xfId="48245"/>
    <cellStyle name="Table Total Percentage 7 2 2" xfId="48246"/>
    <cellStyle name="Table Total Percentage 7 2 2 2" xfId="48247"/>
    <cellStyle name="Table Total Percentage 7 2 3" xfId="48248"/>
    <cellStyle name="Table Total Percentage 7 2 3 2" xfId="48249"/>
    <cellStyle name="Table Total Percentage 7 2 4" xfId="48250"/>
    <cellStyle name="Table Total Percentage 7 2 4 2" xfId="48251"/>
    <cellStyle name="Table Total Percentage 7 2 5" xfId="48252"/>
    <cellStyle name="Table Total Percentage 7 2 6" xfId="48253"/>
    <cellStyle name="Table Total Percentage 7 3" xfId="48254"/>
    <cellStyle name="Table Total Percentage 7 3 2" xfId="48255"/>
    <cellStyle name="Table Total Percentage 7 4" xfId="48256"/>
    <cellStyle name="Table Total Percentage 7 4 2" xfId="48257"/>
    <cellStyle name="Table Total Percentage 7 5" xfId="48258"/>
    <cellStyle name="Table Total Percentage 7 5 2" xfId="48259"/>
    <cellStyle name="Table Total Percentage 7 6" xfId="48260"/>
    <cellStyle name="Table Total Percentage 7 7" xfId="48261"/>
    <cellStyle name="Table Total Percentage 7 7 2" xfId="48262"/>
    <cellStyle name="Table Total Percentage 7 8" xfId="48263"/>
    <cellStyle name="Table Total Percentage 8" xfId="48264"/>
    <cellStyle name="Table Total Percentage 8 2" xfId="48265"/>
    <cellStyle name="Table Total Percentage 8 2 2" xfId="48266"/>
    <cellStyle name="Table Total Percentage 8 2 2 2" xfId="48267"/>
    <cellStyle name="Table Total Percentage 8 2 3" xfId="48268"/>
    <cellStyle name="Table Total Percentage 8 2 3 2" xfId="48269"/>
    <cellStyle name="Table Total Percentage 8 2 4" xfId="48270"/>
    <cellStyle name="Table Total Percentage 8 2 4 2" xfId="48271"/>
    <cellStyle name="Table Total Percentage 8 2 5" xfId="48272"/>
    <cellStyle name="Table Total Percentage 8 2 6" xfId="48273"/>
    <cellStyle name="Table Total Percentage 8 3" xfId="48274"/>
    <cellStyle name="Table Total Percentage 8 3 2" xfId="48275"/>
    <cellStyle name="Table Total Percentage 8 4" xfId="48276"/>
    <cellStyle name="Table Total Percentage 8 4 2" xfId="48277"/>
    <cellStyle name="Table Total Percentage 8 5" xfId="48278"/>
    <cellStyle name="Table Total Percentage 8 5 2" xfId="48279"/>
    <cellStyle name="Table Total Percentage 8 6" xfId="48280"/>
    <cellStyle name="Table Total Percentage 8 7" xfId="48281"/>
    <cellStyle name="Table Total Percentage 8 7 2" xfId="48282"/>
    <cellStyle name="Table Total Percentage 8 8" xfId="48283"/>
    <cellStyle name="Table Total Percentage 9" xfId="48284"/>
    <cellStyle name="Table Total Percentage 9 2" xfId="48285"/>
    <cellStyle name="Table Total Percentage 9 2 2" xfId="48286"/>
    <cellStyle name="Table Total Percentage 9 2 2 2" xfId="48287"/>
    <cellStyle name="Table Total Percentage 9 2 3" xfId="48288"/>
    <cellStyle name="Table Total Percentage 9 2 3 2" xfId="48289"/>
    <cellStyle name="Table Total Percentage 9 2 4" xfId="48290"/>
    <cellStyle name="Table Total Percentage 9 2 4 2" xfId="48291"/>
    <cellStyle name="Table Total Percentage 9 2 5" xfId="48292"/>
    <cellStyle name="Table Total Percentage 9 2 6" xfId="48293"/>
    <cellStyle name="Table Total Percentage 9 3" xfId="48294"/>
    <cellStyle name="Table Total Percentage 9 3 2" xfId="48295"/>
    <cellStyle name="Table Total Percentage 9 4" xfId="48296"/>
    <cellStyle name="Table Total Percentage 9 4 2" xfId="48297"/>
    <cellStyle name="Table Total Percentage 9 5" xfId="48298"/>
    <cellStyle name="Table Total Percentage 9 5 2" xfId="48299"/>
    <cellStyle name="Table Total Percentage 9 6" xfId="48300"/>
    <cellStyle name="Table Total Percentage 9 7" xfId="48301"/>
    <cellStyle name="Table Total Percentage 9 7 2" xfId="48302"/>
    <cellStyle name="Table Total Percentage 9 8" xfId="48303"/>
    <cellStyle name="Table Units" xfId="48304"/>
    <cellStyle name="Table Units 10" xfId="48305"/>
    <cellStyle name="Table Units 11" xfId="48306"/>
    <cellStyle name="Table Units 12" xfId="48307"/>
    <cellStyle name="Table Units 13" xfId="48308"/>
    <cellStyle name="Table Units 14" xfId="48309"/>
    <cellStyle name="Table Units 15" xfId="48310"/>
    <cellStyle name="Table Units 16" xfId="48311"/>
    <cellStyle name="Table Units 17" xfId="48312"/>
    <cellStyle name="Table Units 18" xfId="48313"/>
    <cellStyle name="Table Units 19" xfId="48314"/>
    <cellStyle name="Table Units 2" xfId="48315"/>
    <cellStyle name="Table Units 2 2" xfId="48316"/>
    <cellStyle name="Table Units 2 2 2" xfId="48317"/>
    <cellStyle name="Table Units 2 2 2 2" xfId="48318"/>
    <cellStyle name="Table Units 2 2 3" xfId="48319"/>
    <cellStyle name="Table Units 2 2 4" xfId="48320"/>
    <cellStyle name="Table Units 2 3" xfId="48321"/>
    <cellStyle name="Table Units 2 4" xfId="48322"/>
    <cellStyle name="Table Units 2 5" xfId="48323"/>
    <cellStyle name="Table Units 20" xfId="48324"/>
    <cellStyle name="Table Units 21" xfId="48325"/>
    <cellStyle name="Table Units 3" xfId="48326"/>
    <cellStyle name="Table Units 3 2" xfId="48327"/>
    <cellStyle name="Table Units 3 2 2" xfId="48328"/>
    <cellStyle name="Table Units 3 3" xfId="48329"/>
    <cellStyle name="Table Units 3 4" xfId="48330"/>
    <cellStyle name="Table Units 4" xfId="48331"/>
    <cellStyle name="Table Units 5" xfId="48332"/>
    <cellStyle name="Table Units 6" xfId="48333"/>
    <cellStyle name="Table Units 7" xfId="48334"/>
    <cellStyle name="Table Units 8" xfId="48335"/>
    <cellStyle name="Table Units 9" xfId="48336"/>
    <cellStyle name="TB check" xfId="321"/>
    <cellStyle name="Tekst objaśnienia" xfId="20194"/>
    <cellStyle name="Tekst ostrzeżenia" xfId="20195"/>
    <cellStyle name="test" xfId="48337"/>
    <cellStyle name="test 2" xfId="48338"/>
    <cellStyle name="Text" xfId="48339"/>
    <cellStyle name="Text 2" xfId="48340"/>
    <cellStyle name="Text Level 1" xfId="48341"/>
    <cellStyle name="Text Level 1 2" xfId="48342"/>
    <cellStyle name="Text Level 1 3" xfId="48343"/>
    <cellStyle name="Text Level 2" xfId="48344"/>
    <cellStyle name="Text Level 2 2" xfId="48345"/>
    <cellStyle name="Text Level 2 3" xfId="48346"/>
    <cellStyle name="Text Level 3" xfId="48347"/>
    <cellStyle name="Text Level 3 2" xfId="48348"/>
    <cellStyle name="Text Level 3 3" xfId="48349"/>
    <cellStyle name="Text Level 4" xfId="48350"/>
    <cellStyle name="Text Level 4 2" xfId="48351"/>
    <cellStyle name="Text Level 4 3" xfId="48352"/>
    <cellStyle name="text_input" xfId="322"/>
    <cellStyle name="Tickmark" xfId="48353"/>
    <cellStyle name="Tickmark 2" xfId="48354"/>
    <cellStyle name="TIME Detail" xfId="48355"/>
    <cellStyle name="TIME Detail 2" xfId="48356"/>
    <cellStyle name="TIME Period Start" xfId="48357"/>
    <cellStyle name="TIME Period Start 2" xfId="48358"/>
    <cellStyle name="Title" xfId="323" builtinId="15" customBuiltin="1"/>
    <cellStyle name="Title 10" xfId="48359"/>
    <cellStyle name="Title 10 2" xfId="48360"/>
    <cellStyle name="Title 10 3" xfId="48361"/>
    <cellStyle name="Title 11" xfId="48362"/>
    <cellStyle name="Title 11 2" xfId="48363"/>
    <cellStyle name="Title 11 3" xfId="48364"/>
    <cellStyle name="Title 2" xfId="324"/>
    <cellStyle name="Title 2 10" xfId="48365"/>
    <cellStyle name="Title 2 10 2" xfId="48366"/>
    <cellStyle name="Title 2 10 3" xfId="48367"/>
    <cellStyle name="Title 2 11" xfId="48368"/>
    <cellStyle name="Title 2 11 2" xfId="48369"/>
    <cellStyle name="Title 2 11 3" xfId="48370"/>
    <cellStyle name="Title 2 12" xfId="48371"/>
    <cellStyle name="Title 2 13" xfId="48372"/>
    <cellStyle name="Title 2 2" xfId="48373"/>
    <cellStyle name="Title 2 2 2" xfId="48374"/>
    <cellStyle name="Title 2 2 3" xfId="48375"/>
    <cellStyle name="Title 2 3" xfId="48376"/>
    <cellStyle name="Title 2 3 2" xfId="48377"/>
    <cellStyle name="Title 2 3 3" xfId="48378"/>
    <cellStyle name="Title 2 4" xfId="48379"/>
    <cellStyle name="Title 2 4 2" xfId="48380"/>
    <cellStyle name="Title 2 4 3" xfId="48381"/>
    <cellStyle name="Title 2 5" xfId="48382"/>
    <cellStyle name="Title 2 5 2" xfId="48383"/>
    <cellStyle name="Title 2 5 3" xfId="48384"/>
    <cellStyle name="Title 2 6" xfId="48385"/>
    <cellStyle name="Title 2 6 2" xfId="48386"/>
    <cellStyle name="Title 2 6 3" xfId="48387"/>
    <cellStyle name="Title 2 7" xfId="48388"/>
    <cellStyle name="Title 2 7 2" xfId="48389"/>
    <cellStyle name="Title 2 7 3" xfId="48390"/>
    <cellStyle name="Title 2 8" xfId="48391"/>
    <cellStyle name="Title 2 8 2" xfId="48392"/>
    <cellStyle name="Title 2 8 3" xfId="48393"/>
    <cellStyle name="Title 2 9" xfId="48394"/>
    <cellStyle name="Title 2 9 2" xfId="48395"/>
    <cellStyle name="Title 2 9 3" xfId="48396"/>
    <cellStyle name="Title 3" xfId="20196"/>
    <cellStyle name="Title 3 2" xfId="48397"/>
    <cellStyle name="Title 3 3" xfId="48398"/>
    <cellStyle name="Title 4" xfId="20197"/>
    <cellStyle name="Title 4 2" xfId="48399"/>
    <cellStyle name="Title 4 3" xfId="48400"/>
    <cellStyle name="Title 5" xfId="48401"/>
    <cellStyle name="Title 5 2" xfId="48402"/>
    <cellStyle name="Title 5 3" xfId="48403"/>
    <cellStyle name="Title 6" xfId="48404"/>
    <cellStyle name="Title 6 2" xfId="48405"/>
    <cellStyle name="Title 6 3" xfId="48406"/>
    <cellStyle name="Title 7" xfId="48407"/>
    <cellStyle name="Title 7 2" xfId="48408"/>
    <cellStyle name="Title 7 3" xfId="48409"/>
    <cellStyle name="Title 8" xfId="48410"/>
    <cellStyle name="Title 8 2" xfId="48411"/>
    <cellStyle name="Title 8 3" xfId="48412"/>
    <cellStyle name="Title 9" xfId="48413"/>
    <cellStyle name="Title 9 2" xfId="48414"/>
    <cellStyle name="Title 9 3" xfId="48415"/>
    <cellStyle name="Title1" xfId="48416"/>
    <cellStyle name="Title1 2" xfId="48417"/>
    <cellStyle name="Title2" xfId="48418"/>
    <cellStyle name="Title2 2" xfId="48419"/>
    <cellStyle name="Title3" xfId="48420"/>
    <cellStyle name="Title3 2" xfId="48421"/>
    <cellStyle name="Title4" xfId="48422"/>
    <cellStyle name="Title4 2" xfId="48423"/>
    <cellStyle name="Title5" xfId="48424"/>
    <cellStyle name="Title5 2" xfId="48425"/>
    <cellStyle name="Title6" xfId="48426"/>
    <cellStyle name="Title6 2" xfId="48427"/>
    <cellStyle name="Total" xfId="325" builtinId="25" customBuiltin="1"/>
    <cellStyle name="Total 10" xfId="48428"/>
    <cellStyle name="Total 10 10" xfId="48429"/>
    <cellStyle name="Total 10 10 2" xfId="48430"/>
    <cellStyle name="Total 10 10 2 2" xfId="48431"/>
    <cellStyle name="Total 10 10 2 2 2" xfId="48432"/>
    <cellStyle name="Total 10 10 2 3" xfId="48433"/>
    <cellStyle name="Total 10 10 2 3 2" xfId="48434"/>
    <cellStyle name="Total 10 10 2 4" xfId="48435"/>
    <cellStyle name="Total 10 10 2 4 2" xfId="48436"/>
    <cellStyle name="Total 10 10 2 5" xfId="48437"/>
    <cellStyle name="Total 10 10 2 6" xfId="48438"/>
    <cellStyle name="Total 10 10 3" xfId="48439"/>
    <cellStyle name="Total 10 10 3 2" xfId="48440"/>
    <cellStyle name="Total 10 10 4" xfId="48441"/>
    <cellStyle name="Total 10 10 4 2" xfId="48442"/>
    <cellStyle name="Total 10 10 5" xfId="48443"/>
    <cellStyle name="Total 10 10 5 2" xfId="48444"/>
    <cellStyle name="Total 10 10 6" xfId="48445"/>
    <cellStyle name="Total 10 10 7" xfId="48446"/>
    <cellStyle name="Total 10 10 7 2" xfId="48447"/>
    <cellStyle name="Total 10 10 8" xfId="48448"/>
    <cellStyle name="Total 10 11" xfId="48449"/>
    <cellStyle name="Total 10 11 2" xfId="48450"/>
    <cellStyle name="Total 10 11 2 2" xfId="48451"/>
    <cellStyle name="Total 10 11 2 2 2" xfId="48452"/>
    <cellStyle name="Total 10 11 2 3" xfId="48453"/>
    <cellStyle name="Total 10 11 2 3 2" xfId="48454"/>
    <cellStyle name="Total 10 11 2 4" xfId="48455"/>
    <cellStyle name="Total 10 11 2 4 2" xfId="48456"/>
    <cellStyle name="Total 10 11 2 5" xfId="48457"/>
    <cellStyle name="Total 10 11 2 6" xfId="48458"/>
    <cellStyle name="Total 10 11 3" xfId="48459"/>
    <cellStyle name="Total 10 11 3 2" xfId="48460"/>
    <cellStyle name="Total 10 11 4" xfId="48461"/>
    <cellStyle name="Total 10 11 4 2" xfId="48462"/>
    <cellStyle name="Total 10 11 5" xfId="48463"/>
    <cellStyle name="Total 10 11 5 2" xfId="48464"/>
    <cellStyle name="Total 10 11 6" xfId="48465"/>
    <cellStyle name="Total 10 11 7" xfId="48466"/>
    <cellStyle name="Total 10 11 7 2" xfId="48467"/>
    <cellStyle name="Total 10 11 8" xfId="48468"/>
    <cellStyle name="Total 10 12" xfId="48469"/>
    <cellStyle name="Total 10 12 2" xfId="48470"/>
    <cellStyle name="Total 10 12 2 2" xfId="48471"/>
    <cellStyle name="Total 10 12 2 2 2" xfId="48472"/>
    <cellStyle name="Total 10 12 2 3" xfId="48473"/>
    <cellStyle name="Total 10 12 2 3 2" xfId="48474"/>
    <cellStyle name="Total 10 12 2 4" xfId="48475"/>
    <cellStyle name="Total 10 12 2 4 2" xfId="48476"/>
    <cellStyle name="Total 10 12 2 5" xfId="48477"/>
    <cellStyle name="Total 10 12 2 6" xfId="48478"/>
    <cellStyle name="Total 10 12 3" xfId="48479"/>
    <cellStyle name="Total 10 12 3 2" xfId="48480"/>
    <cellStyle name="Total 10 12 4" xfId="48481"/>
    <cellStyle name="Total 10 12 4 2" xfId="48482"/>
    <cellStyle name="Total 10 12 5" xfId="48483"/>
    <cellStyle name="Total 10 12 5 2" xfId="48484"/>
    <cellStyle name="Total 10 12 6" xfId="48485"/>
    <cellStyle name="Total 10 12 7" xfId="48486"/>
    <cellStyle name="Total 10 12 7 2" xfId="48487"/>
    <cellStyle name="Total 10 12 8" xfId="48488"/>
    <cellStyle name="Total 10 13" xfId="48489"/>
    <cellStyle name="Total 10 13 2" xfId="48490"/>
    <cellStyle name="Total 10 13 2 2" xfId="48491"/>
    <cellStyle name="Total 10 13 2 2 2" xfId="48492"/>
    <cellStyle name="Total 10 13 2 3" xfId="48493"/>
    <cellStyle name="Total 10 13 2 3 2" xfId="48494"/>
    <cellStyle name="Total 10 13 2 4" xfId="48495"/>
    <cellStyle name="Total 10 13 2 4 2" xfId="48496"/>
    <cellStyle name="Total 10 13 2 5" xfId="48497"/>
    <cellStyle name="Total 10 13 2 6" xfId="48498"/>
    <cellStyle name="Total 10 13 3" xfId="48499"/>
    <cellStyle name="Total 10 13 3 2" xfId="48500"/>
    <cellStyle name="Total 10 13 4" xfId="48501"/>
    <cellStyle name="Total 10 13 4 2" xfId="48502"/>
    <cellStyle name="Total 10 13 5" xfId="48503"/>
    <cellStyle name="Total 10 13 5 2" xfId="48504"/>
    <cellStyle name="Total 10 13 6" xfId="48505"/>
    <cellStyle name="Total 10 13 7" xfId="48506"/>
    <cellStyle name="Total 10 13 7 2" xfId="48507"/>
    <cellStyle name="Total 10 13 8" xfId="48508"/>
    <cellStyle name="Total 10 14" xfId="48509"/>
    <cellStyle name="Total 10 14 2" xfId="48510"/>
    <cellStyle name="Total 10 14 2 2" xfId="48511"/>
    <cellStyle name="Total 10 14 2 2 2" xfId="48512"/>
    <cellStyle name="Total 10 14 2 3" xfId="48513"/>
    <cellStyle name="Total 10 14 2 3 2" xfId="48514"/>
    <cellStyle name="Total 10 14 2 4" xfId="48515"/>
    <cellStyle name="Total 10 14 2 4 2" xfId="48516"/>
    <cellStyle name="Total 10 14 2 5" xfId="48517"/>
    <cellStyle name="Total 10 14 2 6" xfId="48518"/>
    <cellStyle name="Total 10 14 3" xfId="48519"/>
    <cellStyle name="Total 10 14 3 2" xfId="48520"/>
    <cellStyle name="Total 10 14 4" xfId="48521"/>
    <cellStyle name="Total 10 14 4 2" xfId="48522"/>
    <cellStyle name="Total 10 14 5" xfId="48523"/>
    <cellStyle name="Total 10 14 5 2" xfId="48524"/>
    <cellStyle name="Total 10 14 6" xfId="48525"/>
    <cellStyle name="Total 10 14 7" xfId="48526"/>
    <cellStyle name="Total 10 14 7 2" xfId="48527"/>
    <cellStyle name="Total 10 14 8" xfId="48528"/>
    <cellStyle name="Total 10 15" xfId="48529"/>
    <cellStyle name="Total 10 15 2" xfId="48530"/>
    <cellStyle name="Total 10 15 2 2" xfId="48531"/>
    <cellStyle name="Total 10 15 2 2 2" xfId="48532"/>
    <cellStyle name="Total 10 15 2 3" xfId="48533"/>
    <cellStyle name="Total 10 15 2 3 2" xfId="48534"/>
    <cellStyle name="Total 10 15 2 4" xfId="48535"/>
    <cellStyle name="Total 10 15 2 4 2" xfId="48536"/>
    <cellStyle name="Total 10 15 2 5" xfId="48537"/>
    <cellStyle name="Total 10 15 2 6" xfId="48538"/>
    <cellStyle name="Total 10 15 3" xfId="48539"/>
    <cellStyle name="Total 10 15 3 2" xfId="48540"/>
    <cellStyle name="Total 10 15 4" xfId="48541"/>
    <cellStyle name="Total 10 15 4 2" xfId="48542"/>
    <cellStyle name="Total 10 15 5" xfId="48543"/>
    <cellStyle name="Total 10 15 5 2" xfId="48544"/>
    <cellStyle name="Total 10 15 6" xfId="48545"/>
    <cellStyle name="Total 10 15 7" xfId="48546"/>
    <cellStyle name="Total 10 15 7 2" xfId="48547"/>
    <cellStyle name="Total 10 15 8" xfId="48548"/>
    <cellStyle name="Total 10 16" xfId="48549"/>
    <cellStyle name="Total 10 16 2" xfId="48550"/>
    <cellStyle name="Total 10 16 2 2" xfId="48551"/>
    <cellStyle name="Total 10 16 3" xfId="48552"/>
    <cellStyle name="Total 10 16 3 2" xfId="48553"/>
    <cellStyle name="Total 10 16 4" xfId="48554"/>
    <cellStyle name="Total 10 16 4 2" xfId="48555"/>
    <cellStyle name="Total 10 16 5" xfId="48556"/>
    <cellStyle name="Total 10 16 6" xfId="48557"/>
    <cellStyle name="Total 10 17" xfId="48558"/>
    <cellStyle name="Total 10 17 2" xfId="48559"/>
    <cellStyle name="Total 10 18" xfId="48560"/>
    <cellStyle name="Total 10 19" xfId="48561"/>
    <cellStyle name="Total 10 19 2" xfId="48562"/>
    <cellStyle name="Total 10 2" xfId="48563"/>
    <cellStyle name="Total 10 2 2" xfId="48564"/>
    <cellStyle name="Total 10 2 2 2" xfId="48565"/>
    <cellStyle name="Total 10 2 2 2 2" xfId="48566"/>
    <cellStyle name="Total 10 2 2 3" xfId="48567"/>
    <cellStyle name="Total 10 2 2 3 2" xfId="48568"/>
    <cellStyle name="Total 10 2 2 4" xfId="48569"/>
    <cellStyle name="Total 10 2 2 4 2" xfId="48570"/>
    <cellStyle name="Total 10 2 2 5" xfId="48571"/>
    <cellStyle name="Total 10 2 2 6" xfId="48572"/>
    <cellStyle name="Total 10 2 3" xfId="48573"/>
    <cellStyle name="Total 10 2 3 2" xfId="48574"/>
    <cellStyle name="Total 10 2 4" xfId="48575"/>
    <cellStyle name="Total 10 2 5" xfId="48576"/>
    <cellStyle name="Total 10 2 5 2" xfId="48577"/>
    <cellStyle name="Total 10 2 6" xfId="48578"/>
    <cellStyle name="Total 10 20" xfId="48579"/>
    <cellStyle name="Total 10 21" xfId="48580"/>
    <cellStyle name="Total 10 22" xfId="48581"/>
    <cellStyle name="Total 10 23" xfId="48582"/>
    <cellStyle name="Total 10 24" xfId="48583"/>
    <cellStyle name="Total 10 25" xfId="48584"/>
    <cellStyle name="Total 10 26" xfId="48585"/>
    <cellStyle name="Total 10 3" xfId="48586"/>
    <cellStyle name="Total 10 3 2" xfId="48587"/>
    <cellStyle name="Total 10 3 2 2" xfId="48588"/>
    <cellStyle name="Total 10 3 2 2 2" xfId="48589"/>
    <cellStyle name="Total 10 3 2 3" xfId="48590"/>
    <cellStyle name="Total 10 3 2 3 2" xfId="48591"/>
    <cellStyle name="Total 10 3 2 4" xfId="48592"/>
    <cellStyle name="Total 10 3 2 4 2" xfId="48593"/>
    <cellStyle name="Total 10 3 2 5" xfId="48594"/>
    <cellStyle name="Total 10 3 2 6" xfId="48595"/>
    <cellStyle name="Total 10 3 3" xfId="48596"/>
    <cellStyle name="Total 10 3 3 2" xfId="48597"/>
    <cellStyle name="Total 10 3 4" xfId="48598"/>
    <cellStyle name="Total 10 3 5" xfId="48599"/>
    <cellStyle name="Total 10 3 5 2" xfId="48600"/>
    <cellStyle name="Total 10 3 6" xfId="48601"/>
    <cellStyle name="Total 10 4" xfId="48602"/>
    <cellStyle name="Total 10 4 2" xfId="48603"/>
    <cellStyle name="Total 10 4 2 2" xfId="48604"/>
    <cellStyle name="Total 10 4 2 2 2" xfId="48605"/>
    <cellStyle name="Total 10 4 2 3" xfId="48606"/>
    <cellStyle name="Total 10 4 2 3 2" xfId="48607"/>
    <cellStyle name="Total 10 4 2 4" xfId="48608"/>
    <cellStyle name="Total 10 4 2 4 2" xfId="48609"/>
    <cellStyle name="Total 10 4 2 5" xfId="48610"/>
    <cellStyle name="Total 10 4 2 6" xfId="48611"/>
    <cellStyle name="Total 10 4 3" xfId="48612"/>
    <cellStyle name="Total 10 4 3 2" xfId="48613"/>
    <cellStyle name="Total 10 4 4" xfId="48614"/>
    <cellStyle name="Total 10 4 4 2" xfId="48615"/>
    <cellStyle name="Total 10 4 5" xfId="48616"/>
    <cellStyle name="Total 10 4 5 2" xfId="48617"/>
    <cellStyle name="Total 10 4 6" xfId="48618"/>
    <cellStyle name="Total 10 4 7" xfId="48619"/>
    <cellStyle name="Total 10 4 7 2" xfId="48620"/>
    <cellStyle name="Total 10 4 8" xfId="48621"/>
    <cellStyle name="Total 10 5" xfId="48622"/>
    <cellStyle name="Total 10 5 2" xfId="48623"/>
    <cellStyle name="Total 10 5 2 2" xfId="48624"/>
    <cellStyle name="Total 10 5 2 2 2" xfId="48625"/>
    <cellStyle name="Total 10 5 2 3" xfId="48626"/>
    <cellStyle name="Total 10 5 2 3 2" xfId="48627"/>
    <cellStyle name="Total 10 5 2 4" xfId="48628"/>
    <cellStyle name="Total 10 5 2 4 2" xfId="48629"/>
    <cellStyle name="Total 10 5 2 5" xfId="48630"/>
    <cellStyle name="Total 10 5 2 6" xfId="48631"/>
    <cellStyle name="Total 10 5 3" xfId="48632"/>
    <cellStyle name="Total 10 5 3 2" xfId="48633"/>
    <cellStyle name="Total 10 5 4" xfId="48634"/>
    <cellStyle name="Total 10 5 4 2" xfId="48635"/>
    <cellStyle name="Total 10 5 5" xfId="48636"/>
    <cellStyle name="Total 10 5 5 2" xfId="48637"/>
    <cellStyle name="Total 10 5 6" xfId="48638"/>
    <cellStyle name="Total 10 5 7" xfId="48639"/>
    <cellStyle name="Total 10 5 7 2" xfId="48640"/>
    <cellStyle name="Total 10 5 8" xfId="48641"/>
    <cellStyle name="Total 10 6" xfId="48642"/>
    <cellStyle name="Total 10 6 2" xfId="48643"/>
    <cellStyle name="Total 10 6 2 2" xfId="48644"/>
    <cellStyle name="Total 10 6 2 2 2" xfId="48645"/>
    <cellStyle name="Total 10 6 2 3" xfId="48646"/>
    <cellStyle name="Total 10 6 2 3 2" xfId="48647"/>
    <cellStyle name="Total 10 6 2 4" xfId="48648"/>
    <cellStyle name="Total 10 6 2 4 2" xfId="48649"/>
    <cellStyle name="Total 10 6 2 5" xfId="48650"/>
    <cellStyle name="Total 10 6 2 6" xfId="48651"/>
    <cellStyle name="Total 10 6 3" xfId="48652"/>
    <cellStyle name="Total 10 6 3 2" xfId="48653"/>
    <cellStyle name="Total 10 6 4" xfId="48654"/>
    <cellStyle name="Total 10 6 4 2" xfId="48655"/>
    <cellStyle name="Total 10 6 5" xfId="48656"/>
    <cellStyle name="Total 10 6 5 2" xfId="48657"/>
    <cellStyle name="Total 10 6 6" xfId="48658"/>
    <cellStyle name="Total 10 6 7" xfId="48659"/>
    <cellStyle name="Total 10 6 7 2" xfId="48660"/>
    <cellStyle name="Total 10 6 8" xfId="48661"/>
    <cellStyle name="Total 10 7" xfId="48662"/>
    <cellStyle name="Total 10 7 2" xfId="48663"/>
    <cellStyle name="Total 10 7 2 2" xfId="48664"/>
    <cellStyle name="Total 10 7 2 2 2" xfId="48665"/>
    <cellStyle name="Total 10 7 2 3" xfId="48666"/>
    <cellStyle name="Total 10 7 2 3 2" xfId="48667"/>
    <cellStyle name="Total 10 7 2 4" xfId="48668"/>
    <cellStyle name="Total 10 7 2 4 2" xfId="48669"/>
    <cellStyle name="Total 10 7 2 5" xfId="48670"/>
    <cellStyle name="Total 10 7 2 6" xfId="48671"/>
    <cellStyle name="Total 10 7 3" xfId="48672"/>
    <cellStyle name="Total 10 7 3 2" xfId="48673"/>
    <cellStyle name="Total 10 7 4" xfId="48674"/>
    <cellStyle name="Total 10 7 4 2" xfId="48675"/>
    <cellStyle name="Total 10 7 5" xfId="48676"/>
    <cellStyle name="Total 10 7 5 2" xfId="48677"/>
    <cellStyle name="Total 10 7 6" xfId="48678"/>
    <cellStyle name="Total 10 7 7" xfId="48679"/>
    <cellStyle name="Total 10 7 7 2" xfId="48680"/>
    <cellStyle name="Total 10 7 8" xfId="48681"/>
    <cellStyle name="Total 10 8" xfId="48682"/>
    <cellStyle name="Total 10 8 2" xfId="48683"/>
    <cellStyle name="Total 10 8 2 2" xfId="48684"/>
    <cellStyle name="Total 10 8 2 2 2" xfId="48685"/>
    <cellStyle name="Total 10 8 2 3" xfId="48686"/>
    <cellStyle name="Total 10 8 2 3 2" xfId="48687"/>
    <cellStyle name="Total 10 8 2 4" xfId="48688"/>
    <cellStyle name="Total 10 8 2 4 2" xfId="48689"/>
    <cellStyle name="Total 10 8 2 5" xfId="48690"/>
    <cellStyle name="Total 10 8 2 6" xfId="48691"/>
    <cellStyle name="Total 10 8 3" xfId="48692"/>
    <cellStyle name="Total 10 8 3 2" xfId="48693"/>
    <cellStyle name="Total 10 8 4" xfId="48694"/>
    <cellStyle name="Total 10 8 4 2" xfId="48695"/>
    <cellStyle name="Total 10 8 5" xfId="48696"/>
    <cellStyle name="Total 10 8 5 2" xfId="48697"/>
    <cellStyle name="Total 10 8 6" xfId="48698"/>
    <cellStyle name="Total 10 8 7" xfId="48699"/>
    <cellStyle name="Total 10 8 7 2" xfId="48700"/>
    <cellStyle name="Total 10 8 8" xfId="48701"/>
    <cellStyle name="Total 10 9" xfId="48702"/>
    <cellStyle name="Total 10 9 2" xfId="48703"/>
    <cellStyle name="Total 10 9 2 2" xfId="48704"/>
    <cellStyle name="Total 10 9 2 2 2" xfId="48705"/>
    <cellStyle name="Total 10 9 2 3" xfId="48706"/>
    <cellStyle name="Total 10 9 2 3 2" xfId="48707"/>
    <cellStyle name="Total 10 9 2 4" xfId="48708"/>
    <cellStyle name="Total 10 9 2 4 2" xfId="48709"/>
    <cellStyle name="Total 10 9 2 5" xfId="48710"/>
    <cellStyle name="Total 10 9 2 6" xfId="48711"/>
    <cellStyle name="Total 10 9 3" xfId="48712"/>
    <cellStyle name="Total 10 9 3 2" xfId="48713"/>
    <cellStyle name="Total 10 9 4" xfId="48714"/>
    <cellStyle name="Total 10 9 4 2" xfId="48715"/>
    <cellStyle name="Total 10 9 5" xfId="48716"/>
    <cellStyle name="Total 10 9 5 2" xfId="48717"/>
    <cellStyle name="Total 10 9 6" xfId="48718"/>
    <cellStyle name="Total 10 9 7" xfId="48719"/>
    <cellStyle name="Total 10 9 7 2" xfId="48720"/>
    <cellStyle name="Total 10 9 8" xfId="48721"/>
    <cellStyle name="Total 11" xfId="48722"/>
    <cellStyle name="Total 11 10" xfId="48723"/>
    <cellStyle name="Total 11 10 2" xfId="48724"/>
    <cellStyle name="Total 11 10 2 2" xfId="48725"/>
    <cellStyle name="Total 11 10 2 2 2" xfId="48726"/>
    <cellStyle name="Total 11 10 2 3" xfId="48727"/>
    <cellStyle name="Total 11 10 2 3 2" xfId="48728"/>
    <cellStyle name="Total 11 10 2 4" xfId="48729"/>
    <cellStyle name="Total 11 10 2 4 2" xfId="48730"/>
    <cellStyle name="Total 11 10 2 5" xfId="48731"/>
    <cellStyle name="Total 11 10 2 6" xfId="48732"/>
    <cellStyle name="Total 11 10 3" xfId="48733"/>
    <cellStyle name="Total 11 10 3 2" xfId="48734"/>
    <cellStyle name="Total 11 10 4" xfId="48735"/>
    <cellStyle name="Total 11 10 4 2" xfId="48736"/>
    <cellStyle name="Total 11 10 5" xfId="48737"/>
    <cellStyle name="Total 11 10 5 2" xfId="48738"/>
    <cellStyle name="Total 11 10 6" xfId="48739"/>
    <cellStyle name="Total 11 10 7" xfId="48740"/>
    <cellStyle name="Total 11 10 7 2" xfId="48741"/>
    <cellStyle name="Total 11 10 8" xfId="48742"/>
    <cellStyle name="Total 11 11" xfId="48743"/>
    <cellStyle name="Total 11 11 2" xfId="48744"/>
    <cellStyle name="Total 11 11 2 2" xfId="48745"/>
    <cellStyle name="Total 11 11 2 2 2" xfId="48746"/>
    <cellStyle name="Total 11 11 2 3" xfId="48747"/>
    <cellStyle name="Total 11 11 2 3 2" xfId="48748"/>
    <cellStyle name="Total 11 11 2 4" xfId="48749"/>
    <cellStyle name="Total 11 11 2 4 2" xfId="48750"/>
    <cellStyle name="Total 11 11 2 5" xfId="48751"/>
    <cellStyle name="Total 11 11 2 6" xfId="48752"/>
    <cellStyle name="Total 11 11 3" xfId="48753"/>
    <cellStyle name="Total 11 11 3 2" xfId="48754"/>
    <cellStyle name="Total 11 11 4" xfId="48755"/>
    <cellStyle name="Total 11 11 4 2" xfId="48756"/>
    <cellStyle name="Total 11 11 5" xfId="48757"/>
    <cellStyle name="Total 11 11 5 2" xfId="48758"/>
    <cellStyle name="Total 11 11 6" xfId="48759"/>
    <cellStyle name="Total 11 11 7" xfId="48760"/>
    <cellStyle name="Total 11 11 7 2" xfId="48761"/>
    <cellStyle name="Total 11 11 8" xfId="48762"/>
    <cellStyle name="Total 11 12" xfId="48763"/>
    <cellStyle name="Total 11 12 2" xfId="48764"/>
    <cellStyle name="Total 11 12 2 2" xfId="48765"/>
    <cellStyle name="Total 11 12 2 2 2" xfId="48766"/>
    <cellStyle name="Total 11 12 2 3" xfId="48767"/>
    <cellStyle name="Total 11 12 2 3 2" xfId="48768"/>
    <cellStyle name="Total 11 12 2 4" xfId="48769"/>
    <cellStyle name="Total 11 12 2 4 2" xfId="48770"/>
    <cellStyle name="Total 11 12 2 5" xfId="48771"/>
    <cellStyle name="Total 11 12 2 6" xfId="48772"/>
    <cellStyle name="Total 11 12 3" xfId="48773"/>
    <cellStyle name="Total 11 12 3 2" xfId="48774"/>
    <cellStyle name="Total 11 12 4" xfId="48775"/>
    <cellStyle name="Total 11 12 4 2" xfId="48776"/>
    <cellStyle name="Total 11 12 5" xfId="48777"/>
    <cellStyle name="Total 11 12 5 2" xfId="48778"/>
    <cellStyle name="Total 11 12 6" xfId="48779"/>
    <cellStyle name="Total 11 12 7" xfId="48780"/>
    <cellStyle name="Total 11 12 7 2" xfId="48781"/>
    <cellStyle name="Total 11 12 8" xfId="48782"/>
    <cellStyle name="Total 11 13" xfId="48783"/>
    <cellStyle name="Total 11 13 2" xfId="48784"/>
    <cellStyle name="Total 11 13 2 2" xfId="48785"/>
    <cellStyle name="Total 11 13 2 2 2" xfId="48786"/>
    <cellStyle name="Total 11 13 2 3" xfId="48787"/>
    <cellStyle name="Total 11 13 2 3 2" xfId="48788"/>
    <cellStyle name="Total 11 13 2 4" xfId="48789"/>
    <cellStyle name="Total 11 13 2 4 2" xfId="48790"/>
    <cellStyle name="Total 11 13 2 5" xfId="48791"/>
    <cellStyle name="Total 11 13 2 6" xfId="48792"/>
    <cellStyle name="Total 11 13 3" xfId="48793"/>
    <cellStyle name="Total 11 13 3 2" xfId="48794"/>
    <cellStyle name="Total 11 13 4" xfId="48795"/>
    <cellStyle name="Total 11 13 4 2" xfId="48796"/>
    <cellStyle name="Total 11 13 5" xfId="48797"/>
    <cellStyle name="Total 11 13 5 2" xfId="48798"/>
    <cellStyle name="Total 11 13 6" xfId="48799"/>
    <cellStyle name="Total 11 13 7" xfId="48800"/>
    <cellStyle name="Total 11 13 7 2" xfId="48801"/>
    <cellStyle name="Total 11 13 8" xfId="48802"/>
    <cellStyle name="Total 11 14" xfId="48803"/>
    <cellStyle name="Total 11 14 2" xfId="48804"/>
    <cellStyle name="Total 11 14 2 2" xfId="48805"/>
    <cellStyle name="Total 11 14 2 2 2" xfId="48806"/>
    <cellStyle name="Total 11 14 2 3" xfId="48807"/>
    <cellStyle name="Total 11 14 2 3 2" xfId="48808"/>
    <cellStyle name="Total 11 14 2 4" xfId="48809"/>
    <cellStyle name="Total 11 14 2 4 2" xfId="48810"/>
    <cellStyle name="Total 11 14 2 5" xfId="48811"/>
    <cellStyle name="Total 11 14 2 6" xfId="48812"/>
    <cellStyle name="Total 11 14 3" xfId="48813"/>
    <cellStyle name="Total 11 14 3 2" xfId="48814"/>
    <cellStyle name="Total 11 14 4" xfId="48815"/>
    <cellStyle name="Total 11 14 4 2" xfId="48816"/>
    <cellStyle name="Total 11 14 5" xfId="48817"/>
    <cellStyle name="Total 11 14 5 2" xfId="48818"/>
    <cellStyle name="Total 11 14 6" xfId="48819"/>
    <cellStyle name="Total 11 14 7" xfId="48820"/>
    <cellStyle name="Total 11 14 7 2" xfId="48821"/>
    <cellStyle name="Total 11 14 8" xfId="48822"/>
    <cellStyle name="Total 11 15" xfId="48823"/>
    <cellStyle name="Total 11 15 2" xfId="48824"/>
    <cellStyle name="Total 11 15 2 2" xfId="48825"/>
    <cellStyle name="Total 11 15 2 2 2" xfId="48826"/>
    <cellStyle name="Total 11 15 2 3" xfId="48827"/>
    <cellStyle name="Total 11 15 2 3 2" xfId="48828"/>
    <cellStyle name="Total 11 15 2 4" xfId="48829"/>
    <cellStyle name="Total 11 15 2 4 2" xfId="48830"/>
    <cellStyle name="Total 11 15 2 5" xfId="48831"/>
    <cellStyle name="Total 11 15 2 6" xfId="48832"/>
    <cellStyle name="Total 11 15 3" xfId="48833"/>
    <cellStyle name="Total 11 15 3 2" xfId="48834"/>
    <cellStyle name="Total 11 15 4" xfId="48835"/>
    <cellStyle name="Total 11 15 4 2" xfId="48836"/>
    <cellStyle name="Total 11 15 5" xfId="48837"/>
    <cellStyle name="Total 11 15 5 2" xfId="48838"/>
    <cellStyle name="Total 11 15 6" xfId="48839"/>
    <cellStyle name="Total 11 15 7" xfId="48840"/>
    <cellStyle name="Total 11 15 7 2" xfId="48841"/>
    <cellStyle name="Total 11 15 8" xfId="48842"/>
    <cellStyle name="Total 11 16" xfId="48843"/>
    <cellStyle name="Total 11 16 2" xfId="48844"/>
    <cellStyle name="Total 11 16 2 2" xfId="48845"/>
    <cellStyle name="Total 11 16 3" xfId="48846"/>
    <cellStyle name="Total 11 16 3 2" xfId="48847"/>
    <cellStyle name="Total 11 16 4" xfId="48848"/>
    <cellStyle name="Total 11 16 4 2" xfId="48849"/>
    <cellStyle name="Total 11 16 5" xfId="48850"/>
    <cellStyle name="Total 11 16 6" xfId="48851"/>
    <cellStyle name="Total 11 17" xfId="48852"/>
    <cellStyle name="Total 11 17 2" xfId="48853"/>
    <cellStyle name="Total 11 18" xfId="48854"/>
    <cellStyle name="Total 11 19" xfId="48855"/>
    <cellStyle name="Total 11 19 2" xfId="48856"/>
    <cellStyle name="Total 11 2" xfId="48857"/>
    <cellStyle name="Total 11 2 2" xfId="48858"/>
    <cellStyle name="Total 11 2 2 2" xfId="48859"/>
    <cellStyle name="Total 11 2 2 2 2" xfId="48860"/>
    <cellStyle name="Total 11 2 2 3" xfId="48861"/>
    <cellStyle name="Total 11 2 2 3 2" xfId="48862"/>
    <cellStyle name="Total 11 2 2 4" xfId="48863"/>
    <cellStyle name="Total 11 2 2 4 2" xfId="48864"/>
    <cellStyle name="Total 11 2 2 5" xfId="48865"/>
    <cellStyle name="Total 11 2 2 6" xfId="48866"/>
    <cellStyle name="Total 11 2 3" xfId="48867"/>
    <cellStyle name="Total 11 2 3 2" xfId="48868"/>
    <cellStyle name="Total 11 2 4" xfId="48869"/>
    <cellStyle name="Total 11 2 5" xfId="48870"/>
    <cellStyle name="Total 11 2 5 2" xfId="48871"/>
    <cellStyle name="Total 11 2 6" xfId="48872"/>
    <cellStyle name="Total 11 20" xfId="48873"/>
    <cellStyle name="Total 11 21" xfId="48874"/>
    <cellStyle name="Total 11 22" xfId="48875"/>
    <cellStyle name="Total 11 23" xfId="48876"/>
    <cellStyle name="Total 11 24" xfId="48877"/>
    <cellStyle name="Total 11 25" xfId="48878"/>
    <cellStyle name="Total 11 26" xfId="48879"/>
    <cellStyle name="Total 11 3" xfId="48880"/>
    <cellStyle name="Total 11 3 2" xfId="48881"/>
    <cellStyle name="Total 11 3 2 2" xfId="48882"/>
    <cellStyle name="Total 11 3 2 2 2" xfId="48883"/>
    <cellStyle name="Total 11 3 2 3" xfId="48884"/>
    <cellStyle name="Total 11 3 2 3 2" xfId="48885"/>
    <cellStyle name="Total 11 3 2 4" xfId="48886"/>
    <cellStyle name="Total 11 3 2 4 2" xfId="48887"/>
    <cellStyle name="Total 11 3 2 5" xfId="48888"/>
    <cellStyle name="Total 11 3 2 6" xfId="48889"/>
    <cellStyle name="Total 11 3 3" xfId="48890"/>
    <cellStyle name="Total 11 3 3 2" xfId="48891"/>
    <cellStyle name="Total 11 3 4" xfId="48892"/>
    <cellStyle name="Total 11 3 5" xfId="48893"/>
    <cellStyle name="Total 11 3 5 2" xfId="48894"/>
    <cellStyle name="Total 11 3 6" xfId="48895"/>
    <cellStyle name="Total 11 4" xfId="48896"/>
    <cellStyle name="Total 11 4 2" xfId="48897"/>
    <cellStyle name="Total 11 4 2 2" xfId="48898"/>
    <cellStyle name="Total 11 4 2 2 2" xfId="48899"/>
    <cellStyle name="Total 11 4 2 3" xfId="48900"/>
    <cellStyle name="Total 11 4 2 3 2" xfId="48901"/>
    <cellStyle name="Total 11 4 2 4" xfId="48902"/>
    <cellStyle name="Total 11 4 2 4 2" xfId="48903"/>
    <cellStyle name="Total 11 4 2 5" xfId="48904"/>
    <cellStyle name="Total 11 4 2 6" xfId="48905"/>
    <cellStyle name="Total 11 4 3" xfId="48906"/>
    <cellStyle name="Total 11 4 3 2" xfId="48907"/>
    <cellStyle name="Total 11 4 4" xfId="48908"/>
    <cellStyle name="Total 11 4 4 2" xfId="48909"/>
    <cellStyle name="Total 11 4 5" xfId="48910"/>
    <cellStyle name="Total 11 4 5 2" xfId="48911"/>
    <cellStyle name="Total 11 4 6" xfId="48912"/>
    <cellStyle name="Total 11 4 7" xfId="48913"/>
    <cellStyle name="Total 11 4 7 2" xfId="48914"/>
    <cellStyle name="Total 11 4 8" xfId="48915"/>
    <cellStyle name="Total 11 5" xfId="48916"/>
    <cellStyle name="Total 11 5 2" xfId="48917"/>
    <cellStyle name="Total 11 5 2 2" xfId="48918"/>
    <cellStyle name="Total 11 5 2 2 2" xfId="48919"/>
    <cellStyle name="Total 11 5 2 3" xfId="48920"/>
    <cellStyle name="Total 11 5 2 3 2" xfId="48921"/>
    <cellStyle name="Total 11 5 2 4" xfId="48922"/>
    <cellStyle name="Total 11 5 2 4 2" xfId="48923"/>
    <cellStyle name="Total 11 5 2 5" xfId="48924"/>
    <cellStyle name="Total 11 5 2 6" xfId="48925"/>
    <cellStyle name="Total 11 5 3" xfId="48926"/>
    <cellStyle name="Total 11 5 3 2" xfId="48927"/>
    <cellStyle name="Total 11 5 4" xfId="48928"/>
    <cellStyle name="Total 11 5 4 2" xfId="48929"/>
    <cellStyle name="Total 11 5 5" xfId="48930"/>
    <cellStyle name="Total 11 5 5 2" xfId="48931"/>
    <cellStyle name="Total 11 5 6" xfId="48932"/>
    <cellStyle name="Total 11 5 7" xfId="48933"/>
    <cellStyle name="Total 11 5 7 2" xfId="48934"/>
    <cellStyle name="Total 11 5 8" xfId="48935"/>
    <cellStyle name="Total 11 6" xfId="48936"/>
    <cellStyle name="Total 11 6 2" xfId="48937"/>
    <cellStyle name="Total 11 6 2 2" xfId="48938"/>
    <cellStyle name="Total 11 6 2 2 2" xfId="48939"/>
    <cellStyle name="Total 11 6 2 3" xfId="48940"/>
    <cellStyle name="Total 11 6 2 3 2" xfId="48941"/>
    <cellStyle name="Total 11 6 2 4" xfId="48942"/>
    <cellStyle name="Total 11 6 2 4 2" xfId="48943"/>
    <cellStyle name="Total 11 6 2 5" xfId="48944"/>
    <cellStyle name="Total 11 6 2 6" xfId="48945"/>
    <cellStyle name="Total 11 6 3" xfId="48946"/>
    <cellStyle name="Total 11 6 3 2" xfId="48947"/>
    <cellStyle name="Total 11 6 4" xfId="48948"/>
    <cellStyle name="Total 11 6 4 2" xfId="48949"/>
    <cellStyle name="Total 11 6 5" xfId="48950"/>
    <cellStyle name="Total 11 6 5 2" xfId="48951"/>
    <cellStyle name="Total 11 6 6" xfId="48952"/>
    <cellStyle name="Total 11 6 7" xfId="48953"/>
    <cellStyle name="Total 11 6 7 2" xfId="48954"/>
    <cellStyle name="Total 11 6 8" xfId="48955"/>
    <cellStyle name="Total 11 7" xfId="48956"/>
    <cellStyle name="Total 11 7 2" xfId="48957"/>
    <cellStyle name="Total 11 7 2 2" xfId="48958"/>
    <cellStyle name="Total 11 7 2 2 2" xfId="48959"/>
    <cellStyle name="Total 11 7 2 3" xfId="48960"/>
    <cellStyle name="Total 11 7 2 3 2" xfId="48961"/>
    <cellStyle name="Total 11 7 2 4" xfId="48962"/>
    <cellStyle name="Total 11 7 2 4 2" xfId="48963"/>
    <cellStyle name="Total 11 7 2 5" xfId="48964"/>
    <cellStyle name="Total 11 7 2 6" xfId="48965"/>
    <cellStyle name="Total 11 7 3" xfId="48966"/>
    <cellStyle name="Total 11 7 3 2" xfId="48967"/>
    <cellStyle name="Total 11 7 4" xfId="48968"/>
    <cellStyle name="Total 11 7 4 2" xfId="48969"/>
    <cellStyle name="Total 11 7 5" xfId="48970"/>
    <cellStyle name="Total 11 7 5 2" xfId="48971"/>
    <cellStyle name="Total 11 7 6" xfId="48972"/>
    <cellStyle name="Total 11 7 7" xfId="48973"/>
    <cellStyle name="Total 11 7 7 2" xfId="48974"/>
    <cellStyle name="Total 11 7 8" xfId="48975"/>
    <cellStyle name="Total 11 8" xfId="48976"/>
    <cellStyle name="Total 11 8 2" xfId="48977"/>
    <cellStyle name="Total 11 8 2 2" xfId="48978"/>
    <cellStyle name="Total 11 8 2 2 2" xfId="48979"/>
    <cellStyle name="Total 11 8 2 3" xfId="48980"/>
    <cellStyle name="Total 11 8 2 3 2" xfId="48981"/>
    <cellStyle name="Total 11 8 2 4" xfId="48982"/>
    <cellStyle name="Total 11 8 2 4 2" xfId="48983"/>
    <cellStyle name="Total 11 8 2 5" xfId="48984"/>
    <cellStyle name="Total 11 8 2 6" xfId="48985"/>
    <cellStyle name="Total 11 8 3" xfId="48986"/>
    <cellStyle name="Total 11 8 3 2" xfId="48987"/>
    <cellStyle name="Total 11 8 4" xfId="48988"/>
    <cellStyle name="Total 11 8 4 2" xfId="48989"/>
    <cellStyle name="Total 11 8 5" xfId="48990"/>
    <cellStyle name="Total 11 8 5 2" xfId="48991"/>
    <cellStyle name="Total 11 8 6" xfId="48992"/>
    <cellStyle name="Total 11 8 7" xfId="48993"/>
    <cellStyle name="Total 11 8 7 2" xfId="48994"/>
    <cellStyle name="Total 11 8 8" xfId="48995"/>
    <cellStyle name="Total 11 9" xfId="48996"/>
    <cellStyle name="Total 11 9 2" xfId="48997"/>
    <cellStyle name="Total 11 9 2 2" xfId="48998"/>
    <cellStyle name="Total 11 9 2 2 2" xfId="48999"/>
    <cellStyle name="Total 11 9 2 3" xfId="49000"/>
    <cellStyle name="Total 11 9 2 3 2" xfId="49001"/>
    <cellStyle name="Total 11 9 2 4" xfId="49002"/>
    <cellStyle name="Total 11 9 2 4 2" xfId="49003"/>
    <cellStyle name="Total 11 9 2 5" xfId="49004"/>
    <cellStyle name="Total 11 9 2 6" xfId="49005"/>
    <cellStyle name="Total 11 9 3" xfId="49006"/>
    <cellStyle name="Total 11 9 3 2" xfId="49007"/>
    <cellStyle name="Total 11 9 4" xfId="49008"/>
    <cellStyle name="Total 11 9 4 2" xfId="49009"/>
    <cellStyle name="Total 11 9 5" xfId="49010"/>
    <cellStyle name="Total 11 9 5 2" xfId="49011"/>
    <cellStyle name="Total 11 9 6" xfId="49012"/>
    <cellStyle name="Total 11 9 7" xfId="49013"/>
    <cellStyle name="Total 11 9 7 2" xfId="49014"/>
    <cellStyle name="Total 11 9 8" xfId="49015"/>
    <cellStyle name="Total 12" xfId="54635"/>
    <cellStyle name="Total 13" xfId="54644"/>
    <cellStyle name="Total 14" xfId="54661"/>
    <cellStyle name="Total 2" xfId="326"/>
    <cellStyle name="Total 2 10" xfId="20198"/>
    <cellStyle name="Total 2 10 10" xfId="49016"/>
    <cellStyle name="Total 2 10 10 2" xfId="49017"/>
    <cellStyle name="Total 2 10 10 2 2" xfId="49018"/>
    <cellStyle name="Total 2 10 10 2 2 2" xfId="49019"/>
    <cellStyle name="Total 2 10 10 2 3" xfId="49020"/>
    <cellStyle name="Total 2 10 10 2 3 2" xfId="49021"/>
    <cellStyle name="Total 2 10 10 2 4" xfId="49022"/>
    <cellStyle name="Total 2 10 10 2 4 2" xfId="49023"/>
    <cellStyle name="Total 2 10 10 2 5" xfId="49024"/>
    <cellStyle name="Total 2 10 10 2 6" xfId="49025"/>
    <cellStyle name="Total 2 10 10 3" xfId="49026"/>
    <cellStyle name="Total 2 10 10 3 2" xfId="49027"/>
    <cellStyle name="Total 2 10 10 4" xfId="49028"/>
    <cellStyle name="Total 2 10 10 4 2" xfId="49029"/>
    <cellStyle name="Total 2 10 10 5" xfId="49030"/>
    <cellStyle name="Total 2 10 10 5 2" xfId="49031"/>
    <cellStyle name="Total 2 10 10 6" xfId="49032"/>
    <cellStyle name="Total 2 10 10 7" xfId="49033"/>
    <cellStyle name="Total 2 10 10 7 2" xfId="49034"/>
    <cellStyle name="Total 2 10 10 8" xfId="49035"/>
    <cellStyle name="Total 2 10 11" xfId="49036"/>
    <cellStyle name="Total 2 10 11 2" xfId="49037"/>
    <cellStyle name="Total 2 10 11 2 2" xfId="49038"/>
    <cellStyle name="Total 2 10 11 2 2 2" xfId="49039"/>
    <cellStyle name="Total 2 10 11 2 3" xfId="49040"/>
    <cellStyle name="Total 2 10 11 2 3 2" xfId="49041"/>
    <cellStyle name="Total 2 10 11 2 4" xfId="49042"/>
    <cellStyle name="Total 2 10 11 2 4 2" xfId="49043"/>
    <cellStyle name="Total 2 10 11 2 5" xfId="49044"/>
    <cellStyle name="Total 2 10 11 2 6" xfId="49045"/>
    <cellStyle name="Total 2 10 11 3" xfId="49046"/>
    <cellStyle name="Total 2 10 11 3 2" xfId="49047"/>
    <cellStyle name="Total 2 10 11 4" xfId="49048"/>
    <cellStyle name="Total 2 10 11 4 2" xfId="49049"/>
    <cellStyle name="Total 2 10 11 5" xfId="49050"/>
    <cellStyle name="Total 2 10 11 5 2" xfId="49051"/>
    <cellStyle name="Total 2 10 11 6" xfId="49052"/>
    <cellStyle name="Total 2 10 11 7" xfId="49053"/>
    <cellStyle name="Total 2 10 11 7 2" xfId="49054"/>
    <cellStyle name="Total 2 10 11 8" xfId="49055"/>
    <cellStyle name="Total 2 10 12" xfId="49056"/>
    <cellStyle name="Total 2 10 12 2" xfId="49057"/>
    <cellStyle name="Total 2 10 12 2 2" xfId="49058"/>
    <cellStyle name="Total 2 10 12 2 2 2" xfId="49059"/>
    <cellStyle name="Total 2 10 12 2 3" xfId="49060"/>
    <cellStyle name="Total 2 10 12 2 3 2" xfId="49061"/>
    <cellStyle name="Total 2 10 12 2 4" xfId="49062"/>
    <cellStyle name="Total 2 10 12 2 4 2" xfId="49063"/>
    <cellStyle name="Total 2 10 12 2 5" xfId="49064"/>
    <cellStyle name="Total 2 10 12 2 6" xfId="49065"/>
    <cellStyle name="Total 2 10 12 3" xfId="49066"/>
    <cellStyle name="Total 2 10 12 3 2" xfId="49067"/>
    <cellStyle name="Total 2 10 12 4" xfId="49068"/>
    <cellStyle name="Total 2 10 12 4 2" xfId="49069"/>
    <cellStyle name="Total 2 10 12 5" xfId="49070"/>
    <cellStyle name="Total 2 10 12 5 2" xfId="49071"/>
    <cellStyle name="Total 2 10 12 6" xfId="49072"/>
    <cellStyle name="Total 2 10 12 7" xfId="49073"/>
    <cellStyle name="Total 2 10 12 7 2" xfId="49074"/>
    <cellStyle name="Total 2 10 12 8" xfId="49075"/>
    <cellStyle name="Total 2 10 13" xfId="49076"/>
    <cellStyle name="Total 2 10 13 2" xfId="49077"/>
    <cellStyle name="Total 2 10 13 2 2" xfId="49078"/>
    <cellStyle name="Total 2 10 13 2 2 2" xfId="49079"/>
    <cellStyle name="Total 2 10 13 2 3" xfId="49080"/>
    <cellStyle name="Total 2 10 13 2 3 2" xfId="49081"/>
    <cellStyle name="Total 2 10 13 2 4" xfId="49082"/>
    <cellStyle name="Total 2 10 13 2 4 2" xfId="49083"/>
    <cellStyle name="Total 2 10 13 2 5" xfId="49084"/>
    <cellStyle name="Total 2 10 13 2 6" xfId="49085"/>
    <cellStyle name="Total 2 10 13 3" xfId="49086"/>
    <cellStyle name="Total 2 10 13 3 2" xfId="49087"/>
    <cellStyle name="Total 2 10 13 4" xfId="49088"/>
    <cellStyle name="Total 2 10 13 4 2" xfId="49089"/>
    <cellStyle name="Total 2 10 13 5" xfId="49090"/>
    <cellStyle name="Total 2 10 13 5 2" xfId="49091"/>
    <cellStyle name="Total 2 10 13 6" xfId="49092"/>
    <cellStyle name="Total 2 10 13 7" xfId="49093"/>
    <cellStyle name="Total 2 10 13 7 2" xfId="49094"/>
    <cellStyle name="Total 2 10 13 8" xfId="49095"/>
    <cellStyle name="Total 2 10 14" xfId="49096"/>
    <cellStyle name="Total 2 10 14 2" xfId="49097"/>
    <cellStyle name="Total 2 10 14 2 2" xfId="49098"/>
    <cellStyle name="Total 2 10 14 2 2 2" xfId="49099"/>
    <cellStyle name="Total 2 10 14 2 3" xfId="49100"/>
    <cellStyle name="Total 2 10 14 2 3 2" xfId="49101"/>
    <cellStyle name="Total 2 10 14 2 4" xfId="49102"/>
    <cellStyle name="Total 2 10 14 2 4 2" xfId="49103"/>
    <cellStyle name="Total 2 10 14 2 5" xfId="49104"/>
    <cellStyle name="Total 2 10 14 2 6" xfId="49105"/>
    <cellStyle name="Total 2 10 14 3" xfId="49106"/>
    <cellStyle name="Total 2 10 14 3 2" xfId="49107"/>
    <cellStyle name="Total 2 10 14 4" xfId="49108"/>
    <cellStyle name="Total 2 10 14 4 2" xfId="49109"/>
    <cellStyle name="Total 2 10 14 5" xfId="49110"/>
    <cellStyle name="Total 2 10 14 5 2" xfId="49111"/>
    <cellStyle name="Total 2 10 14 6" xfId="49112"/>
    <cellStyle name="Total 2 10 14 7" xfId="49113"/>
    <cellStyle name="Total 2 10 14 7 2" xfId="49114"/>
    <cellStyle name="Total 2 10 14 8" xfId="49115"/>
    <cellStyle name="Total 2 10 15" xfId="49116"/>
    <cellStyle name="Total 2 10 15 2" xfId="49117"/>
    <cellStyle name="Total 2 10 15 2 2" xfId="49118"/>
    <cellStyle name="Total 2 10 15 2 2 2" xfId="49119"/>
    <cellStyle name="Total 2 10 15 2 3" xfId="49120"/>
    <cellStyle name="Total 2 10 15 2 3 2" xfId="49121"/>
    <cellStyle name="Total 2 10 15 2 4" xfId="49122"/>
    <cellStyle name="Total 2 10 15 2 4 2" xfId="49123"/>
    <cellStyle name="Total 2 10 15 2 5" xfId="49124"/>
    <cellStyle name="Total 2 10 15 2 6" xfId="49125"/>
    <cellStyle name="Total 2 10 15 3" xfId="49126"/>
    <cellStyle name="Total 2 10 15 3 2" xfId="49127"/>
    <cellStyle name="Total 2 10 15 4" xfId="49128"/>
    <cellStyle name="Total 2 10 15 4 2" xfId="49129"/>
    <cellStyle name="Total 2 10 15 5" xfId="49130"/>
    <cellStyle name="Total 2 10 15 5 2" xfId="49131"/>
    <cellStyle name="Total 2 10 15 6" xfId="49132"/>
    <cellStyle name="Total 2 10 15 7" xfId="49133"/>
    <cellStyle name="Total 2 10 15 7 2" xfId="49134"/>
    <cellStyle name="Total 2 10 15 8" xfId="49135"/>
    <cellStyle name="Total 2 10 16" xfId="49136"/>
    <cellStyle name="Total 2 10 16 2" xfId="49137"/>
    <cellStyle name="Total 2 10 16 2 2" xfId="49138"/>
    <cellStyle name="Total 2 10 16 3" xfId="49139"/>
    <cellStyle name="Total 2 10 16 3 2" xfId="49140"/>
    <cellStyle name="Total 2 10 16 4" xfId="49141"/>
    <cellStyle name="Total 2 10 16 4 2" xfId="49142"/>
    <cellStyle name="Total 2 10 16 5" xfId="49143"/>
    <cellStyle name="Total 2 10 16 6" xfId="49144"/>
    <cellStyle name="Total 2 10 17" xfId="49145"/>
    <cellStyle name="Total 2 10 17 2" xfId="49146"/>
    <cellStyle name="Total 2 10 18" xfId="49147"/>
    <cellStyle name="Total 2 10 19" xfId="49148"/>
    <cellStyle name="Total 2 10 19 2" xfId="49149"/>
    <cellStyle name="Total 2 10 2" xfId="49150"/>
    <cellStyle name="Total 2 10 2 2" xfId="49151"/>
    <cellStyle name="Total 2 10 2 2 2" xfId="49152"/>
    <cellStyle name="Total 2 10 2 2 2 2" xfId="49153"/>
    <cellStyle name="Total 2 10 2 2 3" xfId="49154"/>
    <cellStyle name="Total 2 10 2 2 3 2" xfId="49155"/>
    <cellStyle name="Total 2 10 2 2 4" xfId="49156"/>
    <cellStyle name="Total 2 10 2 2 4 2" xfId="49157"/>
    <cellStyle name="Total 2 10 2 2 5" xfId="49158"/>
    <cellStyle name="Total 2 10 2 2 6" xfId="49159"/>
    <cellStyle name="Total 2 10 2 3" xfId="49160"/>
    <cellStyle name="Total 2 10 2 3 2" xfId="49161"/>
    <cellStyle name="Total 2 10 2 4" xfId="49162"/>
    <cellStyle name="Total 2 10 2 5" xfId="49163"/>
    <cellStyle name="Total 2 10 2 5 2" xfId="49164"/>
    <cellStyle name="Total 2 10 2 6" xfId="49165"/>
    <cellStyle name="Total 2 10 20" xfId="49166"/>
    <cellStyle name="Total 2 10 21" xfId="49167"/>
    <cellStyle name="Total 2 10 22" xfId="49168"/>
    <cellStyle name="Total 2 10 23" xfId="49169"/>
    <cellStyle name="Total 2 10 24" xfId="49170"/>
    <cellStyle name="Total 2 10 25" xfId="49171"/>
    <cellStyle name="Total 2 10 26" xfId="49172"/>
    <cellStyle name="Total 2 10 3" xfId="49173"/>
    <cellStyle name="Total 2 10 3 2" xfId="49174"/>
    <cellStyle name="Total 2 10 3 2 2" xfId="49175"/>
    <cellStyle name="Total 2 10 3 2 2 2" xfId="49176"/>
    <cellStyle name="Total 2 10 3 2 3" xfId="49177"/>
    <cellStyle name="Total 2 10 3 2 3 2" xfId="49178"/>
    <cellStyle name="Total 2 10 3 2 4" xfId="49179"/>
    <cellStyle name="Total 2 10 3 2 4 2" xfId="49180"/>
    <cellStyle name="Total 2 10 3 2 5" xfId="49181"/>
    <cellStyle name="Total 2 10 3 2 6" xfId="49182"/>
    <cellStyle name="Total 2 10 3 3" xfId="49183"/>
    <cellStyle name="Total 2 10 3 3 2" xfId="49184"/>
    <cellStyle name="Total 2 10 3 4" xfId="49185"/>
    <cellStyle name="Total 2 10 3 5" xfId="49186"/>
    <cellStyle name="Total 2 10 3 5 2" xfId="49187"/>
    <cellStyle name="Total 2 10 3 6" xfId="49188"/>
    <cellStyle name="Total 2 10 4" xfId="49189"/>
    <cellStyle name="Total 2 10 4 2" xfId="49190"/>
    <cellStyle name="Total 2 10 4 2 2" xfId="49191"/>
    <cellStyle name="Total 2 10 4 2 2 2" xfId="49192"/>
    <cellStyle name="Total 2 10 4 2 3" xfId="49193"/>
    <cellStyle name="Total 2 10 4 2 3 2" xfId="49194"/>
    <cellStyle name="Total 2 10 4 2 4" xfId="49195"/>
    <cellStyle name="Total 2 10 4 2 4 2" xfId="49196"/>
    <cellStyle name="Total 2 10 4 2 5" xfId="49197"/>
    <cellStyle name="Total 2 10 4 2 6" xfId="49198"/>
    <cellStyle name="Total 2 10 4 3" xfId="49199"/>
    <cellStyle name="Total 2 10 4 3 2" xfId="49200"/>
    <cellStyle name="Total 2 10 4 4" xfId="49201"/>
    <cellStyle name="Total 2 10 4 4 2" xfId="49202"/>
    <cellStyle name="Total 2 10 4 5" xfId="49203"/>
    <cellStyle name="Total 2 10 4 5 2" xfId="49204"/>
    <cellStyle name="Total 2 10 4 6" xfId="49205"/>
    <cellStyle name="Total 2 10 4 7" xfId="49206"/>
    <cellStyle name="Total 2 10 4 7 2" xfId="49207"/>
    <cellStyle name="Total 2 10 4 8" xfId="49208"/>
    <cellStyle name="Total 2 10 5" xfId="49209"/>
    <cellStyle name="Total 2 10 5 2" xfId="49210"/>
    <cellStyle name="Total 2 10 5 2 2" xfId="49211"/>
    <cellStyle name="Total 2 10 5 2 2 2" xfId="49212"/>
    <cellStyle name="Total 2 10 5 2 3" xfId="49213"/>
    <cellStyle name="Total 2 10 5 2 3 2" xfId="49214"/>
    <cellStyle name="Total 2 10 5 2 4" xfId="49215"/>
    <cellStyle name="Total 2 10 5 2 4 2" xfId="49216"/>
    <cellStyle name="Total 2 10 5 2 5" xfId="49217"/>
    <cellStyle name="Total 2 10 5 2 6" xfId="49218"/>
    <cellStyle name="Total 2 10 5 3" xfId="49219"/>
    <cellStyle name="Total 2 10 5 3 2" xfId="49220"/>
    <cellStyle name="Total 2 10 5 4" xfId="49221"/>
    <cellStyle name="Total 2 10 5 4 2" xfId="49222"/>
    <cellStyle name="Total 2 10 5 5" xfId="49223"/>
    <cellStyle name="Total 2 10 5 5 2" xfId="49224"/>
    <cellStyle name="Total 2 10 5 6" xfId="49225"/>
    <cellStyle name="Total 2 10 5 7" xfId="49226"/>
    <cellStyle name="Total 2 10 5 7 2" xfId="49227"/>
    <cellStyle name="Total 2 10 5 8" xfId="49228"/>
    <cellStyle name="Total 2 10 6" xfId="49229"/>
    <cellStyle name="Total 2 10 6 2" xfId="49230"/>
    <cellStyle name="Total 2 10 6 2 2" xfId="49231"/>
    <cellStyle name="Total 2 10 6 2 2 2" xfId="49232"/>
    <cellStyle name="Total 2 10 6 2 3" xfId="49233"/>
    <cellStyle name="Total 2 10 6 2 3 2" xfId="49234"/>
    <cellStyle name="Total 2 10 6 2 4" xfId="49235"/>
    <cellStyle name="Total 2 10 6 2 4 2" xfId="49236"/>
    <cellStyle name="Total 2 10 6 2 5" xfId="49237"/>
    <cellStyle name="Total 2 10 6 2 6" xfId="49238"/>
    <cellStyle name="Total 2 10 6 3" xfId="49239"/>
    <cellStyle name="Total 2 10 6 3 2" xfId="49240"/>
    <cellStyle name="Total 2 10 6 4" xfId="49241"/>
    <cellStyle name="Total 2 10 6 4 2" xfId="49242"/>
    <cellStyle name="Total 2 10 6 5" xfId="49243"/>
    <cellStyle name="Total 2 10 6 5 2" xfId="49244"/>
    <cellStyle name="Total 2 10 6 6" xfId="49245"/>
    <cellStyle name="Total 2 10 6 7" xfId="49246"/>
    <cellStyle name="Total 2 10 6 7 2" xfId="49247"/>
    <cellStyle name="Total 2 10 6 8" xfId="49248"/>
    <cellStyle name="Total 2 10 7" xfId="49249"/>
    <cellStyle name="Total 2 10 7 2" xfId="49250"/>
    <cellStyle name="Total 2 10 7 2 2" xfId="49251"/>
    <cellStyle name="Total 2 10 7 2 2 2" xfId="49252"/>
    <cellStyle name="Total 2 10 7 2 3" xfId="49253"/>
    <cellStyle name="Total 2 10 7 2 3 2" xfId="49254"/>
    <cellStyle name="Total 2 10 7 2 4" xfId="49255"/>
    <cellStyle name="Total 2 10 7 2 4 2" xfId="49256"/>
    <cellStyle name="Total 2 10 7 2 5" xfId="49257"/>
    <cellStyle name="Total 2 10 7 2 6" xfId="49258"/>
    <cellStyle name="Total 2 10 7 3" xfId="49259"/>
    <cellStyle name="Total 2 10 7 3 2" xfId="49260"/>
    <cellStyle name="Total 2 10 7 4" xfId="49261"/>
    <cellStyle name="Total 2 10 7 4 2" xfId="49262"/>
    <cellStyle name="Total 2 10 7 5" xfId="49263"/>
    <cellStyle name="Total 2 10 7 5 2" xfId="49264"/>
    <cellStyle name="Total 2 10 7 6" xfId="49265"/>
    <cellStyle name="Total 2 10 7 7" xfId="49266"/>
    <cellStyle name="Total 2 10 7 7 2" xfId="49267"/>
    <cellStyle name="Total 2 10 7 8" xfId="49268"/>
    <cellStyle name="Total 2 10 8" xfId="49269"/>
    <cellStyle name="Total 2 10 8 2" xfId="49270"/>
    <cellStyle name="Total 2 10 8 2 2" xfId="49271"/>
    <cellStyle name="Total 2 10 8 2 2 2" xfId="49272"/>
    <cellStyle name="Total 2 10 8 2 3" xfId="49273"/>
    <cellStyle name="Total 2 10 8 2 3 2" xfId="49274"/>
    <cellStyle name="Total 2 10 8 2 4" xfId="49275"/>
    <cellStyle name="Total 2 10 8 2 4 2" xfId="49276"/>
    <cellStyle name="Total 2 10 8 2 5" xfId="49277"/>
    <cellStyle name="Total 2 10 8 2 6" xfId="49278"/>
    <cellStyle name="Total 2 10 8 3" xfId="49279"/>
    <cellStyle name="Total 2 10 8 3 2" xfId="49280"/>
    <cellStyle name="Total 2 10 8 4" xfId="49281"/>
    <cellStyle name="Total 2 10 8 4 2" xfId="49282"/>
    <cellStyle name="Total 2 10 8 5" xfId="49283"/>
    <cellStyle name="Total 2 10 8 5 2" xfId="49284"/>
    <cellStyle name="Total 2 10 8 6" xfId="49285"/>
    <cellStyle name="Total 2 10 8 7" xfId="49286"/>
    <cellStyle name="Total 2 10 8 7 2" xfId="49287"/>
    <cellStyle name="Total 2 10 8 8" xfId="49288"/>
    <cellStyle name="Total 2 10 9" xfId="49289"/>
    <cellStyle name="Total 2 10 9 2" xfId="49290"/>
    <cellStyle name="Total 2 10 9 2 2" xfId="49291"/>
    <cellStyle name="Total 2 10 9 2 2 2" xfId="49292"/>
    <cellStyle name="Total 2 10 9 2 3" xfId="49293"/>
    <cellStyle name="Total 2 10 9 2 3 2" xfId="49294"/>
    <cellStyle name="Total 2 10 9 2 4" xfId="49295"/>
    <cellStyle name="Total 2 10 9 2 4 2" xfId="49296"/>
    <cellStyle name="Total 2 10 9 2 5" xfId="49297"/>
    <cellStyle name="Total 2 10 9 2 6" xfId="49298"/>
    <cellStyle name="Total 2 10 9 3" xfId="49299"/>
    <cellStyle name="Total 2 10 9 3 2" xfId="49300"/>
    <cellStyle name="Total 2 10 9 4" xfId="49301"/>
    <cellStyle name="Total 2 10 9 4 2" xfId="49302"/>
    <cellStyle name="Total 2 10 9 5" xfId="49303"/>
    <cellStyle name="Total 2 10 9 5 2" xfId="49304"/>
    <cellStyle name="Total 2 10 9 6" xfId="49305"/>
    <cellStyle name="Total 2 10 9 7" xfId="49306"/>
    <cellStyle name="Total 2 10 9 7 2" xfId="49307"/>
    <cellStyle name="Total 2 10 9 8" xfId="49308"/>
    <cellStyle name="Total 2 11" xfId="20199"/>
    <cellStyle name="Total 2 11 10" xfId="49309"/>
    <cellStyle name="Total 2 11 10 2" xfId="49310"/>
    <cellStyle name="Total 2 11 10 2 2" xfId="49311"/>
    <cellStyle name="Total 2 11 10 2 2 2" xfId="49312"/>
    <cellStyle name="Total 2 11 10 2 3" xfId="49313"/>
    <cellStyle name="Total 2 11 10 2 3 2" xfId="49314"/>
    <cellStyle name="Total 2 11 10 2 4" xfId="49315"/>
    <cellStyle name="Total 2 11 10 2 4 2" xfId="49316"/>
    <cellStyle name="Total 2 11 10 2 5" xfId="49317"/>
    <cellStyle name="Total 2 11 10 2 6" xfId="49318"/>
    <cellStyle name="Total 2 11 10 3" xfId="49319"/>
    <cellStyle name="Total 2 11 10 3 2" xfId="49320"/>
    <cellStyle name="Total 2 11 10 4" xfId="49321"/>
    <cellStyle name="Total 2 11 10 4 2" xfId="49322"/>
    <cellStyle name="Total 2 11 10 5" xfId="49323"/>
    <cellStyle name="Total 2 11 10 5 2" xfId="49324"/>
    <cellStyle name="Total 2 11 10 6" xfId="49325"/>
    <cellStyle name="Total 2 11 10 7" xfId="49326"/>
    <cellStyle name="Total 2 11 10 7 2" xfId="49327"/>
    <cellStyle name="Total 2 11 10 8" xfId="49328"/>
    <cellStyle name="Total 2 11 11" xfId="49329"/>
    <cellStyle name="Total 2 11 11 2" xfId="49330"/>
    <cellStyle name="Total 2 11 11 2 2" xfId="49331"/>
    <cellStyle name="Total 2 11 11 2 2 2" xfId="49332"/>
    <cellStyle name="Total 2 11 11 2 3" xfId="49333"/>
    <cellStyle name="Total 2 11 11 2 3 2" xfId="49334"/>
    <cellStyle name="Total 2 11 11 2 4" xfId="49335"/>
    <cellStyle name="Total 2 11 11 2 4 2" xfId="49336"/>
    <cellStyle name="Total 2 11 11 2 5" xfId="49337"/>
    <cellStyle name="Total 2 11 11 2 6" xfId="49338"/>
    <cellStyle name="Total 2 11 11 3" xfId="49339"/>
    <cellStyle name="Total 2 11 11 3 2" xfId="49340"/>
    <cellStyle name="Total 2 11 11 4" xfId="49341"/>
    <cellStyle name="Total 2 11 11 4 2" xfId="49342"/>
    <cellStyle name="Total 2 11 11 5" xfId="49343"/>
    <cellStyle name="Total 2 11 11 5 2" xfId="49344"/>
    <cellStyle name="Total 2 11 11 6" xfId="49345"/>
    <cellStyle name="Total 2 11 11 7" xfId="49346"/>
    <cellStyle name="Total 2 11 11 7 2" xfId="49347"/>
    <cellStyle name="Total 2 11 11 8" xfId="49348"/>
    <cellStyle name="Total 2 11 12" xfId="49349"/>
    <cellStyle name="Total 2 11 12 2" xfId="49350"/>
    <cellStyle name="Total 2 11 12 2 2" xfId="49351"/>
    <cellStyle name="Total 2 11 12 2 2 2" xfId="49352"/>
    <cellStyle name="Total 2 11 12 2 3" xfId="49353"/>
    <cellStyle name="Total 2 11 12 2 3 2" xfId="49354"/>
    <cellStyle name="Total 2 11 12 2 4" xfId="49355"/>
    <cellStyle name="Total 2 11 12 2 4 2" xfId="49356"/>
    <cellStyle name="Total 2 11 12 2 5" xfId="49357"/>
    <cellStyle name="Total 2 11 12 2 6" xfId="49358"/>
    <cellStyle name="Total 2 11 12 3" xfId="49359"/>
    <cellStyle name="Total 2 11 12 3 2" xfId="49360"/>
    <cellStyle name="Total 2 11 12 4" xfId="49361"/>
    <cellStyle name="Total 2 11 12 4 2" xfId="49362"/>
    <cellStyle name="Total 2 11 12 5" xfId="49363"/>
    <cellStyle name="Total 2 11 12 5 2" xfId="49364"/>
    <cellStyle name="Total 2 11 12 6" xfId="49365"/>
    <cellStyle name="Total 2 11 12 7" xfId="49366"/>
    <cellStyle name="Total 2 11 12 7 2" xfId="49367"/>
    <cellStyle name="Total 2 11 12 8" xfId="49368"/>
    <cellStyle name="Total 2 11 13" xfId="49369"/>
    <cellStyle name="Total 2 11 13 2" xfId="49370"/>
    <cellStyle name="Total 2 11 13 2 2" xfId="49371"/>
    <cellStyle name="Total 2 11 13 2 2 2" xfId="49372"/>
    <cellStyle name="Total 2 11 13 2 3" xfId="49373"/>
    <cellStyle name="Total 2 11 13 2 3 2" xfId="49374"/>
    <cellStyle name="Total 2 11 13 2 4" xfId="49375"/>
    <cellStyle name="Total 2 11 13 2 4 2" xfId="49376"/>
    <cellStyle name="Total 2 11 13 2 5" xfId="49377"/>
    <cellStyle name="Total 2 11 13 2 6" xfId="49378"/>
    <cellStyle name="Total 2 11 13 3" xfId="49379"/>
    <cellStyle name="Total 2 11 13 3 2" xfId="49380"/>
    <cellStyle name="Total 2 11 13 4" xfId="49381"/>
    <cellStyle name="Total 2 11 13 4 2" xfId="49382"/>
    <cellStyle name="Total 2 11 13 5" xfId="49383"/>
    <cellStyle name="Total 2 11 13 5 2" xfId="49384"/>
    <cellStyle name="Total 2 11 13 6" xfId="49385"/>
    <cellStyle name="Total 2 11 13 7" xfId="49386"/>
    <cellStyle name="Total 2 11 13 7 2" xfId="49387"/>
    <cellStyle name="Total 2 11 13 8" xfId="49388"/>
    <cellStyle name="Total 2 11 14" xfId="49389"/>
    <cellStyle name="Total 2 11 14 2" xfId="49390"/>
    <cellStyle name="Total 2 11 14 2 2" xfId="49391"/>
    <cellStyle name="Total 2 11 14 2 2 2" xfId="49392"/>
    <cellStyle name="Total 2 11 14 2 3" xfId="49393"/>
    <cellStyle name="Total 2 11 14 2 3 2" xfId="49394"/>
    <cellStyle name="Total 2 11 14 2 4" xfId="49395"/>
    <cellStyle name="Total 2 11 14 2 4 2" xfId="49396"/>
    <cellStyle name="Total 2 11 14 2 5" xfId="49397"/>
    <cellStyle name="Total 2 11 14 2 6" xfId="49398"/>
    <cellStyle name="Total 2 11 14 3" xfId="49399"/>
    <cellStyle name="Total 2 11 14 3 2" xfId="49400"/>
    <cellStyle name="Total 2 11 14 4" xfId="49401"/>
    <cellStyle name="Total 2 11 14 4 2" xfId="49402"/>
    <cellStyle name="Total 2 11 14 5" xfId="49403"/>
    <cellStyle name="Total 2 11 14 5 2" xfId="49404"/>
    <cellStyle name="Total 2 11 14 6" xfId="49405"/>
    <cellStyle name="Total 2 11 14 7" xfId="49406"/>
    <cellStyle name="Total 2 11 14 7 2" xfId="49407"/>
    <cellStyle name="Total 2 11 14 8" xfId="49408"/>
    <cellStyle name="Total 2 11 15" xfId="49409"/>
    <cellStyle name="Total 2 11 15 2" xfId="49410"/>
    <cellStyle name="Total 2 11 15 2 2" xfId="49411"/>
    <cellStyle name="Total 2 11 15 2 2 2" xfId="49412"/>
    <cellStyle name="Total 2 11 15 2 3" xfId="49413"/>
    <cellStyle name="Total 2 11 15 2 3 2" xfId="49414"/>
    <cellStyle name="Total 2 11 15 2 4" xfId="49415"/>
    <cellStyle name="Total 2 11 15 2 4 2" xfId="49416"/>
    <cellStyle name="Total 2 11 15 2 5" xfId="49417"/>
    <cellStyle name="Total 2 11 15 2 6" xfId="49418"/>
    <cellStyle name="Total 2 11 15 3" xfId="49419"/>
    <cellStyle name="Total 2 11 15 3 2" xfId="49420"/>
    <cellStyle name="Total 2 11 15 4" xfId="49421"/>
    <cellStyle name="Total 2 11 15 4 2" xfId="49422"/>
    <cellStyle name="Total 2 11 15 5" xfId="49423"/>
    <cellStyle name="Total 2 11 15 5 2" xfId="49424"/>
    <cellStyle name="Total 2 11 15 6" xfId="49425"/>
    <cellStyle name="Total 2 11 15 7" xfId="49426"/>
    <cellStyle name="Total 2 11 15 7 2" xfId="49427"/>
    <cellStyle name="Total 2 11 15 8" xfId="49428"/>
    <cellStyle name="Total 2 11 16" xfId="49429"/>
    <cellStyle name="Total 2 11 16 2" xfId="49430"/>
    <cellStyle name="Total 2 11 16 2 2" xfId="49431"/>
    <cellStyle name="Total 2 11 16 3" xfId="49432"/>
    <cellStyle name="Total 2 11 16 3 2" xfId="49433"/>
    <cellStyle name="Total 2 11 16 4" xfId="49434"/>
    <cellStyle name="Total 2 11 16 4 2" xfId="49435"/>
    <cellStyle name="Total 2 11 16 5" xfId="49436"/>
    <cellStyle name="Total 2 11 16 6" xfId="49437"/>
    <cellStyle name="Total 2 11 17" xfId="49438"/>
    <cellStyle name="Total 2 11 17 2" xfId="49439"/>
    <cellStyle name="Total 2 11 18" xfId="49440"/>
    <cellStyle name="Total 2 11 19" xfId="49441"/>
    <cellStyle name="Total 2 11 19 2" xfId="49442"/>
    <cellStyle name="Total 2 11 2" xfId="49443"/>
    <cellStyle name="Total 2 11 2 2" xfId="49444"/>
    <cellStyle name="Total 2 11 2 2 2" xfId="49445"/>
    <cellStyle name="Total 2 11 2 2 2 2" xfId="49446"/>
    <cellStyle name="Total 2 11 2 2 3" xfId="49447"/>
    <cellStyle name="Total 2 11 2 2 3 2" xfId="49448"/>
    <cellStyle name="Total 2 11 2 2 4" xfId="49449"/>
    <cellStyle name="Total 2 11 2 2 4 2" xfId="49450"/>
    <cellStyle name="Total 2 11 2 2 5" xfId="49451"/>
    <cellStyle name="Total 2 11 2 2 6" xfId="49452"/>
    <cellStyle name="Total 2 11 2 3" xfId="49453"/>
    <cellStyle name="Total 2 11 2 3 2" xfId="49454"/>
    <cellStyle name="Total 2 11 2 4" xfId="49455"/>
    <cellStyle name="Total 2 11 2 5" xfId="49456"/>
    <cellStyle name="Total 2 11 2 5 2" xfId="49457"/>
    <cellStyle name="Total 2 11 2 6" xfId="49458"/>
    <cellStyle name="Total 2 11 20" xfId="49459"/>
    <cellStyle name="Total 2 11 21" xfId="49460"/>
    <cellStyle name="Total 2 11 22" xfId="49461"/>
    <cellStyle name="Total 2 11 23" xfId="49462"/>
    <cellStyle name="Total 2 11 24" xfId="49463"/>
    <cellStyle name="Total 2 11 25" xfId="49464"/>
    <cellStyle name="Total 2 11 26" xfId="49465"/>
    <cellStyle name="Total 2 11 3" xfId="49466"/>
    <cellStyle name="Total 2 11 3 2" xfId="49467"/>
    <cellStyle name="Total 2 11 3 2 2" xfId="49468"/>
    <cellStyle name="Total 2 11 3 2 2 2" xfId="49469"/>
    <cellStyle name="Total 2 11 3 2 3" xfId="49470"/>
    <cellStyle name="Total 2 11 3 2 3 2" xfId="49471"/>
    <cellStyle name="Total 2 11 3 2 4" xfId="49472"/>
    <cellStyle name="Total 2 11 3 2 4 2" xfId="49473"/>
    <cellStyle name="Total 2 11 3 2 5" xfId="49474"/>
    <cellStyle name="Total 2 11 3 2 6" xfId="49475"/>
    <cellStyle name="Total 2 11 3 3" xfId="49476"/>
    <cellStyle name="Total 2 11 3 3 2" xfId="49477"/>
    <cellStyle name="Total 2 11 3 4" xfId="49478"/>
    <cellStyle name="Total 2 11 3 5" xfId="49479"/>
    <cellStyle name="Total 2 11 3 5 2" xfId="49480"/>
    <cellStyle name="Total 2 11 3 6" xfId="49481"/>
    <cellStyle name="Total 2 11 4" xfId="49482"/>
    <cellStyle name="Total 2 11 4 2" xfId="49483"/>
    <cellStyle name="Total 2 11 4 2 2" xfId="49484"/>
    <cellStyle name="Total 2 11 4 2 2 2" xfId="49485"/>
    <cellStyle name="Total 2 11 4 2 3" xfId="49486"/>
    <cellStyle name="Total 2 11 4 2 3 2" xfId="49487"/>
    <cellStyle name="Total 2 11 4 2 4" xfId="49488"/>
    <cellStyle name="Total 2 11 4 2 4 2" xfId="49489"/>
    <cellStyle name="Total 2 11 4 2 5" xfId="49490"/>
    <cellStyle name="Total 2 11 4 2 6" xfId="49491"/>
    <cellStyle name="Total 2 11 4 3" xfId="49492"/>
    <cellStyle name="Total 2 11 4 3 2" xfId="49493"/>
    <cellStyle name="Total 2 11 4 4" xfId="49494"/>
    <cellStyle name="Total 2 11 4 4 2" xfId="49495"/>
    <cellStyle name="Total 2 11 4 5" xfId="49496"/>
    <cellStyle name="Total 2 11 4 5 2" xfId="49497"/>
    <cellStyle name="Total 2 11 4 6" xfId="49498"/>
    <cellStyle name="Total 2 11 4 7" xfId="49499"/>
    <cellStyle name="Total 2 11 4 7 2" xfId="49500"/>
    <cellStyle name="Total 2 11 4 8" xfId="49501"/>
    <cellStyle name="Total 2 11 5" xfId="49502"/>
    <cellStyle name="Total 2 11 5 2" xfId="49503"/>
    <cellStyle name="Total 2 11 5 2 2" xfId="49504"/>
    <cellStyle name="Total 2 11 5 2 2 2" xfId="49505"/>
    <cellStyle name="Total 2 11 5 2 3" xfId="49506"/>
    <cellStyle name="Total 2 11 5 2 3 2" xfId="49507"/>
    <cellStyle name="Total 2 11 5 2 4" xfId="49508"/>
    <cellStyle name="Total 2 11 5 2 4 2" xfId="49509"/>
    <cellStyle name="Total 2 11 5 2 5" xfId="49510"/>
    <cellStyle name="Total 2 11 5 2 6" xfId="49511"/>
    <cellStyle name="Total 2 11 5 3" xfId="49512"/>
    <cellStyle name="Total 2 11 5 3 2" xfId="49513"/>
    <cellStyle name="Total 2 11 5 4" xfId="49514"/>
    <cellStyle name="Total 2 11 5 4 2" xfId="49515"/>
    <cellStyle name="Total 2 11 5 5" xfId="49516"/>
    <cellStyle name="Total 2 11 5 5 2" xfId="49517"/>
    <cellStyle name="Total 2 11 5 6" xfId="49518"/>
    <cellStyle name="Total 2 11 5 7" xfId="49519"/>
    <cellStyle name="Total 2 11 5 7 2" xfId="49520"/>
    <cellStyle name="Total 2 11 5 8" xfId="49521"/>
    <cellStyle name="Total 2 11 6" xfId="49522"/>
    <cellStyle name="Total 2 11 6 2" xfId="49523"/>
    <cellStyle name="Total 2 11 6 2 2" xfId="49524"/>
    <cellStyle name="Total 2 11 6 2 2 2" xfId="49525"/>
    <cellStyle name="Total 2 11 6 2 3" xfId="49526"/>
    <cellStyle name="Total 2 11 6 2 3 2" xfId="49527"/>
    <cellStyle name="Total 2 11 6 2 4" xfId="49528"/>
    <cellStyle name="Total 2 11 6 2 4 2" xfId="49529"/>
    <cellStyle name="Total 2 11 6 2 5" xfId="49530"/>
    <cellStyle name="Total 2 11 6 2 6" xfId="49531"/>
    <cellStyle name="Total 2 11 6 3" xfId="49532"/>
    <cellStyle name="Total 2 11 6 3 2" xfId="49533"/>
    <cellStyle name="Total 2 11 6 4" xfId="49534"/>
    <cellStyle name="Total 2 11 6 4 2" xfId="49535"/>
    <cellStyle name="Total 2 11 6 5" xfId="49536"/>
    <cellStyle name="Total 2 11 6 5 2" xfId="49537"/>
    <cellStyle name="Total 2 11 6 6" xfId="49538"/>
    <cellStyle name="Total 2 11 6 7" xfId="49539"/>
    <cellStyle name="Total 2 11 6 7 2" xfId="49540"/>
    <cellStyle name="Total 2 11 6 8" xfId="49541"/>
    <cellStyle name="Total 2 11 7" xfId="49542"/>
    <cellStyle name="Total 2 11 7 2" xfId="49543"/>
    <cellStyle name="Total 2 11 7 2 2" xfId="49544"/>
    <cellStyle name="Total 2 11 7 2 2 2" xfId="49545"/>
    <cellStyle name="Total 2 11 7 2 3" xfId="49546"/>
    <cellStyle name="Total 2 11 7 2 3 2" xfId="49547"/>
    <cellStyle name="Total 2 11 7 2 4" xfId="49548"/>
    <cellStyle name="Total 2 11 7 2 4 2" xfId="49549"/>
    <cellStyle name="Total 2 11 7 2 5" xfId="49550"/>
    <cellStyle name="Total 2 11 7 2 6" xfId="49551"/>
    <cellStyle name="Total 2 11 7 3" xfId="49552"/>
    <cellStyle name="Total 2 11 7 3 2" xfId="49553"/>
    <cellStyle name="Total 2 11 7 4" xfId="49554"/>
    <cellStyle name="Total 2 11 7 4 2" xfId="49555"/>
    <cellStyle name="Total 2 11 7 5" xfId="49556"/>
    <cellStyle name="Total 2 11 7 5 2" xfId="49557"/>
    <cellStyle name="Total 2 11 7 6" xfId="49558"/>
    <cellStyle name="Total 2 11 7 7" xfId="49559"/>
    <cellStyle name="Total 2 11 7 7 2" xfId="49560"/>
    <cellStyle name="Total 2 11 7 8" xfId="49561"/>
    <cellStyle name="Total 2 11 8" xfId="49562"/>
    <cellStyle name="Total 2 11 8 2" xfId="49563"/>
    <cellStyle name="Total 2 11 8 2 2" xfId="49564"/>
    <cellStyle name="Total 2 11 8 2 2 2" xfId="49565"/>
    <cellStyle name="Total 2 11 8 2 3" xfId="49566"/>
    <cellStyle name="Total 2 11 8 2 3 2" xfId="49567"/>
    <cellStyle name="Total 2 11 8 2 4" xfId="49568"/>
    <cellStyle name="Total 2 11 8 2 4 2" xfId="49569"/>
    <cellStyle name="Total 2 11 8 2 5" xfId="49570"/>
    <cellStyle name="Total 2 11 8 2 6" xfId="49571"/>
    <cellStyle name="Total 2 11 8 3" xfId="49572"/>
    <cellStyle name="Total 2 11 8 3 2" xfId="49573"/>
    <cellStyle name="Total 2 11 8 4" xfId="49574"/>
    <cellStyle name="Total 2 11 8 4 2" xfId="49575"/>
    <cellStyle name="Total 2 11 8 5" xfId="49576"/>
    <cellStyle name="Total 2 11 8 5 2" xfId="49577"/>
    <cellStyle name="Total 2 11 8 6" xfId="49578"/>
    <cellStyle name="Total 2 11 8 7" xfId="49579"/>
    <cellStyle name="Total 2 11 8 7 2" xfId="49580"/>
    <cellStyle name="Total 2 11 8 8" xfId="49581"/>
    <cellStyle name="Total 2 11 9" xfId="49582"/>
    <cellStyle name="Total 2 11 9 2" xfId="49583"/>
    <cellStyle name="Total 2 11 9 2 2" xfId="49584"/>
    <cellStyle name="Total 2 11 9 2 2 2" xfId="49585"/>
    <cellStyle name="Total 2 11 9 2 3" xfId="49586"/>
    <cellStyle name="Total 2 11 9 2 3 2" xfId="49587"/>
    <cellStyle name="Total 2 11 9 2 4" xfId="49588"/>
    <cellStyle name="Total 2 11 9 2 4 2" xfId="49589"/>
    <cellStyle name="Total 2 11 9 2 5" xfId="49590"/>
    <cellStyle name="Total 2 11 9 2 6" xfId="49591"/>
    <cellStyle name="Total 2 11 9 3" xfId="49592"/>
    <cellStyle name="Total 2 11 9 3 2" xfId="49593"/>
    <cellStyle name="Total 2 11 9 4" xfId="49594"/>
    <cellStyle name="Total 2 11 9 4 2" xfId="49595"/>
    <cellStyle name="Total 2 11 9 5" xfId="49596"/>
    <cellStyle name="Total 2 11 9 5 2" xfId="49597"/>
    <cellStyle name="Total 2 11 9 6" xfId="49598"/>
    <cellStyle name="Total 2 11 9 7" xfId="49599"/>
    <cellStyle name="Total 2 11 9 7 2" xfId="49600"/>
    <cellStyle name="Total 2 11 9 8" xfId="49601"/>
    <cellStyle name="Total 2 12" xfId="49602"/>
    <cellStyle name="Total 2 12 2" xfId="49603"/>
    <cellStyle name="Total 2 12 2 2" xfId="49604"/>
    <cellStyle name="Total 2 12 2 2 2" xfId="49605"/>
    <cellStyle name="Total 2 12 2 3" xfId="49606"/>
    <cellStyle name="Total 2 12 2 3 2" xfId="49607"/>
    <cellStyle name="Total 2 12 2 4" xfId="49608"/>
    <cellStyle name="Total 2 12 2 4 2" xfId="49609"/>
    <cellStyle name="Total 2 12 2 5" xfId="49610"/>
    <cellStyle name="Total 2 12 2 6" xfId="49611"/>
    <cellStyle name="Total 2 12 3" xfId="49612"/>
    <cellStyle name="Total 2 12 3 2" xfId="49613"/>
    <cellStyle name="Total 2 12 4" xfId="49614"/>
    <cellStyle name="Total 2 12 5" xfId="49615"/>
    <cellStyle name="Total 2 12 5 2" xfId="49616"/>
    <cellStyle name="Total 2 12 6" xfId="49617"/>
    <cellStyle name="Total 2 13" xfId="49618"/>
    <cellStyle name="Total 2 13 2" xfId="49619"/>
    <cellStyle name="Total 2 13 2 2" xfId="49620"/>
    <cellStyle name="Total 2 13 2 2 2" xfId="49621"/>
    <cellStyle name="Total 2 13 2 3" xfId="49622"/>
    <cellStyle name="Total 2 13 2 3 2" xfId="49623"/>
    <cellStyle name="Total 2 13 2 4" xfId="49624"/>
    <cellStyle name="Total 2 13 2 4 2" xfId="49625"/>
    <cellStyle name="Total 2 13 2 5" xfId="49626"/>
    <cellStyle name="Total 2 13 2 6" xfId="49627"/>
    <cellStyle name="Total 2 13 3" xfId="49628"/>
    <cellStyle name="Total 2 13 3 2" xfId="49629"/>
    <cellStyle name="Total 2 13 4" xfId="49630"/>
    <cellStyle name="Total 2 13 5" xfId="49631"/>
    <cellStyle name="Total 2 13 5 2" xfId="49632"/>
    <cellStyle name="Total 2 13 6" xfId="49633"/>
    <cellStyle name="Total 2 14" xfId="49634"/>
    <cellStyle name="Total 2 14 2" xfId="49635"/>
    <cellStyle name="Total 2 14 2 2" xfId="49636"/>
    <cellStyle name="Total 2 14 2 2 2" xfId="49637"/>
    <cellStyle name="Total 2 14 2 3" xfId="49638"/>
    <cellStyle name="Total 2 14 2 3 2" xfId="49639"/>
    <cellStyle name="Total 2 14 2 4" xfId="49640"/>
    <cellStyle name="Total 2 14 2 4 2" xfId="49641"/>
    <cellStyle name="Total 2 14 2 5" xfId="49642"/>
    <cellStyle name="Total 2 14 2 6" xfId="49643"/>
    <cellStyle name="Total 2 14 3" xfId="49644"/>
    <cellStyle name="Total 2 14 3 2" xfId="49645"/>
    <cellStyle name="Total 2 14 4" xfId="49646"/>
    <cellStyle name="Total 2 14 4 2" xfId="49647"/>
    <cellStyle name="Total 2 14 5" xfId="49648"/>
    <cellStyle name="Total 2 14 5 2" xfId="49649"/>
    <cellStyle name="Total 2 14 6" xfId="49650"/>
    <cellStyle name="Total 2 14 7" xfId="49651"/>
    <cellStyle name="Total 2 14 7 2" xfId="49652"/>
    <cellStyle name="Total 2 14 8" xfId="49653"/>
    <cellStyle name="Total 2 15" xfId="49654"/>
    <cellStyle name="Total 2 15 2" xfId="49655"/>
    <cellStyle name="Total 2 15 2 2" xfId="49656"/>
    <cellStyle name="Total 2 15 2 2 2" xfId="49657"/>
    <cellStyle name="Total 2 15 2 3" xfId="49658"/>
    <cellStyle name="Total 2 15 2 3 2" xfId="49659"/>
    <cellStyle name="Total 2 15 2 4" xfId="49660"/>
    <cellStyle name="Total 2 15 2 4 2" xfId="49661"/>
    <cellStyle name="Total 2 15 2 5" xfId="49662"/>
    <cellStyle name="Total 2 15 2 6" xfId="49663"/>
    <cellStyle name="Total 2 15 3" xfId="49664"/>
    <cellStyle name="Total 2 15 3 2" xfId="49665"/>
    <cellStyle name="Total 2 15 4" xfId="49666"/>
    <cellStyle name="Total 2 15 4 2" xfId="49667"/>
    <cellStyle name="Total 2 15 5" xfId="49668"/>
    <cellStyle name="Total 2 15 5 2" xfId="49669"/>
    <cellStyle name="Total 2 15 6" xfId="49670"/>
    <cellStyle name="Total 2 15 7" xfId="49671"/>
    <cellStyle name="Total 2 15 7 2" xfId="49672"/>
    <cellStyle name="Total 2 15 8" xfId="49673"/>
    <cellStyle name="Total 2 16" xfId="49674"/>
    <cellStyle name="Total 2 16 2" xfId="49675"/>
    <cellStyle name="Total 2 16 2 2" xfId="49676"/>
    <cellStyle name="Total 2 16 2 2 2" xfId="49677"/>
    <cellStyle name="Total 2 16 2 3" xfId="49678"/>
    <cellStyle name="Total 2 16 2 3 2" xfId="49679"/>
    <cellStyle name="Total 2 16 2 4" xfId="49680"/>
    <cellStyle name="Total 2 16 2 4 2" xfId="49681"/>
    <cellStyle name="Total 2 16 2 5" xfId="49682"/>
    <cellStyle name="Total 2 16 2 6" xfId="49683"/>
    <cellStyle name="Total 2 16 3" xfId="49684"/>
    <cellStyle name="Total 2 16 3 2" xfId="49685"/>
    <cellStyle name="Total 2 16 4" xfId="49686"/>
    <cellStyle name="Total 2 16 4 2" xfId="49687"/>
    <cellStyle name="Total 2 16 5" xfId="49688"/>
    <cellStyle name="Total 2 16 5 2" xfId="49689"/>
    <cellStyle name="Total 2 16 6" xfId="49690"/>
    <cellStyle name="Total 2 16 7" xfId="49691"/>
    <cellStyle name="Total 2 16 7 2" xfId="49692"/>
    <cellStyle name="Total 2 16 8" xfId="49693"/>
    <cellStyle name="Total 2 17" xfId="49694"/>
    <cellStyle name="Total 2 17 2" xfId="49695"/>
    <cellStyle name="Total 2 17 2 2" xfId="49696"/>
    <cellStyle name="Total 2 17 2 2 2" xfId="49697"/>
    <cellStyle name="Total 2 17 2 3" xfId="49698"/>
    <cellStyle name="Total 2 17 2 3 2" xfId="49699"/>
    <cellStyle name="Total 2 17 2 4" xfId="49700"/>
    <cellStyle name="Total 2 17 2 4 2" xfId="49701"/>
    <cellStyle name="Total 2 17 2 5" xfId="49702"/>
    <cellStyle name="Total 2 17 2 6" xfId="49703"/>
    <cellStyle name="Total 2 17 3" xfId="49704"/>
    <cellStyle name="Total 2 17 3 2" xfId="49705"/>
    <cellStyle name="Total 2 17 4" xfId="49706"/>
    <cellStyle name="Total 2 17 4 2" xfId="49707"/>
    <cellStyle name="Total 2 17 5" xfId="49708"/>
    <cellStyle name="Total 2 17 5 2" xfId="49709"/>
    <cellStyle name="Total 2 17 6" xfId="49710"/>
    <cellStyle name="Total 2 17 7" xfId="49711"/>
    <cellStyle name="Total 2 17 7 2" xfId="49712"/>
    <cellStyle name="Total 2 17 8" xfId="49713"/>
    <cellStyle name="Total 2 18" xfId="49714"/>
    <cellStyle name="Total 2 18 2" xfId="49715"/>
    <cellStyle name="Total 2 18 2 2" xfId="49716"/>
    <cellStyle name="Total 2 18 2 2 2" xfId="49717"/>
    <cellStyle name="Total 2 18 2 3" xfId="49718"/>
    <cellStyle name="Total 2 18 2 3 2" xfId="49719"/>
    <cellStyle name="Total 2 18 2 4" xfId="49720"/>
    <cellStyle name="Total 2 18 2 4 2" xfId="49721"/>
    <cellStyle name="Total 2 18 2 5" xfId="49722"/>
    <cellStyle name="Total 2 18 2 6" xfId="49723"/>
    <cellStyle name="Total 2 18 3" xfId="49724"/>
    <cellStyle name="Total 2 18 3 2" xfId="49725"/>
    <cellStyle name="Total 2 18 4" xfId="49726"/>
    <cellStyle name="Total 2 18 4 2" xfId="49727"/>
    <cellStyle name="Total 2 18 5" xfId="49728"/>
    <cellStyle name="Total 2 18 5 2" xfId="49729"/>
    <cellStyle name="Total 2 18 6" xfId="49730"/>
    <cellStyle name="Total 2 18 7" xfId="49731"/>
    <cellStyle name="Total 2 18 7 2" xfId="49732"/>
    <cellStyle name="Total 2 18 8" xfId="49733"/>
    <cellStyle name="Total 2 19" xfId="49734"/>
    <cellStyle name="Total 2 19 2" xfId="49735"/>
    <cellStyle name="Total 2 19 2 2" xfId="49736"/>
    <cellStyle name="Total 2 19 2 2 2" xfId="49737"/>
    <cellStyle name="Total 2 19 2 3" xfId="49738"/>
    <cellStyle name="Total 2 19 2 3 2" xfId="49739"/>
    <cellStyle name="Total 2 19 2 4" xfId="49740"/>
    <cellStyle name="Total 2 19 2 4 2" xfId="49741"/>
    <cellStyle name="Total 2 19 2 5" xfId="49742"/>
    <cellStyle name="Total 2 19 2 6" xfId="49743"/>
    <cellStyle name="Total 2 19 3" xfId="49744"/>
    <cellStyle name="Total 2 19 3 2" xfId="49745"/>
    <cellStyle name="Total 2 19 4" xfId="49746"/>
    <cellStyle name="Total 2 19 4 2" xfId="49747"/>
    <cellStyle name="Total 2 19 5" xfId="49748"/>
    <cellStyle name="Total 2 19 5 2" xfId="49749"/>
    <cellStyle name="Total 2 19 6" xfId="49750"/>
    <cellStyle name="Total 2 19 7" xfId="49751"/>
    <cellStyle name="Total 2 19 7 2" xfId="49752"/>
    <cellStyle name="Total 2 19 8" xfId="49753"/>
    <cellStyle name="Total 2 2" xfId="20200"/>
    <cellStyle name="Total 2 2 10" xfId="49754"/>
    <cellStyle name="Total 2 2 10 2" xfId="49755"/>
    <cellStyle name="Total 2 2 10 2 2" xfId="49756"/>
    <cellStyle name="Total 2 2 10 2 2 2" xfId="49757"/>
    <cellStyle name="Total 2 2 10 2 3" xfId="49758"/>
    <cellStyle name="Total 2 2 10 2 3 2" xfId="49759"/>
    <cellStyle name="Total 2 2 10 2 4" xfId="49760"/>
    <cellStyle name="Total 2 2 10 2 4 2" xfId="49761"/>
    <cellStyle name="Total 2 2 10 2 5" xfId="49762"/>
    <cellStyle name="Total 2 2 10 2 6" xfId="49763"/>
    <cellStyle name="Total 2 2 10 3" xfId="49764"/>
    <cellStyle name="Total 2 2 10 3 2" xfId="49765"/>
    <cellStyle name="Total 2 2 10 4" xfId="49766"/>
    <cellStyle name="Total 2 2 10 4 2" xfId="49767"/>
    <cellStyle name="Total 2 2 10 5" xfId="49768"/>
    <cellStyle name="Total 2 2 10 5 2" xfId="49769"/>
    <cellStyle name="Total 2 2 10 6" xfId="49770"/>
    <cellStyle name="Total 2 2 10 7" xfId="49771"/>
    <cellStyle name="Total 2 2 10 7 2" xfId="49772"/>
    <cellStyle name="Total 2 2 10 8" xfId="49773"/>
    <cellStyle name="Total 2 2 11" xfId="49774"/>
    <cellStyle name="Total 2 2 11 2" xfId="49775"/>
    <cellStyle name="Total 2 2 11 2 2" xfId="49776"/>
    <cellStyle name="Total 2 2 11 2 2 2" xfId="49777"/>
    <cellStyle name="Total 2 2 11 2 3" xfId="49778"/>
    <cellStyle name="Total 2 2 11 2 3 2" xfId="49779"/>
    <cellStyle name="Total 2 2 11 2 4" xfId="49780"/>
    <cellStyle name="Total 2 2 11 2 4 2" xfId="49781"/>
    <cellStyle name="Total 2 2 11 2 5" xfId="49782"/>
    <cellStyle name="Total 2 2 11 2 6" xfId="49783"/>
    <cellStyle name="Total 2 2 11 3" xfId="49784"/>
    <cellStyle name="Total 2 2 11 3 2" xfId="49785"/>
    <cellStyle name="Total 2 2 11 4" xfId="49786"/>
    <cellStyle name="Total 2 2 11 4 2" xfId="49787"/>
    <cellStyle name="Total 2 2 11 5" xfId="49788"/>
    <cellStyle name="Total 2 2 11 5 2" xfId="49789"/>
    <cellStyle name="Total 2 2 11 6" xfId="49790"/>
    <cellStyle name="Total 2 2 11 7" xfId="49791"/>
    <cellStyle name="Total 2 2 11 7 2" xfId="49792"/>
    <cellStyle name="Total 2 2 11 8" xfId="49793"/>
    <cellStyle name="Total 2 2 12" xfId="49794"/>
    <cellStyle name="Total 2 2 12 2" xfId="49795"/>
    <cellStyle name="Total 2 2 12 2 2" xfId="49796"/>
    <cellStyle name="Total 2 2 12 2 2 2" xfId="49797"/>
    <cellStyle name="Total 2 2 12 2 3" xfId="49798"/>
    <cellStyle name="Total 2 2 12 2 3 2" xfId="49799"/>
    <cellStyle name="Total 2 2 12 2 4" xfId="49800"/>
    <cellStyle name="Total 2 2 12 2 4 2" xfId="49801"/>
    <cellStyle name="Total 2 2 12 2 5" xfId="49802"/>
    <cellStyle name="Total 2 2 12 2 6" xfId="49803"/>
    <cellStyle name="Total 2 2 12 3" xfId="49804"/>
    <cellStyle name="Total 2 2 12 3 2" xfId="49805"/>
    <cellStyle name="Total 2 2 12 4" xfId="49806"/>
    <cellStyle name="Total 2 2 12 4 2" xfId="49807"/>
    <cellStyle name="Total 2 2 12 5" xfId="49808"/>
    <cellStyle name="Total 2 2 12 5 2" xfId="49809"/>
    <cellStyle name="Total 2 2 12 6" xfId="49810"/>
    <cellStyle name="Total 2 2 12 7" xfId="49811"/>
    <cellStyle name="Total 2 2 12 7 2" xfId="49812"/>
    <cellStyle name="Total 2 2 12 8" xfId="49813"/>
    <cellStyle name="Total 2 2 13" xfId="49814"/>
    <cellStyle name="Total 2 2 13 2" xfId="49815"/>
    <cellStyle name="Total 2 2 13 2 2" xfId="49816"/>
    <cellStyle name="Total 2 2 13 2 2 2" xfId="49817"/>
    <cellStyle name="Total 2 2 13 2 3" xfId="49818"/>
    <cellStyle name="Total 2 2 13 2 3 2" xfId="49819"/>
    <cellStyle name="Total 2 2 13 2 4" xfId="49820"/>
    <cellStyle name="Total 2 2 13 2 4 2" xfId="49821"/>
    <cellStyle name="Total 2 2 13 2 5" xfId="49822"/>
    <cellStyle name="Total 2 2 13 2 6" xfId="49823"/>
    <cellStyle name="Total 2 2 13 3" xfId="49824"/>
    <cellStyle name="Total 2 2 13 3 2" xfId="49825"/>
    <cellStyle name="Total 2 2 13 4" xfId="49826"/>
    <cellStyle name="Total 2 2 13 4 2" xfId="49827"/>
    <cellStyle name="Total 2 2 13 5" xfId="49828"/>
    <cellStyle name="Total 2 2 13 5 2" xfId="49829"/>
    <cellStyle name="Total 2 2 13 6" xfId="49830"/>
    <cellStyle name="Total 2 2 13 7" xfId="49831"/>
    <cellStyle name="Total 2 2 13 7 2" xfId="49832"/>
    <cellStyle name="Total 2 2 13 8" xfId="49833"/>
    <cellStyle name="Total 2 2 14" xfId="49834"/>
    <cellStyle name="Total 2 2 14 2" xfId="49835"/>
    <cellStyle name="Total 2 2 14 2 2" xfId="49836"/>
    <cellStyle name="Total 2 2 14 2 2 2" xfId="49837"/>
    <cellStyle name="Total 2 2 14 2 3" xfId="49838"/>
    <cellStyle name="Total 2 2 14 2 3 2" xfId="49839"/>
    <cellStyle name="Total 2 2 14 2 4" xfId="49840"/>
    <cellStyle name="Total 2 2 14 2 4 2" xfId="49841"/>
    <cellStyle name="Total 2 2 14 2 5" xfId="49842"/>
    <cellStyle name="Total 2 2 14 2 6" xfId="49843"/>
    <cellStyle name="Total 2 2 14 3" xfId="49844"/>
    <cellStyle name="Total 2 2 14 3 2" xfId="49845"/>
    <cellStyle name="Total 2 2 14 4" xfId="49846"/>
    <cellStyle name="Total 2 2 14 4 2" xfId="49847"/>
    <cellStyle name="Total 2 2 14 5" xfId="49848"/>
    <cellStyle name="Total 2 2 14 5 2" xfId="49849"/>
    <cellStyle name="Total 2 2 14 6" xfId="49850"/>
    <cellStyle name="Total 2 2 14 7" xfId="49851"/>
    <cellStyle name="Total 2 2 14 7 2" xfId="49852"/>
    <cellStyle name="Total 2 2 14 8" xfId="49853"/>
    <cellStyle name="Total 2 2 15" xfId="49854"/>
    <cellStyle name="Total 2 2 15 2" xfId="49855"/>
    <cellStyle name="Total 2 2 15 2 2" xfId="49856"/>
    <cellStyle name="Total 2 2 15 2 2 2" xfId="49857"/>
    <cellStyle name="Total 2 2 15 2 3" xfId="49858"/>
    <cellStyle name="Total 2 2 15 2 3 2" xfId="49859"/>
    <cellStyle name="Total 2 2 15 2 4" xfId="49860"/>
    <cellStyle name="Total 2 2 15 2 4 2" xfId="49861"/>
    <cellStyle name="Total 2 2 15 2 5" xfId="49862"/>
    <cellStyle name="Total 2 2 15 2 6" xfId="49863"/>
    <cellStyle name="Total 2 2 15 3" xfId="49864"/>
    <cellStyle name="Total 2 2 15 3 2" xfId="49865"/>
    <cellStyle name="Total 2 2 15 4" xfId="49866"/>
    <cellStyle name="Total 2 2 15 4 2" xfId="49867"/>
    <cellStyle name="Total 2 2 15 5" xfId="49868"/>
    <cellStyle name="Total 2 2 15 5 2" xfId="49869"/>
    <cellStyle name="Total 2 2 15 6" xfId="49870"/>
    <cellStyle name="Total 2 2 15 7" xfId="49871"/>
    <cellStyle name="Total 2 2 15 7 2" xfId="49872"/>
    <cellStyle name="Total 2 2 15 8" xfId="49873"/>
    <cellStyle name="Total 2 2 16" xfId="49874"/>
    <cellStyle name="Total 2 2 16 2" xfId="49875"/>
    <cellStyle name="Total 2 2 16 2 2" xfId="49876"/>
    <cellStyle name="Total 2 2 16 3" xfId="49877"/>
    <cellStyle name="Total 2 2 16 3 2" xfId="49878"/>
    <cellStyle name="Total 2 2 16 4" xfId="49879"/>
    <cellStyle name="Total 2 2 16 4 2" xfId="49880"/>
    <cellStyle name="Total 2 2 16 5" xfId="49881"/>
    <cellStyle name="Total 2 2 16 6" xfId="49882"/>
    <cellStyle name="Total 2 2 17" xfId="49883"/>
    <cellStyle name="Total 2 2 17 2" xfId="49884"/>
    <cellStyle name="Total 2 2 18" xfId="49885"/>
    <cellStyle name="Total 2 2 19" xfId="49886"/>
    <cellStyle name="Total 2 2 19 2" xfId="49887"/>
    <cellStyle name="Total 2 2 2" xfId="49888"/>
    <cellStyle name="Total 2 2 2 2" xfId="49889"/>
    <cellStyle name="Total 2 2 2 2 2" xfId="49890"/>
    <cellStyle name="Total 2 2 2 2 2 2" xfId="49891"/>
    <cellStyle name="Total 2 2 2 2 3" xfId="49892"/>
    <cellStyle name="Total 2 2 2 2 3 2" xfId="49893"/>
    <cellStyle name="Total 2 2 2 2 4" xfId="49894"/>
    <cellStyle name="Total 2 2 2 2 4 2" xfId="49895"/>
    <cellStyle name="Total 2 2 2 2 5" xfId="49896"/>
    <cellStyle name="Total 2 2 2 2 6" xfId="49897"/>
    <cellStyle name="Total 2 2 2 3" xfId="49898"/>
    <cellStyle name="Total 2 2 2 3 2" xfId="49899"/>
    <cellStyle name="Total 2 2 2 4" xfId="49900"/>
    <cellStyle name="Total 2 2 2 5" xfId="49901"/>
    <cellStyle name="Total 2 2 2 5 2" xfId="49902"/>
    <cellStyle name="Total 2 2 2 6" xfId="49903"/>
    <cellStyle name="Total 2 2 20" xfId="49904"/>
    <cellStyle name="Total 2 2 21" xfId="49905"/>
    <cellStyle name="Total 2 2 22" xfId="49906"/>
    <cellStyle name="Total 2 2 23" xfId="49907"/>
    <cellStyle name="Total 2 2 24" xfId="49908"/>
    <cellStyle name="Total 2 2 25" xfId="49909"/>
    <cellStyle name="Total 2 2 26" xfId="49910"/>
    <cellStyle name="Total 2 2 3" xfId="49911"/>
    <cellStyle name="Total 2 2 3 2" xfId="49912"/>
    <cellStyle name="Total 2 2 3 2 2" xfId="49913"/>
    <cellStyle name="Total 2 2 3 2 2 2" xfId="49914"/>
    <cellStyle name="Total 2 2 3 2 3" xfId="49915"/>
    <cellStyle name="Total 2 2 3 2 3 2" xfId="49916"/>
    <cellStyle name="Total 2 2 3 2 4" xfId="49917"/>
    <cellStyle name="Total 2 2 3 2 4 2" xfId="49918"/>
    <cellStyle name="Total 2 2 3 2 5" xfId="49919"/>
    <cellStyle name="Total 2 2 3 2 6" xfId="49920"/>
    <cellStyle name="Total 2 2 3 3" xfId="49921"/>
    <cellStyle name="Total 2 2 3 3 2" xfId="49922"/>
    <cellStyle name="Total 2 2 3 4" xfId="49923"/>
    <cellStyle name="Total 2 2 3 5" xfId="49924"/>
    <cellStyle name="Total 2 2 3 5 2" xfId="49925"/>
    <cellStyle name="Total 2 2 3 6" xfId="49926"/>
    <cellStyle name="Total 2 2 4" xfId="49927"/>
    <cellStyle name="Total 2 2 4 2" xfId="49928"/>
    <cellStyle name="Total 2 2 4 2 2" xfId="49929"/>
    <cellStyle name="Total 2 2 4 2 2 2" xfId="49930"/>
    <cellStyle name="Total 2 2 4 2 3" xfId="49931"/>
    <cellStyle name="Total 2 2 4 2 3 2" xfId="49932"/>
    <cellStyle name="Total 2 2 4 2 4" xfId="49933"/>
    <cellStyle name="Total 2 2 4 2 4 2" xfId="49934"/>
    <cellStyle name="Total 2 2 4 2 5" xfId="49935"/>
    <cellStyle name="Total 2 2 4 2 6" xfId="49936"/>
    <cellStyle name="Total 2 2 4 3" xfId="49937"/>
    <cellStyle name="Total 2 2 4 3 2" xfId="49938"/>
    <cellStyle name="Total 2 2 4 4" xfId="49939"/>
    <cellStyle name="Total 2 2 4 4 2" xfId="49940"/>
    <cellStyle name="Total 2 2 4 5" xfId="49941"/>
    <cellStyle name="Total 2 2 4 5 2" xfId="49942"/>
    <cellStyle name="Total 2 2 4 6" xfId="49943"/>
    <cellStyle name="Total 2 2 4 7" xfId="49944"/>
    <cellStyle name="Total 2 2 4 7 2" xfId="49945"/>
    <cellStyle name="Total 2 2 4 8" xfId="49946"/>
    <cellStyle name="Total 2 2 5" xfId="49947"/>
    <cellStyle name="Total 2 2 5 2" xfId="49948"/>
    <cellStyle name="Total 2 2 5 2 2" xfId="49949"/>
    <cellStyle name="Total 2 2 5 2 2 2" xfId="49950"/>
    <cellStyle name="Total 2 2 5 2 3" xfId="49951"/>
    <cellStyle name="Total 2 2 5 2 3 2" xfId="49952"/>
    <cellStyle name="Total 2 2 5 2 4" xfId="49953"/>
    <cellStyle name="Total 2 2 5 2 4 2" xfId="49954"/>
    <cellStyle name="Total 2 2 5 2 5" xfId="49955"/>
    <cellStyle name="Total 2 2 5 2 6" xfId="49956"/>
    <cellStyle name="Total 2 2 5 3" xfId="49957"/>
    <cellStyle name="Total 2 2 5 3 2" xfId="49958"/>
    <cellStyle name="Total 2 2 5 4" xfId="49959"/>
    <cellStyle name="Total 2 2 5 4 2" xfId="49960"/>
    <cellStyle name="Total 2 2 5 5" xfId="49961"/>
    <cellStyle name="Total 2 2 5 5 2" xfId="49962"/>
    <cellStyle name="Total 2 2 5 6" xfId="49963"/>
    <cellStyle name="Total 2 2 5 7" xfId="49964"/>
    <cellStyle name="Total 2 2 5 7 2" xfId="49965"/>
    <cellStyle name="Total 2 2 5 8" xfId="49966"/>
    <cellStyle name="Total 2 2 6" xfId="49967"/>
    <cellStyle name="Total 2 2 6 2" xfId="49968"/>
    <cellStyle name="Total 2 2 6 2 2" xfId="49969"/>
    <cellStyle name="Total 2 2 6 2 2 2" xfId="49970"/>
    <cellStyle name="Total 2 2 6 2 3" xfId="49971"/>
    <cellStyle name="Total 2 2 6 2 3 2" xfId="49972"/>
    <cellStyle name="Total 2 2 6 2 4" xfId="49973"/>
    <cellStyle name="Total 2 2 6 2 4 2" xfId="49974"/>
    <cellStyle name="Total 2 2 6 2 5" xfId="49975"/>
    <cellStyle name="Total 2 2 6 2 6" xfId="49976"/>
    <cellStyle name="Total 2 2 6 3" xfId="49977"/>
    <cellStyle name="Total 2 2 6 3 2" xfId="49978"/>
    <cellStyle name="Total 2 2 6 4" xfId="49979"/>
    <cellStyle name="Total 2 2 6 4 2" xfId="49980"/>
    <cellStyle name="Total 2 2 6 5" xfId="49981"/>
    <cellStyle name="Total 2 2 6 5 2" xfId="49982"/>
    <cellStyle name="Total 2 2 6 6" xfId="49983"/>
    <cellStyle name="Total 2 2 6 7" xfId="49984"/>
    <cellStyle name="Total 2 2 6 7 2" xfId="49985"/>
    <cellStyle name="Total 2 2 6 8" xfId="49986"/>
    <cellStyle name="Total 2 2 7" xfId="49987"/>
    <cellStyle name="Total 2 2 7 2" xfId="49988"/>
    <cellStyle name="Total 2 2 7 2 2" xfId="49989"/>
    <cellStyle name="Total 2 2 7 2 2 2" xfId="49990"/>
    <cellStyle name="Total 2 2 7 2 3" xfId="49991"/>
    <cellStyle name="Total 2 2 7 2 3 2" xfId="49992"/>
    <cellStyle name="Total 2 2 7 2 4" xfId="49993"/>
    <cellStyle name="Total 2 2 7 2 4 2" xfId="49994"/>
    <cellStyle name="Total 2 2 7 2 5" xfId="49995"/>
    <cellStyle name="Total 2 2 7 2 6" xfId="49996"/>
    <cellStyle name="Total 2 2 7 3" xfId="49997"/>
    <cellStyle name="Total 2 2 7 3 2" xfId="49998"/>
    <cellStyle name="Total 2 2 7 4" xfId="49999"/>
    <cellStyle name="Total 2 2 7 4 2" xfId="50000"/>
    <cellStyle name="Total 2 2 7 5" xfId="50001"/>
    <cellStyle name="Total 2 2 7 5 2" xfId="50002"/>
    <cellStyle name="Total 2 2 7 6" xfId="50003"/>
    <cellStyle name="Total 2 2 7 7" xfId="50004"/>
    <cellStyle name="Total 2 2 7 7 2" xfId="50005"/>
    <cellStyle name="Total 2 2 7 8" xfId="50006"/>
    <cellStyle name="Total 2 2 8" xfId="50007"/>
    <cellStyle name="Total 2 2 8 2" xfId="50008"/>
    <cellStyle name="Total 2 2 8 2 2" xfId="50009"/>
    <cellStyle name="Total 2 2 8 2 2 2" xfId="50010"/>
    <cellStyle name="Total 2 2 8 2 3" xfId="50011"/>
    <cellStyle name="Total 2 2 8 2 3 2" xfId="50012"/>
    <cellStyle name="Total 2 2 8 2 4" xfId="50013"/>
    <cellStyle name="Total 2 2 8 2 4 2" xfId="50014"/>
    <cellStyle name="Total 2 2 8 2 5" xfId="50015"/>
    <cellStyle name="Total 2 2 8 2 6" xfId="50016"/>
    <cellStyle name="Total 2 2 8 3" xfId="50017"/>
    <cellStyle name="Total 2 2 8 3 2" xfId="50018"/>
    <cellStyle name="Total 2 2 8 4" xfId="50019"/>
    <cellStyle name="Total 2 2 8 4 2" xfId="50020"/>
    <cellStyle name="Total 2 2 8 5" xfId="50021"/>
    <cellStyle name="Total 2 2 8 5 2" xfId="50022"/>
    <cellStyle name="Total 2 2 8 6" xfId="50023"/>
    <cellStyle name="Total 2 2 8 7" xfId="50024"/>
    <cellStyle name="Total 2 2 8 7 2" xfId="50025"/>
    <cellStyle name="Total 2 2 8 8" xfId="50026"/>
    <cellStyle name="Total 2 2 9" xfId="50027"/>
    <cellStyle name="Total 2 2 9 2" xfId="50028"/>
    <cellStyle name="Total 2 2 9 2 2" xfId="50029"/>
    <cellStyle name="Total 2 2 9 2 2 2" xfId="50030"/>
    <cellStyle name="Total 2 2 9 2 3" xfId="50031"/>
    <cellStyle name="Total 2 2 9 2 3 2" xfId="50032"/>
    <cellStyle name="Total 2 2 9 2 4" xfId="50033"/>
    <cellStyle name="Total 2 2 9 2 4 2" xfId="50034"/>
    <cellStyle name="Total 2 2 9 2 5" xfId="50035"/>
    <cellStyle name="Total 2 2 9 2 6" xfId="50036"/>
    <cellStyle name="Total 2 2 9 3" xfId="50037"/>
    <cellStyle name="Total 2 2 9 3 2" xfId="50038"/>
    <cellStyle name="Total 2 2 9 4" xfId="50039"/>
    <cellStyle name="Total 2 2 9 4 2" xfId="50040"/>
    <cellStyle name="Total 2 2 9 5" xfId="50041"/>
    <cellStyle name="Total 2 2 9 5 2" xfId="50042"/>
    <cellStyle name="Total 2 2 9 6" xfId="50043"/>
    <cellStyle name="Total 2 2 9 7" xfId="50044"/>
    <cellStyle name="Total 2 2 9 7 2" xfId="50045"/>
    <cellStyle name="Total 2 2 9 8" xfId="50046"/>
    <cellStyle name="Total 2 20" xfId="50047"/>
    <cellStyle name="Total 2 20 2" xfId="50048"/>
    <cellStyle name="Total 2 20 2 2" xfId="50049"/>
    <cellStyle name="Total 2 20 2 2 2" xfId="50050"/>
    <cellStyle name="Total 2 20 2 3" xfId="50051"/>
    <cellStyle name="Total 2 20 2 3 2" xfId="50052"/>
    <cellStyle name="Total 2 20 2 4" xfId="50053"/>
    <cellStyle name="Total 2 20 2 4 2" xfId="50054"/>
    <cellStyle name="Total 2 20 2 5" xfId="50055"/>
    <cellStyle name="Total 2 20 2 6" xfId="50056"/>
    <cellStyle name="Total 2 20 3" xfId="50057"/>
    <cellStyle name="Total 2 20 3 2" xfId="50058"/>
    <cellStyle name="Total 2 20 4" xfId="50059"/>
    <cellStyle name="Total 2 20 4 2" xfId="50060"/>
    <cellStyle name="Total 2 20 5" xfId="50061"/>
    <cellStyle name="Total 2 20 5 2" xfId="50062"/>
    <cellStyle name="Total 2 20 6" xfId="50063"/>
    <cellStyle name="Total 2 20 7" xfId="50064"/>
    <cellStyle name="Total 2 20 7 2" xfId="50065"/>
    <cellStyle name="Total 2 20 8" xfId="50066"/>
    <cellStyle name="Total 2 21" xfId="50067"/>
    <cellStyle name="Total 2 21 2" xfId="50068"/>
    <cellStyle name="Total 2 21 2 2" xfId="50069"/>
    <cellStyle name="Total 2 21 2 2 2" xfId="50070"/>
    <cellStyle name="Total 2 21 2 3" xfId="50071"/>
    <cellStyle name="Total 2 21 2 3 2" xfId="50072"/>
    <cellStyle name="Total 2 21 2 4" xfId="50073"/>
    <cellStyle name="Total 2 21 2 4 2" xfId="50074"/>
    <cellStyle name="Total 2 21 2 5" xfId="50075"/>
    <cellStyle name="Total 2 21 2 6" xfId="50076"/>
    <cellStyle name="Total 2 21 3" xfId="50077"/>
    <cellStyle name="Total 2 21 3 2" xfId="50078"/>
    <cellStyle name="Total 2 21 4" xfId="50079"/>
    <cellStyle name="Total 2 21 4 2" xfId="50080"/>
    <cellStyle name="Total 2 21 5" xfId="50081"/>
    <cellStyle name="Total 2 21 5 2" xfId="50082"/>
    <cellStyle name="Total 2 21 6" xfId="50083"/>
    <cellStyle name="Total 2 21 7" xfId="50084"/>
    <cellStyle name="Total 2 21 7 2" xfId="50085"/>
    <cellStyle name="Total 2 21 8" xfId="50086"/>
    <cellStyle name="Total 2 22" xfId="50087"/>
    <cellStyle name="Total 2 22 2" xfId="50088"/>
    <cellStyle name="Total 2 22 2 2" xfId="50089"/>
    <cellStyle name="Total 2 22 2 2 2" xfId="50090"/>
    <cellStyle name="Total 2 22 2 3" xfId="50091"/>
    <cellStyle name="Total 2 22 2 3 2" xfId="50092"/>
    <cellStyle name="Total 2 22 2 4" xfId="50093"/>
    <cellStyle name="Total 2 22 2 4 2" xfId="50094"/>
    <cellStyle name="Total 2 22 2 5" xfId="50095"/>
    <cellStyle name="Total 2 22 2 6" xfId="50096"/>
    <cellStyle name="Total 2 22 3" xfId="50097"/>
    <cellStyle name="Total 2 22 3 2" xfId="50098"/>
    <cellStyle name="Total 2 22 4" xfId="50099"/>
    <cellStyle name="Total 2 22 4 2" xfId="50100"/>
    <cellStyle name="Total 2 22 5" xfId="50101"/>
    <cellStyle name="Total 2 22 5 2" xfId="50102"/>
    <cellStyle name="Total 2 22 6" xfId="50103"/>
    <cellStyle name="Total 2 22 7" xfId="50104"/>
    <cellStyle name="Total 2 22 7 2" xfId="50105"/>
    <cellStyle name="Total 2 22 8" xfId="50106"/>
    <cellStyle name="Total 2 23" xfId="50107"/>
    <cellStyle name="Total 2 23 2" xfId="50108"/>
    <cellStyle name="Total 2 23 2 2" xfId="50109"/>
    <cellStyle name="Total 2 23 2 2 2" xfId="50110"/>
    <cellStyle name="Total 2 23 2 3" xfId="50111"/>
    <cellStyle name="Total 2 23 2 3 2" xfId="50112"/>
    <cellStyle name="Total 2 23 2 4" xfId="50113"/>
    <cellStyle name="Total 2 23 2 4 2" xfId="50114"/>
    <cellStyle name="Total 2 23 2 5" xfId="50115"/>
    <cellStyle name="Total 2 23 2 6" xfId="50116"/>
    <cellStyle name="Total 2 23 3" xfId="50117"/>
    <cellStyle name="Total 2 23 3 2" xfId="50118"/>
    <cellStyle name="Total 2 23 4" xfId="50119"/>
    <cellStyle name="Total 2 23 4 2" xfId="50120"/>
    <cellStyle name="Total 2 23 5" xfId="50121"/>
    <cellStyle name="Total 2 23 5 2" xfId="50122"/>
    <cellStyle name="Total 2 23 6" xfId="50123"/>
    <cellStyle name="Total 2 23 7" xfId="50124"/>
    <cellStyle name="Total 2 23 7 2" xfId="50125"/>
    <cellStyle name="Total 2 23 8" xfId="50126"/>
    <cellStyle name="Total 2 24" xfId="50127"/>
    <cellStyle name="Total 2 24 2" xfId="50128"/>
    <cellStyle name="Total 2 24 2 2" xfId="50129"/>
    <cellStyle name="Total 2 24 2 2 2" xfId="50130"/>
    <cellStyle name="Total 2 24 2 3" xfId="50131"/>
    <cellStyle name="Total 2 24 2 3 2" xfId="50132"/>
    <cellStyle name="Total 2 24 2 4" xfId="50133"/>
    <cellStyle name="Total 2 24 2 4 2" xfId="50134"/>
    <cellStyle name="Total 2 24 2 5" xfId="50135"/>
    <cellStyle name="Total 2 24 2 6" xfId="50136"/>
    <cellStyle name="Total 2 24 3" xfId="50137"/>
    <cellStyle name="Total 2 24 3 2" xfId="50138"/>
    <cellStyle name="Total 2 24 4" xfId="50139"/>
    <cellStyle name="Total 2 24 4 2" xfId="50140"/>
    <cellStyle name="Total 2 24 5" xfId="50141"/>
    <cellStyle name="Total 2 24 5 2" xfId="50142"/>
    <cellStyle name="Total 2 24 6" xfId="50143"/>
    <cellStyle name="Total 2 24 7" xfId="50144"/>
    <cellStyle name="Total 2 24 7 2" xfId="50145"/>
    <cellStyle name="Total 2 24 8" xfId="50146"/>
    <cellStyle name="Total 2 25" xfId="50147"/>
    <cellStyle name="Total 2 25 2" xfId="50148"/>
    <cellStyle name="Total 2 25 2 2" xfId="50149"/>
    <cellStyle name="Total 2 25 2 2 2" xfId="50150"/>
    <cellStyle name="Total 2 25 2 3" xfId="50151"/>
    <cellStyle name="Total 2 25 2 3 2" xfId="50152"/>
    <cellStyle name="Total 2 25 2 4" xfId="50153"/>
    <cellStyle name="Total 2 25 2 4 2" xfId="50154"/>
    <cellStyle name="Total 2 25 2 5" xfId="50155"/>
    <cellStyle name="Total 2 25 2 6" xfId="50156"/>
    <cellStyle name="Total 2 25 3" xfId="50157"/>
    <cellStyle name="Total 2 25 3 2" xfId="50158"/>
    <cellStyle name="Total 2 25 4" xfId="50159"/>
    <cellStyle name="Total 2 25 4 2" xfId="50160"/>
    <cellStyle name="Total 2 25 5" xfId="50161"/>
    <cellStyle name="Total 2 25 5 2" xfId="50162"/>
    <cellStyle name="Total 2 25 6" xfId="50163"/>
    <cellStyle name="Total 2 25 7" xfId="50164"/>
    <cellStyle name="Total 2 25 7 2" xfId="50165"/>
    <cellStyle name="Total 2 25 8" xfId="50166"/>
    <cellStyle name="Total 2 26" xfId="50167"/>
    <cellStyle name="Total 2 26 2" xfId="50168"/>
    <cellStyle name="Total 2 26 2 2" xfId="50169"/>
    <cellStyle name="Total 2 26 3" xfId="50170"/>
    <cellStyle name="Total 2 26 3 2" xfId="50171"/>
    <cellStyle name="Total 2 26 4" xfId="50172"/>
    <cellStyle name="Total 2 26 4 2" xfId="50173"/>
    <cellStyle name="Total 2 26 5" xfId="50174"/>
    <cellStyle name="Total 2 26 6" xfId="50175"/>
    <cellStyle name="Total 2 27" xfId="50176"/>
    <cellStyle name="Total 2 27 2" xfId="50177"/>
    <cellStyle name="Total 2 28" xfId="50178"/>
    <cellStyle name="Total 2 29" xfId="50179"/>
    <cellStyle name="Total 2 29 2" xfId="50180"/>
    <cellStyle name="Total 2 3" xfId="20201"/>
    <cellStyle name="Total 2 3 10" xfId="50181"/>
    <cellStyle name="Total 2 3 10 2" xfId="50182"/>
    <cellStyle name="Total 2 3 10 2 2" xfId="50183"/>
    <cellStyle name="Total 2 3 10 2 2 2" xfId="50184"/>
    <cellStyle name="Total 2 3 10 2 3" xfId="50185"/>
    <cellStyle name="Total 2 3 10 2 3 2" xfId="50186"/>
    <cellStyle name="Total 2 3 10 2 4" xfId="50187"/>
    <cellStyle name="Total 2 3 10 2 4 2" xfId="50188"/>
    <cellStyle name="Total 2 3 10 2 5" xfId="50189"/>
    <cellStyle name="Total 2 3 10 2 6" xfId="50190"/>
    <cellStyle name="Total 2 3 10 3" xfId="50191"/>
    <cellStyle name="Total 2 3 10 3 2" xfId="50192"/>
    <cellStyle name="Total 2 3 10 4" xfId="50193"/>
    <cellStyle name="Total 2 3 10 4 2" xfId="50194"/>
    <cellStyle name="Total 2 3 10 5" xfId="50195"/>
    <cellStyle name="Total 2 3 10 5 2" xfId="50196"/>
    <cellStyle name="Total 2 3 10 6" xfId="50197"/>
    <cellStyle name="Total 2 3 10 7" xfId="50198"/>
    <cellStyle name="Total 2 3 10 7 2" xfId="50199"/>
    <cellStyle name="Total 2 3 10 8" xfId="50200"/>
    <cellStyle name="Total 2 3 11" xfId="50201"/>
    <cellStyle name="Total 2 3 11 2" xfId="50202"/>
    <cellStyle name="Total 2 3 11 2 2" xfId="50203"/>
    <cellStyle name="Total 2 3 11 2 2 2" xfId="50204"/>
    <cellStyle name="Total 2 3 11 2 3" xfId="50205"/>
    <cellStyle name="Total 2 3 11 2 3 2" xfId="50206"/>
    <cellStyle name="Total 2 3 11 2 4" xfId="50207"/>
    <cellStyle name="Total 2 3 11 2 4 2" xfId="50208"/>
    <cellStyle name="Total 2 3 11 2 5" xfId="50209"/>
    <cellStyle name="Total 2 3 11 2 6" xfId="50210"/>
    <cellStyle name="Total 2 3 11 3" xfId="50211"/>
    <cellStyle name="Total 2 3 11 3 2" xfId="50212"/>
    <cellStyle name="Total 2 3 11 4" xfId="50213"/>
    <cellStyle name="Total 2 3 11 4 2" xfId="50214"/>
    <cellStyle name="Total 2 3 11 5" xfId="50215"/>
    <cellStyle name="Total 2 3 11 5 2" xfId="50216"/>
    <cellStyle name="Total 2 3 11 6" xfId="50217"/>
    <cellStyle name="Total 2 3 11 7" xfId="50218"/>
    <cellStyle name="Total 2 3 11 7 2" xfId="50219"/>
    <cellStyle name="Total 2 3 11 8" xfId="50220"/>
    <cellStyle name="Total 2 3 12" xfId="50221"/>
    <cellStyle name="Total 2 3 12 2" xfId="50222"/>
    <cellStyle name="Total 2 3 12 2 2" xfId="50223"/>
    <cellStyle name="Total 2 3 12 2 2 2" xfId="50224"/>
    <cellStyle name="Total 2 3 12 2 3" xfId="50225"/>
    <cellStyle name="Total 2 3 12 2 3 2" xfId="50226"/>
    <cellStyle name="Total 2 3 12 2 4" xfId="50227"/>
    <cellStyle name="Total 2 3 12 2 4 2" xfId="50228"/>
    <cellStyle name="Total 2 3 12 2 5" xfId="50229"/>
    <cellStyle name="Total 2 3 12 2 6" xfId="50230"/>
    <cellStyle name="Total 2 3 12 3" xfId="50231"/>
    <cellStyle name="Total 2 3 12 3 2" xfId="50232"/>
    <cellStyle name="Total 2 3 12 4" xfId="50233"/>
    <cellStyle name="Total 2 3 12 4 2" xfId="50234"/>
    <cellStyle name="Total 2 3 12 5" xfId="50235"/>
    <cellStyle name="Total 2 3 12 5 2" xfId="50236"/>
    <cellStyle name="Total 2 3 12 6" xfId="50237"/>
    <cellStyle name="Total 2 3 12 7" xfId="50238"/>
    <cellStyle name="Total 2 3 12 7 2" xfId="50239"/>
    <cellStyle name="Total 2 3 12 8" xfId="50240"/>
    <cellStyle name="Total 2 3 13" xfId="50241"/>
    <cellStyle name="Total 2 3 13 2" xfId="50242"/>
    <cellStyle name="Total 2 3 13 2 2" xfId="50243"/>
    <cellStyle name="Total 2 3 13 2 2 2" xfId="50244"/>
    <cellStyle name="Total 2 3 13 2 3" xfId="50245"/>
    <cellStyle name="Total 2 3 13 2 3 2" xfId="50246"/>
    <cellStyle name="Total 2 3 13 2 4" xfId="50247"/>
    <cellStyle name="Total 2 3 13 2 4 2" xfId="50248"/>
    <cellStyle name="Total 2 3 13 2 5" xfId="50249"/>
    <cellStyle name="Total 2 3 13 2 6" xfId="50250"/>
    <cellStyle name="Total 2 3 13 3" xfId="50251"/>
    <cellStyle name="Total 2 3 13 3 2" xfId="50252"/>
    <cellStyle name="Total 2 3 13 4" xfId="50253"/>
    <cellStyle name="Total 2 3 13 4 2" xfId="50254"/>
    <cellStyle name="Total 2 3 13 5" xfId="50255"/>
    <cellStyle name="Total 2 3 13 5 2" xfId="50256"/>
    <cellStyle name="Total 2 3 13 6" xfId="50257"/>
    <cellStyle name="Total 2 3 13 7" xfId="50258"/>
    <cellStyle name="Total 2 3 13 7 2" xfId="50259"/>
    <cellStyle name="Total 2 3 13 8" xfId="50260"/>
    <cellStyle name="Total 2 3 14" xfId="50261"/>
    <cellStyle name="Total 2 3 14 2" xfId="50262"/>
    <cellStyle name="Total 2 3 14 2 2" xfId="50263"/>
    <cellStyle name="Total 2 3 14 2 2 2" xfId="50264"/>
    <cellStyle name="Total 2 3 14 2 3" xfId="50265"/>
    <cellStyle name="Total 2 3 14 2 3 2" xfId="50266"/>
    <cellStyle name="Total 2 3 14 2 4" xfId="50267"/>
    <cellStyle name="Total 2 3 14 2 4 2" xfId="50268"/>
    <cellStyle name="Total 2 3 14 2 5" xfId="50269"/>
    <cellStyle name="Total 2 3 14 2 6" xfId="50270"/>
    <cellStyle name="Total 2 3 14 3" xfId="50271"/>
    <cellStyle name="Total 2 3 14 3 2" xfId="50272"/>
    <cellStyle name="Total 2 3 14 4" xfId="50273"/>
    <cellStyle name="Total 2 3 14 4 2" xfId="50274"/>
    <cellStyle name="Total 2 3 14 5" xfId="50275"/>
    <cellStyle name="Total 2 3 14 5 2" xfId="50276"/>
    <cellStyle name="Total 2 3 14 6" xfId="50277"/>
    <cellStyle name="Total 2 3 14 7" xfId="50278"/>
    <cellStyle name="Total 2 3 14 7 2" xfId="50279"/>
    <cellStyle name="Total 2 3 14 8" xfId="50280"/>
    <cellStyle name="Total 2 3 15" xfId="50281"/>
    <cellStyle name="Total 2 3 15 2" xfId="50282"/>
    <cellStyle name="Total 2 3 15 2 2" xfId="50283"/>
    <cellStyle name="Total 2 3 15 2 2 2" xfId="50284"/>
    <cellStyle name="Total 2 3 15 2 3" xfId="50285"/>
    <cellStyle name="Total 2 3 15 2 3 2" xfId="50286"/>
    <cellStyle name="Total 2 3 15 2 4" xfId="50287"/>
    <cellStyle name="Total 2 3 15 2 4 2" xfId="50288"/>
    <cellStyle name="Total 2 3 15 2 5" xfId="50289"/>
    <cellStyle name="Total 2 3 15 2 6" xfId="50290"/>
    <cellStyle name="Total 2 3 15 3" xfId="50291"/>
    <cellStyle name="Total 2 3 15 3 2" xfId="50292"/>
    <cellStyle name="Total 2 3 15 4" xfId="50293"/>
    <cellStyle name="Total 2 3 15 4 2" xfId="50294"/>
    <cellStyle name="Total 2 3 15 5" xfId="50295"/>
    <cellStyle name="Total 2 3 15 5 2" xfId="50296"/>
    <cellStyle name="Total 2 3 15 6" xfId="50297"/>
    <cellStyle name="Total 2 3 15 7" xfId="50298"/>
    <cellStyle name="Total 2 3 15 7 2" xfId="50299"/>
    <cellStyle name="Total 2 3 15 8" xfId="50300"/>
    <cellStyle name="Total 2 3 16" xfId="50301"/>
    <cellStyle name="Total 2 3 16 2" xfId="50302"/>
    <cellStyle name="Total 2 3 16 2 2" xfId="50303"/>
    <cellStyle name="Total 2 3 16 3" xfId="50304"/>
    <cellStyle name="Total 2 3 16 3 2" xfId="50305"/>
    <cellStyle name="Total 2 3 16 4" xfId="50306"/>
    <cellStyle name="Total 2 3 16 4 2" xfId="50307"/>
    <cellStyle name="Total 2 3 16 5" xfId="50308"/>
    <cellStyle name="Total 2 3 16 6" xfId="50309"/>
    <cellStyle name="Total 2 3 17" xfId="50310"/>
    <cellStyle name="Total 2 3 17 2" xfId="50311"/>
    <cellStyle name="Total 2 3 18" xfId="50312"/>
    <cellStyle name="Total 2 3 19" xfId="50313"/>
    <cellStyle name="Total 2 3 19 2" xfId="50314"/>
    <cellStyle name="Total 2 3 2" xfId="50315"/>
    <cellStyle name="Total 2 3 2 2" xfId="50316"/>
    <cellStyle name="Total 2 3 2 2 2" xfId="50317"/>
    <cellStyle name="Total 2 3 2 2 2 2" xfId="50318"/>
    <cellStyle name="Total 2 3 2 2 3" xfId="50319"/>
    <cellStyle name="Total 2 3 2 2 3 2" xfId="50320"/>
    <cellStyle name="Total 2 3 2 2 4" xfId="50321"/>
    <cellStyle name="Total 2 3 2 2 4 2" xfId="50322"/>
    <cellStyle name="Total 2 3 2 2 5" xfId="50323"/>
    <cellStyle name="Total 2 3 2 2 6" xfId="50324"/>
    <cellStyle name="Total 2 3 2 3" xfId="50325"/>
    <cellStyle name="Total 2 3 2 3 2" xfId="50326"/>
    <cellStyle name="Total 2 3 2 4" xfId="50327"/>
    <cellStyle name="Total 2 3 2 5" xfId="50328"/>
    <cellStyle name="Total 2 3 2 5 2" xfId="50329"/>
    <cellStyle name="Total 2 3 2 6" xfId="50330"/>
    <cellStyle name="Total 2 3 20" xfId="50331"/>
    <cellStyle name="Total 2 3 21" xfId="50332"/>
    <cellStyle name="Total 2 3 22" xfId="50333"/>
    <cellStyle name="Total 2 3 23" xfId="50334"/>
    <cellStyle name="Total 2 3 24" xfId="50335"/>
    <cellStyle name="Total 2 3 25" xfId="50336"/>
    <cellStyle name="Total 2 3 26" xfId="50337"/>
    <cellStyle name="Total 2 3 3" xfId="50338"/>
    <cellStyle name="Total 2 3 3 2" xfId="50339"/>
    <cellStyle name="Total 2 3 3 2 2" xfId="50340"/>
    <cellStyle name="Total 2 3 3 2 2 2" xfId="50341"/>
    <cellStyle name="Total 2 3 3 2 3" xfId="50342"/>
    <cellStyle name="Total 2 3 3 2 3 2" xfId="50343"/>
    <cellStyle name="Total 2 3 3 2 4" xfId="50344"/>
    <cellStyle name="Total 2 3 3 2 4 2" xfId="50345"/>
    <cellStyle name="Total 2 3 3 2 5" xfId="50346"/>
    <cellStyle name="Total 2 3 3 2 6" xfId="50347"/>
    <cellStyle name="Total 2 3 3 3" xfId="50348"/>
    <cellStyle name="Total 2 3 3 3 2" xfId="50349"/>
    <cellStyle name="Total 2 3 3 4" xfId="50350"/>
    <cellStyle name="Total 2 3 3 5" xfId="50351"/>
    <cellStyle name="Total 2 3 3 5 2" xfId="50352"/>
    <cellStyle name="Total 2 3 3 6" xfId="50353"/>
    <cellStyle name="Total 2 3 4" xfId="50354"/>
    <cellStyle name="Total 2 3 4 2" xfId="50355"/>
    <cellStyle name="Total 2 3 4 2 2" xfId="50356"/>
    <cellStyle name="Total 2 3 4 2 2 2" xfId="50357"/>
    <cellStyle name="Total 2 3 4 2 3" xfId="50358"/>
    <cellStyle name="Total 2 3 4 2 3 2" xfId="50359"/>
    <cellStyle name="Total 2 3 4 2 4" xfId="50360"/>
    <cellStyle name="Total 2 3 4 2 4 2" xfId="50361"/>
    <cellStyle name="Total 2 3 4 2 5" xfId="50362"/>
    <cellStyle name="Total 2 3 4 2 6" xfId="50363"/>
    <cellStyle name="Total 2 3 4 3" xfId="50364"/>
    <cellStyle name="Total 2 3 4 3 2" xfId="50365"/>
    <cellStyle name="Total 2 3 4 4" xfId="50366"/>
    <cellStyle name="Total 2 3 4 4 2" xfId="50367"/>
    <cellStyle name="Total 2 3 4 5" xfId="50368"/>
    <cellStyle name="Total 2 3 4 5 2" xfId="50369"/>
    <cellStyle name="Total 2 3 4 6" xfId="50370"/>
    <cellStyle name="Total 2 3 4 7" xfId="50371"/>
    <cellStyle name="Total 2 3 4 7 2" xfId="50372"/>
    <cellStyle name="Total 2 3 4 8" xfId="50373"/>
    <cellStyle name="Total 2 3 5" xfId="50374"/>
    <cellStyle name="Total 2 3 5 2" xfId="50375"/>
    <cellStyle name="Total 2 3 5 2 2" xfId="50376"/>
    <cellStyle name="Total 2 3 5 2 2 2" xfId="50377"/>
    <cellStyle name="Total 2 3 5 2 3" xfId="50378"/>
    <cellStyle name="Total 2 3 5 2 3 2" xfId="50379"/>
    <cellStyle name="Total 2 3 5 2 4" xfId="50380"/>
    <cellStyle name="Total 2 3 5 2 4 2" xfId="50381"/>
    <cellStyle name="Total 2 3 5 2 5" xfId="50382"/>
    <cellStyle name="Total 2 3 5 2 6" xfId="50383"/>
    <cellStyle name="Total 2 3 5 3" xfId="50384"/>
    <cellStyle name="Total 2 3 5 3 2" xfId="50385"/>
    <cellStyle name="Total 2 3 5 4" xfId="50386"/>
    <cellStyle name="Total 2 3 5 4 2" xfId="50387"/>
    <cellStyle name="Total 2 3 5 5" xfId="50388"/>
    <cellStyle name="Total 2 3 5 5 2" xfId="50389"/>
    <cellStyle name="Total 2 3 5 6" xfId="50390"/>
    <cellStyle name="Total 2 3 5 7" xfId="50391"/>
    <cellStyle name="Total 2 3 5 7 2" xfId="50392"/>
    <cellStyle name="Total 2 3 5 8" xfId="50393"/>
    <cellStyle name="Total 2 3 6" xfId="50394"/>
    <cellStyle name="Total 2 3 6 2" xfId="50395"/>
    <cellStyle name="Total 2 3 6 2 2" xfId="50396"/>
    <cellStyle name="Total 2 3 6 2 2 2" xfId="50397"/>
    <cellStyle name="Total 2 3 6 2 3" xfId="50398"/>
    <cellStyle name="Total 2 3 6 2 3 2" xfId="50399"/>
    <cellStyle name="Total 2 3 6 2 4" xfId="50400"/>
    <cellStyle name="Total 2 3 6 2 4 2" xfId="50401"/>
    <cellStyle name="Total 2 3 6 2 5" xfId="50402"/>
    <cellStyle name="Total 2 3 6 2 6" xfId="50403"/>
    <cellStyle name="Total 2 3 6 3" xfId="50404"/>
    <cellStyle name="Total 2 3 6 3 2" xfId="50405"/>
    <cellStyle name="Total 2 3 6 4" xfId="50406"/>
    <cellStyle name="Total 2 3 6 4 2" xfId="50407"/>
    <cellStyle name="Total 2 3 6 5" xfId="50408"/>
    <cellStyle name="Total 2 3 6 5 2" xfId="50409"/>
    <cellStyle name="Total 2 3 6 6" xfId="50410"/>
    <cellStyle name="Total 2 3 6 7" xfId="50411"/>
    <cellStyle name="Total 2 3 6 7 2" xfId="50412"/>
    <cellStyle name="Total 2 3 6 8" xfId="50413"/>
    <cellStyle name="Total 2 3 7" xfId="50414"/>
    <cellStyle name="Total 2 3 7 2" xfId="50415"/>
    <cellStyle name="Total 2 3 7 2 2" xfId="50416"/>
    <cellStyle name="Total 2 3 7 2 2 2" xfId="50417"/>
    <cellStyle name="Total 2 3 7 2 3" xfId="50418"/>
    <cellStyle name="Total 2 3 7 2 3 2" xfId="50419"/>
    <cellStyle name="Total 2 3 7 2 4" xfId="50420"/>
    <cellStyle name="Total 2 3 7 2 4 2" xfId="50421"/>
    <cellStyle name="Total 2 3 7 2 5" xfId="50422"/>
    <cellStyle name="Total 2 3 7 2 6" xfId="50423"/>
    <cellStyle name="Total 2 3 7 3" xfId="50424"/>
    <cellStyle name="Total 2 3 7 3 2" xfId="50425"/>
    <cellStyle name="Total 2 3 7 4" xfId="50426"/>
    <cellStyle name="Total 2 3 7 4 2" xfId="50427"/>
    <cellStyle name="Total 2 3 7 5" xfId="50428"/>
    <cellStyle name="Total 2 3 7 5 2" xfId="50429"/>
    <cellStyle name="Total 2 3 7 6" xfId="50430"/>
    <cellStyle name="Total 2 3 7 7" xfId="50431"/>
    <cellStyle name="Total 2 3 7 7 2" xfId="50432"/>
    <cellStyle name="Total 2 3 7 8" xfId="50433"/>
    <cellStyle name="Total 2 3 8" xfId="50434"/>
    <cellStyle name="Total 2 3 8 2" xfId="50435"/>
    <cellStyle name="Total 2 3 8 2 2" xfId="50436"/>
    <cellStyle name="Total 2 3 8 2 2 2" xfId="50437"/>
    <cellStyle name="Total 2 3 8 2 3" xfId="50438"/>
    <cellStyle name="Total 2 3 8 2 3 2" xfId="50439"/>
    <cellStyle name="Total 2 3 8 2 4" xfId="50440"/>
    <cellStyle name="Total 2 3 8 2 4 2" xfId="50441"/>
    <cellStyle name="Total 2 3 8 2 5" xfId="50442"/>
    <cellStyle name="Total 2 3 8 2 6" xfId="50443"/>
    <cellStyle name="Total 2 3 8 3" xfId="50444"/>
    <cellStyle name="Total 2 3 8 3 2" xfId="50445"/>
    <cellStyle name="Total 2 3 8 4" xfId="50446"/>
    <cellStyle name="Total 2 3 8 4 2" xfId="50447"/>
    <cellStyle name="Total 2 3 8 5" xfId="50448"/>
    <cellStyle name="Total 2 3 8 5 2" xfId="50449"/>
    <cellStyle name="Total 2 3 8 6" xfId="50450"/>
    <cellStyle name="Total 2 3 8 7" xfId="50451"/>
    <cellStyle name="Total 2 3 8 7 2" xfId="50452"/>
    <cellStyle name="Total 2 3 8 8" xfId="50453"/>
    <cellStyle name="Total 2 3 9" xfId="50454"/>
    <cellStyle name="Total 2 3 9 2" xfId="50455"/>
    <cellStyle name="Total 2 3 9 2 2" xfId="50456"/>
    <cellStyle name="Total 2 3 9 2 2 2" xfId="50457"/>
    <cellStyle name="Total 2 3 9 2 3" xfId="50458"/>
    <cellStyle name="Total 2 3 9 2 3 2" xfId="50459"/>
    <cellStyle name="Total 2 3 9 2 4" xfId="50460"/>
    <cellStyle name="Total 2 3 9 2 4 2" xfId="50461"/>
    <cellStyle name="Total 2 3 9 2 5" xfId="50462"/>
    <cellStyle name="Total 2 3 9 2 6" xfId="50463"/>
    <cellStyle name="Total 2 3 9 3" xfId="50464"/>
    <cellStyle name="Total 2 3 9 3 2" xfId="50465"/>
    <cellStyle name="Total 2 3 9 4" xfId="50466"/>
    <cellStyle name="Total 2 3 9 4 2" xfId="50467"/>
    <cellStyle name="Total 2 3 9 5" xfId="50468"/>
    <cellStyle name="Total 2 3 9 5 2" xfId="50469"/>
    <cellStyle name="Total 2 3 9 6" xfId="50470"/>
    <cellStyle name="Total 2 3 9 7" xfId="50471"/>
    <cellStyle name="Total 2 3 9 7 2" xfId="50472"/>
    <cellStyle name="Total 2 3 9 8" xfId="50473"/>
    <cellStyle name="Total 2 30" xfId="50474"/>
    <cellStyle name="Total 2 31" xfId="50475"/>
    <cellStyle name="Total 2 32" xfId="50476"/>
    <cellStyle name="Total 2 33" xfId="50477"/>
    <cellStyle name="Total 2 34" xfId="50478"/>
    <cellStyle name="Total 2 35" xfId="50479"/>
    <cellStyle name="Total 2 36" xfId="50480"/>
    <cellStyle name="Total 2 37" xfId="54636"/>
    <cellStyle name="Total 2 38" xfId="54645"/>
    <cellStyle name="Total 2 39" xfId="54662"/>
    <cellStyle name="Total 2 4" xfId="20202"/>
    <cellStyle name="Total 2 4 10" xfId="50481"/>
    <cellStyle name="Total 2 4 10 2" xfId="50482"/>
    <cellStyle name="Total 2 4 10 2 2" xfId="50483"/>
    <cellStyle name="Total 2 4 10 2 2 2" xfId="50484"/>
    <cellStyle name="Total 2 4 10 2 3" xfId="50485"/>
    <cellStyle name="Total 2 4 10 2 3 2" xfId="50486"/>
    <cellStyle name="Total 2 4 10 2 4" xfId="50487"/>
    <cellStyle name="Total 2 4 10 2 4 2" xfId="50488"/>
    <cellStyle name="Total 2 4 10 2 5" xfId="50489"/>
    <cellStyle name="Total 2 4 10 2 6" xfId="50490"/>
    <cellStyle name="Total 2 4 10 3" xfId="50491"/>
    <cellStyle name="Total 2 4 10 3 2" xfId="50492"/>
    <cellStyle name="Total 2 4 10 4" xfId="50493"/>
    <cellStyle name="Total 2 4 10 4 2" xfId="50494"/>
    <cellStyle name="Total 2 4 10 5" xfId="50495"/>
    <cellStyle name="Total 2 4 10 5 2" xfId="50496"/>
    <cellStyle name="Total 2 4 10 6" xfId="50497"/>
    <cellStyle name="Total 2 4 10 7" xfId="50498"/>
    <cellStyle name="Total 2 4 10 7 2" xfId="50499"/>
    <cellStyle name="Total 2 4 10 8" xfId="50500"/>
    <cellStyle name="Total 2 4 11" xfId="50501"/>
    <cellStyle name="Total 2 4 11 2" xfId="50502"/>
    <cellStyle name="Total 2 4 11 2 2" xfId="50503"/>
    <cellStyle name="Total 2 4 11 2 2 2" xfId="50504"/>
    <cellStyle name="Total 2 4 11 2 3" xfId="50505"/>
    <cellStyle name="Total 2 4 11 2 3 2" xfId="50506"/>
    <cellStyle name="Total 2 4 11 2 4" xfId="50507"/>
    <cellStyle name="Total 2 4 11 2 4 2" xfId="50508"/>
    <cellStyle name="Total 2 4 11 2 5" xfId="50509"/>
    <cellStyle name="Total 2 4 11 2 6" xfId="50510"/>
    <cellStyle name="Total 2 4 11 3" xfId="50511"/>
    <cellStyle name="Total 2 4 11 3 2" xfId="50512"/>
    <cellStyle name="Total 2 4 11 4" xfId="50513"/>
    <cellStyle name="Total 2 4 11 4 2" xfId="50514"/>
    <cellStyle name="Total 2 4 11 5" xfId="50515"/>
    <cellStyle name="Total 2 4 11 5 2" xfId="50516"/>
    <cellStyle name="Total 2 4 11 6" xfId="50517"/>
    <cellStyle name="Total 2 4 11 7" xfId="50518"/>
    <cellStyle name="Total 2 4 11 7 2" xfId="50519"/>
    <cellStyle name="Total 2 4 11 8" xfId="50520"/>
    <cellStyle name="Total 2 4 12" xfId="50521"/>
    <cellStyle name="Total 2 4 12 2" xfId="50522"/>
    <cellStyle name="Total 2 4 12 2 2" xfId="50523"/>
    <cellStyle name="Total 2 4 12 2 2 2" xfId="50524"/>
    <cellStyle name="Total 2 4 12 2 3" xfId="50525"/>
    <cellStyle name="Total 2 4 12 2 3 2" xfId="50526"/>
    <cellStyle name="Total 2 4 12 2 4" xfId="50527"/>
    <cellStyle name="Total 2 4 12 2 4 2" xfId="50528"/>
    <cellStyle name="Total 2 4 12 2 5" xfId="50529"/>
    <cellStyle name="Total 2 4 12 2 6" xfId="50530"/>
    <cellStyle name="Total 2 4 12 3" xfId="50531"/>
    <cellStyle name="Total 2 4 12 3 2" xfId="50532"/>
    <cellStyle name="Total 2 4 12 4" xfId="50533"/>
    <cellStyle name="Total 2 4 12 4 2" xfId="50534"/>
    <cellStyle name="Total 2 4 12 5" xfId="50535"/>
    <cellStyle name="Total 2 4 12 5 2" xfId="50536"/>
    <cellStyle name="Total 2 4 12 6" xfId="50537"/>
    <cellStyle name="Total 2 4 12 7" xfId="50538"/>
    <cellStyle name="Total 2 4 12 7 2" xfId="50539"/>
    <cellStyle name="Total 2 4 12 8" xfId="50540"/>
    <cellStyle name="Total 2 4 13" xfId="50541"/>
    <cellStyle name="Total 2 4 13 2" xfId="50542"/>
    <cellStyle name="Total 2 4 13 2 2" xfId="50543"/>
    <cellStyle name="Total 2 4 13 2 2 2" xfId="50544"/>
    <cellStyle name="Total 2 4 13 2 3" xfId="50545"/>
    <cellStyle name="Total 2 4 13 2 3 2" xfId="50546"/>
    <cellStyle name="Total 2 4 13 2 4" xfId="50547"/>
    <cellStyle name="Total 2 4 13 2 4 2" xfId="50548"/>
    <cellStyle name="Total 2 4 13 2 5" xfId="50549"/>
    <cellStyle name="Total 2 4 13 2 6" xfId="50550"/>
    <cellStyle name="Total 2 4 13 3" xfId="50551"/>
    <cellStyle name="Total 2 4 13 3 2" xfId="50552"/>
    <cellStyle name="Total 2 4 13 4" xfId="50553"/>
    <cellStyle name="Total 2 4 13 4 2" xfId="50554"/>
    <cellStyle name="Total 2 4 13 5" xfId="50555"/>
    <cellStyle name="Total 2 4 13 5 2" xfId="50556"/>
    <cellStyle name="Total 2 4 13 6" xfId="50557"/>
    <cellStyle name="Total 2 4 13 7" xfId="50558"/>
    <cellStyle name="Total 2 4 13 7 2" xfId="50559"/>
    <cellStyle name="Total 2 4 13 8" xfId="50560"/>
    <cellStyle name="Total 2 4 14" xfId="50561"/>
    <cellStyle name="Total 2 4 14 2" xfId="50562"/>
    <cellStyle name="Total 2 4 14 2 2" xfId="50563"/>
    <cellStyle name="Total 2 4 14 2 2 2" xfId="50564"/>
    <cellStyle name="Total 2 4 14 2 3" xfId="50565"/>
    <cellStyle name="Total 2 4 14 2 3 2" xfId="50566"/>
    <cellStyle name="Total 2 4 14 2 4" xfId="50567"/>
    <cellStyle name="Total 2 4 14 2 4 2" xfId="50568"/>
    <cellStyle name="Total 2 4 14 2 5" xfId="50569"/>
    <cellStyle name="Total 2 4 14 2 6" xfId="50570"/>
    <cellStyle name="Total 2 4 14 3" xfId="50571"/>
    <cellStyle name="Total 2 4 14 3 2" xfId="50572"/>
    <cellStyle name="Total 2 4 14 4" xfId="50573"/>
    <cellStyle name="Total 2 4 14 4 2" xfId="50574"/>
    <cellStyle name="Total 2 4 14 5" xfId="50575"/>
    <cellStyle name="Total 2 4 14 5 2" xfId="50576"/>
    <cellStyle name="Total 2 4 14 6" xfId="50577"/>
    <cellStyle name="Total 2 4 14 7" xfId="50578"/>
    <cellStyle name="Total 2 4 14 7 2" xfId="50579"/>
    <cellStyle name="Total 2 4 14 8" xfId="50580"/>
    <cellStyle name="Total 2 4 15" xfId="50581"/>
    <cellStyle name="Total 2 4 15 2" xfId="50582"/>
    <cellStyle name="Total 2 4 15 2 2" xfId="50583"/>
    <cellStyle name="Total 2 4 15 2 2 2" xfId="50584"/>
    <cellStyle name="Total 2 4 15 2 3" xfId="50585"/>
    <cellStyle name="Total 2 4 15 2 3 2" xfId="50586"/>
    <cellStyle name="Total 2 4 15 2 4" xfId="50587"/>
    <cellStyle name="Total 2 4 15 2 4 2" xfId="50588"/>
    <cellStyle name="Total 2 4 15 2 5" xfId="50589"/>
    <cellStyle name="Total 2 4 15 2 6" xfId="50590"/>
    <cellStyle name="Total 2 4 15 3" xfId="50591"/>
    <cellStyle name="Total 2 4 15 3 2" xfId="50592"/>
    <cellStyle name="Total 2 4 15 4" xfId="50593"/>
    <cellStyle name="Total 2 4 15 4 2" xfId="50594"/>
    <cellStyle name="Total 2 4 15 5" xfId="50595"/>
    <cellStyle name="Total 2 4 15 5 2" xfId="50596"/>
    <cellStyle name="Total 2 4 15 6" xfId="50597"/>
    <cellStyle name="Total 2 4 15 7" xfId="50598"/>
    <cellStyle name="Total 2 4 15 7 2" xfId="50599"/>
    <cellStyle name="Total 2 4 15 8" xfId="50600"/>
    <cellStyle name="Total 2 4 16" xfId="50601"/>
    <cellStyle name="Total 2 4 16 2" xfId="50602"/>
    <cellStyle name="Total 2 4 16 2 2" xfId="50603"/>
    <cellStyle name="Total 2 4 16 3" xfId="50604"/>
    <cellStyle name="Total 2 4 16 3 2" xfId="50605"/>
    <cellStyle name="Total 2 4 16 4" xfId="50606"/>
    <cellStyle name="Total 2 4 16 4 2" xfId="50607"/>
    <cellStyle name="Total 2 4 16 5" xfId="50608"/>
    <cellStyle name="Total 2 4 16 6" xfId="50609"/>
    <cellStyle name="Total 2 4 17" xfId="50610"/>
    <cellStyle name="Total 2 4 17 2" xfId="50611"/>
    <cellStyle name="Total 2 4 18" xfId="50612"/>
    <cellStyle name="Total 2 4 19" xfId="50613"/>
    <cellStyle name="Total 2 4 19 2" xfId="50614"/>
    <cellStyle name="Total 2 4 2" xfId="50615"/>
    <cellStyle name="Total 2 4 2 2" xfId="50616"/>
    <cellStyle name="Total 2 4 2 2 2" xfId="50617"/>
    <cellStyle name="Total 2 4 2 2 2 2" xfId="50618"/>
    <cellStyle name="Total 2 4 2 2 3" xfId="50619"/>
    <cellStyle name="Total 2 4 2 2 3 2" xfId="50620"/>
    <cellStyle name="Total 2 4 2 2 4" xfId="50621"/>
    <cellStyle name="Total 2 4 2 2 4 2" xfId="50622"/>
    <cellStyle name="Total 2 4 2 2 5" xfId="50623"/>
    <cellStyle name="Total 2 4 2 2 6" xfId="50624"/>
    <cellStyle name="Total 2 4 2 3" xfId="50625"/>
    <cellStyle name="Total 2 4 2 3 2" xfId="50626"/>
    <cellStyle name="Total 2 4 2 4" xfId="50627"/>
    <cellStyle name="Total 2 4 2 5" xfId="50628"/>
    <cellStyle name="Total 2 4 2 5 2" xfId="50629"/>
    <cellStyle name="Total 2 4 2 6" xfId="50630"/>
    <cellStyle name="Total 2 4 20" xfId="50631"/>
    <cellStyle name="Total 2 4 21" xfId="50632"/>
    <cellStyle name="Total 2 4 22" xfId="50633"/>
    <cellStyle name="Total 2 4 23" xfId="50634"/>
    <cellStyle name="Total 2 4 24" xfId="50635"/>
    <cellStyle name="Total 2 4 25" xfId="50636"/>
    <cellStyle name="Total 2 4 26" xfId="50637"/>
    <cellStyle name="Total 2 4 3" xfId="50638"/>
    <cellStyle name="Total 2 4 3 2" xfId="50639"/>
    <cellStyle name="Total 2 4 3 2 2" xfId="50640"/>
    <cellStyle name="Total 2 4 3 2 2 2" xfId="50641"/>
    <cellStyle name="Total 2 4 3 2 3" xfId="50642"/>
    <cellStyle name="Total 2 4 3 2 3 2" xfId="50643"/>
    <cellStyle name="Total 2 4 3 2 4" xfId="50644"/>
    <cellStyle name="Total 2 4 3 2 4 2" xfId="50645"/>
    <cellStyle name="Total 2 4 3 2 5" xfId="50646"/>
    <cellStyle name="Total 2 4 3 2 6" xfId="50647"/>
    <cellStyle name="Total 2 4 3 3" xfId="50648"/>
    <cellStyle name="Total 2 4 3 3 2" xfId="50649"/>
    <cellStyle name="Total 2 4 3 4" xfId="50650"/>
    <cellStyle name="Total 2 4 3 5" xfId="50651"/>
    <cellStyle name="Total 2 4 3 5 2" xfId="50652"/>
    <cellStyle name="Total 2 4 3 6" xfId="50653"/>
    <cellStyle name="Total 2 4 4" xfId="50654"/>
    <cellStyle name="Total 2 4 4 2" xfId="50655"/>
    <cellStyle name="Total 2 4 4 2 2" xfId="50656"/>
    <cellStyle name="Total 2 4 4 2 2 2" xfId="50657"/>
    <cellStyle name="Total 2 4 4 2 3" xfId="50658"/>
    <cellStyle name="Total 2 4 4 2 3 2" xfId="50659"/>
    <cellStyle name="Total 2 4 4 2 4" xfId="50660"/>
    <cellStyle name="Total 2 4 4 2 4 2" xfId="50661"/>
    <cellStyle name="Total 2 4 4 2 5" xfId="50662"/>
    <cellStyle name="Total 2 4 4 2 6" xfId="50663"/>
    <cellStyle name="Total 2 4 4 3" xfId="50664"/>
    <cellStyle name="Total 2 4 4 3 2" xfId="50665"/>
    <cellStyle name="Total 2 4 4 4" xfId="50666"/>
    <cellStyle name="Total 2 4 4 4 2" xfId="50667"/>
    <cellStyle name="Total 2 4 4 5" xfId="50668"/>
    <cellStyle name="Total 2 4 4 5 2" xfId="50669"/>
    <cellStyle name="Total 2 4 4 6" xfId="50670"/>
    <cellStyle name="Total 2 4 4 7" xfId="50671"/>
    <cellStyle name="Total 2 4 4 7 2" xfId="50672"/>
    <cellStyle name="Total 2 4 4 8" xfId="50673"/>
    <cellStyle name="Total 2 4 5" xfId="50674"/>
    <cellStyle name="Total 2 4 5 2" xfId="50675"/>
    <cellStyle name="Total 2 4 5 2 2" xfId="50676"/>
    <cellStyle name="Total 2 4 5 2 2 2" xfId="50677"/>
    <cellStyle name="Total 2 4 5 2 3" xfId="50678"/>
    <cellStyle name="Total 2 4 5 2 3 2" xfId="50679"/>
    <cellStyle name="Total 2 4 5 2 4" xfId="50680"/>
    <cellStyle name="Total 2 4 5 2 4 2" xfId="50681"/>
    <cellStyle name="Total 2 4 5 2 5" xfId="50682"/>
    <cellStyle name="Total 2 4 5 2 6" xfId="50683"/>
    <cellStyle name="Total 2 4 5 3" xfId="50684"/>
    <cellStyle name="Total 2 4 5 3 2" xfId="50685"/>
    <cellStyle name="Total 2 4 5 4" xfId="50686"/>
    <cellStyle name="Total 2 4 5 4 2" xfId="50687"/>
    <cellStyle name="Total 2 4 5 5" xfId="50688"/>
    <cellStyle name="Total 2 4 5 5 2" xfId="50689"/>
    <cellStyle name="Total 2 4 5 6" xfId="50690"/>
    <cellStyle name="Total 2 4 5 7" xfId="50691"/>
    <cellStyle name="Total 2 4 5 7 2" xfId="50692"/>
    <cellStyle name="Total 2 4 5 8" xfId="50693"/>
    <cellStyle name="Total 2 4 6" xfId="50694"/>
    <cellStyle name="Total 2 4 6 2" xfId="50695"/>
    <cellStyle name="Total 2 4 6 2 2" xfId="50696"/>
    <cellStyle name="Total 2 4 6 2 2 2" xfId="50697"/>
    <cellStyle name="Total 2 4 6 2 3" xfId="50698"/>
    <cellStyle name="Total 2 4 6 2 3 2" xfId="50699"/>
    <cellStyle name="Total 2 4 6 2 4" xfId="50700"/>
    <cellStyle name="Total 2 4 6 2 4 2" xfId="50701"/>
    <cellStyle name="Total 2 4 6 2 5" xfId="50702"/>
    <cellStyle name="Total 2 4 6 2 6" xfId="50703"/>
    <cellStyle name="Total 2 4 6 3" xfId="50704"/>
    <cellStyle name="Total 2 4 6 3 2" xfId="50705"/>
    <cellStyle name="Total 2 4 6 4" xfId="50706"/>
    <cellStyle name="Total 2 4 6 4 2" xfId="50707"/>
    <cellStyle name="Total 2 4 6 5" xfId="50708"/>
    <cellStyle name="Total 2 4 6 5 2" xfId="50709"/>
    <cellStyle name="Total 2 4 6 6" xfId="50710"/>
    <cellStyle name="Total 2 4 6 7" xfId="50711"/>
    <cellStyle name="Total 2 4 6 7 2" xfId="50712"/>
    <cellStyle name="Total 2 4 6 8" xfId="50713"/>
    <cellStyle name="Total 2 4 7" xfId="50714"/>
    <cellStyle name="Total 2 4 7 2" xfId="50715"/>
    <cellStyle name="Total 2 4 7 2 2" xfId="50716"/>
    <cellStyle name="Total 2 4 7 2 2 2" xfId="50717"/>
    <cellStyle name="Total 2 4 7 2 3" xfId="50718"/>
    <cellStyle name="Total 2 4 7 2 3 2" xfId="50719"/>
    <cellStyle name="Total 2 4 7 2 4" xfId="50720"/>
    <cellStyle name="Total 2 4 7 2 4 2" xfId="50721"/>
    <cellStyle name="Total 2 4 7 2 5" xfId="50722"/>
    <cellStyle name="Total 2 4 7 2 6" xfId="50723"/>
    <cellStyle name="Total 2 4 7 3" xfId="50724"/>
    <cellStyle name="Total 2 4 7 3 2" xfId="50725"/>
    <cellStyle name="Total 2 4 7 4" xfId="50726"/>
    <cellStyle name="Total 2 4 7 4 2" xfId="50727"/>
    <cellStyle name="Total 2 4 7 5" xfId="50728"/>
    <cellStyle name="Total 2 4 7 5 2" xfId="50729"/>
    <cellStyle name="Total 2 4 7 6" xfId="50730"/>
    <cellStyle name="Total 2 4 7 7" xfId="50731"/>
    <cellStyle name="Total 2 4 7 7 2" xfId="50732"/>
    <cellStyle name="Total 2 4 7 8" xfId="50733"/>
    <cellStyle name="Total 2 4 8" xfId="50734"/>
    <cellStyle name="Total 2 4 8 2" xfId="50735"/>
    <cellStyle name="Total 2 4 8 2 2" xfId="50736"/>
    <cellStyle name="Total 2 4 8 2 2 2" xfId="50737"/>
    <cellStyle name="Total 2 4 8 2 3" xfId="50738"/>
    <cellStyle name="Total 2 4 8 2 3 2" xfId="50739"/>
    <cellStyle name="Total 2 4 8 2 4" xfId="50740"/>
    <cellStyle name="Total 2 4 8 2 4 2" xfId="50741"/>
    <cellStyle name="Total 2 4 8 2 5" xfId="50742"/>
    <cellStyle name="Total 2 4 8 2 6" xfId="50743"/>
    <cellStyle name="Total 2 4 8 3" xfId="50744"/>
    <cellStyle name="Total 2 4 8 3 2" xfId="50745"/>
    <cellStyle name="Total 2 4 8 4" xfId="50746"/>
    <cellStyle name="Total 2 4 8 4 2" xfId="50747"/>
    <cellStyle name="Total 2 4 8 5" xfId="50748"/>
    <cellStyle name="Total 2 4 8 5 2" xfId="50749"/>
    <cellStyle name="Total 2 4 8 6" xfId="50750"/>
    <cellStyle name="Total 2 4 8 7" xfId="50751"/>
    <cellStyle name="Total 2 4 8 7 2" xfId="50752"/>
    <cellStyle name="Total 2 4 8 8" xfId="50753"/>
    <cellStyle name="Total 2 4 9" xfId="50754"/>
    <cellStyle name="Total 2 4 9 2" xfId="50755"/>
    <cellStyle name="Total 2 4 9 2 2" xfId="50756"/>
    <cellStyle name="Total 2 4 9 2 2 2" xfId="50757"/>
    <cellStyle name="Total 2 4 9 2 3" xfId="50758"/>
    <cellStyle name="Total 2 4 9 2 3 2" xfId="50759"/>
    <cellStyle name="Total 2 4 9 2 4" xfId="50760"/>
    <cellStyle name="Total 2 4 9 2 4 2" xfId="50761"/>
    <cellStyle name="Total 2 4 9 2 5" xfId="50762"/>
    <cellStyle name="Total 2 4 9 2 6" xfId="50763"/>
    <cellStyle name="Total 2 4 9 3" xfId="50764"/>
    <cellStyle name="Total 2 4 9 3 2" xfId="50765"/>
    <cellStyle name="Total 2 4 9 4" xfId="50766"/>
    <cellStyle name="Total 2 4 9 4 2" xfId="50767"/>
    <cellStyle name="Total 2 4 9 5" xfId="50768"/>
    <cellStyle name="Total 2 4 9 5 2" xfId="50769"/>
    <cellStyle name="Total 2 4 9 6" xfId="50770"/>
    <cellStyle name="Total 2 4 9 7" xfId="50771"/>
    <cellStyle name="Total 2 4 9 7 2" xfId="50772"/>
    <cellStyle name="Total 2 4 9 8" xfId="50773"/>
    <cellStyle name="Total 2 5" xfId="20203"/>
    <cellStyle name="Total 2 5 10" xfId="50774"/>
    <cellStyle name="Total 2 5 10 2" xfId="50775"/>
    <cellStyle name="Total 2 5 10 2 2" xfId="50776"/>
    <cellStyle name="Total 2 5 10 2 2 2" xfId="50777"/>
    <cellStyle name="Total 2 5 10 2 3" xfId="50778"/>
    <cellStyle name="Total 2 5 10 2 3 2" xfId="50779"/>
    <cellStyle name="Total 2 5 10 2 4" xfId="50780"/>
    <cellStyle name="Total 2 5 10 2 4 2" xfId="50781"/>
    <cellStyle name="Total 2 5 10 2 5" xfId="50782"/>
    <cellStyle name="Total 2 5 10 2 6" xfId="50783"/>
    <cellStyle name="Total 2 5 10 3" xfId="50784"/>
    <cellStyle name="Total 2 5 10 3 2" xfId="50785"/>
    <cellStyle name="Total 2 5 10 4" xfId="50786"/>
    <cellStyle name="Total 2 5 10 4 2" xfId="50787"/>
    <cellStyle name="Total 2 5 10 5" xfId="50788"/>
    <cellStyle name="Total 2 5 10 5 2" xfId="50789"/>
    <cellStyle name="Total 2 5 10 6" xfId="50790"/>
    <cellStyle name="Total 2 5 10 7" xfId="50791"/>
    <cellStyle name="Total 2 5 10 7 2" xfId="50792"/>
    <cellStyle name="Total 2 5 10 8" xfId="50793"/>
    <cellStyle name="Total 2 5 11" xfId="50794"/>
    <cellStyle name="Total 2 5 11 2" xfId="50795"/>
    <cellStyle name="Total 2 5 11 2 2" xfId="50796"/>
    <cellStyle name="Total 2 5 11 2 2 2" xfId="50797"/>
    <cellStyle name="Total 2 5 11 2 3" xfId="50798"/>
    <cellStyle name="Total 2 5 11 2 3 2" xfId="50799"/>
    <cellStyle name="Total 2 5 11 2 4" xfId="50800"/>
    <cellStyle name="Total 2 5 11 2 4 2" xfId="50801"/>
    <cellStyle name="Total 2 5 11 2 5" xfId="50802"/>
    <cellStyle name="Total 2 5 11 2 6" xfId="50803"/>
    <cellStyle name="Total 2 5 11 3" xfId="50804"/>
    <cellStyle name="Total 2 5 11 3 2" xfId="50805"/>
    <cellStyle name="Total 2 5 11 4" xfId="50806"/>
    <cellStyle name="Total 2 5 11 4 2" xfId="50807"/>
    <cellStyle name="Total 2 5 11 5" xfId="50808"/>
    <cellStyle name="Total 2 5 11 5 2" xfId="50809"/>
    <cellStyle name="Total 2 5 11 6" xfId="50810"/>
    <cellStyle name="Total 2 5 11 7" xfId="50811"/>
    <cellStyle name="Total 2 5 11 7 2" xfId="50812"/>
    <cellStyle name="Total 2 5 11 8" xfId="50813"/>
    <cellStyle name="Total 2 5 12" xfId="50814"/>
    <cellStyle name="Total 2 5 12 2" xfId="50815"/>
    <cellStyle name="Total 2 5 12 2 2" xfId="50816"/>
    <cellStyle name="Total 2 5 12 2 2 2" xfId="50817"/>
    <cellStyle name="Total 2 5 12 2 3" xfId="50818"/>
    <cellStyle name="Total 2 5 12 2 3 2" xfId="50819"/>
    <cellStyle name="Total 2 5 12 2 4" xfId="50820"/>
    <cellStyle name="Total 2 5 12 2 4 2" xfId="50821"/>
    <cellStyle name="Total 2 5 12 2 5" xfId="50822"/>
    <cellStyle name="Total 2 5 12 2 6" xfId="50823"/>
    <cellStyle name="Total 2 5 12 3" xfId="50824"/>
    <cellStyle name="Total 2 5 12 3 2" xfId="50825"/>
    <cellStyle name="Total 2 5 12 4" xfId="50826"/>
    <cellStyle name="Total 2 5 12 4 2" xfId="50827"/>
    <cellStyle name="Total 2 5 12 5" xfId="50828"/>
    <cellStyle name="Total 2 5 12 5 2" xfId="50829"/>
    <cellStyle name="Total 2 5 12 6" xfId="50830"/>
    <cellStyle name="Total 2 5 12 7" xfId="50831"/>
    <cellStyle name="Total 2 5 12 7 2" xfId="50832"/>
    <cellStyle name="Total 2 5 12 8" xfId="50833"/>
    <cellStyle name="Total 2 5 13" xfId="50834"/>
    <cellStyle name="Total 2 5 13 2" xfId="50835"/>
    <cellStyle name="Total 2 5 13 2 2" xfId="50836"/>
    <cellStyle name="Total 2 5 13 2 2 2" xfId="50837"/>
    <cellStyle name="Total 2 5 13 2 3" xfId="50838"/>
    <cellStyle name="Total 2 5 13 2 3 2" xfId="50839"/>
    <cellStyle name="Total 2 5 13 2 4" xfId="50840"/>
    <cellStyle name="Total 2 5 13 2 4 2" xfId="50841"/>
    <cellStyle name="Total 2 5 13 2 5" xfId="50842"/>
    <cellStyle name="Total 2 5 13 2 6" xfId="50843"/>
    <cellStyle name="Total 2 5 13 3" xfId="50844"/>
    <cellStyle name="Total 2 5 13 3 2" xfId="50845"/>
    <cellStyle name="Total 2 5 13 4" xfId="50846"/>
    <cellStyle name="Total 2 5 13 4 2" xfId="50847"/>
    <cellStyle name="Total 2 5 13 5" xfId="50848"/>
    <cellStyle name="Total 2 5 13 5 2" xfId="50849"/>
    <cellStyle name="Total 2 5 13 6" xfId="50850"/>
    <cellStyle name="Total 2 5 13 7" xfId="50851"/>
    <cellStyle name="Total 2 5 13 7 2" xfId="50852"/>
    <cellStyle name="Total 2 5 13 8" xfId="50853"/>
    <cellStyle name="Total 2 5 14" xfId="50854"/>
    <cellStyle name="Total 2 5 14 2" xfId="50855"/>
    <cellStyle name="Total 2 5 14 2 2" xfId="50856"/>
    <cellStyle name="Total 2 5 14 2 2 2" xfId="50857"/>
    <cellStyle name="Total 2 5 14 2 3" xfId="50858"/>
    <cellStyle name="Total 2 5 14 2 3 2" xfId="50859"/>
    <cellStyle name="Total 2 5 14 2 4" xfId="50860"/>
    <cellStyle name="Total 2 5 14 2 4 2" xfId="50861"/>
    <cellStyle name="Total 2 5 14 2 5" xfId="50862"/>
    <cellStyle name="Total 2 5 14 2 6" xfId="50863"/>
    <cellStyle name="Total 2 5 14 3" xfId="50864"/>
    <cellStyle name="Total 2 5 14 3 2" xfId="50865"/>
    <cellStyle name="Total 2 5 14 4" xfId="50866"/>
    <cellStyle name="Total 2 5 14 4 2" xfId="50867"/>
    <cellStyle name="Total 2 5 14 5" xfId="50868"/>
    <cellStyle name="Total 2 5 14 5 2" xfId="50869"/>
    <cellStyle name="Total 2 5 14 6" xfId="50870"/>
    <cellStyle name="Total 2 5 14 7" xfId="50871"/>
    <cellStyle name="Total 2 5 14 7 2" xfId="50872"/>
    <cellStyle name="Total 2 5 14 8" xfId="50873"/>
    <cellStyle name="Total 2 5 15" xfId="50874"/>
    <cellStyle name="Total 2 5 15 2" xfId="50875"/>
    <cellStyle name="Total 2 5 15 2 2" xfId="50876"/>
    <cellStyle name="Total 2 5 15 2 2 2" xfId="50877"/>
    <cellStyle name="Total 2 5 15 2 3" xfId="50878"/>
    <cellStyle name="Total 2 5 15 2 3 2" xfId="50879"/>
    <cellStyle name="Total 2 5 15 2 4" xfId="50880"/>
    <cellStyle name="Total 2 5 15 2 4 2" xfId="50881"/>
    <cellStyle name="Total 2 5 15 2 5" xfId="50882"/>
    <cellStyle name="Total 2 5 15 2 6" xfId="50883"/>
    <cellStyle name="Total 2 5 15 3" xfId="50884"/>
    <cellStyle name="Total 2 5 15 3 2" xfId="50885"/>
    <cellStyle name="Total 2 5 15 4" xfId="50886"/>
    <cellStyle name="Total 2 5 15 4 2" xfId="50887"/>
    <cellStyle name="Total 2 5 15 5" xfId="50888"/>
    <cellStyle name="Total 2 5 15 5 2" xfId="50889"/>
    <cellStyle name="Total 2 5 15 6" xfId="50890"/>
    <cellStyle name="Total 2 5 15 7" xfId="50891"/>
    <cellStyle name="Total 2 5 15 7 2" xfId="50892"/>
    <cellStyle name="Total 2 5 15 8" xfId="50893"/>
    <cellStyle name="Total 2 5 16" xfId="50894"/>
    <cellStyle name="Total 2 5 16 2" xfId="50895"/>
    <cellStyle name="Total 2 5 16 2 2" xfId="50896"/>
    <cellStyle name="Total 2 5 16 3" xfId="50897"/>
    <cellStyle name="Total 2 5 16 3 2" xfId="50898"/>
    <cellStyle name="Total 2 5 16 4" xfId="50899"/>
    <cellStyle name="Total 2 5 16 4 2" xfId="50900"/>
    <cellStyle name="Total 2 5 16 5" xfId="50901"/>
    <cellStyle name="Total 2 5 16 6" xfId="50902"/>
    <cellStyle name="Total 2 5 17" xfId="50903"/>
    <cellStyle name="Total 2 5 17 2" xfId="50904"/>
    <cellStyle name="Total 2 5 18" xfId="50905"/>
    <cellStyle name="Total 2 5 19" xfId="50906"/>
    <cellStyle name="Total 2 5 19 2" xfId="50907"/>
    <cellStyle name="Total 2 5 2" xfId="50908"/>
    <cellStyle name="Total 2 5 2 2" xfId="50909"/>
    <cellStyle name="Total 2 5 2 2 2" xfId="50910"/>
    <cellStyle name="Total 2 5 2 2 2 2" xfId="50911"/>
    <cellStyle name="Total 2 5 2 2 3" xfId="50912"/>
    <cellStyle name="Total 2 5 2 2 3 2" xfId="50913"/>
    <cellStyle name="Total 2 5 2 2 4" xfId="50914"/>
    <cellStyle name="Total 2 5 2 2 4 2" xfId="50915"/>
    <cellStyle name="Total 2 5 2 2 5" xfId="50916"/>
    <cellStyle name="Total 2 5 2 2 6" xfId="50917"/>
    <cellStyle name="Total 2 5 2 3" xfId="50918"/>
    <cellStyle name="Total 2 5 2 3 2" xfId="50919"/>
    <cellStyle name="Total 2 5 2 4" xfId="50920"/>
    <cellStyle name="Total 2 5 2 5" xfId="50921"/>
    <cellStyle name="Total 2 5 2 5 2" xfId="50922"/>
    <cellStyle name="Total 2 5 2 6" xfId="50923"/>
    <cellStyle name="Total 2 5 20" xfId="50924"/>
    <cellStyle name="Total 2 5 21" xfId="50925"/>
    <cellStyle name="Total 2 5 22" xfId="50926"/>
    <cellStyle name="Total 2 5 23" xfId="50927"/>
    <cellStyle name="Total 2 5 24" xfId="50928"/>
    <cellStyle name="Total 2 5 25" xfId="50929"/>
    <cellStyle name="Total 2 5 26" xfId="50930"/>
    <cellStyle name="Total 2 5 3" xfId="50931"/>
    <cellStyle name="Total 2 5 3 2" xfId="50932"/>
    <cellStyle name="Total 2 5 3 2 2" xfId="50933"/>
    <cellStyle name="Total 2 5 3 2 2 2" xfId="50934"/>
    <cellStyle name="Total 2 5 3 2 3" xfId="50935"/>
    <cellStyle name="Total 2 5 3 2 3 2" xfId="50936"/>
    <cellStyle name="Total 2 5 3 2 4" xfId="50937"/>
    <cellStyle name="Total 2 5 3 2 4 2" xfId="50938"/>
    <cellStyle name="Total 2 5 3 2 5" xfId="50939"/>
    <cellStyle name="Total 2 5 3 2 6" xfId="50940"/>
    <cellStyle name="Total 2 5 3 3" xfId="50941"/>
    <cellStyle name="Total 2 5 3 3 2" xfId="50942"/>
    <cellStyle name="Total 2 5 3 4" xfId="50943"/>
    <cellStyle name="Total 2 5 3 5" xfId="50944"/>
    <cellStyle name="Total 2 5 3 5 2" xfId="50945"/>
    <cellStyle name="Total 2 5 3 6" xfId="50946"/>
    <cellStyle name="Total 2 5 4" xfId="50947"/>
    <cellStyle name="Total 2 5 4 2" xfId="50948"/>
    <cellStyle name="Total 2 5 4 2 2" xfId="50949"/>
    <cellStyle name="Total 2 5 4 2 2 2" xfId="50950"/>
    <cellStyle name="Total 2 5 4 2 3" xfId="50951"/>
    <cellStyle name="Total 2 5 4 2 3 2" xfId="50952"/>
    <cellStyle name="Total 2 5 4 2 4" xfId="50953"/>
    <cellStyle name="Total 2 5 4 2 4 2" xfId="50954"/>
    <cellStyle name="Total 2 5 4 2 5" xfId="50955"/>
    <cellStyle name="Total 2 5 4 2 6" xfId="50956"/>
    <cellStyle name="Total 2 5 4 3" xfId="50957"/>
    <cellStyle name="Total 2 5 4 3 2" xfId="50958"/>
    <cellStyle name="Total 2 5 4 4" xfId="50959"/>
    <cellStyle name="Total 2 5 4 4 2" xfId="50960"/>
    <cellStyle name="Total 2 5 4 5" xfId="50961"/>
    <cellStyle name="Total 2 5 4 5 2" xfId="50962"/>
    <cellStyle name="Total 2 5 4 6" xfId="50963"/>
    <cellStyle name="Total 2 5 4 7" xfId="50964"/>
    <cellStyle name="Total 2 5 4 7 2" xfId="50965"/>
    <cellStyle name="Total 2 5 4 8" xfId="50966"/>
    <cellStyle name="Total 2 5 5" xfId="50967"/>
    <cellStyle name="Total 2 5 5 2" xfId="50968"/>
    <cellStyle name="Total 2 5 5 2 2" xfId="50969"/>
    <cellStyle name="Total 2 5 5 2 2 2" xfId="50970"/>
    <cellStyle name="Total 2 5 5 2 3" xfId="50971"/>
    <cellStyle name="Total 2 5 5 2 3 2" xfId="50972"/>
    <cellStyle name="Total 2 5 5 2 4" xfId="50973"/>
    <cellStyle name="Total 2 5 5 2 4 2" xfId="50974"/>
    <cellStyle name="Total 2 5 5 2 5" xfId="50975"/>
    <cellStyle name="Total 2 5 5 2 6" xfId="50976"/>
    <cellStyle name="Total 2 5 5 3" xfId="50977"/>
    <cellStyle name="Total 2 5 5 3 2" xfId="50978"/>
    <cellStyle name="Total 2 5 5 4" xfId="50979"/>
    <cellStyle name="Total 2 5 5 4 2" xfId="50980"/>
    <cellStyle name="Total 2 5 5 5" xfId="50981"/>
    <cellStyle name="Total 2 5 5 5 2" xfId="50982"/>
    <cellStyle name="Total 2 5 5 6" xfId="50983"/>
    <cellStyle name="Total 2 5 5 7" xfId="50984"/>
    <cellStyle name="Total 2 5 5 7 2" xfId="50985"/>
    <cellStyle name="Total 2 5 5 8" xfId="50986"/>
    <cellStyle name="Total 2 5 6" xfId="50987"/>
    <cellStyle name="Total 2 5 6 2" xfId="50988"/>
    <cellStyle name="Total 2 5 6 2 2" xfId="50989"/>
    <cellStyle name="Total 2 5 6 2 2 2" xfId="50990"/>
    <cellStyle name="Total 2 5 6 2 3" xfId="50991"/>
    <cellStyle name="Total 2 5 6 2 3 2" xfId="50992"/>
    <cellStyle name="Total 2 5 6 2 4" xfId="50993"/>
    <cellStyle name="Total 2 5 6 2 4 2" xfId="50994"/>
    <cellStyle name="Total 2 5 6 2 5" xfId="50995"/>
    <cellStyle name="Total 2 5 6 2 6" xfId="50996"/>
    <cellStyle name="Total 2 5 6 3" xfId="50997"/>
    <cellStyle name="Total 2 5 6 3 2" xfId="50998"/>
    <cellStyle name="Total 2 5 6 4" xfId="50999"/>
    <cellStyle name="Total 2 5 6 4 2" xfId="51000"/>
    <cellStyle name="Total 2 5 6 5" xfId="51001"/>
    <cellStyle name="Total 2 5 6 5 2" xfId="51002"/>
    <cellStyle name="Total 2 5 6 6" xfId="51003"/>
    <cellStyle name="Total 2 5 6 7" xfId="51004"/>
    <cellStyle name="Total 2 5 6 7 2" xfId="51005"/>
    <cellStyle name="Total 2 5 6 8" xfId="51006"/>
    <cellStyle name="Total 2 5 7" xfId="51007"/>
    <cellStyle name="Total 2 5 7 2" xfId="51008"/>
    <cellStyle name="Total 2 5 7 2 2" xfId="51009"/>
    <cellStyle name="Total 2 5 7 2 2 2" xfId="51010"/>
    <cellStyle name="Total 2 5 7 2 3" xfId="51011"/>
    <cellStyle name="Total 2 5 7 2 3 2" xfId="51012"/>
    <cellStyle name="Total 2 5 7 2 4" xfId="51013"/>
    <cellStyle name="Total 2 5 7 2 4 2" xfId="51014"/>
    <cellStyle name="Total 2 5 7 2 5" xfId="51015"/>
    <cellStyle name="Total 2 5 7 2 6" xfId="51016"/>
    <cellStyle name="Total 2 5 7 3" xfId="51017"/>
    <cellStyle name="Total 2 5 7 3 2" xfId="51018"/>
    <cellStyle name="Total 2 5 7 4" xfId="51019"/>
    <cellStyle name="Total 2 5 7 4 2" xfId="51020"/>
    <cellStyle name="Total 2 5 7 5" xfId="51021"/>
    <cellStyle name="Total 2 5 7 5 2" xfId="51022"/>
    <cellStyle name="Total 2 5 7 6" xfId="51023"/>
    <cellStyle name="Total 2 5 7 7" xfId="51024"/>
    <cellStyle name="Total 2 5 7 7 2" xfId="51025"/>
    <cellStyle name="Total 2 5 7 8" xfId="51026"/>
    <cellStyle name="Total 2 5 8" xfId="51027"/>
    <cellStyle name="Total 2 5 8 2" xfId="51028"/>
    <cellStyle name="Total 2 5 8 2 2" xfId="51029"/>
    <cellStyle name="Total 2 5 8 2 2 2" xfId="51030"/>
    <cellStyle name="Total 2 5 8 2 3" xfId="51031"/>
    <cellStyle name="Total 2 5 8 2 3 2" xfId="51032"/>
    <cellStyle name="Total 2 5 8 2 4" xfId="51033"/>
    <cellStyle name="Total 2 5 8 2 4 2" xfId="51034"/>
    <cellStyle name="Total 2 5 8 2 5" xfId="51035"/>
    <cellStyle name="Total 2 5 8 2 6" xfId="51036"/>
    <cellStyle name="Total 2 5 8 3" xfId="51037"/>
    <cellStyle name="Total 2 5 8 3 2" xfId="51038"/>
    <cellStyle name="Total 2 5 8 4" xfId="51039"/>
    <cellStyle name="Total 2 5 8 4 2" xfId="51040"/>
    <cellStyle name="Total 2 5 8 5" xfId="51041"/>
    <cellStyle name="Total 2 5 8 5 2" xfId="51042"/>
    <cellStyle name="Total 2 5 8 6" xfId="51043"/>
    <cellStyle name="Total 2 5 8 7" xfId="51044"/>
    <cellStyle name="Total 2 5 8 7 2" xfId="51045"/>
    <cellStyle name="Total 2 5 8 8" xfId="51046"/>
    <cellStyle name="Total 2 5 9" xfId="51047"/>
    <cellStyle name="Total 2 5 9 2" xfId="51048"/>
    <cellStyle name="Total 2 5 9 2 2" xfId="51049"/>
    <cellStyle name="Total 2 5 9 2 2 2" xfId="51050"/>
    <cellStyle name="Total 2 5 9 2 3" xfId="51051"/>
    <cellStyle name="Total 2 5 9 2 3 2" xfId="51052"/>
    <cellStyle name="Total 2 5 9 2 4" xfId="51053"/>
    <cellStyle name="Total 2 5 9 2 4 2" xfId="51054"/>
    <cellStyle name="Total 2 5 9 2 5" xfId="51055"/>
    <cellStyle name="Total 2 5 9 2 6" xfId="51056"/>
    <cellStyle name="Total 2 5 9 3" xfId="51057"/>
    <cellStyle name="Total 2 5 9 3 2" xfId="51058"/>
    <cellStyle name="Total 2 5 9 4" xfId="51059"/>
    <cellStyle name="Total 2 5 9 4 2" xfId="51060"/>
    <cellStyle name="Total 2 5 9 5" xfId="51061"/>
    <cellStyle name="Total 2 5 9 5 2" xfId="51062"/>
    <cellStyle name="Total 2 5 9 6" xfId="51063"/>
    <cellStyle name="Total 2 5 9 7" xfId="51064"/>
    <cellStyle name="Total 2 5 9 7 2" xfId="51065"/>
    <cellStyle name="Total 2 5 9 8" xfId="51066"/>
    <cellStyle name="Total 2 6" xfId="20204"/>
    <cellStyle name="Total 2 6 10" xfId="51067"/>
    <cellStyle name="Total 2 6 10 2" xfId="51068"/>
    <cellStyle name="Total 2 6 10 2 2" xfId="51069"/>
    <cellStyle name="Total 2 6 10 2 2 2" xfId="51070"/>
    <cellStyle name="Total 2 6 10 2 3" xfId="51071"/>
    <cellStyle name="Total 2 6 10 2 3 2" xfId="51072"/>
    <cellStyle name="Total 2 6 10 2 4" xfId="51073"/>
    <cellStyle name="Total 2 6 10 2 4 2" xfId="51074"/>
    <cellStyle name="Total 2 6 10 2 5" xfId="51075"/>
    <cellStyle name="Total 2 6 10 2 6" xfId="51076"/>
    <cellStyle name="Total 2 6 10 3" xfId="51077"/>
    <cellStyle name="Total 2 6 10 3 2" xfId="51078"/>
    <cellStyle name="Total 2 6 10 4" xfId="51079"/>
    <cellStyle name="Total 2 6 10 4 2" xfId="51080"/>
    <cellStyle name="Total 2 6 10 5" xfId="51081"/>
    <cellStyle name="Total 2 6 10 5 2" xfId="51082"/>
    <cellStyle name="Total 2 6 10 6" xfId="51083"/>
    <cellStyle name="Total 2 6 10 7" xfId="51084"/>
    <cellStyle name="Total 2 6 10 7 2" xfId="51085"/>
    <cellStyle name="Total 2 6 10 8" xfId="51086"/>
    <cellStyle name="Total 2 6 11" xfId="51087"/>
    <cellStyle name="Total 2 6 11 2" xfId="51088"/>
    <cellStyle name="Total 2 6 11 2 2" xfId="51089"/>
    <cellStyle name="Total 2 6 11 2 2 2" xfId="51090"/>
    <cellStyle name="Total 2 6 11 2 3" xfId="51091"/>
    <cellStyle name="Total 2 6 11 2 3 2" xfId="51092"/>
    <cellStyle name="Total 2 6 11 2 4" xfId="51093"/>
    <cellStyle name="Total 2 6 11 2 4 2" xfId="51094"/>
    <cellStyle name="Total 2 6 11 2 5" xfId="51095"/>
    <cellStyle name="Total 2 6 11 2 6" xfId="51096"/>
    <cellStyle name="Total 2 6 11 3" xfId="51097"/>
    <cellStyle name="Total 2 6 11 3 2" xfId="51098"/>
    <cellStyle name="Total 2 6 11 4" xfId="51099"/>
    <cellStyle name="Total 2 6 11 4 2" xfId="51100"/>
    <cellStyle name="Total 2 6 11 5" xfId="51101"/>
    <cellStyle name="Total 2 6 11 5 2" xfId="51102"/>
    <cellStyle name="Total 2 6 11 6" xfId="51103"/>
    <cellStyle name="Total 2 6 11 7" xfId="51104"/>
    <cellStyle name="Total 2 6 11 7 2" xfId="51105"/>
    <cellStyle name="Total 2 6 11 8" xfId="51106"/>
    <cellStyle name="Total 2 6 12" xfId="51107"/>
    <cellStyle name="Total 2 6 12 2" xfId="51108"/>
    <cellStyle name="Total 2 6 12 2 2" xfId="51109"/>
    <cellStyle name="Total 2 6 12 2 2 2" xfId="51110"/>
    <cellStyle name="Total 2 6 12 2 3" xfId="51111"/>
    <cellStyle name="Total 2 6 12 2 3 2" xfId="51112"/>
    <cellStyle name="Total 2 6 12 2 4" xfId="51113"/>
    <cellStyle name="Total 2 6 12 2 4 2" xfId="51114"/>
    <cellStyle name="Total 2 6 12 2 5" xfId="51115"/>
    <cellStyle name="Total 2 6 12 2 6" xfId="51116"/>
    <cellStyle name="Total 2 6 12 3" xfId="51117"/>
    <cellStyle name="Total 2 6 12 3 2" xfId="51118"/>
    <cellStyle name="Total 2 6 12 4" xfId="51119"/>
    <cellStyle name="Total 2 6 12 4 2" xfId="51120"/>
    <cellStyle name="Total 2 6 12 5" xfId="51121"/>
    <cellStyle name="Total 2 6 12 5 2" xfId="51122"/>
    <cellStyle name="Total 2 6 12 6" xfId="51123"/>
    <cellStyle name="Total 2 6 12 7" xfId="51124"/>
    <cellStyle name="Total 2 6 12 7 2" xfId="51125"/>
    <cellStyle name="Total 2 6 12 8" xfId="51126"/>
    <cellStyle name="Total 2 6 13" xfId="51127"/>
    <cellStyle name="Total 2 6 13 2" xfId="51128"/>
    <cellStyle name="Total 2 6 13 2 2" xfId="51129"/>
    <cellStyle name="Total 2 6 13 2 2 2" xfId="51130"/>
    <cellStyle name="Total 2 6 13 2 3" xfId="51131"/>
    <cellStyle name="Total 2 6 13 2 3 2" xfId="51132"/>
    <cellStyle name="Total 2 6 13 2 4" xfId="51133"/>
    <cellStyle name="Total 2 6 13 2 4 2" xfId="51134"/>
    <cellStyle name="Total 2 6 13 2 5" xfId="51135"/>
    <cellStyle name="Total 2 6 13 2 6" xfId="51136"/>
    <cellStyle name="Total 2 6 13 3" xfId="51137"/>
    <cellStyle name="Total 2 6 13 3 2" xfId="51138"/>
    <cellStyle name="Total 2 6 13 4" xfId="51139"/>
    <cellStyle name="Total 2 6 13 4 2" xfId="51140"/>
    <cellStyle name="Total 2 6 13 5" xfId="51141"/>
    <cellStyle name="Total 2 6 13 5 2" xfId="51142"/>
    <cellStyle name="Total 2 6 13 6" xfId="51143"/>
    <cellStyle name="Total 2 6 13 7" xfId="51144"/>
    <cellStyle name="Total 2 6 13 7 2" xfId="51145"/>
    <cellStyle name="Total 2 6 13 8" xfId="51146"/>
    <cellStyle name="Total 2 6 14" xfId="51147"/>
    <cellStyle name="Total 2 6 14 2" xfId="51148"/>
    <cellStyle name="Total 2 6 14 2 2" xfId="51149"/>
    <cellStyle name="Total 2 6 14 2 2 2" xfId="51150"/>
    <cellStyle name="Total 2 6 14 2 3" xfId="51151"/>
    <cellStyle name="Total 2 6 14 2 3 2" xfId="51152"/>
    <cellStyle name="Total 2 6 14 2 4" xfId="51153"/>
    <cellStyle name="Total 2 6 14 2 4 2" xfId="51154"/>
    <cellStyle name="Total 2 6 14 2 5" xfId="51155"/>
    <cellStyle name="Total 2 6 14 2 6" xfId="51156"/>
    <cellStyle name="Total 2 6 14 3" xfId="51157"/>
    <cellStyle name="Total 2 6 14 3 2" xfId="51158"/>
    <cellStyle name="Total 2 6 14 4" xfId="51159"/>
    <cellStyle name="Total 2 6 14 4 2" xfId="51160"/>
    <cellStyle name="Total 2 6 14 5" xfId="51161"/>
    <cellStyle name="Total 2 6 14 5 2" xfId="51162"/>
    <cellStyle name="Total 2 6 14 6" xfId="51163"/>
    <cellStyle name="Total 2 6 14 7" xfId="51164"/>
    <cellStyle name="Total 2 6 14 7 2" xfId="51165"/>
    <cellStyle name="Total 2 6 14 8" xfId="51166"/>
    <cellStyle name="Total 2 6 15" xfId="51167"/>
    <cellStyle name="Total 2 6 15 2" xfId="51168"/>
    <cellStyle name="Total 2 6 15 2 2" xfId="51169"/>
    <cellStyle name="Total 2 6 15 2 2 2" xfId="51170"/>
    <cellStyle name="Total 2 6 15 2 3" xfId="51171"/>
    <cellStyle name="Total 2 6 15 2 3 2" xfId="51172"/>
    <cellStyle name="Total 2 6 15 2 4" xfId="51173"/>
    <cellStyle name="Total 2 6 15 2 4 2" xfId="51174"/>
    <cellStyle name="Total 2 6 15 2 5" xfId="51175"/>
    <cellStyle name="Total 2 6 15 2 6" xfId="51176"/>
    <cellStyle name="Total 2 6 15 3" xfId="51177"/>
    <cellStyle name="Total 2 6 15 3 2" xfId="51178"/>
    <cellStyle name="Total 2 6 15 4" xfId="51179"/>
    <cellStyle name="Total 2 6 15 4 2" xfId="51180"/>
    <cellStyle name="Total 2 6 15 5" xfId="51181"/>
    <cellStyle name="Total 2 6 15 5 2" xfId="51182"/>
    <cellStyle name="Total 2 6 15 6" xfId="51183"/>
    <cellStyle name="Total 2 6 15 7" xfId="51184"/>
    <cellStyle name="Total 2 6 15 7 2" xfId="51185"/>
    <cellStyle name="Total 2 6 15 8" xfId="51186"/>
    <cellStyle name="Total 2 6 16" xfId="51187"/>
    <cellStyle name="Total 2 6 16 2" xfId="51188"/>
    <cellStyle name="Total 2 6 16 2 2" xfId="51189"/>
    <cellStyle name="Total 2 6 16 3" xfId="51190"/>
    <cellStyle name="Total 2 6 16 3 2" xfId="51191"/>
    <cellStyle name="Total 2 6 16 4" xfId="51192"/>
    <cellStyle name="Total 2 6 16 4 2" xfId="51193"/>
    <cellStyle name="Total 2 6 16 5" xfId="51194"/>
    <cellStyle name="Total 2 6 16 6" xfId="51195"/>
    <cellStyle name="Total 2 6 17" xfId="51196"/>
    <cellStyle name="Total 2 6 17 2" xfId="51197"/>
    <cellStyle name="Total 2 6 18" xfId="51198"/>
    <cellStyle name="Total 2 6 19" xfId="51199"/>
    <cellStyle name="Total 2 6 19 2" xfId="51200"/>
    <cellStyle name="Total 2 6 2" xfId="51201"/>
    <cellStyle name="Total 2 6 2 2" xfId="51202"/>
    <cellStyle name="Total 2 6 2 2 2" xfId="51203"/>
    <cellStyle name="Total 2 6 2 2 2 2" xfId="51204"/>
    <cellStyle name="Total 2 6 2 2 3" xfId="51205"/>
    <cellStyle name="Total 2 6 2 2 3 2" xfId="51206"/>
    <cellStyle name="Total 2 6 2 2 4" xfId="51207"/>
    <cellStyle name="Total 2 6 2 2 4 2" xfId="51208"/>
    <cellStyle name="Total 2 6 2 2 5" xfId="51209"/>
    <cellStyle name="Total 2 6 2 2 6" xfId="51210"/>
    <cellStyle name="Total 2 6 2 3" xfId="51211"/>
    <cellStyle name="Total 2 6 2 3 2" xfId="51212"/>
    <cellStyle name="Total 2 6 2 4" xfId="51213"/>
    <cellStyle name="Total 2 6 2 5" xfId="51214"/>
    <cellStyle name="Total 2 6 2 5 2" xfId="51215"/>
    <cellStyle name="Total 2 6 2 6" xfId="51216"/>
    <cellStyle name="Total 2 6 20" xfId="51217"/>
    <cellStyle name="Total 2 6 21" xfId="51218"/>
    <cellStyle name="Total 2 6 22" xfId="51219"/>
    <cellStyle name="Total 2 6 23" xfId="51220"/>
    <cellStyle name="Total 2 6 24" xfId="51221"/>
    <cellStyle name="Total 2 6 25" xfId="51222"/>
    <cellStyle name="Total 2 6 26" xfId="51223"/>
    <cellStyle name="Total 2 6 3" xfId="51224"/>
    <cellStyle name="Total 2 6 3 2" xfId="51225"/>
    <cellStyle name="Total 2 6 3 2 2" xfId="51226"/>
    <cellStyle name="Total 2 6 3 2 2 2" xfId="51227"/>
    <cellStyle name="Total 2 6 3 2 3" xfId="51228"/>
    <cellStyle name="Total 2 6 3 2 3 2" xfId="51229"/>
    <cellStyle name="Total 2 6 3 2 4" xfId="51230"/>
    <cellStyle name="Total 2 6 3 2 4 2" xfId="51231"/>
    <cellStyle name="Total 2 6 3 2 5" xfId="51232"/>
    <cellStyle name="Total 2 6 3 2 6" xfId="51233"/>
    <cellStyle name="Total 2 6 3 3" xfId="51234"/>
    <cellStyle name="Total 2 6 3 3 2" xfId="51235"/>
    <cellStyle name="Total 2 6 3 4" xfId="51236"/>
    <cellStyle name="Total 2 6 3 5" xfId="51237"/>
    <cellStyle name="Total 2 6 3 5 2" xfId="51238"/>
    <cellStyle name="Total 2 6 3 6" xfId="51239"/>
    <cellStyle name="Total 2 6 4" xfId="51240"/>
    <cellStyle name="Total 2 6 4 2" xfId="51241"/>
    <cellStyle name="Total 2 6 4 2 2" xfId="51242"/>
    <cellStyle name="Total 2 6 4 2 2 2" xfId="51243"/>
    <cellStyle name="Total 2 6 4 2 3" xfId="51244"/>
    <cellStyle name="Total 2 6 4 2 3 2" xfId="51245"/>
    <cellStyle name="Total 2 6 4 2 4" xfId="51246"/>
    <cellStyle name="Total 2 6 4 2 4 2" xfId="51247"/>
    <cellStyle name="Total 2 6 4 2 5" xfId="51248"/>
    <cellStyle name="Total 2 6 4 2 6" xfId="51249"/>
    <cellStyle name="Total 2 6 4 3" xfId="51250"/>
    <cellStyle name="Total 2 6 4 3 2" xfId="51251"/>
    <cellStyle name="Total 2 6 4 4" xfId="51252"/>
    <cellStyle name="Total 2 6 4 4 2" xfId="51253"/>
    <cellStyle name="Total 2 6 4 5" xfId="51254"/>
    <cellStyle name="Total 2 6 4 5 2" xfId="51255"/>
    <cellStyle name="Total 2 6 4 6" xfId="51256"/>
    <cellStyle name="Total 2 6 4 7" xfId="51257"/>
    <cellStyle name="Total 2 6 4 7 2" xfId="51258"/>
    <cellStyle name="Total 2 6 4 8" xfId="51259"/>
    <cellStyle name="Total 2 6 5" xfId="51260"/>
    <cellStyle name="Total 2 6 5 2" xfId="51261"/>
    <cellStyle name="Total 2 6 5 2 2" xfId="51262"/>
    <cellStyle name="Total 2 6 5 2 2 2" xfId="51263"/>
    <cellStyle name="Total 2 6 5 2 3" xfId="51264"/>
    <cellStyle name="Total 2 6 5 2 3 2" xfId="51265"/>
    <cellStyle name="Total 2 6 5 2 4" xfId="51266"/>
    <cellStyle name="Total 2 6 5 2 4 2" xfId="51267"/>
    <cellStyle name="Total 2 6 5 2 5" xfId="51268"/>
    <cellStyle name="Total 2 6 5 2 6" xfId="51269"/>
    <cellStyle name="Total 2 6 5 3" xfId="51270"/>
    <cellStyle name="Total 2 6 5 3 2" xfId="51271"/>
    <cellStyle name="Total 2 6 5 4" xfId="51272"/>
    <cellStyle name="Total 2 6 5 4 2" xfId="51273"/>
    <cellStyle name="Total 2 6 5 5" xfId="51274"/>
    <cellStyle name="Total 2 6 5 5 2" xfId="51275"/>
    <cellStyle name="Total 2 6 5 6" xfId="51276"/>
    <cellStyle name="Total 2 6 5 7" xfId="51277"/>
    <cellStyle name="Total 2 6 5 7 2" xfId="51278"/>
    <cellStyle name="Total 2 6 5 8" xfId="51279"/>
    <cellStyle name="Total 2 6 6" xfId="51280"/>
    <cellStyle name="Total 2 6 6 2" xfId="51281"/>
    <cellStyle name="Total 2 6 6 2 2" xfId="51282"/>
    <cellStyle name="Total 2 6 6 2 2 2" xfId="51283"/>
    <cellStyle name="Total 2 6 6 2 3" xfId="51284"/>
    <cellStyle name="Total 2 6 6 2 3 2" xfId="51285"/>
    <cellStyle name="Total 2 6 6 2 4" xfId="51286"/>
    <cellStyle name="Total 2 6 6 2 4 2" xfId="51287"/>
    <cellStyle name="Total 2 6 6 2 5" xfId="51288"/>
    <cellStyle name="Total 2 6 6 2 6" xfId="51289"/>
    <cellStyle name="Total 2 6 6 3" xfId="51290"/>
    <cellStyle name="Total 2 6 6 3 2" xfId="51291"/>
    <cellStyle name="Total 2 6 6 4" xfId="51292"/>
    <cellStyle name="Total 2 6 6 4 2" xfId="51293"/>
    <cellStyle name="Total 2 6 6 5" xfId="51294"/>
    <cellStyle name="Total 2 6 6 5 2" xfId="51295"/>
    <cellStyle name="Total 2 6 6 6" xfId="51296"/>
    <cellStyle name="Total 2 6 6 7" xfId="51297"/>
    <cellStyle name="Total 2 6 6 7 2" xfId="51298"/>
    <cellStyle name="Total 2 6 6 8" xfId="51299"/>
    <cellStyle name="Total 2 6 7" xfId="51300"/>
    <cellStyle name="Total 2 6 7 2" xfId="51301"/>
    <cellStyle name="Total 2 6 7 2 2" xfId="51302"/>
    <cellStyle name="Total 2 6 7 2 2 2" xfId="51303"/>
    <cellStyle name="Total 2 6 7 2 3" xfId="51304"/>
    <cellStyle name="Total 2 6 7 2 3 2" xfId="51305"/>
    <cellStyle name="Total 2 6 7 2 4" xfId="51306"/>
    <cellStyle name="Total 2 6 7 2 4 2" xfId="51307"/>
    <cellStyle name="Total 2 6 7 2 5" xfId="51308"/>
    <cellStyle name="Total 2 6 7 2 6" xfId="51309"/>
    <cellStyle name="Total 2 6 7 3" xfId="51310"/>
    <cellStyle name="Total 2 6 7 3 2" xfId="51311"/>
    <cellStyle name="Total 2 6 7 4" xfId="51312"/>
    <cellStyle name="Total 2 6 7 4 2" xfId="51313"/>
    <cellStyle name="Total 2 6 7 5" xfId="51314"/>
    <cellStyle name="Total 2 6 7 5 2" xfId="51315"/>
    <cellStyle name="Total 2 6 7 6" xfId="51316"/>
    <cellStyle name="Total 2 6 7 7" xfId="51317"/>
    <cellStyle name="Total 2 6 7 7 2" xfId="51318"/>
    <cellStyle name="Total 2 6 7 8" xfId="51319"/>
    <cellStyle name="Total 2 6 8" xfId="51320"/>
    <cellStyle name="Total 2 6 8 2" xfId="51321"/>
    <cellStyle name="Total 2 6 8 2 2" xfId="51322"/>
    <cellStyle name="Total 2 6 8 2 2 2" xfId="51323"/>
    <cellStyle name="Total 2 6 8 2 3" xfId="51324"/>
    <cellStyle name="Total 2 6 8 2 3 2" xfId="51325"/>
    <cellStyle name="Total 2 6 8 2 4" xfId="51326"/>
    <cellStyle name="Total 2 6 8 2 4 2" xfId="51327"/>
    <cellStyle name="Total 2 6 8 2 5" xfId="51328"/>
    <cellStyle name="Total 2 6 8 2 6" xfId="51329"/>
    <cellStyle name="Total 2 6 8 3" xfId="51330"/>
    <cellStyle name="Total 2 6 8 3 2" xfId="51331"/>
    <cellStyle name="Total 2 6 8 4" xfId="51332"/>
    <cellStyle name="Total 2 6 8 4 2" xfId="51333"/>
    <cellStyle name="Total 2 6 8 5" xfId="51334"/>
    <cellStyle name="Total 2 6 8 5 2" xfId="51335"/>
    <cellStyle name="Total 2 6 8 6" xfId="51336"/>
    <cellStyle name="Total 2 6 8 7" xfId="51337"/>
    <cellStyle name="Total 2 6 8 7 2" xfId="51338"/>
    <cellStyle name="Total 2 6 8 8" xfId="51339"/>
    <cellStyle name="Total 2 6 9" xfId="51340"/>
    <cellStyle name="Total 2 6 9 2" xfId="51341"/>
    <cellStyle name="Total 2 6 9 2 2" xfId="51342"/>
    <cellStyle name="Total 2 6 9 2 2 2" xfId="51343"/>
    <cellStyle name="Total 2 6 9 2 3" xfId="51344"/>
    <cellStyle name="Total 2 6 9 2 3 2" xfId="51345"/>
    <cellStyle name="Total 2 6 9 2 4" xfId="51346"/>
    <cellStyle name="Total 2 6 9 2 4 2" xfId="51347"/>
    <cellStyle name="Total 2 6 9 2 5" xfId="51348"/>
    <cellStyle name="Total 2 6 9 2 6" xfId="51349"/>
    <cellStyle name="Total 2 6 9 3" xfId="51350"/>
    <cellStyle name="Total 2 6 9 3 2" xfId="51351"/>
    <cellStyle name="Total 2 6 9 4" xfId="51352"/>
    <cellStyle name="Total 2 6 9 4 2" xfId="51353"/>
    <cellStyle name="Total 2 6 9 5" xfId="51354"/>
    <cellStyle name="Total 2 6 9 5 2" xfId="51355"/>
    <cellStyle name="Total 2 6 9 6" xfId="51356"/>
    <cellStyle name="Total 2 6 9 7" xfId="51357"/>
    <cellStyle name="Total 2 6 9 7 2" xfId="51358"/>
    <cellStyle name="Total 2 6 9 8" xfId="51359"/>
    <cellStyle name="Total 2 7" xfId="20205"/>
    <cellStyle name="Total 2 7 10" xfId="51360"/>
    <cellStyle name="Total 2 7 10 2" xfId="51361"/>
    <cellStyle name="Total 2 7 10 2 2" xfId="51362"/>
    <cellStyle name="Total 2 7 10 2 2 2" xfId="51363"/>
    <cellStyle name="Total 2 7 10 2 3" xfId="51364"/>
    <cellStyle name="Total 2 7 10 2 3 2" xfId="51365"/>
    <cellStyle name="Total 2 7 10 2 4" xfId="51366"/>
    <cellStyle name="Total 2 7 10 2 4 2" xfId="51367"/>
    <cellStyle name="Total 2 7 10 2 5" xfId="51368"/>
    <cellStyle name="Total 2 7 10 2 6" xfId="51369"/>
    <cellStyle name="Total 2 7 10 3" xfId="51370"/>
    <cellStyle name="Total 2 7 10 3 2" xfId="51371"/>
    <cellStyle name="Total 2 7 10 4" xfId="51372"/>
    <cellStyle name="Total 2 7 10 4 2" xfId="51373"/>
    <cellStyle name="Total 2 7 10 5" xfId="51374"/>
    <cellStyle name="Total 2 7 10 5 2" xfId="51375"/>
    <cellStyle name="Total 2 7 10 6" xfId="51376"/>
    <cellStyle name="Total 2 7 10 7" xfId="51377"/>
    <cellStyle name="Total 2 7 10 7 2" xfId="51378"/>
    <cellStyle name="Total 2 7 10 8" xfId="51379"/>
    <cellStyle name="Total 2 7 11" xfId="51380"/>
    <cellStyle name="Total 2 7 11 2" xfId="51381"/>
    <cellStyle name="Total 2 7 11 2 2" xfId="51382"/>
    <cellStyle name="Total 2 7 11 2 2 2" xfId="51383"/>
    <cellStyle name="Total 2 7 11 2 3" xfId="51384"/>
    <cellStyle name="Total 2 7 11 2 3 2" xfId="51385"/>
    <cellStyle name="Total 2 7 11 2 4" xfId="51386"/>
    <cellStyle name="Total 2 7 11 2 4 2" xfId="51387"/>
    <cellStyle name="Total 2 7 11 2 5" xfId="51388"/>
    <cellStyle name="Total 2 7 11 2 6" xfId="51389"/>
    <cellStyle name="Total 2 7 11 3" xfId="51390"/>
    <cellStyle name="Total 2 7 11 3 2" xfId="51391"/>
    <cellStyle name="Total 2 7 11 4" xfId="51392"/>
    <cellStyle name="Total 2 7 11 4 2" xfId="51393"/>
    <cellStyle name="Total 2 7 11 5" xfId="51394"/>
    <cellStyle name="Total 2 7 11 5 2" xfId="51395"/>
    <cellStyle name="Total 2 7 11 6" xfId="51396"/>
    <cellStyle name="Total 2 7 11 7" xfId="51397"/>
    <cellStyle name="Total 2 7 11 7 2" xfId="51398"/>
    <cellStyle name="Total 2 7 11 8" xfId="51399"/>
    <cellStyle name="Total 2 7 12" xfId="51400"/>
    <cellStyle name="Total 2 7 12 2" xfId="51401"/>
    <cellStyle name="Total 2 7 12 2 2" xfId="51402"/>
    <cellStyle name="Total 2 7 12 2 2 2" xfId="51403"/>
    <cellStyle name="Total 2 7 12 2 3" xfId="51404"/>
    <cellStyle name="Total 2 7 12 2 3 2" xfId="51405"/>
    <cellStyle name="Total 2 7 12 2 4" xfId="51406"/>
    <cellStyle name="Total 2 7 12 2 4 2" xfId="51407"/>
    <cellStyle name="Total 2 7 12 2 5" xfId="51408"/>
    <cellStyle name="Total 2 7 12 2 6" xfId="51409"/>
    <cellStyle name="Total 2 7 12 3" xfId="51410"/>
    <cellStyle name="Total 2 7 12 3 2" xfId="51411"/>
    <cellStyle name="Total 2 7 12 4" xfId="51412"/>
    <cellStyle name="Total 2 7 12 4 2" xfId="51413"/>
    <cellStyle name="Total 2 7 12 5" xfId="51414"/>
    <cellStyle name="Total 2 7 12 5 2" xfId="51415"/>
    <cellStyle name="Total 2 7 12 6" xfId="51416"/>
    <cellStyle name="Total 2 7 12 7" xfId="51417"/>
    <cellStyle name="Total 2 7 12 7 2" xfId="51418"/>
    <cellStyle name="Total 2 7 12 8" xfId="51419"/>
    <cellStyle name="Total 2 7 13" xfId="51420"/>
    <cellStyle name="Total 2 7 13 2" xfId="51421"/>
    <cellStyle name="Total 2 7 13 2 2" xfId="51422"/>
    <cellStyle name="Total 2 7 13 2 2 2" xfId="51423"/>
    <cellStyle name="Total 2 7 13 2 3" xfId="51424"/>
    <cellStyle name="Total 2 7 13 2 3 2" xfId="51425"/>
    <cellStyle name="Total 2 7 13 2 4" xfId="51426"/>
    <cellStyle name="Total 2 7 13 2 4 2" xfId="51427"/>
    <cellStyle name="Total 2 7 13 2 5" xfId="51428"/>
    <cellStyle name="Total 2 7 13 2 6" xfId="51429"/>
    <cellStyle name="Total 2 7 13 3" xfId="51430"/>
    <cellStyle name="Total 2 7 13 3 2" xfId="51431"/>
    <cellStyle name="Total 2 7 13 4" xfId="51432"/>
    <cellStyle name="Total 2 7 13 4 2" xfId="51433"/>
    <cellStyle name="Total 2 7 13 5" xfId="51434"/>
    <cellStyle name="Total 2 7 13 5 2" xfId="51435"/>
    <cellStyle name="Total 2 7 13 6" xfId="51436"/>
    <cellStyle name="Total 2 7 13 7" xfId="51437"/>
    <cellStyle name="Total 2 7 13 7 2" xfId="51438"/>
    <cellStyle name="Total 2 7 13 8" xfId="51439"/>
    <cellStyle name="Total 2 7 14" xfId="51440"/>
    <cellStyle name="Total 2 7 14 2" xfId="51441"/>
    <cellStyle name="Total 2 7 14 2 2" xfId="51442"/>
    <cellStyle name="Total 2 7 14 2 2 2" xfId="51443"/>
    <cellStyle name="Total 2 7 14 2 3" xfId="51444"/>
    <cellStyle name="Total 2 7 14 2 3 2" xfId="51445"/>
    <cellStyle name="Total 2 7 14 2 4" xfId="51446"/>
    <cellStyle name="Total 2 7 14 2 4 2" xfId="51447"/>
    <cellStyle name="Total 2 7 14 2 5" xfId="51448"/>
    <cellStyle name="Total 2 7 14 2 6" xfId="51449"/>
    <cellStyle name="Total 2 7 14 3" xfId="51450"/>
    <cellStyle name="Total 2 7 14 3 2" xfId="51451"/>
    <cellStyle name="Total 2 7 14 4" xfId="51452"/>
    <cellStyle name="Total 2 7 14 4 2" xfId="51453"/>
    <cellStyle name="Total 2 7 14 5" xfId="51454"/>
    <cellStyle name="Total 2 7 14 5 2" xfId="51455"/>
    <cellStyle name="Total 2 7 14 6" xfId="51456"/>
    <cellStyle name="Total 2 7 14 7" xfId="51457"/>
    <cellStyle name="Total 2 7 14 7 2" xfId="51458"/>
    <cellStyle name="Total 2 7 14 8" xfId="51459"/>
    <cellStyle name="Total 2 7 15" xfId="51460"/>
    <cellStyle name="Total 2 7 15 2" xfId="51461"/>
    <cellStyle name="Total 2 7 15 2 2" xfId="51462"/>
    <cellStyle name="Total 2 7 15 2 2 2" xfId="51463"/>
    <cellStyle name="Total 2 7 15 2 3" xfId="51464"/>
    <cellStyle name="Total 2 7 15 2 3 2" xfId="51465"/>
    <cellStyle name="Total 2 7 15 2 4" xfId="51466"/>
    <cellStyle name="Total 2 7 15 2 4 2" xfId="51467"/>
    <cellStyle name="Total 2 7 15 2 5" xfId="51468"/>
    <cellStyle name="Total 2 7 15 2 6" xfId="51469"/>
    <cellStyle name="Total 2 7 15 3" xfId="51470"/>
    <cellStyle name="Total 2 7 15 3 2" xfId="51471"/>
    <cellStyle name="Total 2 7 15 4" xfId="51472"/>
    <cellStyle name="Total 2 7 15 4 2" xfId="51473"/>
    <cellStyle name="Total 2 7 15 5" xfId="51474"/>
    <cellStyle name="Total 2 7 15 5 2" xfId="51475"/>
    <cellStyle name="Total 2 7 15 6" xfId="51476"/>
    <cellStyle name="Total 2 7 15 7" xfId="51477"/>
    <cellStyle name="Total 2 7 15 7 2" xfId="51478"/>
    <cellStyle name="Total 2 7 15 8" xfId="51479"/>
    <cellStyle name="Total 2 7 16" xfId="51480"/>
    <cellStyle name="Total 2 7 16 2" xfId="51481"/>
    <cellStyle name="Total 2 7 16 2 2" xfId="51482"/>
    <cellStyle name="Total 2 7 16 3" xfId="51483"/>
    <cellStyle name="Total 2 7 16 3 2" xfId="51484"/>
    <cellStyle name="Total 2 7 16 4" xfId="51485"/>
    <cellStyle name="Total 2 7 16 4 2" xfId="51486"/>
    <cellStyle name="Total 2 7 16 5" xfId="51487"/>
    <cellStyle name="Total 2 7 16 6" xfId="51488"/>
    <cellStyle name="Total 2 7 17" xfId="51489"/>
    <cellStyle name="Total 2 7 17 2" xfId="51490"/>
    <cellStyle name="Total 2 7 18" xfId="51491"/>
    <cellStyle name="Total 2 7 19" xfId="51492"/>
    <cellStyle name="Total 2 7 19 2" xfId="51493"/>
    <cellStyle name="Total 2 7 2" xfId="51494"/>
    <cellStyle name="Total 2 7 2 2" xfId="51495"/>
    <cellStyle name="Total 2 7 2 2 2" xfId="51496"/>
    <cellStyle name="Total 2 7 2 2 2 2" xfId="51497"/>
    <cellStyle name="Total 2 7 2 2 3" xfId="51498"/>
    <cellStyle name="Total 2 7 2 2 3 2" xfId="51499"/>
    <cellStyle name="Total 2 7 2 2 4" xfId="51500"/>
    <cellStyle name="Total 2 7 2 2 4 2" xfId="51501"/>
    <cellStyle name="Total 2 7 2 2 5" xfId="51502"/>
    <cellStyle name="Total 2 7 2 2 6" xfId="51503"/>
    <cellStyle name="Total 2 7 2 3" xfId="51504"/>
    <cellStyle name="Total 2 7 2 3 2" xfId="51505"/>
    <cellStyle name="Total 2 7 2 4" xfId="51506"/>
    <cellStyle name="Total 2 7 2 5" xfId="51507"/>
    <cellStyle name="Total 2 7 2 5 2" xfId="51508"/>
    <cellStyle name="Total 2 7 2 6" xfId="51509"/>
    <cellStyle name="Total 2 7 20" xfId="51510"/>
    <cellStyle name="Total 2 7 21" xfId="51511"/>
    <cellStyle name="Total 2 7 22" xfId="51512"/>
    <cellStyle name="Total 2 7 23" xfId="51513"/>
    <cellStyle name="Total 2 7 24" xfId="51514"/>
    <cellStyle name="Total 2 7 25" xfId="51515"/>
    <cellStyle name="Total 2 7 26" xfId="51516"/>
    <cellStyle name="Total 2 7 3" xfId="51517"/>
    <cellStyle name="Total 2 7 3 2" xfId="51518"/>
    <cellStyle name="Total 2 7 3 2 2" xfId="51519"/>
    <cellStyle name="Total 2 7 3 2 2 2" xfId="51520"/>
    <cellStyle name="Total 2 7 3 2 3" xfId="51521"/>
    <cellStyle name="Total 2 7 3 2 3 2" xfId="51522"/>
    <cellStyle name="Total 2 7 3 2 4" xfId="51523"/>
    <cellStyle name="Total 2 7 3 2 4 2" xfId="51524"/>
    <cellStyle name="Total 2 7 3 2 5" xfId="51525"/>
    <cellStyle name="Total 2 7 3 2 6" xfId="51526"/>
    <cellStyle name="Total 2 7 3 3" xfId="51527"/>
    <cellStyle name="Total 2 7 3 3 2" xfId="51528"/>
    <cellStyle name="Total 2 7 3 4" xfId="51529"/>
    <cellStyle name="Total 2 7 3 5" xfId="51530"/>
    <cellStyle name="Total 2 7 3 5 2" xfId="51531"/>
    <cellStyle name="Total 2 7 3 6" xfId="51532"/>
    <cellStyle name="Total 2 7 4" xfId="51533"/>
    <cellStyle name="Total 2 7 4 2" xfId="51534"/>
    <cellStyle name="Total 2 7 4 2 2" xfId="51535"/>
    <cellStyle name="Total 2 7 4 2 2 2" xfId="51536"/>
    <cellStyle name="Total 2 7 4 2 3" xfId="51537"/>
    <cellStyle name="Total 2 7 4 2 3 2" xfId="51538"/>
    <cellStyle name="Total 2 7 4 2 4" xfId="51539"/>
    <cellStyle name="Total 2 7 4 2 4 2" xfId="51540"/>
    <cellStyle name="Total 2 7 4 2 5" xfId="51541"/>
    <cellStyle name="Total 2 7 4 2 6" xfId="51542"/>
    <cellStyle name="Total 2 7 4 3" xfId="51543"/>
    <cellStyle name="Total 2 7 4 3 2" xfId="51544"/>
    <cellStyle name="Total 2 7 4 4" xfId="51545"/>
    <cellStyle name="Total 2 7 4 4 2" xfId="51546"/>
    <cellStyle name="Total 2 7 4 5" xfId="51547"/>
    <cellStyle name="Total 2 7 4 5 2" xfId="51548"/>
    <cellStyle name="Total 2 7 4 6" xfId="51549"/>
    <cellStyle name="Total 2 7 4 7" xfId="51550"/>
    <cellStyle name="Total 2 7 4 7 2" xfId="51551"/>
    <cellStyle name="Total 2 7 4 8" xfId="51552"/>
    <cellStyle name="Total 2 7 5" xfId="51553"/>
    <cellStyle name="Total 2 7 5 2" xfId="51554"/>
    <cellStyle name="Total 2 7 5 2 2" xfId="51555"/>
    <cellStyle name="Total 2 7 5 2 2 2" xfId="51556"/>
    <cellStyle name="Total 2 7 5 2 3" xfId="51557"/>
    <cellStyle name="Total 2 7 5 2 3 2" xfId="51558"/>
    <cellStyle name="Total 2 7 5 2 4" xfId="51559"/>
    <cellStyle name="Total 2 7 5 2 4 2" xfId="51560"/>
    <cellStyle name="Total 2 7 5 2 5" xfId="51561"/>
    <cellStyle name="Total 2 7 5 2 6" xfId="51562"/>
    <cellStyle name="Total 2 7 5 3" xfId="51563"/>
    <cellStyle name="Total 2 7 5 3 2" xfId="51564"/>
    <cellStyle name="Total 2 7 5 4" xfId="51565"/>
    <cellStyle name="Total 2 7 5 4 2" xfId="51566"/>
    <cellStyle name="Total 2 7 5 5" xfId="51567"/>
    <cellStyle name="Total 2 7 5 5 2" xfId="51568"/>
    <cellStyle name="Total 2 7 5 6" xfId="51569"/>
    <cellStyle name="Total 2 7 5 7" xfId="51570"/>
    <cellStyle name="Total 2 7 5 7 2" xfId="51571"/>
    <cellStyle name="Total 2 7 5 8" xfId="51572"/>
    <cellStyle name="Total 2 7 6" xfId="51573"/>
    <cellStyle name="Total 2 7 6 2" xfId="51574"/>
    <cellStyle name="Total 2 7 6 2 2" xfId="51575"/>
    <cellStyle name="Total 2 7 6 2 2 2" xfId="51576"/>
    <cellStyle name="Total 2 7 6 2 3" xfId="51577"/>
    <cellStyle name="Total 2 7 6 2 3 2" xfId="51578"/>
    <cellStyle name="Total 2 7 6 2 4" xfId="51579"/>
    <cellStyle name="Total 2 7 6 2 4 2" xfId="51580"/>
    <cellStyle name="Total 2 7 6 2 5" xfId="51581"/>
    <cellStyle name="Total 2 7 6 2 6" xfId="51582"/>
    <cellStyle name="Total 2 7 6 3" xfId="51583"/>
    <cellStyle name="Total 2 7 6 3 2" xfId="51584"/>
    <cellStyle name="Total 2 7 6 4" xfId="51585"/>
    <cellStyle name="Total 2 7 6 4 2" xfId="51586"/>
    <cellStyle name="Total 2 7 6 5" xfId="51587"/>
    <cellStyle name="Total 2 7 6 5 2" xfId="51588"/>
    <cellStyle name="Total 2 7 6 6" xfId="51589"/>
    <cellStyle name="Total 2 7 6 7" xfId="51590"/>
    <cellStyle name="Total 2 7 6 7 2" xfId="51591"/>
    <cellStyle name="Total 2 7 6 8" xfId="51592"/>
    <cellStyle name="Total 2 7 7" xfId="51593"/>
    <cellStyle name="Total 2 7 7 2" xfId="51594"/>
    <cellStyle name="Total 2 7 7 2 2" xfId="51595"/>
    <cellStyle name="Total 2 7 7 2 2 2" xfId="51596"/>
    <cellStyle name="Total 2 7 7 2 3" xfId="51597"/>
    <cellStyle name="Total 2 7 7 2 3 2" xfId="51598"/>
    <cellStyle name="Total 2 7 7 2 4" xfId="51599"/>
    <cellStyle name="Total 2 7 7 2 4 2" xfId="51600"/>
    <cellStyle name="Total 2 7 7 2 5" xfId="51601"/>
    <cellStyle name="Total 2 7 7 2 6" xfId="51602"/>
    <cellStyle name="Total 2 7 7 3" xfId="51603"/>
    <cellStyle name="Total 2 7 7 3 2" xfId="51604"/>
    <cellStyle name="Total 2 7 7 4" xfId="51605"/>
    <cellStyle name="Total 2 7 7 4 2" xfId="51606"/>
    <cellStyle name="Total 2 7 7 5" xfId="51607"/>
    <cellStyle name="Total 2 7 7 5 2" xfId="51608"/>
    <cellStyle name="Total 2 7 7 6" xfId="51609"/>
    <cellStyle name="Total 2 7 7 7" xfId="51610"/>
    <cellStyle name="Total 2 7 7 7 2" xfId="51611"/>
    <cellStyle name="Total 2 7 7 8" xfId="51612"/>
    <cellStyle name="Total 2 7 8" xfId="51613"/>
    <cellStyle name="Total 2 7 8 2" xfId="51614"/>
    <cellStyle name="Total 2 7 8 2 2" xfId="51615"/>
    <cellStyle name="Total 2 7 8 2 2 2" xfId="51616"/>
    <cellStyle name="Total 2 7 8 2 3" xfId="51617"/>
    <cellStyle name="Total 2 7 8 2 3 2" xfId="51618"/>
    <cellStyle name="Total 2 7 8 2 4" xfId="51619"/>
    <cellStyle name="Total 2 7 8 2 4 2" xfId="51620"/>
    <cellStyle name="Total 2 7 8 2 5" xfId="51621"/>
    <cellStyle name="Total 2 7 8 2 6" xfId="51622"/>
    <cellStyle name="Total 2 7 8 3" xfId="51623"/>
    <cellStyle name="Total 2 7 8 3 2" xfId="51624"/>
    <cellStyle name="Total 2 7 8 4" xfId="51625"/>
    <cellStyle name="Total 2 7 8 4 2" xfId="51626"/>
    <cellStyle name="Total 2 7 8 5" xfId="51627"/>
    <cellStyle name="Total 2 7 8 5 2" xfId="51628"/>
    <cellStyle name="Total 2 7 8 6" xfId="51629"/>
    <cellStyle name="Total 2 7 8 7" xfId="51630"/>
    <cellStyle name="Total 2 7 8 7 2" xfId="51631"/>
    <cellStyle name="Total 2 7 8 8" xfId="51632"/>
    <cellStyle name="Total 2 7 9" xfId="51633"/>
    <cellStyle name="Total 2 7 9 2" xfId="51634"/>
    <cellStyle name="Total 2 7 9 2 2" xfId="51635"/>
    <cellStyle name="Total 2 7 9 2 2 2" xfId="51636"/>
    <cellStyle name="Total 2 7 9 2 3" xfId="51637"/>
    <cellStyle name="Total 2 7 9 2 3 2" xfId="51638"/>
    <cellStyle name="Total 2 7 9 2 4" xfId="51639"/>
    <cellStyle name="Total 2 7 9 2 4 2" xfId="51640"/>
    <cellStyle name="Total 2 7 9 2 5" xfId="51641"/>
    <cellStyle name="Total 2 7 9 2 6" xfId="51642"/>
    <cellStyle name="Total 2 7 9 3" xfId="51643"/>
    <cellStyle name="Total 2 7 9 3 2" xfId="51644"/>
    <cellStyle name="Total 2 7 9 4" xfId="51645"/>
    <cellStyle name="Total 2 7 9 4 2" xfId="51646"/>
    <cellStyle name="Total 2 7 9 5" xfId="51647"/>
    <cellStyle name="Total 2 7 9 5 2" xfId="51648"/>
    <cellStyle name="Total 2 7 9 6" xfId="51649"/>
    <cellStyle name="Total 2 7 9 7" xfId="51650"/>
    <cellStyle name="Total 2 7 9 7 2" xfId="51651"/>
    <cellStyle name="Total 2 7 9 8" xfId="51652"/>
    <cellStyle name="Total 2 8" xfId="20206"/>
    <cellStyle name="Total 2 8 10" xfId="51653"/>
    <cellStyle name="Total 2 8 10 2" xfId="51654"/>
    <cellStyle name="Total 2 8 10 2 2" xfId="51655"/>
    <cellStyle name="Total 2 8 10 2 2 2" xfId="51656"/>
    <cellStyle name="Total 2 8 10 2 3" xfId="51657"/>
    <cellStyle name="Total 2 8 10 2 3 2" xfId="51658"/>
    <cellStyle name="Total 2 8 10 2 4" xfId="51659"/>
    <cellStyle name="Total 2 8 10 2 4 2" xfId="51660"/>
    <cellStyle name="Total 2 8 10 2 5" xfId="51661"/>
    <cellStyle name="Total 2 8 10 2 6" xfId="51662"/>
    <cellStyle name="Total 2 8 10 3" xfId="51663"/>
    <cellStyle name="Total 2 8 10 3 2" xfId="51664"/>
    <cellStyle name="Total 2 8 10 4" xfId="51665"/>
    <cellStyle name="Total 2 8 10 4 2" xfId="51666"/>
    <cellStyle name="Total 2 8 10 5" xfId="51667"/>
    <cellStyle name="Total 2 8 10 5 2" xfId="51668"/>
    <cellStyle name="Total 2 8 10 6" xfId="51669"/>
    <cellStyle name="Total 2 8 10 7" xfId="51670"/>
    <cellStyle name="Total 2 8 10 7 2" xfId="51671"/>
    <cellStyle name="Total 2 8 10 8" xfId="51672"/>
    <cellStyle name="Total 2 8 11" xfId="51673"/>
    <cellStyle name="Total 2 8 11 2" xfId="51674"/>
    <cellStyle name="Total 2 8 11 2 2" xfId="51675"/>
    <cellStyle name="Total 2 8 11 2 2 2" xfId="51676"/>
    <cellStyle name="Total 2 8 11 2 3" xfId="51677"/>
    <cellStyle name="Total 2 8 11 2 3 2" xfId="51678"/>
    <cellStyle name="Total 2 8 11 2 4" xfId="51679"/>
    <cellStyle name="Total 2 8 11 2 4 2" xfId="51680"/>
    <cellStyle name="Total 2 8 11 2 5" xfId="51681"/>
    <cellStyle name="Total 2 8 11 2 6" xfId="51682"/>
    <cellStyle name="Total 2 8 11 3" xfId="51683"/>
    <cellStyle name="Total 2 8 11 3 2" xfId="51684"/>
    <cellStyle name="Total 2 8 11 4" xfId="51685"/>
    <cellStyle name="Total 2 8 11 4 2" xfId="51686"/>
    <cellStyle name="Total 2 8 11 5" xfId="51687"/>
    <cellStyle name="Total 2 8 11 5 2" xfId="51688"/>
    <cellStyle name="Total 2 8 11 6" xfId="51689"/>
    <cellStyle name="Total 2 8 11 7" xfId="51690"/>
    <cellStyle name="Total 2 8 11 7 2" xfId="51691"/>
    <cellStyle name="Total 2 8 11 8" xfId="51692"/>
    <cellStyle name="Total 2 8 12" xfId="51693"/>
    <cellStyle name="Total 2 8 12 2" xfId="51694"/>
    <cellStyle name="Total 2 8 12 2 2" xfId="51695"/>
    <cellStyle name="Total 2 8 12 2 2 2" xfId="51696"/>
    <cellStyle name="Total 2 8 12 2 3" xfId="51697"/>
    <cellStyle name="Total 2 8 12 2 3 2" xfId="51698"/>
    <cellStyle name="Total 2 8 12 2 4" xfId="51699"/>
    <cellStyle name="Total 2 8 12 2 4 2" xfId="51700"/>
    <cellStyle name="Total 2 8 12 2 5" xfId="51701"/>
    <cellStyle name="Total 2 8 12 2 6" xfId="51702"/>
    <cellStyle name="Total 2 8 12 3" xfId="51703"/>
    <cellStyle name="Total 2 8 12 3 2" xfId="51704"/>
    <cellStyle name="Total 2 8 12 4" xfId="51705"/>
    <cellStyle name="Total 2 8 12 4 2" xfId="51706"/>
    <cellStyle name="Total 2 8 12 5" xfId="51707"/>
    <cellStyle name="Total 2 8 12 5 2" xfId="51708"/>
    <cellStyle name="Total 2 8 12 6" xfId="51709"/>
    <cellStyle name="Total 2 8 12 7" xfId="51710"/>
    <cellStyle name="Total 2 8 12 7 2" xfId="51711"/>
    <cellStyle name="Total 2 8 12 8" xfId="51712"/>
    <cellStyle name="Total 2 8 13" xfId="51713"/>
    <cellStyle name="Total 2 8 13 2" xfId="51714"/>
    <cellStyle name="Total 2 8 13 2 2" xfId="51715"/>
    <cellStyle name="Total 2 8 13 2 2 2" xfId="51716"/>
    <cellStyle name="Total 2 8 13 2 3" xfId="51717"/>
    <cellStyle name="Total 2 8 13 2 3 2" xfId="51718"/>
    <cellStyle name="Total 2 8 13 2 4" xfId="51719"/>
    <cellStyle name="Total 2 8 13 2 4 2" xfId="51720"/>
    <cellStyle name="Total 2 8 13 2 5" xfId="51721"/>
    <cellStyle name="Total 2 8 13 2 6" xfId="51722"/>
    <cellStyle name="Total 2 8 13 3" xfId="51723"/>
    <cellStyle name="Total 2 8 13 3 2" xfId="51724"/>
    <cellStyle name="Total 2 8 13 4" xfId="51725"/>
    <cellStyle name="Total 2 8 13 4 2" xfId="51726"/>
    <cellStyle name="Total 2 8 13 5" xfId="51727"/>
    <cellStyle name="Total 2 8 13 5 2" xfId="51728"/>
    <cellStyle name="Total 2 8 13 6" xfId="51729"/>
    <cellStyle name="Total 2 8 13 7" xfId="51730"/>
    <cellStyle name="Total 2 8 13 7 2" xfId="51731"/>
    <cellStyle name="Total 2 8 13 8" xfId="51732"/>
    <cellStyle name="Total 2 8 14" xfId="51733"/>
    <cellStyle name="Total 2 8 14 2" xfId="51734"/>
    <cellStyle name="Total 2 8 14 2 2" xfId="51735"/>
    <cellStyle name="Total 2 8 14 2 2 2" xfId="51736"/>
    <cellStyle name="Total 2 8 14 2 3" xfId="51737"/>
    <cellStyle name="Total 2 8 14 2 3 2" xfId="51738"/>
    <cellStyle name="Total 2 8 14 2 4" xfId="51739"/>
    <cellStyle name="Total 2 8 14 2 4 2" xfId="51740"/>
    <cellStyle name="Total 2 8 14 2 5" xfId="51741"/>
    <cellStyle name="Total 2 8 14 2 6" xfId="51742"/>
    <cellStyle name="Total 2 8 14 3" xfId="51743"/>
    <cellStyle name="Total 2 8 14 3 2" xfId="51744"/>
    <cellStyle name="Total 2 8 14 4" xfId="51745"/>
    <cellStyle name="Total 2 8 14 4 2" xfId="51746"/>
    <cellStyle name="Total 2 8 14 5" xfId="51747"/>
    <cellStyle name="Total 2 8 14 5 2" xfId="51748"/>
    <cellStyle name="Total 2 8 14 6" xfId="51749"/>
    <cellStyle name="Total 2 8 14 7" xfId="51750"/>
    <cellStyle name="Total 2 8 14 7 2" xfId="51751"/>
    <cellStyle name="Total 2 8 14 8" xfId="51752"/>
    <cellStyle name="Total 2 8 15" xfId="51753"/>
    <cellStyle name="Total 2 8 15 2" xfId="51754"/>
    <cellStyle name="Total 2 8 15 2 2" xfId="51755"/>
    <cellStyle name="Total 2 8 15 2 2 2" xfId="51756"/>
    <cellStyle name="Total 2 8 15 2 3" xfId="51757"/>
    <cellStyle name="Total 2 8 15 2 3 2" xfId="51758"/>
    <cellStyle name="Total 2 8 15 2 4" xfId="51759"/>
    <cellStyle name="Total 2 8 15 2 4 2" xfId="51760"/>
    <cellStyle name="Total 2 8 15 2 5" xfId="51761"/>
    <cellStyle name="Total 2 8 15 2 6" xfId="51762"/>
    <cellStyle name="Total 2 8 15 3" xfId="51763"/>
    <cellStyle name="Total 2 8 15 3 2" xfId="51764"/>
    <cellStyle name="Total 2 8 15 4" xfId="51765"/>
    <cellStyle name="Total 2 8 15 4 2" xfId="51766"/>
    <cellStyle name="Total 2 8 15 5" xfId="51767"/>
    <cellStyle name="Total 2 8 15 5 2" xfId="51768"/>
    <cellStyle name="Total 2 8 15 6" xfId="51769"/>
    <cellStyle name="Total 2 8 15 7" xfId="51770"/>
    <cellStyle name="Total 2 8 15 7 2" xfId="51771"/>
    <cellStyle name="Total 2 8 15 8" xfId="51772"/>
    <cellStyle name="Total 2 8 16" xfId="51773"/>
    <cellStyle name="Total 2 8 16 2" xfId="51774"/>
    <cellStyle name="Total 2 8 16 2 2" xfId="51775"/>
    <cellStyle name="Total 2 8 16 3" xfId="51776"/>
    <cellStyle name="Total 2 8 16 3 2" xfId="51777"/>
    <cellStyle name="Total 2 8 16 4" xfId="51778"/>
    <cellStyle name="Total 2 8 16 4 2" xfId="51779"/>
    <cellStyle name="Total 2 8 16 5" xfId="51780"/>
    <cellStyle name="Total 2 8 16 6" xfId="51781"/>
    <cellStyle name="Total 2 8 17" xfId="51782"/>
    <cellStyle name="Total 2 8 17 2" xfId="51783"/>
    <cellStyle name="Total 2 8 18" xfId="51784"/>
    <cellStyle name="Total 2 8 19" xfId="51785"/>
    <cellStyle name="Total 2 8 19 2" xfId="51786"/>
    <cellStyle name="Total 2 8 2" xfId="51787"/>
    <cellStyle name="Total 2 8 2 2" xfId="51788"/>
    <cellStyle name="Total 2 8 2 2 2" xfId="51789"/>
    <cellStyle name="Total 2 8 2 2 2 2" xfId="51790"/>
    <cellStyle name="Total 2 8 2 2 3" xfId="51791"/>
    <cellStyle name="Total 2 8 2 2 3 2" xfId="51792"/>
    <cellStyle name="Total 2 8 2 2 4" xfId="51793"/>
    <cellStyle name="Total 2 8 2 2 4 2" xfId="51794"/>
    <cellStyle name="Total 2 8 2 2 5" xfId="51795"/>
    <cellStyle name="Total 2 8 2 2 6" xfId="51796"/>
    <cellStyle name="Total 2 8 2 3" xfId="51797"/>
    <cellStyle name="Total 2 8 2 3 2" xfId="51798"/>
    <cellStyle name="Total 2 8 2 4" xfId="51799"/>
    <cellStyle name="Total 2 8 2 5" xfId="51800"/>
    <cellStyle name="Total 2 8 2 5 2" xfId="51801"/>
    <cellStyle name="Total 2 8 2 6" xfId="51802"/>
    <cellStyle name="Total 2 8 20" xfId="51803"/>
    <cellStyle name="Total 2 8 21" xfId="51804"/>
    <cellStyle name="Total 2 8 22" xfId="51805"/>
    <cellStyle name="Total 2 8 23" xfId="51806"/>
    <cellStyle name="Total 2 8 24" xfId="51807"/>
    <cellStyle name="Total 2 8 25" xfId="51808"/>
    <cellStyle name="Total 2 8 26" xfId="51809"/>
    <cellStyle name="Total 2 8 3" xfId="51810"/>
    <cellStyle name="Total 2 8 3 2" xfId="51811"/>
    <cellStyle name="Total 2 8 3 2 2" xfId="51812"/>
    <cellStyle name="Total 2 8 3 2 2 2" xfId="51813"/>
    <cellStyle name="Total 2 8 3 2 3" xfId="51814"/>
    <cellStyle name="Total 2 8 3 2 3 2" xfId="51815"/>
    <cellStyle name="Total 2 8 3 2 4" xfId="51816"/>
    <cellStyle name="Total 2 8 3 2 4 2" xfId="51817"/>
    <cellStyle name="Total 2 8 3 2 5" xfId="51818"/>
    <cellStyle name="Total 2 8 3 2 6" xfId="51819"/>
    <cellStyle name="Total 2 8 3 3" xfId="51820"/>
    <cellStyle name="Total 2 8 3 3 2" xfId="51821"/>
    <cellStyle name="Total 2 8 3 4" xfId="51822"/>
    <cellStyle name="Total 2 8 3 5" xfId="51823"/>
    <cellStyle name="Total 2 8 3 5 2" xfId="51824"/>
    <cellStyle name="Total 2 8 3 6" xfId="51825"/>
    <cellStyle name="Total 2 8 4" xfId="51826"/>
    <cellStyle name="Total 2 8 4 2" xfId="51827"/>
    <cellStyle name="Total 2 8 4 2 2" xfId="51828"/>
    <cellStyle name="Total 2 8 4 2 2 2" xfId="51829"/>
    <cellStyle name="Total 2 8 4 2 3" xfId="51830"/>
    <cellStyle name="Total 2 8 4 2 3 2" xfId="51831"/>
    <cellStyle name="Total 2 8 4 2 4" xfId="51832"/>
    <cellStyle name="Total 2 8 4 2 4 2" xfId="51833"/>
    <cellStyle name="Total 2 8 4 2 5" xfId="51834"/>
    <cellStyle name="Total 2 8 4 2 6" xfId="51835"/>
    <cellStyle name="Total 2 8 4 3" xfId="51836"/>
    <cellStyle name="Total 2 8 4 3 2" xfId="51837"/>
    <cellStyle name="Total 2 8 4 4" xfId="51838"/>
    <cellStyle name="Total 2 8 4 4 2" xfId="51839"/>
    <cellStyle name="Total 2 8 4 5" xfId="51840"/>
    <cellStyle name="Total 2 8 4 5 2" xfId="51841"/>
    <cellStyle name="Total 2 8 4 6" xfId="51842"/>
    <cellStyle name="Total 2 8 4 7" xfId="51843"/>
    <cellStyle name="Total 2 8 4 7 2" xfId="51844"/>
    <cellStyle name="Total 2 8 4 8" xfId="51845"/>
    <cellStyle name="Total 2 8 5" xfId="51846"/>
    <cellStyle name="Total 2 8 5 2" xfId="51847"/>
    <cellStyle name="Total 2 8 5 2 2" xfId="51848"/>
    <cellStyle name="Total 2 8 5 2 2 2" xfId="51849"/>
    <cellStyle name="Total 2 8 5 2 3" xfId="51850"/>
    <cellStyle name="Total 2 8 5 2 3 2" xfId="51851"/>
    <cellStyle name="Total 2 8 5 2 4" xfId="51852"/>
    <cellStyle name="Total 2 8 5 2 4 2" xfId="51853"/>
    <cellStyle name="Total 2 8 5 2 5" xfId="51854"/>
    <cellStyle name="Total 2 8 5 2 6" xfId="51855"/>
    <cellStyle name="Total 2 8 5 3" xfId="51856"/>
    <cellStyle name="Total 2 8 5 3 2" xfId="51857"/>
    <cellStyle name="Total 2 8 5 4" xfId="51858"/>
    <cellStyle name="Total 2 8 5 4 2" xfId="51859"/>
    <cellStyle name="Total 2 8 5 5" xfId="51860"/>
    <cellStyle name="Total 2 8 5 5 2" xfId="51861"/>
    <cellStyle name="Total 2 8 5 6" xfId="51862"/>
    <cellStyle name="Total 2 8 5 7" xfId="51863"/>
    <cellStyle name="Total 2 8 5 7 2" xfId="51864"/>
    <cellStyle name="Total 2 8 5 8" xfId="51865"/>
    <cellStyle name="Total 2 8 6" xfId="51866"/>
    <cellStyle name="Total 2 8 6 2" xfId="51867"/>
    <cellStyle name="Total 2 8 6 2 2" xfId="51868"/>
    <cellStyle name="Total 2 8 6 2 2 2" xfId="51869"/>
    <cellStyle name="Total 2 8 6 2 3" xfId="51870"/>
    <cellStyle name="Total 2 8 6 2 3 2" xfId="51871"/>
    <cellStyle name="Total 2 8 6 2 4" xfId="51872"/>
    <cellStyle name="Total 2 8 6 2 4 2" xfId="51873"/>
    <cellStyle name="Total 2 8 6 2 5" xfId="51874"/>
    <cellStyle name="Total 2 8 6 2 6" xfId="51875"/>
    <cellStyle name="Total 2 8 6 3" xfId="51876"/>
    <cellStyle name="Total 2 8 6 3 2" xfId="51877"/>
    <cellStyle name="Total 2 8 6 4" xfId="51878"/>
    <cellStyle name="Total 2 8 6 4 2" xfId="51879"/>
    <cellStyle name="Total 2 8 6 5" xfId="51880"/>
    <cellStyle name="Total 2 8 6 5 2" xfId="51881"/>
    <cellStyle name="Total 2 8 6 6" xfId="51882"/>
    <cellStyle name="Total 2 8 6 7" xfId="51883"/>
    <cellStyle name="Total 2 8 6 7 2" xfId="51884"/>
    <cellStyle name="Total 2 8 6 8" xfId="51885"/>
    <cellStyle name="Total 2 8 7" xfId="51886"/>
    <cellStyle name="Total 2 8 7 2" xfId="51887"/>
    <cellStyle name="Total 2 8 7 2 2" xfId="51888"/>
    <cellStyle name="Total 2 8 7 2 2 2" xfId="51889"/>
    <cellStyle name="Total 2 8 7 2 3" xfId="51890"/>
    <cellStyle name="Total 2 8 7 2 3 2" xfId="51891"/>
    <cellStyle name="Total 2 8 7 2 4" xfId="51892"/>
    <cellStyle name="Total 2 8 7 2 4 2" xfId="51893"/>
    <cellStyle name="Total 2 8 7 2 5" xfId="51894"/>
    <cellStyle name="Total 2 8 7 2 6" xfId="51895"/>
    <cellStyle name="Total 2 8 7 3" xfId="51896"/>
    <cellStyle name="Total 2 8 7 3 2" xfId="51897"/>
    <cellStyle name="Total 2 8 7 4" xfId="51898"/>
    <cellStyle name="Total 2 8 7 4 2" xfId="51899"/>
    <cellStyle name="Total 2 8 7 5" xfId="51900"/>
    <cellStyle name="Total 2 8 7 5 2" xfId="51901"/>
    <cellStyle name="Total 2 8 7 6" xfId="51902"/>
    <cellStyle name="Total 2 8 7 7" xfId="51903"/>
    <cellStyle name="Total 2 8 7 7 2" xfId="51904"/>
    <cellStyle name="Total 2 8 7 8" xfId="51905"/>
    <cellStyle name="Total 2 8 8" xfId="51906"/>
    <cellStyle name="Total 2 8 8 2" xfId="51907"/>
    <cellStyle name="Total 2 8 8 2 2" xfId="51908"/>
    <cellStyle name="Total 2 8 8 2 2 2" xfId="51909"/>
    <cellStyle name="Total 2 8 8 2 3" xfId="51910"/>
    <cellStyle name="Total 2 8 8 2 3 2" xfId="51911"/>
    <cellStyle name="Total 2 8 8 2 4" xfId="51912"/>
    <cellStyle name="Total 2 8 8 2 4 2" xfId="51913"/>
    <cellStyle name="Total 2 8 8 2 5" xfId="51914"/>
    <cellStyle name="Total 2 8 8 2 6" xfId="51915"/>
    <cellStyle name="Total 2 8 8 3" xfId="51916"/>
    <cellStyle name="Total 2 8 8 3 2" xfId="51917"/>
    <cellStyle name="Total 2 8 8 4" xfId="51918"/>
    <cellStyle name="Total 2 8 8 4 2" xfId="51919"/>
    <cellStyle name="Total 2 8 8 5" xfId="51920"/>
    <cellStyle name="Total 2 8 8 5 2" xfId="51921"/>
    <cellStyle name="Total 2 8 8 6" xfId="51922"/>
    <cellStyle name="Total 2 8 8 7" xfId="51923"/>
    <cellStyle name="Total 2 8 8 7 2" xfId="51924"/>
    <cellStyle name="Total 2 8 8 8" xfId="51925"/>
    <cellStyle name="Total 2 8 9" xfId="51926"/>
    <cellStyle name="Total 2 8 9 2" xfId="51927"/>
    <cellStyle name="Total 2 8 9 2 2" xfId="51928"/>
    <cellStyle name="Total 2 8 9 2 2 2" xfId="51929"/>
    <cellStyle name="Total 2 8 9 2 3" xfId="51930"/>
    <cellStyle name="Total 2 8 9 2 3 2" xfId="51931"/>
    <cellStyle name="Total 2 8 9 2 4" xfId="51932"/>
    <cellStyle name="Total 2 8 9 2 4 2" xfId="51933"/>
    <cellStyle name="Total 2 8 9 2 5" xfId="51934"/>
    <cellStyle name="Total 2 8 9 2 6" xfId="51935"/>
    <cellStyle name="Total 2 8 9 3" xfId="51936"/>
    <cellStyle name="Total 2 8 9 3 2" xfId="51937"/>
    <cellStyle name="Total 2 8 9 4" xfId="51938"/>
    <cellStyle name="Total 2 8 9 4 2" xfId="51939"/>
    <cellStyle name="Total 2 8 9 5" xfId="51940"/>
    <cellStyle name="Total 2 8 9 5 2" xfId="51941"/>
    <cellStyle name="Total 2 8 9 6" xfId="51942"/>
    <cellStyle name="Total 2 8 9 7" xfId="51943"/>
    <cellStyle name="Total 2 8 9 7 2" xfId="51944"/>
    <cellStyle name="Total 2 8 9 8" xfId="51945"/>
    <cellStyle name="Total 2 9" xfId="20207"/>
    <cellStyle name="Total 2 9 10" xfId="51946"/>
    <cellStyle name="Total 2 9 10 2" xfId="51947"/>
    <cellStyle name="Total 2 9 10 2 2" xfId="51948"/>
    <cellStyle name="Total 2 9 10 2 2 2" xfId="51949"/>
    <cellStyle name="Total 2 9 10 2 3" xfId="51950"/>
    <cellStyle name="Total 2 9 10 2 3 2" xfId="51951"/>
    <cellStyle name="Total 2 9 10 2 4" xfId="51952"/>
    <cellStyle name="Total 2 9 10 2 4 2" xfId="51953"/>
    <cellStyle name="Total 2 9 10 2 5" xfId="51954"/>
    <cellStyle name="Total 2 9 10 2 6" xfId="51955"/>
    <cellStyle name="Total 2 9 10 3" xfId="51956"/>
    <cellStyle name="Total 2 9 10 3 2" xfId="51957"/>
    <cellStyle name="Total 2 9 10 4" xfId="51958"/>
    <cellStyle name="Total 2 9 10 4 2" xfId="51959"/>
    <cellStyle name="Total 2 9 10 5" xfId="51960"/>
    <cellStyle name="Total 2 9 10 5 2" xfId="51961"/>
    <cellStyle name="Total 2 9 10 6" xfId="51962"/>
    <cellStyle name="Total 2 9 10 7" xfId="51963"/>
    <cellStyle name="Total 2 9 10 7 2" xfId="51964"/>
    <cellStyle name="Total 2 9 10 8" xfId="51965"/>
    <cellStyle name="Total 2 9 11" xfId="51966"/>
    <cellStyle name="Total 2 9 11 2" xfId="51967"/>
    <cellStyle name="Total 2 9 11 2 2" xfId="51968"/>
    <cellStyle name="Total 2 9 11 2 2 2" xfId="51969"/>
    <cellStyle name="Total 2 9 11 2 3" xfId="51970"/>
    <cellStyle name="Total 2 9 11 2 3 2" xfId="51971"/>
    <cellStyle name="Total 2 9 11 2 4" xfId="51972"/>
    <cellStyle name="Total 2 9 11 2 4 2" xfId="51973"/>
    <cellStyle name="Total 2 9 11 2 5" xfId="51974"/>
    <cellStyle name="Total 2 9 11 2 6" xfId="51975"/>
    <cellStyle name="Total 2 9 11 3" xfId="51976"/>
    <cellStyle name="Total 2 9 11 3 2" xfId="51977"/>
    <cellStyle name="Total 2 9 11 4" xfId="51978"/>
    <cellStyle name="Total 2 9 11 4 2" xfId="51979"/>
    <cellStyle name="Total 2 9 11 5" xfId="51980"/>
    <cellStyle name="Total 2 9 11 5 2" xfId="51981"/>
    <cellStyle name="Total 2 9 11 6" xfId="51982"/>
    <cellStyle name="Total 2 9 11 7" xfId="51983"/>
    <cellStyle name="Total 2 9 11 7 2" xfId="51984"/>
    <cellStyle name="Total 2 9 11 8" xfId="51985"/>
    <cellStyle name="Total 2 9 12" xfId="51986"/>
    <cellStyle name="Total 2 9 12 2" xfId="51987"/>
    <cellStyle name="Total 2 9 12 2 2" xfId="51988"/>
    <cellStyle name="Total 2 9 12 2 2 2" xfId="51989"/>
    <cellStyle name="Total 2 9 12 2 3" xfId="51990"/>
    <cellStyle name="Total 2 9 12 2 3 2" xfId="51991"/>
    <cellStyle name="Total 2 9 12 2 4" xfId="51992"/>
    <cellStyle name="Total 2 9 12 2 4 2" xfId="51993"/>
    <cellStyle name="Total 2 9 12 2 5" xfId="51994"/>
    <cellStyle name="Total 2 9 12 2 6" xfId="51995"/>
    <cellStyle name="Total 2 9 12 3" xfId="51996"/>
    <cellStyle name="Total 2 9 12 3 2" xfId="51997"/>
    <cellStyle name="Total 2 9 12 4" xfId="51998"/>
    <cellStyle name="Total 2 9 12 4 2" xfId="51999"/>
    <cellStyle name="Total 2 9 12 5" xfId="52000"/>
    <cellStyle name="Total 2 9 12 5 2" xfId="52001"/>
    <cellStyle name="Total 2 9 12 6" xfId="52002"/>
    <cellStyle name="Total 2 9 12 7" xfId="52003"/>
    <cellStyle name="Total 2 9 12 7 2" xfId="52004"/>
    <cellStyle name="Total 2 9 12 8" xfId="52005"/>
    <cellStyle name="Total 2 9 13" xfId="52006"/>
    <cellStyle name="Total 2 9 13 2" xfId="52007"/>
    <cellStyle name="Total 2 9 13 2 2" xfId="52008"/>
    <cellStyle name="Total 2 9 13 2 2 2" xfId="52009"/>
    <cellStyle name="Total 2 9 13 2 3" xfId="52010"/>
    <cellStyle name="Total 2 9 13 2 3 2" xfId="52011"/>
    <cellStyle name="Total 2 9 13 2 4" xfId="52012"/>
    <cellStyle name="Total 2 9 13 2 4 2" xfId="52013"/>
    <cellStyle name="Total 2 9 13 2 5" xfId="52014"/>
    <cellStyle name="Total 2 9 13 2 6" xfId="52015"/>
    <cellStyle name="Total 2 9 13 3" xfId="52016"/>
    <cellStyle name="Total 2 9 13 3 2" xfId="52017"/>
    <cellStyle name="Total 2 9 13 4" xfId="52018"/>
    <cellStyle name="Total 2 9 13 4 2" xfId="52019"/>
    <cellStyle name="Total 2 9 13 5" xfId="52020"/>
    <cellStyle name="Total 2 9 13 5 2" xfId="52021"/>
    <cellStyle name="Total 2 9 13 6" xfId="52022"/>
    <cellStyle name="Total 2 9 13 7" xfId="52023"/>
    <cellStyle name="Total 2 9 13 7 2" xfId="52024"/>
    <cellStyle name="Total 2 9 13 8" xfId="52025"/>
    <cellStyle name="Total 2 9 14" xfId="52026"/>
    <cellStyle name="Total 2 9 14 2" xfId="52027"/>
    <cellStyle name="Total 2 9 14 2 2" xfId="52028"/>
    <cellStyle name="Total 2 9 14 2 2 2" xfId="52029"/>
    <cellStyle name="Total 2 9 14 2 3" xfId="52030"/>
    <cellStyle name="Total 2 9 14 2 3 2" xfId="52031"/>
    <cellStyle name="Total 2 9 14 2 4" xfId="52032"/>
    <cellStyle name="Total 2 9 14 2 4 2" xfId="52033"/>
    <cellStyle name="Total 2 9 14 2 5" xfId="52034"/>
    <cellStyle name="Total 2 9 14 2 6" xfId="52035"/>
    <cellStyle name="Total 2 9 14 3" xfId="52036"/>
    <cellStyle name="Total 2 9 14 3 2" xfId="52037"/>
    <cellStyle name="Total 2 9 14 4" xfId="52038"/>
    <cellStyle name="Total 2 9 14 4 2" xfId="52039"/>
    <cellStyle name="Total 2 9 14 5" xfId="52040"/>
    <cellStyle name="Total 2 9 14 5 2" xfId="52041"/>
    <cellStyle name="Total 2 9 14 6" xfId="52042"/>
    <cellStyle name="Total 2 9 14 7" xfId="52043"/>
    <cellStyle name="Total 2 9 14 7 2" xfId="52044"/>
    <cellStyle name="Total 2 9 14 8" xfId="52045"/>
    <cellStyle name="Total 2 9 15" xfId="52046"/>
    <cellStyle name="Total 2 9 15 2" xfId="52047"/>
    <cellStyle name="Total 2 9 15 2 2" xfId="52048"/>
    <cellStyle name="Total 2 9 15 2 2 2" xfId="52049"/>
    <cellStyle name="Total 2 9 15 2 3" xfId="52050"/>
    <cellStyle name="Total 2 9 15 2 3 2" xfId="52051"/>
    <cellStyle name="Total 2 9 15 2 4" xfId="52052"/>
    <cellStyle name="Total 2 9 15 2 4 2" xfId="52053"/>
    <cellStyle name="Total 2 9 15 2 5" xfId="52054"/>
    <cellStyle name="Total 2 9 15 2 6" xfId="52055"/>
    <cellStyle name="Total 2 9 15 3" xfId="52056"/>
    <cellStyle name="Total 2 9 15 3 2" xfId="52057"/>
    <cellStyle name="Total 2 9 15 4" xfId="52058"/>
    <cellStyle name="Total 2 9 15 4 2" xfId="52059"/>
    <cellStyle name="Total 2 9 15 5" xfId="52060"/>
    <cellStyle name="Total 2 9 15 5 2" xfId="52061"/>
    <cellStyle name="Total 2 9 15 6" xfId="52062"/>
    <cellStyle name="Total 2 9 15 7" xfId="52063"/>
    <cellStyle name="Total 2 9 15 7 2" xfId="52064"/>
    <cellStyle name="Total 2 9 15 8" xfId="52065"/>
    <cellStyle name="Total 2 9 16" xfId="52066"/>
    <cellStyle name="Total 2 9 16 2" xfId="52067"/>
    <cellStyle name="Total 2 9 16 2 2" xfId="52068"/>
    <cellStyle name="Total 2 9 16 3" xfId="52069"/>
    <cellStyle name="Total 2 9 16 3 2" xfId="52070"/>
    <cellStyle name="Total 2 9 16 4" xfId="52071"/>
    <cellStyle name="Total 2 9 16 4 2" xfId="52072"/>
    <cellStyle name="Total 2 9 16 5" xfId="52073"/>
    <cellStyle name="Total 2 9 16 6" xfId="52074"/>
    <cellStyle name="Total 2 9 17" xfId="52075"/>
    <cellStyle name="Total 2 9 17 2" xfId="52076"/>
    <cellStyle name="Total 2 9 18" xfId="52077"/>
    <cellStyle name="Total 2 9 19" xfId="52078"/>
    <cellStyle name="Total 2 9 19 2" xfId="52079"/>
    <cellStyle name="Total 2 9 2" xfId="52080"/>
    <cellStyle name="Total 2 9 2 2" xfId="52081"/>
    <cellStyle name="Total 2 9 2 2 2" xfId="52082"/>
    <cellStyle name="Total 2 9 2 2 2 2" xfId="52083"/>
    <cellStyle name="Total 2 9 2 2 3" xfId="52084"/>
    <cellStyle name="Total 2 9 2 2 3 2" xfId="52085"/>
    <cellStyle name="Total 2 9 2 2 4" xfId="52086"/>
    <cellStyle name="Total 2 9 2 2 4 2" xfId="52087"/>
    <cellStyle name="Total 2 9 2 2 5" xfId="52088"/>
    <cellStyle name="Total 2 9 2 2 6" xfId="52089"/>
    <cellStyle name="Total 2 9 2 3" xfId="52090"/>
    <cellStyle name="Total 2 9 2 3 2" xfId="52091"/>
    <cellStyle name="Total 2 9 2 4" xfId="52092"/>
    <cellStyle name="Total 2 9 2 5" xfId="52093"/>
    <cellStyle name="Total 2 9 2 5 2" xfId="52094"/>
    <cellStyle name="Total 2 9 2 6" xfId="52095"/>
    <cellStyle name="Total 2 9 20" xfId="52096"/>
    <cellStyle name="Total 2 9 21" xfId="52097"/>
    <cellStyle name="Total 2 9 22" xfId="52098"/>
    <cellStyle name="Total 2 9 23" xfId="52099"/>
    <cellStyle name="Total 2 9 24" xfId="52100"/>
    <cellStyle name="Total 2 9 25" xfId="52101"/>
    <cellStyle name="Total 2 9 26" xfId="52102"/>
    <cellStyle name="Total 2 9 3" xfId="52103"/>
    <cellStyle name="Total 2 9 3 2" xfId="52104"/>
    <cellStyle name="Total 2 9 3 2 2" xfId="52105"/>
    <cellStyle name="Total 2 9 3 2 2 2" xfId="52106"/>
    <cellStyle name="Total 2 9 3 2 3" xfId="52107"/>
    <cellStyle name="Total 2 9 3 2 3 2" xfId="52108"/>
    <cellStyle name="Total 2 9 3 2 4" xfId="52109"/>
    <cellStyle name="Total 2 9 3 2 4 2" xfId="52110"/>
    <cellStyle name="Total 2 9 3 2 5" xfId="52111"/>
    <cellStyle name="Total 2 9 3 2 6" xfId="52112"/>
    <cellStyle name="Total 2 9 3 3" xfId="52113"/>
    <cellStyle name="Total 2 9 3 3 2" xfId="52114"/>
    <cellStyle name="Total 2 9 3 4" xfId="52115"/>
    <cellStyle name="Total 2 9 3 5" xfId="52116"/>
    <cellStyle name="Total 2 9 3 5 2" xfId="52117"/>
    <cellStyle name="Total 2 9 3 6" xfId="52118"/>
    <cellStyle name="Total 2 9 4" xfId="52119"/>
    <cellStyle name="Total 2 9 4 2" xfId="52120"/>
    <cellStyle name="Total 2 9 4 2 2" xfId="52121"/>
    <cellStyle name="Total 2 9 4 2 2 2" xfId="52122"/>
    <cellStyle name="Total 2 9 4 2 3" xfId="52123"/>
    <cellStyle name="Total 2 9 4 2 3 2" xfId="52124"/>
    <cellStyle name="Total 2 9 4 2 4" xfId="52125"/>
    <cellStyle name="Total 2 9 4 2 4 2" xfId="52126"/>
    <cellStyle name="Total 2 9 4 2 5" xfId="52127"/>
    <cellStyle name="Total 2 9 4 2 6" xfId="52128"/>
    <cellStyle name="Total 2 9 4 3" xfId="52129"/>
    <cellStyle name="Total 2 9 4 3 2" xfId="52130"/>
    <cellStyle name="Total 2 9 4 4" xfId="52131"/>
    <cellStyle name="Total 2 9 4 4 2" xfId="52132"/>
    <cellStyle name="Total 2 9 4 5" xfId="52133"/>
    <cellStyle name="Total 2 9 4 5 2" xfId="52134"/>
    <cellStyle name="Total 2 9 4 6" xfId="52135"/>
    <cellStyle name="Total 2 9 4 7" xfId="52136"/>
    <cellStyle name="Total 2 9 4 7 2" xfId="52137"/>
    <cellStyle name="Total 2 9 4 8" xfId="52138"/>
    <cellStyle name="Total 2 9 5" xfId="52139"/>
    <cellStyle name="Total 2 9 5 2" xfId="52140"/>
    <cellStyle name="Total 2 9 5 2 2" xfId="52141"/>
    <cellStyle name="Total 2 9 5 2 2 2" xfId="52142"/>
    <cellStyle name="Total 2 9 5 2 3" xfId="52143"/>
    <cellStyle name="Total 2 9 5 2 3 2" xfId="52144"/>
    <cellStyle name="Total 2 9 5 2 4" xfId="52145"/>
    <cellStyle name="Total 2 9 5 2 4 2" xfId="52146"/>
    <cellStyle name="Total 2 9 5 2 5" xfId="52147"/>
    <cellStyle name="Total 2 9 5 2 6" xfId="52148"/>
    <cellStyle name="Total 2 9 5 3" xfId="52149"/>
    <cellStyle name="Total 2 9 5 3 2" xfId="52150"/>
    <cellStyle name="Total 2 9 5 4" xfId="52151"/>
    <cellStyle name="Total 2 9 5 4 2" xfId="52152"/>
    <cellStyle name="Total 2 9 5 5" xfId="52153"/>
    <cellStyle name="Total 2 9 5 5 2" xfId="52154"/>
    <cellStyle name="Total 2 9 5 6" xfId="52155"/>
    <cellStyle name="Total 2 9 5 7" xfId="52156"/>
    <cellStyle name="Total 2 9 5 7 2" xfId="52157"/>
    <cellStyle name="Total 2 9 5 8" xfId="52158"/>
    <cellStyle name="Total 2 9 6" xfId="52159"/>
    <cellStyle name="Total 2 9 6 2" xfId="52160"/>
    <cellStyle name="Total 2 9 6 2 2" xfId="52161"/>
    <cellStyle name="Total 2 9 6 2 2 2" xfId="52162"/>
    <cellStyle name="Total 2 9 6 2 3" xfId="52163"/>
    <cellStyle name="Total 2 9 6 2 3 2" xfId="52164"/>
    <cellStyle name="Total 2 9 6 2 4" xfId="52165"/>
    <cellStyle name="Total 2 9 6 2 4 2" xfId="52166"/>
    <cellStyle name="Total 2 9 6 2 5" xfId="52167"/>
    <cellStyle name="Total 2 9 6 2 6" xfId="52168"/>
    <cellStyle name="Total 2 9 6 3" xfId="52169"/>
    <cellStyle name="Total 2 9 6 3 2" xfId="52170"/>
    <cellStyle name="Total 2 9 6 4" xfId="52171"/>
    <cellStyle name="Total 2 9 6 4 2" xfId="52172"/>
    <cellStyle name="Total 2 9 6 5" xfId="52173"/>
    <cellStyle name="Total 2 9 6 5 2" xfId="52174"/>
    <cellStyle name="Total 2 9 6 6" xfId="52175"/>
    <cellStyle name="Total 2 9 6 7" xfId="52176"/>
    <cellStyle name="Total 2 9 6 7 2" xfId="52177"/>
    <cellStyle name="Total 2 9 6 8" xfId="52178"/>
    <cellStyle name="Total 2 9 7" xfId="52179"/>
    <cellStyle name="Total 2 9 7 2" xfId="52180"/>
    <cellStyle name="Total 2 9 7 2 2" xfId="52181"/>
    <cellStyle name="Total 2 9 7 2 2 2" xfId="52182"/>
    <cellStyle name="Total 2 9 7 2 3" xfId="52183"/>
    <cellStyle name="Total 2 9 7 2 3 2" xfId="52184"/>
    <cellStyle name="Total 2 9 7 2 4" xfId="52185"/>
    <cellStyle name="Total 2 9 7 2 4 2" xfId="52186"/>
    <cellStyle name="Total 2 9 7 2 5" xfId="52187"/>
    <cellStyle name="Total 2 9 7 2 6" xfId="52188"/>
    <cellStyle name="Total 2 9 7 3" xfId="52189"/>
    <cellStyle name="Total 2 9 7 3 2" xfId="52190"/>
    <cellStyle name="Total 2 9 7 4" xfId="52191"/>
    <cellStyle name="Total 2 9 7 4 2" xfId="52192"/>
    <cellStyle name="Total 2 9 7 5" xfId="52193"/>
    <cellStyle name="Total 2 9 7 5 2" xfId="52194"/>
    <cellStyle name="Total 2 9 7 6" xfId="52195"/>
    <cellStyle name="Total 2 9 7 7" xfId="52196"/>
    <cellStyle name="Total 2 9 7 7 2" xfId="52197"/>
    <cellStyle name="Total 2 9 7 8" xfId="52198"/>
    <cellStyle name="Total 2 9 8" xfId="52199"/>
    <cellStyle name="Total 2 9 8 2" xfId="52200"/>
    <cellStyle name="Total 2 9 8 2 2" xfId="52201"/>
    <cellStyle name="Total 2 9 8 2 2 2" xfId="52202"/>
    <cellStyle name="Total 2 9 8 2 3" xfId="52203"/>
    <cellStyle name="Total 2 9 8 2 3 2" xfId="52204"/>
    <cellStyle name="Total 2 9 8 2 4" xfId="52205"/>
    <cellStyle name="Total 2 9 8 2 4 2" xfId="52206"/>
    <cellStyle name="Total 2 9 8 2 5" xfId="52207"/>
    <cellStyle name="Total 2 9 8 2 6" xfId="52208"/>
    <cellStyle name="Total 2 9 8 3" xfId="52209"/>
    <cellStyle name="Total 2 9 8 3 2" xfId="52210"/>
    <cellStyle name="Total 2 9 8 4" xfId="52211"/>
    <cellStyle name="Total 2 9 8 4 2" xfId="52212"/>
    <cellStyle name="Total 2 9 8 5" xfId="52213"/>
    <cellStyle name="Total 2 9 8 5 2" xfId="52214"/>
    <cellStyle name="Total 2 9 8 6" xfId="52215"/>
    <cellStyle name="Total 2 9 8 7" xfId="52216"/>
    <cellStyle name="Total 2 9 8 7 2" xfId="52217"/>
    <cellStyle name="Total 2 9 8 8" xfId="52218"/>
    <cellStyle name="Total 2 9 9" xfId="52219"/>
    <cellStyle name="Total 2 9 9 2" xfId="52220"/>
    <cellStyle name="Total 2 9 9 2 2" xfId="52221"/>
    <cellStyle name="Total 2 9 9 2 2 2" xfId="52222"/>
    <cellStyle name="Total 2 9 9 2 3" xfId="52223"/>
    <cellStyle name="Total 2 9 9 2 3 2" xfId="52224"/>
    <cellStyle name="Total 2 9 9 2 4" xfId="52225"/>
    <cellStyle name="Total 2 9 9 2 4 2" xfId="52226"/>
    <cellStyle name="Total 2 9 9 2 5" xfId="52227"/>
    <cellStyle name="Total 2 9 9 2 6" xfId="52228"/>
    <cellStyle name="Total 2 9 9 3" xfId="52229"/>
    <cellStyle name="Total 2 9 9 3 2" xfId="52230"/>
    <cellStyle name="Total 2 9 9 4" xfId="52231"/>
    <cellStyle name="Total 2 9 9 4 2" xfId="52232"/>
    <cellStyle name="Total 2 9 9 5" xfId="52233"/>
    <cellStyle name="Total 2 9 9 5 2" xfId="52234"/>
    <cellStyle name="Total 2 9 9 6" xfId="52235"/>
    <cellStyle name="Total 2 9 9 7" xfId="52236"/>
    <cellStyle name="Total 2 9 9 7 2" xfId="52237"/>
    <cellStyle name="Total 2 9 9 8" xfId="52238"/>
    <cellStyle name="Total 3" xfId="20208"/>
    <cellStyle name="Total 3 10" xfId="52239"/>
    <cellStyle name="Total 3 10 2" xfId="52240"/>
    <cellStyle name="Total 3 10 2 2" xfId="52241"/>
    <cellStyle name="Total 3 10 2 2 2" xfId="52242"/>
    <cellStyle name="Total 3 10 2 3" xfId="52243"/>
    <cellStyle name="Total 3 10 2 3 2" xfId="52244"/>
    <cellStyle name="Total 3 10 2 4" xfId="52245"/>
    <cellStyle name="Total 3 10 2 4 2" xfId="52246"/>
    <cellStyle name="Total 3 10 2 5" xfId="52247"/>
    <cellStyle name="Total 3 10 2 6" xfId="52248"/>
    <cellStyle name="Total 3 10 3" xfId="52249"/>
    <cellStyle name="Total 3 10 3 2" xfId="52250"/>
    <cellStyle name="Total 3 10 4" xfId="52251"/>
    <cellStyle name="Total 3 10 4 2" xfId="52252"/>
    <cellStyle name="Total 3 10 5" xfId="52253"/>
    <cellStyle name="Total 3 10 5 2" xfId="52254"/>
    <cellStyle name="Total 3 10 6" xfId="52255"/>
    <cellStyle name="Total 3 10 7" xfId="52256"/>
    <cellStyle name="Total 3 10 7 2" xfId="52257"/>
    <cellStyle name="Total 3 10 8" xfId="52258"/>
    <cellStyle name="Total 3 11" xfId="52259"/>
    <cellStyle name="Total 3 11 2" xfId="52260"/>
    <cellStyle name="Total 3 11 2 2" xfId="52261"/>
    <cellStyle name="Total 3 11 2 2 2" xfId="52262"/>
    <cellStyle name="Total 3 11 2 3" xfId="52263"/>
    <cellStyle name="Total 3 11 2 3 2" xfId="52264"/>
    <cellStyle name="Total 3 11 2 4" xfId="52265"/>
    <cellStyle name="Total 3 11 2 4 2" xfId="52266"/>
    <cellStyle name="Total 3 11 2 5" xfId="52267"/>
    <cellStyle name="Total 3 11 2 6" xfId="52268"/>
    <cellStyle name="Total 3 11 3" xfId="52269"/>
    <cellStyle name="Total 3 11 3 2" xfId="52270"/>
    <cellStyle name="Total 3 11 4" xfId="52271"/>
    <cellStyle name="Total 3 11 4 2" xfId="52272"/>
    <cellStyle name="Total 3 11 5" xfId="52273"/>
    <cellStyle name="Total 3 11 5 2" xfId="52274"/>
    <cellStyle name="Total 3 11 6" xfId="52275"/>
    <cellStyle name="Total 3 11 7" xfId="52276"/>
    <cellStyle name="Total 3 11 7 2" xfId="52277"/>
    <cellStyle name="Total 3 11 8" xfId="52278"/>
    <cellStyle name="Total 3 12" xfId="52279"/>
    <cellStyle name="Total 3 12 2" xfId="52280"/>
    <cellStyle name="Total 3 12 2 2" xfId="52281"/>
    <cellStyle name="Total 3 12 2 2 2" xfId="52282"/>
    <cellStyle name="Total 3 12 2 3" xfId="52283"/>
    <cellStyle name="Total 3 12 2 3 2" xfId="52284"/>
    <cellStyle name="Total 3 12 2 4" xfId="52285"/>
    <cellStyle name="Total 3 12 2 4 2" xfId="52286"/>
    <cellStyle name="Total 3 12 2 5" xfId="52287"/>
    <cellStyle name="Total 3 12 2 6" xfId="52288"/>
    <cellStyle name="Total 3 12 3" xfId="52289"/>
    <cellStyle name="Total 3 12 3 2" xfId="52290"/>
    <cellStyle name="Total 3 12 4" xfId="52291"/>
    <cellStyle name="Total 3 12 4 2" xfId="52292"/>
    <cellStyle name="Total 3 12 5" xfId="52293"/>
    <cellStyle name="Total 3 12 5 2" xfId="52294"/>
    <cellStyle name="Total 3 12 6" xfId="52295"/>
    <cellStyle name="Total 3 12 7" xfId="52296"/>
    <cellStyle name="Total 3 12 7 2" xfId="52297"/>
    <cellStyle name="Total 3 12 8" xfId="52298"/>
    <cellStyle name="Total 3 13" xfId="52299"/>
    <cellStyle name="Total 3 13 2" xfId="52300"/>
    <cellStyle name="Total 3 13 2 2" xfId="52301"/>
    <cellStyle name="Total 3 13 2 2 2" xfId="52302"/>
    <cellStyle name="Total 3 13 2 3" xfId="52303"/>
    <cellStyle name="Total 3 13 2 3 2" xfId="52304"/>
    <cellStyle name="Total 3 13 2 4" xfId="52305"/>
    <cellStyle name="Total 3 13 2 4 2" xfId="52306"/>
    <cellStyle name="Total 3 13 2 5" xfId="52307"/>
    <cellStyle name="Total 3 13 2 6" xfId="52308"/>
    <cellStyle name="Total 3 13 3" xfId="52309"/>
    <cellStyle name="Total 3 13 3 2" xfId="52310"/>
    <cellStyle name="Total 3 13 4" xfId="52311"/>
    <cellStyle name="Total 3 13 4 2" xfId="52312"/>
    <cellStyle name="Total 3 13 5" xfId="52313"/>
    <cellStyle name="Total 3 13 5 2" xfId="52314"/>
    <cellStyle name="Total 3 13 6" xfId="52315"/>
    <cellStyle name="Total 3 13 7" xfId="52316"/>
    <cellStyle name="Total 3 13 7 2" xfId="52317"/>
    <cellStyle name="Total 3 13 8" xfId="52318"/>
    <cellStyle name="Total 3 14" xfId="52319"/>
    <cellStyle name="Total 3 14 2" xfId="52320"/>
    <cellStyle name="Total 3 14 2 2" xfId="52321"/>
    <cellStyle name="Total 3 14 2 2 2" xfId="52322"/>
    <cellStyle name="Total 3 14 2 3" xfId="52323"/>
    <cellStyle name="Total 3 14 2 3 2" xfId="52324"/>
    <cellStyle name="Total 3 14 2 4" xfId="52325"/>
    <cellStyle name="Total 3 14 2 4 2" xfId="52326"/>
    <cellStyle name="Total 3 14 2 5" xfId="52327"/>
    <cellStyle name="Total 3 14 2 6" xfId="52328"/>
    <cellStyle name="Total 3 14 3" xfId="52329"/>
    <cellStyle name="Total 3 14 3 2" xfId="52330"/>
    <cellStyle name="Total 3 14 4" xfId="52331"/>
    <cellStyle name="Total 3 14 4 2" xfId="52332"/>
    <cellStyle name="Total 3 14 5" xfId="52333"/>
    <cellStyle name="Total 3 14 5 2" xfId="52334"/>
    <cellStyle name="Total 3 14 6" xfId="52335"/>
    <cellStyle name="Total 3 14 7" xfId="52336"/>
    <cellStyle name="Total 3 14 7 2" xfId="52337"/>
    <cellStyle name="Total 3 14 8" xfId="52338"/>
    <cellStyle name="Total 3 15" xfId="52339"/>
    <cellStyle name="Total 3 15 2" xfId="52340"/>
    <cellStyle name="Total 3 15 2 2" xfId="52341"/>
    <cellStyle name="Total 3 15 2 2 2" xfId="52342"/>
    <cellStyle name="Total 3 15 2 3" xfId="52343"/>
    <cellStyle name="Total 3 15 2 3 2" xfId="52344"/>
    <cellStyle name="Total 3 15 2 4" xfId="52345"/>
    <cellStyle name="Total 3 15 2 4 2" xfId="52346"/>
    <cellStyle name="Total 3 15 2 5" xfId="52347"/>
    <cellStyle name="Total 3 15 2 6" xfId="52348"/>
    <cellStyle name="Total 3 15 3" xfId="52349"/>
    <cellStyle name="Total 3 15 3 2" xfId="52350"/>
    <cellStyle name="Total 3 15 4" xfId="52351"/>
    <cellStyle name="Total 3 15 4 2" xfId="52352"/>
    <cellStyle name="Total 3 15 5" xfId="52353"/>
    <cellStyle name="Total 3 15 5 2" xfId="52354"/>
    <cellStyle name="Total 3 15 6" xfId="52355"/>
    <cellStyle name="Total 3 15 7" xfId="52356"/>
    <cellStyle name="Total 3 15 7 2" xfId="52357"/>
    <cellStyle name="Total 3 15 8" xfId="52358"/>
    <cellStyle name="Total 3 16" xfId="52359"/>
    <cellStyle name="Total 3 16 2" xfId="52360"/>
    <cellStyle name="Total 3 16 2 2" xfId="52361"/>
    <cellStyle name="Total 3 16 3" xfId="52362"/>
    <cellStyle name="Total 3 16 3 2" xfId="52363"/>
    <cellStyle name="Total 3 16 4" xfId="52364"/>
    <cellStyle name="Total 3 16 4 2" xfId="52365"/>
    <cellStyle name="Total 3 16 5" xfId="52366"/>
    <cellStyle name="Total 3 16 6" xfId="52367"/>
    <cellStyle name="Total 3 17" xfId="52368"/>
    <cellStyle name="Total 3 17 2" xfId="52369"/>
    <cellStyle name="Total 3 18" xfId="52370"/>
    <cellStyle name="Total 3 19" xfId="52371"/>
    <cellStyle name="Total 3 19 2" xfId="52372"/>
    <cellStyle name="Total 3 2" xfId="52373"/>
    <cellStyle name="Total 3 2 2" xfId="52374"/>
    <cellStyle name="Total 3 2 2 2" xfId="52375"/>
    <cellStyle name="Total 3 2 2 2 2" xfId="52376"/>
    <cellStyle name="Total 3 2 2 3" xfId="52377"/>
    <cellStyle name="Total 3 2 2 3 2" xfId="52378"/>
    <cellStyle name="Total 3 2 2 4" xfId="52379"/>
    <cellStyle name="Total 3 2 2 4 2" xfId="52380"/>
    <cellStyle name="Total 3 2 2 5" xfId="52381"/>
    <cellStyle name="Total 3 2 2 6" xfId="52382"/>
    <cellStyle name="Total 3 2 3" xfId="52383"/>
    <cellStyle name="Total 3 2 3 2" xfId="52384"/>
    <cellStyle name="Total 3 2 4" xfId="52385"/>
    <cellStyle name="Total 3 2 5" xfId="52386"/>
    <cellStyle name="Total 3 2 5 2" xfId="52387"/>
    <cellStyle name="Total 3 2 6" xfId="52388"/>
    <cellStyle name="Total 3 20" xfId="52389"/>
    <cellStyle name="Total 3 21" xfId="52390"/>
    <cellStyle name="Total 3 22" xfId="52391"/>
    <cellStyle name="Total 3 23" xfId="52392"/>
    <cellStyle name="Total 3 24" xfId="52393"/>
    <cellStyle name="Total 3 25" xfId="52394"/>
    <cellStyle name="Total 3 26" xfId="52395"/>
    <cellStyle name="Total 3 3" xfId="52396"/>
    <cellStyle name="Total 3 3 2" xfId="52397"/>
    <cellStyle name="Total 3 3 2 2" xfId="52398"/>
    <cellStyle name="Total 3 3 2 2 2" xfId="52399"/>
    <cellStyle name="Total 3 3 2 3" xfId="52400"/>
    <cellStyle name="Total 3 3 2 3 2" xfId="52401"/>
    <cellStyle name="Total 3 3 2 4" xfId="52402"/>
    <cellStyle name="Total 3 3 2 4 2" xfId="52403"/>
    <cellStyle name="Total 3 3 2 5" xfId="52404"/>
    <cellStyle name="Total 3 3 2 6" xfId="52405"/>
    <cellStyle name="Total 3 3 3" xfId="52406"/>
    <cellStyle name="Total 3 3 3 2" xfId="52407"/>
    <cellStyle name="Total 3 3 4" xfId="52408"/>
    <cellStyle name="Total 3 3 5" xfId="52409"/>
    <cellStyle name="Total 3 3 5 2" xfId="52410"/>
    <cellStyle name="Total 3 3 6" xfId="52411"/>
    <cellStyle name="Total 3 4" xfId="52412"/>
    <cellStyle name="Total 3 4 2" xfId="52413"/>
    <cellStyle name="Total 3 4 2 2" xfId="52414"/>
    <cellStyle name="Total 3 4 2 2 2" xfId="52415"/>
    <cellStyle name="Total 3 4 2 3" xfId="52416"/>
    <cellStyle name="Total 3 4 2 3 2" xfId="52417"/>
    <cellStyle name="Total 3 4 2 4" xfId="52418"/>
    <cellStyle name="Total 3 4 2 4 2" xfId="52419"/>
    <cellStyle name="Total 3 4 2 5" xfId="52420"/>
    <cellStyle name="Total 3 4 2 6" xfId="52421"/>
    <cellStyle name="Total 3 4 3" xfId="52422"/>
    <cellStyle name="Total 3 4 3 2" xfId="52423"/>
    <cellStyle name="Total 3 4 4" xfId="52424"/>
    <cellStyle name="Total 3 4 4 2" xfId="52425"/>
    <cellStyle name="Total 3 4 5" xfId="52426"/>
    <cellStyle name="Total 3 4 5 2" xfId="52427"/>
    <cellStyle name="Total 3 4 6" xfId="52428"/>
    <cellStyle name="Total 3 4 7" xfId="52429"/>
    <cellStyle name="Total 3 4 7 2" xfId="52430"/>
    <cellStyle name="Total 3 4 8" xfId="52431"/>
    <cellStyle name="Total 3 5" xfId="52432"/>
    <cellStyle name="Total 3 5 2" xfId="52433"/>
    <cellStyle name="Total 3 5 2 2" xfId="52434"/>
    <cellStyle name="Total 3 5 2 2 2" xfId="52435"/>
    <cellStyle name="Total 3 5 2 3" xfId="52436"/>
    <cellStyle name="Total 3 5 2 3 2" xfId="52437"/>
    <cellStyle name="Total 3 5 2 4" xfId="52438"/>
    <cellStyle name="Total 3 5 2 4 2" xfId="52439"/>
    <cellStyle name="Total 3 5 2 5" xfId="52440"/>
    <cellStyle name="Total 3 5 2 6" xfId="52441"/>
    <cellStyle name="Total 3 5 3" xfId="52442"/>
    <cellStyle name="Total 3 5 3 2" xfId="52443"/>
    <cellStyle name="Total 3 5 4" xfId="52444"/>
    <cellStyle name="Total 3 5 4 2" xfId="52445"/>
    <cellStyle name="Total 3 5 5" xfId="52446"/>
    <cellStyle name="Total 3 5 5 2" xfId="52447"/>
    <cellStyle name="Total 3 5 6" xfId="52448"/>
    <cellStyle name="Total 3 5 7" xfId="52449"/>
    <cellStyle name="Total 3 5 7 2" xfId="52450"/>
    <cellStyle name="Total 3 5 8" xfId="52451"/>
    <cellStyle name="Total 3 6" xfId="52452"/>
    <cellStyle name="Total 3 6 2" xfId="52453"/>
    <cellStyle name="Total 3 6 2 2" xfId="52454"/>
    <cellStyle name="Total 3 6 2 2 2" xfId="52455"/>
    <cellStyle name="Total 3 6 2 3" xfId="52456"/>
    <cellStyle name="Total 3 6 2 3 2" xfId="52457"/>
    <cellStyle name="Total 3 6 2 4" xfId="52458"/>
    <cellStyle name="Total 3 6 2 4 2" xfId="52459"/>
    <cellStyle name="Total 3 6 2 5" xfId="52460"/>
    <cellStyle name="Total 3 6 2 6" xfId="52461"/>
    <cellStyle name="Total 3 6 3" xfId="52462"/>
    <cellStyle name="Total 3 6 3 2" xfId="52463"/>
    <cellStyle name="Total 3 6 4" xfId="52464"/>
    <cellStyle name="Total 3 6 4 2" xfId="52465"/>
    <cellStyle name="Total 3 6 5" xfId="52466"/>
    <cellStyle name="Total 3 6 5 2" xfId="52467"/>
    <cellStyle name="Total 3 6 6" xfId="52468"/>
    <cellStyle name="Total 3 6 7" xfId="52469"/>
    <cellStyle name="Total 3 6 7 2" xfId="52470"/>
    <cellStyle name="Total 3 6 8" xfId="52471"/>
    <cellStyle name="Total 3 7" xfId="52472"/>
    <cellStyle name="Total 3 7 2" xfId="52473"/>
    <cellStyle name="Total 3 7 2 2" xfId="52474"/>
    <cellStyle name="Total 3 7 2 2 2" xfId="52475"/>
    <cellStyle name="Total 3 7 2 3" xfId="52476"/>
    <cellStyle name="Total 3 7 2 3 2" xfId="52477"/>
    <cellStyle name="Total 3 7 2 4" xfId="52478"/>
    <cellStyle name="Total 3 7 2 4 2" xfId="52479"/>
    <cellStyle name="Total 3 7 2 5" xfId="52480"/>
    <cellStyle name="Total 3 7 2 6" xfId="52481"/>
    <cellStyle name="Total 3 7 3" xfId="52482"/>
    <cellStyle name="Total 3 7 3 2" xfId="52483"/>
    <cellStyle name="Total 3 7 4" xfId="52484"/>
    <cellStyle name="Total 3 7 4 2" xfId="52485"/>
    <cellStyle name="Total 3 7 5" xfId="52486"/>
    <cellStyle name="Total 3 7 5 2" xfId="52487"/>
    <cellStyle name="Total 3 7 6" xfId="52488"/>
    <cellStyle name="Total 3 7 7" xfId="52489"/>
    <cellStyle name="Total 3 7 7 2" xfId="52490"/>
    <cellStyle name="Total 3 7 8" xfId="52491"/>
    <cellStyle name="Total 3 8" xfId="52492"/>
    <cellStyle name="Total 3 8 2" xfId="52493"/>
    <cellStyle name="Total 3 8 2 2" xfId="52494"/>
    <cellStyle name="Total 3 8 2 2 2" xfId="52495"/>
    <cellStyle name="Total 3 8 2 3" xfId="52496"/>
    <cellStyle name="Total 3 8 2 3 2" xfId="52497"/>
    <cellStyle name="Total 3 8 2 4" xfId="52498"/>
    <cellStyle name="Total 3 8 2 4 2" xfId="52499"/>
    <cellStyle name="Total 3 8 2 5" xfId="52500"/>
    <cellStyle name="Total 3 8 2 6" xfId="52501"/>
    <cellStyle name="Total 3 8 3" xfId="52502"/>
    <cellStyle name="Total 3 8 3 2" xfId="52503"/>
    <cellStyle name="Total 3 8 4" xfId="52504"/>
    <cellStyle name="Total 3 8 4 2" xfId="52505"/>
    <cellStyle name="Total 3 8 5" xfId="52506"/>
    <cellStyle name="Total 3 8 5 2" xfId="52507"/>
    <cellStyle name="Total 3 8 6" xfId="52508"/>
    <cellStyle name="Total 3 8 7" xfId="52509"/>
    <cellStyle name="Total 3 8 7 2" xfId="52510"/>
    <cellStyle name="Total 3 8 8" xfId="52511"/>
    <cellStyle name="Total 3 9" xfId="52512"/>
    <cellStyle name="Total 3 9 2" xfId="52513"/>
    <cellStyle name="Total 3 9 2 2" xfId="52514"/>
    <cellStyle name="Total 3 9 2 2 2" xfId="52515"/>
    <cellStyle name="Total 3 9 2 3" xfId="52516"/>
    <cellStyle name="Total 3 9 2 3 2" xfId="52517"/>
    <cellStyle name="Total 3 9 2 4" xfId="52518"/>
    <cellStyle name="Total 3 9 2 4 2" xfId="52519"/>
    <cellStyle name="Total 3 9 2 5" xfId="52520"/>
    <cellStyle name="Total 3 9 2 6" xfId="52521"/>
    <cellStyle name="Total 3 9 3" xfId="52522"/>
    <cellStyle name="Total 3 9 3 2" xfId="52523"/>
    <cellStyle name="Total 3 9 4" xfId="52524"/>
    <cellStyle name="Total 3 9 4 2" xfId="52525"/>
    <cellStyle name="Total 3 9 5" xfId="52526"/>
    <cellStyle name="Total 3 9 5 2" xfId="52527"/>
    <cellStyle name="Total 3 9 6" xfId="52528"/>
    <cellStyle name="Total 3 9 7" xfId="52529"/>
    <cellStyle name="Total 3 9 7 2" xfId="52530"/>
    <cellStyle name="Total 3 9 8" xfId="52531"/>
    <cellStyle name="Total 4" xfId="20209"/>
    <cellStyle name="Total 4 10" xfId="52532"/>
    <cellStyle name="Total 4 10 2" xfId="52533"/>
    <cellStyle name="Total 4 10 2 2" xfId="52534"/>
    <cellStyle name="Total 4 10 2 2 2" xfId="52535"/>
    <cellStyle name="Total 4 10 2 3" xfId="52536"/>
    <cellStyle name="Total 4 10 2 3 2" xfId="52537"/>
    <cellStyle name="Total 4 10 2 4" xfId="52538"/>
    <cellStyle name="Total 4 10 2 4 2" xfId="52539"/>
    <cellStyle name="Total 4 10 2 5" xfId="52540"/>
    <cellStyle name="Total 4 10 2 6" xfId="52541"/>
    <cellStyle name="Total 4 10 3" xfId="52542"/>
    <cellStyle name="Total 4 10 3 2" xfId="52543"/>
    <cellStyle name="Total 4 10 4" xfId="52544"/>
    <cellStyle name="Total 4 10 4 2" xfId="52545"/>
    <cellStyle name="Total 4 10 5" xfId="52546"/>
    <cellStyle name="Total 4 10 5 2" xfId="52547"/>
    <cellStyle name="Total 4 10 6" xfId="52548"/>
    <cellStyle name="Total 4 10 7" xfId="52549"/>
    <cellStyle name="Total 4 10 7 2" xfId="52550"/>
    <cellStyle name="Total 4 10 8" xfId="52551"/>
    <cellStyle name="Total 4 11" xfId="52552"/>
    <cellStyle name="Total 4 11 2" xfId="52553"/>
    <cellStyle name="Total 4 11 2 2" xfId="52554"/>
    <cellStyle name="Total 4 11 2 2 2" xfId="52555"/>
    <cellStyle name="Total 4 11 2 3" xfId="52556"/>
    <cellStyle name="Total 4 11 2 3 2" xfId="52557"/>
    <cellStyle name="Total 4 11 2 4" xfId="52558"/>
    <cellStyle name="Total 4 11 2 4 2" xfId="52559"/>
    <cellStyle name="Total 4 11 2 5" xfId="52560"/>
    <cellStyle name="Total 4 11 2 6" xfId="52561"/>
    <cellStyle name="Total 4 11 3" xfId="52562"/>
    <cellStyle name="Total 4 11 3 2" xfId="52563"/>
    <cellStyle name="Total 4 11 4" xfId="52564"/>
    <cellStyle name="Total 4 11 4 2" xfId="52565"/>
    <cellStyle name="Total 4 11 5" xfId="52566"/>
    <cellStyle name="Total 4 11 5 2" xfId="52567"/>
    <cellStyle name="Total 4 11 6" xfId="52568"/>
    <cellStyle name="Total 4 11 7" xfId="52569"/>
    <cellStyle name="Total 4 11 7 2" xfId="52570"/>
    <cellStyle name="Total 4 11 8" xfId="52571"/>
    <cellStyle name="Total 4 12" xfId="52572"/>
    <cellStyle name="Total 4 12 2" xfId="52573"/>
    <cellStyle name="Total 4 12 2 2" xfId="52574"/>
    <cellStyle name="Total 4 12 2 2 2" xfId="52575"/>
    <cellStyle name="Total 4 12 2 3" xfId="52576"/>
    <cellStyle name="Total 4 12 2 3 2" xfId="52577"/>
    <cellStyle name="Total 4 12 2 4" xfId="52578"/>
    <cellStyle name="Total 4 12 2 4 2" xfId="52579"/>
    <cellStyle name="Total 4 12 2 5" xfId="52580"/>
    <cellStyle name="Total 4 12 2 6" xfId="52581"/>
    <cellStyle name="Total 4 12 3" xfId="52582"/>
    <cellStyle name="Total 4 12 3 2" xfId="52583"/>
    <cellStyle name="Total 4 12 4" xfId="52584"/>
    <cellStyle name="Total 4 12 4 2" xfId="52585"/>
    <cellStyle name="Total 4 12 5" xfId="52586"/>
    <cellStyle name="Total 4 12 5 2" xfId="52587"/>
    <cellStyle name="Total 4 12 6" xfId="52588"/>
    <cellStyle name="Total 4 12 7" xfId="52589"/>
    <cellStyle name="Total 4 12 7 2" xfId="52590"/>
    <cellStyle name="Total 4 12 8" xfId="52591"/>
    <cellStyle name="Total 4 13" xfId="52592"/>
    <cellStyle name="Total 4 13 2" xfId="52593"/>
    <cellStyle name="Total 4 13 2 2" xfId="52594"/>
    <cellStyle name="Total 4 13 2 2 2" xfId="52595"/>
    <cellStyle name="Total 4 13 2 3" xfId="52596"/>
    <cellStyle name="Total 4 13 2 3 2" xfId="52597"/>
    <cellStyle name="Total 4 13 2 4" xfId="52598"/>
    <cellStyle name="Total 4 13 2 4 2" xfId="52599"/>
    <cellStyle name="Total 4 13 2 5" xfId="52600"/>
    <cellStyle name="Total 4 13 2 6" xfId="52601"/>
    <cellStyle name="Total 4 13 3" xfId="52602"/>
    <cellStyle name="Total 4 13 3 2" xfId="52603"/>
    <cellStyle name="Total 4 13 4" xfId="52604"/>
    <cellStyle name="Total 4 13 4 2" xfId="52605"/>
    <cellStyle name="Total 4 13 5" xfId="52606"/>
    <cellStyle name="Total 4 13 5 2" xfId="52607"/>
    <cellStyle name="Total 4 13 6" xfId="52608"/>
    <cellStyle name="Total 4 13 7" xfId="52609"/>
    <cellStyle name="Total 4 13 7 2" xfId="52610"/>
    <cellStyle name="Total 4 13 8" xfId="52611"/>
    <cellStyle name="Total 4 14" xfId="52612"/>
    <cellStyle name="Total 4 14 2" xfId="52613"/>
    <cellStyle name="Total 4 14 2 2" xfId="52614"/>
    <cellStyle name="Total 4 14 2 2 2" xfId="52615"/>
    <cellStyle name="Total 4 14 2 3" xfId="52616"/>
    <cellStyle name="Total 4 14 2 3 2" xfId="52617"/>
    <cellStyle name="Total 4 14 2 4" xfId="52618"/>
    <cellStyle name="Total 4 14 2 4 2" xfId="52619"/>
    <cellStyle name="Total 4 14 2 5" xfId="52620"/>
    <cellStyle name="Total 4 14 2 6" xfId="52621"/>
    <cellStyle name="Total 4 14 3" xfId="52622"/>
    <cellStyle name="Total 4 14 3 2" xfId="52623"/>
    <cellStyle name="Total 4 14 4" xfId="52624"/>
    <cellStyle name="Total 4 14 4 2" xfId="52625"/>
    <cellStyle name="Total 4 14 5" xfId="52626"/>
    <cellStyle name="Total 4 14 5 2" xfId="52627"/>
    <cellStyle name="Total 4 14 6" xfId="52628"/>
    <cellStyle name="Total 4 14 7" xfId="52629"/>
    <cellStyle name="Total 4 14 7 2" xfId="52630"/>
    <cellStyle name="Total 4 14 8" xfId="52631"/>
    <cellStyle name="Total 4 15" xfId="52632"/>
    <cellStyle name="Total 4 15 2" xfId="52633"/>
    <cellStyle name="Total 4 15 2 2" xfId="52634"/>
    <cellStyle name="Total 4 15 2 2 2" xfId="52635"/>
    <cellStyle name="Total 4 15 2 3" xfId="52636"/>
    <cellStyle name="Total 4 15 2 3 2" xfId="52637"/>
    <cellStyle name="Total 4 15 2 4" xfId="52638"/>
    <cellStyle name="Total 4 15 2 4 2" xfId="52639"/>
    <cellStyle name="Total 4 15 2 5" xfId="52640"/>
    <cellStyle name="Total 4 15 2 6" xfId="52641"/>
    <cellStyle name="Total 4 15 3" xfId="52642"/>
    <cellStyle name="Total 4 15 3 2" xfId="52643"/>
    <cellStyle name="Total 4 15 4" xfId="52644"/>
    <cellStyle name="Total 4 15 4 2" xfId="52645"/>
    <cellStyle name="Total 4 15 5" xfId="52646"/>
    <cellStyle name="Total 4 15 5 2" xfId="52647"/>
    <cellStyle name="Total 4 15 6" xfId="52648"/>
    <cellStyle name="Total 4 15 7" xfId="52649"/>
    <cellStyle name="Total 4 15 7 2" xfId="52650"/>
    <cellStyle name="Total 4 15 8" xfId="52651"/>
    <cellStyle name="Total 4 16" xfId="52652"/>
    <cellStyle name="Total 4 16 2" xfId="52653"/>
    <cellStyle name="Total 4 16 2 2" xfId="52654"/>
    <cellStyle name="Total 4 16 3" xfId="52655"/>
    <cellStyle name="Total 4 16 3 2" xfId="52656"/>
    <cellStyle name="Total 4 16 4" xfId="52657"/>
    <cellStyle name="Total 4 16 4 2" xfId="52658"/>
    <cellStyle name="Total 4 16 5" xfId="52659"/>
    <cellStyle name="Total 4 16 6" xfId="52660"/>
    <cellStyle name="Total 4 17" xfId="52661"/>
    <cellStyle name="Total 4 17 2" xfId="52662"/>
    <cellStyle name="Total 4 18" xfId="52663"/>
    <cellStyle name="Total 4 19" xfId="52664"/>
    <cellStyle name="Total 4 19 2" xfId="52665"/>
    <cellStyle name="Total 4 2" xfId="52666"/>
    <cellStyle name="Total 4 2 2" xfId="52667"/>
    <cellStyle name="Total 4 2 2 2" xfId="52668"/>
    <cellStyle name="Total 4 2 2 2 2" xfId="52669"/>
    <cellStyle name="Total 4 2 2 3" xfId="52670"/>
    <cellStyle name="Total 4 2 2 3 2" xfId="52671"/>
    <cellStyle name="Total 4 2 2 4" xfId="52672"/>
    <cellStyle name="Total 4 2 2 4 2" xfId="52673"/>
    <cellStyle name="Total 4 2 2 5" xfId="52674"/>
    <cellStyle name="Total 4 2 2 6" xfId="52675"/>
    <cellStyle name="Total 4 2 3" xfId="52676"/>
    <cellStyle name="Total 4 2 3 2" xfId="52677"/>
    <cellStyle name="Total 4 2 4" xfId="52678"/>
    <cellStyle name="Total 4 2 5" xfId="52679"/>
    <cellStyle name="Total 4 2 5 2" xfId="52680"/>
    <cellStyle name="Total 4 2 6" xfId="52681"/>
    <cellStyle name="Total 4 20" xfId="52682"/>
    <cellStyle name="Total 4 21" xfId="52683"/>
    <cellStyle name="Total 4 22" xfId="52684"/>
    <cellStyle name="Total 4 23" xfId="52685"/>
    <cellStyle name="Total 4 24" xfId="52686"/>
    <cellStyle name="Total 4 25" xfId="52687"/>
    <cellStyle name="Total 4 26" xfId="52688"/>
    <cellStyle name="Total 4 3" xfId="52689"/>
    <cellStyle name="Total 4 3 2" xfId="52690"/>
    <cellStyle name="Total 4 3 2 2" xfId="52691"/>
    <cellStyle name="Total 4 3 2 2 2" xfId="52692"/>
    <cellStyle name="Total 4 3 2 3" xfId="52693"/>
    <cellStyle name="Total 4 3 2 3 2" xfId="52694"/>
    <cellStyle name="Total 4 3 2 4" xfId="52695"/>
    <cellStyle name="Total 4 3 2 4 2" xfId="52696"/>
    <cellStyle name="Total 4 3 2 5" xfId="52697"/>
    <cellStyle name="Total 4 3 2 6" xfId="52698"/>
    <cellStyle name="Total 4 3 3" xfId="52699"/>
    <cellStyle name="Total 4 3 3 2" xfId="52700"/>
    <cellStyle name="Total 4 3 4" xfId="52701"/>
    <cellStyle name="Total 4 3 5" xfId="52702"/>
    <cellStyle name="Total 4 3 5 2" xfId="52703"/>
    <cellStyle name="Total 4 3 6" xfId="52704"/>
    <cellStyle name="Total 4 4" xfId="52705"/>
    <cellStyle name="Total 4 4 2" xfId="52706"/>
    <cellStyle name="Total 4 4 2 2" xfId="52707"/>
    <cellStyle name="Total 4 4 2 2 2" xfId="52708"/>
    <cellStyle name="Total 4 4 2 3" xfId="52709"/>
    <cellStyle name="Total 4 4 2 3 2" xfId="52710"/>
    <cellStyle name="Total 4 4 2 4" xfId="52711"/>
    <cellStyle name="Total 4 4 2 4 2" xfId="52712"/>
    <cellStyle name="Total 4 4 2 5" xfId="52713"/>
    <cellStyle name="Total 4 4 2 6" xfId="52714"/>
    <cellStyle name="Total 4 4 3" xfId="52715"/>
    <cellStyle name="Total 4 4 3 2" xfId="52716"/>
    <cellStyle name="Total 4 4 4" xfId="52717"/>
    <cellStyle name="Total 4 4 4 2" xfId="52718"/>
    <cellStyle name="Total 4 4 5" xfId="52719"/>
    <cellStyle name="Total 4 4 5 2" xfId="52720"/>
    <cellStyle name="Total 4 4 6" xfId="52721"/>
    <cellStyle name="Total 4 4 7" xfId="52722"/>
    <cellStyle name="Total 4 4 7 2" xfId="52723"/>
    <cellStyle name="Total 4 4 8" xfId="52724"/>
    <cellStyle name="Total 4 5" xfId="52725"/>
    <cellStyle name="Total 4 5 2" xfId="52726"/>
    <cellStyle name="Total 4 5 2 2" xfId="52727"/>
    <cellStyle name="Total 4 5 2 2 2" xfId="52728"/>
    <cellStyle name="Total 4 5 2 3" xfId="52729"/>
    <cellStyle name="Total 4 5 2 3 2" xfId="52730"/>
    <cellStyle name="Total 4 5 2 4" xfId="52731"/>
    <cellStyle name="Total 4 5 2 4 2" xfId="52732"/>
    <cellStyle name="Total 4 5 2 5" xfId="52733"/>
    <cellStyle name="Total 4 5 2 6" xfId="52734"/>
    <cellStyle name="Total 4 5 3" xfId="52735"/>
    <cellStyle name="Total 4 5 3 2" xfId="52736"/>
    <cellStyle name="Total 4 5 4" xfId="52737"/>
    <cellStyle name="Total 4 5 4 2" xfId="52738"/>
    <cellStyle name="Total 4 5 5" xfId="52739"/>
    <cellStyle name="Total 4 5 5 2" xfId="52740"/>
    <cellStyle name="Total 4 5 6" xfId="52741"/>
    <cellStyle name="Total 4 5 7" xfId="52742"/>
    <cellStyle name="Total 4 5 7 2" xfId="52743"/>
    <cellStyle name="Total 4 5 8" xfId="52744"/>
    <cellStyle name="Total 4 6" xfId="52745"/>
    <cellStyle name="Total 4 6 2" xfId="52746"/>
    <cellStyle name="Total 4 6 2 2" xfId="52747"/>
    <cellStyle name="Total 4 6 2 2 2" xfId="52748"/>
    <cellStyle name="Total 4 6 2 3" xfId="52749"/>
    <cellStyle name="Total 4 6 2 3 2" xfId="52750"/>
    <cellStyle name="Total 4 6 2 4" xfId="52751"/>
    <cellStyle name="Total 4 6 2 4 2" xfId="52752"/>
    <cellStyle name="Total 4 6 2 5" xfId="52753"/>
    <cellStyle name="Total 4 6 2 6" xfId="52754"/>
    <cellStyle name="Total 4 6 3" xfId="52755"/>
    <cellStyle name="Total 4 6 3 2" xfId="52756"/>
    <cellStyle name="Total 4 6 4" xfId="52757"/>
    <cellStyle name="Total 4 6 4 2" xfId="52758"/>
    <cellStyle name="Total 4 6 5" xfId="52759"/>
    <cellStyle name="Total 4 6 5 2" xfId="52760"/>
    <cellStyle name="Total 4 6 6" xfId="52761"/>
    <cellStyle name="Total 4 6 7" xfId="52762"/>
    <cellStyle name="Total 4 6 7 2" xfId="52763"/>
    <cellStyle name="Total 4 6 8" xfId="52764"/>
    <cellStyle name="Total 4 7" xfId="52765"/>
    <cellStyle name="Total 4 7 2" xfId="52766"/>
    <cellStyle name="Total 4 7 2 2" xfId="52767"/>
    <cellStyle name="Total 4 7 2 2 2" xfId="52768"/>
    <cellStyle name="Total 4 7 2 3" xfId="52769"/>
    <cellStyle name="Total 4 7 2 3 2" xfId="52770"/>
    <cellStyle name="Total 4 7 2 4" xfId="52771"/>
    <cellStyle name="Total 4 7 2 4 2" xfId="52772"/>
    <cellStyle name="Total 4 7 2 5" xfId="52773"/>
    <cellStyle name="Total 4 7 2 6" xfId="52774"/>
    <cellStyle name="Total 4 7 3" xfId="52775"/>
    <cellStyle name="Total 4 7 3 2" xfId="52776"/>
    <cellStyle name="Total 4 7 4" xfId="52777"/>
    <cellStyle name="Total 4 7 4 2" xfId="52778"/>
    <cellStyle name="Total 4 7 5" xfId="52779"/>
    <cellStyle name="Total 4 7 5 2" xfId="52780"/>
    <cellStyle name="Total 4 7 6" xfId="52781"/>
    <cellStyle name="Total 4 7 7" xfId="52782"/>
    <cellStyle name="Total 4 7 7 2" xfId="52783"/>
    <cellStyle name="Total 4 7 8" xfId="52784"/>
    <cellStyle name="Total 4 8" xfId="52785"/>
    <cellStyle name="Total 4 8 2" xfId="52786"/>
    <cellStyle name="Total 4 8 2 2" xfId="52787"/>
    <cellStyle name="Total 4 8 2 2 2" xfId="52788"/>
    <cellStyle name="Total 4 8 2 3" xfId="52789"/>
    <cellStyle name="Total 4 8 2 3 2" xfId="52790"/>
    <cellStyle name="Total 4 8 2 4" xfId="52791"/>
    <cellStyle name="Total 4 8 2 4 2" xfId="52792"/>
    <cellStyle name="Total 4 8 2 5" xfId="52793"/>
    <cellStyle name="Total 4 8 2 6" xfId="52794"/>
    <cellStyle name="Total 4 8 3" xfId="52795"/>
    <cellStyle name="Total 4 8 3 2" xfId="52796"/>
    <cellStyle name="Total 4 8 4" xfId="52797"/>
    <cellStyle name="Total 4 8 4 2" xfId="52798"/>
    <cellStyle name="Total 4 8 5" xfId="52799"/>
    <cellStyle name="Total 4 8 5 2" xfId="52800"/>
    <cellStyle name="Total 4 8 6" xfId="52801"/>
    <cellStyle name="Total 4 8 7" xfId="52802"/>
    <cellStyle name="Total 4 8 7 2" xfId="52803"/>
    <cellStyle name="Total 4 8 8" xfId="52804"/>
    <cellStyle name="Total 4 9" xfId="52805"/>
    <cellStyle name="Total 4 9 2" xfId="52806"/>
    <cellStyle name="Total 4 9 2 2" xfId="52807"/>
    <cellStyle name="Total 4 9 2 2 2" xfId="52808"/>
    <cellStyle name="Total 4 9 2 3" xfId="52809"/>
    <cellStyle name="Total 4 9 2 3 2" xfId="52810"/>
    <cellStyle name="Total 4 9 2 4" xfId="52811"/>
    <cellStyle name="Total 4 9 2 4 2" xfId="52812"/>
    <cellStyle name="Total 4 9 2 5" xfId="52813"/>
    <cellStyle name="Total 4 9 2 6" xfId="52814"/>
    <cellStyle name="Total 4 9 3" xfId="52815"/>
    <cellStyle name="Total 4 9 3 2" xfId="52816"/>
    <cellStyle name="Total 4 9 4" xfId="52817"/>
    <cellStyle name="Total 4 9 4 2" xfId="52818"/>
    <cellStyle name="Total 4 9 5" xfId="52819"/>
    <cellStyle name="Total 4 9 5 2" xfId="52820"/>
    <cellStyle name="Total 4 9 6" xfId="52821"/>
    <cellStyle name="Total 4 9 7" xfId="52822"/>
    <cellStyle name="Total 4 9 7 2" xfId="52823"/>
    <cellStyle name="Total 4 9 8" xfId="52824"/>
    <cellStyle name="Total 5" xfId="52825"/>
    <cellStyle name="Total 5 10" xfId="52826"/>
    <cellStyle name="Total 5 10 2" xfId="52827"/>
    <cellStyle name="Total 5 10 2 2" xfId="52828"/>
    <cellStyle name="Total 5 10 2 2 2" xfId="52829"/>
    <cellStyle name="Total 5 10 2 3" xfId="52830"/>
    <cellStyle name="Total 5 10 2 3 2" xfId="52831"/>
    <cellStyle name="Total 5 10 2 4" xfId="52832"/>
    <cellStyle name="Total 5 10 2 4 2" xfId="52833"/>
    <cellStyle name="Total 5 10 2 5" xfId="52834"/>
    <cellStyle name="Total 5 10 2 6" xfId="52835"/>
    <cellStyle name="Total 5 10 3" xfId="52836"/>
    <cellStyle name="Total 5 10 3 2" xfId="52837"/>
    <cellStyle name="Total 5 10 4" xfId="52838"/>
    <cellStyle name="Total 5 10 4 2" xfId="52839"/>
    <cellStyle name="Total 5 10 5" xfId="52840"/>
    <cellStyle name="Total 5 10 5 2" xfId="52841"/>
    <cellStyle name="Total 5 10 6" xfId="52842"/>
    <cellStyle name="Total 5 10 7" xfId="52843"/>
    <cellStyle name="Total 5 10 7 2" xfId="52844"/>
    <cellStyle name="Total 5 10 8" xfId="52845"/>
    <cellStyle name="Total 5 11" xfId="52846"/>
    <cellStyle name="Total 5 11 2" xfId="52847"/>
    <cellStyle name="Total 5 11 2 2" xfId="52848"/>
    <cellStyle name="Total 5 11 2 2 2" xfId="52849"/>
    <cellStyle name="Total 5 11 2 3" xfId="52850"/>
    <cellStyle name="Total 5 11 2 3 2" xfId="52851"/>
    <cellStyle name="Total 5 11 2 4" xfId="52852"/>
    <cellStyle name="Total 5 11 2 4 2" xfId="52853"/>
    <cellStyle name="Total 5 11 2 5" xfId="52854"/>
    <cellStyle name="Total 5 11 2 6" xfId="52855"/>
    <cellStyle name="Total 5 11 3" xfId="52856"/>
    <cellStyle name="Total 5 11 3 2" xfId="52857"/>
    <cellStyle name="Total 5 11 4" xfId="52858"/>
    <cellStyle name="Total 5 11 4 2" xfId="52859"/>
    <cellStyle name="Total 5 11 5" xfId="52860"/>
    <cellStyle name="Total 5 11 5 2" xfId="52861"/>
    <cellStyle name="Total 5 11 6" xfId="52862"/>
    <cellStyle name="Total 5 11 7" xfId="52863"/>
    <cellStyle name="Total 5 11 7 2" xfId="52864"/>
    <cellStyle name="Total 5 11 8" xfId="52865"/>
    <cellStyle name="Total 5 12" xfId="52866"/>
    <cellStyle name="Total 5 12 2" xfId="52867"/>
    <cellStyle name="Total 5 12 2 2" xfId="52868"/>
    <cellStyle name="Total 5 12 2 2 2" xfId="52869"/>
    <cellStyle name="Total 5 12 2 3" xfId="52870"/>
    <cellStyle name="Total 5 12 2 3 2" xfId="52871"/>
    <cellStyle name="Total 5 12 2 4" xfId="52872"/>
    <cellStyle name="Total 5 12 2 4 2" xfId="52873"/>
    <cellStyle name="Total 5 12 2 5" xfId="52874"/>
    <cellStyle name="Total 5 12 2 6" xfId="52875"/>
    <cellStyle name="Total 5 12 3" xfId="52876"/>
    <cellStyle name="Total 5 12 3 2" xfId="52877"/>
    <cellStyle name="Total 5 12 4" xfId="52878"/>
    <cellStyle name="Total 5 12 4 2" xfId="52879"/>
    <cellStyle name="Total 5 12 5" xfId="52880"/>
    <cellStyle name="Total 5 12 5 2" xfId="52881"/>
    <cellStyle name="Total 5 12 6" xfId="52882"/>
    <cellStyle name="Total 5 12 7" xfId="52883"/>
    <cellStyle name="Total 5 12 7 2" xfId="52884"/>
    <cellStyle name="Total 5 12 8" xfId="52885"/>
    <cellStyle name="Total 5 13" xfId="52886"/>
    <cellStyle name="Total 5 13 2" xfId="52887"/>
    <cellStyle name="Total 5 13 2 2" xfId="52888"/>
    <cellStyle name="Total 5 13 2 2 2" xfId="52889"/>
    <cellStyle name="Total 5 13 2 3" xfId="52890"/>
    <cellStyle name="Total 5 13 2 3 2" xfId="52891"/>
    <cellStyle name="Total 5 13 2 4" xfId="52892"/>
    <cellStyle name="Total 5 13 2 4 2" xfId="52893"/>
    <cellStyle name="Total 5 13 2 5" xfId="52894"/>
    <cellStyle name="Total 5 13 2 6" xfId="52895"/>
    <cellStyle name="Total 5 13 3" xfId="52896"/>
    <cellStyle name="Total 5 13 3 2" xfId="52897"/>
    <cellStyle name="Total 5 13 4" xfId="52898"/>
    <cellStyle name="Total 5 13 4 2" xfId="52899"/>
    <cellStyle name="Total 5 13 5" xfId="52900"/>
    <cellStyle name="Total 5 13 5 2" xfId="52901"/>
    <cellStyle name="Total 5 13 6" xfId="52902"/>
    <cellStyle name="Total 5 13 7" xfId="52903"/>
    <cellStyle name="Total 5 13 7 2" xfId="52904"/>
    <cellStyle name="Total 5 13 8" xfId="52905"/>
    <cellStyle name="Total 5 14" xfId="52906"/>
    <cellStyle name="Total 5 14 2" xfId="52907"/>
    <cellStyle name="Total 5 14 2 2" xfId="52908"/>
    <cellStyle name="Total 5 14 2 2 2" xfId="52909"/>
    <cellStyle name="Total 5 14 2 3" xfId="52910"/>
    <cellStyle name="Total 5 14 2 3 2" xfId="52911"/>
    <cellStyle name="Total 5 14 2 4" xfId="52912"/>
    <cellStyle name="Total 5 14 2 4 2" xfId="52913"/>
    <cellStyle name="Total 5 14 2 5" xfId="52914"/>
    <cellStyle name="Total 5 14 2 6" xfId="52915"/>
    <cellStyle name="Total 5 14 3" xfId="52916"/>
    <cellStyle name="Total 5 14 3 2" xfId="52917"/>
    <cellStyle name="Total 5 14 4" xfId="52918"/>
    <cellStyle name="Total 5 14 4 2" xfId="52919"/>
    <cellStyle name="Total 5 14 5" xfId="52920"/>
    <cellStyle name="Total 5 14 5 2" xfId="52921"/>
    <cellStyle name="Total 5 14 6" xfId="52922"/>
    <cellStyle name="Total 5 14 7" xfId="52923"/>
    <cellStyle name="Total 5 14 7 2" xfId="52924"/>
    <cellStyle name="Total 5 14 8" xfId="52925"/>
    <cellStyle name="Total 5 15" xfId="52926"/>
    <cellStyle name="Total 5 15 2" xfId="52927"/>
    <cellStyle name="Total 5 15 2 2" xfId="52928"/>
    <cellStyle name="Total 5 15 2 2 2" xfId="52929"/>
    <cellStyle name="Total 5 15 2 3" xfId="52930"/>
    <cellStyle name="Total 5 15 2 3 2" xfId="52931"/>
    <cellStyle name="Total 5 15 2 4" xfId="52932"/>
    <cellStyle name="Total 5 15 2 4 2" xfId="52933"/>
    <cellStyle name="Total 5 15 2 5" xfId="52934"/>
    <cellStyle name="Total 5 15 2 6" xfId="52935"/>
    <cellStyle name="Total 5 15 3" xfId="52936"/>
    <cellStyle name="Total 5 15 3 2" xfId="52937"/>
    <cellStyle name="Total 5 15 4" xfId="52938"/>
    <cellStyle name="Total 5 15 4 2" xfId="52939"/>
    <cellStyle name="Total 5 15 5" xfId="52940"/>
    <cellStyle name="Total 5 15 5 2" xfId="52941"/>
    <cellStyle name="Total 5 15 6" xfId="52942"/>
    <cellStyle name="Total 5 15 7" xfId="52943"/>
    <cellStyle name="Total 5 15 7 2" xfId="52944"/>
    <cellStyle name="Total 5 15 8" xfId="52945"/>
    <cellStyle name="Total 5 16" xfId="52946"/>
    <cellStyle name="Total 5 16 2" xfId="52947"/>
    <cellStyle name="Total 5 16 2 2" xfId="52948"/>
    <cellStyle name="Total 5 16 3" xfId="52949"/>
    <cellStyle name="Total 5 16 3 2" xfId="52950"/>
    <cellStyle name="Total 5 16 4" xfId="52951"/>
    <cellStyle name="Total 5 16 4 2" xfId="52952"/>
    <cellStyle name="Total 5 16 5" xfId="52953"/>
    <cellStyle name="Total 5 16 6" xfId="52954"/>
    <cellStyle name="Total 5 17" xfId="52955"/>
    <cellStyle name="Total 5 17 2" xfId="52956"/>
    <cellStyle name="Total 5 18" xfId="52957"/>
    <cellStyle name="Total 5 19" xfId="52958"/>
    <cellStyle name="Total 5 19 2" xfId="52959"/>
    <cellStyle name="Total 5 2" xfId="52960"/>
    <cellStyle name="Total 5 2 2" xfId="52961"/>
    <cellStyle name="Total 5 2 2 2" xfId="52962"/>
    <cellStyle name="Total 5 2 2 2 2" xfId="52963"/>
    <cellStyle name="Total 5 2 2 3" xfId="52964"/>
    <cellStyle name="Total 5 2 2 3 2" xfId="52965"/>
    <cellStyle name="Total 5 2 2 4" xfId="52966"/>
    <cellStyle name="Total 5 2 2 4 2" xfId="52967"/>
    <cellStyle name="Total 5 2 2 5" xfId="52968"/>
    <cellStyle name="Total 5 2 2 6" xfId="52969"/>
    <cellStyle name="Total 5 2 3" xfId="52970"/>
    <cellStyle name="Total 5 2 3 2" xfId="52971"/>
    <cellStyle name="Total 5 2 4" xfId="52972"/>
    <cellStyle name="Total 5 2 5" xfId="52973"/>
    <cellStyle name="Total 5 2 5 2" xfId="52974"/>
    <cellStyle name="Total 5 2 6" xfId="52975"/>
    <cellStyle name="Total 5 20" xfId="52976"/>
    <cellStyle name="Total 5 21" xfId="52977"/>
    <cellStyle name="Total 5 22" xfId="52978"/>
    <cellStyle name="Total 5 23" xfId="52979"/>
    <cellStyle name="Total 5 24" xfId="52980"/>
    <cellStyle name="Total 5 25" xfId="52981"/>
    <cellStyle name="Total 5 26" xfId="52982"/>
    <cellStyle name="Total 5 3" xfId="52983"/>
    <cellStyle name="Total 5 3 2" xfId="52984"/>
    <cellStyle name="Total 5 3 2 2" xfId="52985"/>
    <cellStyle name="Total 5 3 2 2 2" xfId="52986"/>
    <cellStyle name="Total 5 3 2 3" xfId="52987"/>
    <cellStyle name="Total 5 3 2 3 2" xfId="52988"/>
    <cellStyle name="Total 5 3 2 4" xfId="52989"/>
    <cellStyle name="Total 5 3 2 4 2" xfId="52990"/>
    <cellStyle name="Total 5 3 2 5" xfId="52991"/>
    <cellStyle name="Total 5 3 2 6" xfId="52992"/>
    <cellStyle name="Total 5 3 3" xfId="52993"/>
    <cellStyle name="Total 5 3 3 2" xfId="52994"/>
    <cellStyle name="Total 5 3 4" xfId="52995"/>
    <cellStyle name="Total 5 3 5" xfId="52996"/>
    <cellStyle name="Total 5 3 5 2" xfId="52997"/>
    <cellStyle name="Total 5 3 6" xfId="52998"/>
    <cellStyle name="Total 5 4" xfId="52999"/>
    <cellStyle name="Total 5 4 2" xfId="53000"/>
    <cellStyle name="Total 5 4 2 2" xfId="53001"/>
    <cellStyle name="Total 5 4 2 2 2" xfId="53002"/>
    <cellStyle name="Total 5 4 2 3" xfId="53003"/>
    <cellStyle name="Total 5 4 2 3 2" xfId="53004"/>
    <cellStyle name="Total 5 4 2 4" xfId="53005"/>
    <cellStyle name="Total 5 4 2 4 2" xfId="53006"/>
    <cellStyle name="Total 5 4 2 5" xfId="53007"/>
    <cellStyle name="Total 5 4 2 6" xfId="53008"/>
    <cellStyle name="Total 5 4 3" xfId="53009"/>
    <cellStyle name="Total 5 4 3 2" xfId="53010"/>
    <cellStyle name="Total 5 4 4" xfId="53011"/>
    <cellStyle name="Total 5 4 4 2" xfId="53012"/>
    <cellStyle name="Total 5 4 5" xfId="53013"/>
    <cellStyle name="Total 5 4 5 2" xfId="53014"/>
    <cellStyle name="Total 5 4 6" xfId="53015"/>
    <cellStyle name="Total 5 4 7" xfId="53016"/>
    <cellStyle name="Total 5 4 7 2" xfId="53017"/>
    <cellStyle name="Total 5 4 8" xfId="53018"/>
    <cellStyle name="Total 5 5" xfId="53019"/>
    <cellStyle name="Total 5 5 2" xfId="53020"/>
    <cellStyle name="Total 5 5 2 2" xfId="53021"/>
    <cellStyle name="Total 5 5 2 2 2" xfId="53022"/>
    <cellStyle name="Total 5 5 2 3" xfId="53023"/>
    <cellStyle name="Total 5 5 2 3 2" xfId="53024"/>
    <cellStyle name="Total 5 5 2 4" xfId="53025"/>
    <cellStyle name="Total 5 5 2 4 2" xfId="53026"/>
    <cellStyle name="Total 5 5 2 5" xfId="53027"/>
    <cellStyle name="Total 5 5 2 6" xfId="53028"/>
    <cellStyle name="Total 5 5 3" xfId="53029"/>
    <cellStyle name="Total 5 5 3 2" xfId="53030"/>
    <cellStyle name="Total 5 5 4" xfId="53031"/>
    <cellStyle name="Total 5 5 4 2" xfId="53032"/>
    <cellStyle name="Total 5 5 5" xfId="53033"/>
    <cellStyle name="Total 5 5 5 2" xfId="53034"/>
    <cellStyle name="Total 5 5 6" xfId="53035"/>
    <cellStyle name="Total 5 5 7" xfId="53036"/>
    <cellStyle name="Total 5 5 7 2" xfId="53037"/>
    <cellStyle name="Total 5 5 8" xfId="53038"/>
    <cellStyle name="Total 5 6" xfId="53039"/>
    <cellStyle name="Total 5 6 2" xfId="53040"/>
    <cellStyle name="Total 5 6 2 2" xfId="53041"/>
    <cellStyle name="Total 5 6 2 2 2" xfId="53042"/>
    <cellStyle name="Total 5 6 2 3" xfId="53043"/>
    <cellStyle name="Total 5 6 2 3 2" xfId="53044"/>
    <cellStyle name="Total 5 6 2 4" xfId="53045"/>
    <cellStyle name="Total 5 6 2 4 2" xfId="53046"/>
    <cellStyle name="Total 5 6 2 5" xfId="53047"/>
    <cellStyle name="Total 5 6 2 6" xfId="53048"/>
    <cellStyle name="Total 5 6 3" xfId="53049"/>
    <cellStyle name="Total 5 6 3 2" xfId="53050"/>
    <cellStyle name="Total 5 6 4" xfId="53051"/>
    <cellStyle name="Total 5 6 4 2" xfId="53052"/>
    <cellStyle name="Total 5 6 5" xfId="53053"/>
    <cellStyle name="Total 5 6 5 2" xfId="53054"/>
    <cellStyle name="Total 5 6 6" xfId="53055"/>
    <cellStyle name="Total 5 6 7" xfId="53056"/>
    <cellStyle name="Total 5 6 7 2" xfId="53057"/>
    <cellStyle name="Total 5 6 8" xfId="53058"/>
    <cellStyle name="Total 5 7" xfId="53059"/>
    <cellStyle name="Total 5 7 2" xfId="53060"/>
    <cellStyle name="Total 5 7 2 2" xfId="53061"/>
    <cellStyle name="Total 5 7 2 2 2" xfId="53062"/>
    <cellStyle name="Total 5 7 2 3" xfId="53063"/>
    <cellStyle name="Total 5 7 2 3 2" xfId="53064"/>
    <cellStyle name="Total 5 7 2 4" xfId="53065"/>
    <cellStyle name="Total 5 7 2 4 2" xfId="53066"/>
    <cellStyle name="Total 5 7 2 5" xfId="53067"/>
    <cellStyle name="Total 5 7 2 6" xfId="53068"/>
    <cellStyle name="Total 5 7 3" xfId="53069"/>
    <cellStyle name="Total 5 7 3 2" xfId="53070"/>
    <cellStyle name="Total 5 7 4" xfId="53071"/>
    <cellStyle name="Total 5 7 4 2" xfId="53072"/>
    <cellStyle name="Total 5 7 5" xfId="53073"/>
    <cellStyle name="Total 5 7 5 2" xfId="53074"/>
    <cellStyle name="Total 5 7 6" xfId="53075"/>
    <cellStyle name="Total 5 7 7" xfId="53076"/>
    <cellStyle name="Total 5 7 7 2" xfId="53077"/>
    <cellStyle name="Total 5 7 8" xfId="53078"/>
    <cellStyle name="Total 5 8" xfId="53079"/>
    <cellStyle name="Total 5 8 2" xfId="53080"/>
    <cellStyle name="Total 5 8 2 2" xfId="53081"/>
    <cellStyle name="Total 5 8 2 2 2" xfId="53082"/>
    <cellStyle name="Total 5 8 2 3" xfId="53083"/>
    <cellStyle name="Total 5 8 2 3 2" xfId="53084"/>
    <cellStyle name="Total 5 8 2 4" xfId="53085"/>
    <cellStyle name="Total 5 8 2 4 2" xfId="53086"/>
    <cellStyle name="Total 5 8 2 5" xfId="53087"/>
    <cellStyle name="Total 5 8 2 6" xfId="53088"/>
    <cellStyle name="Total 5 8 3" xfId="53089"/>
    <cellStyle name="Total 5 8 3 2" xfId="53090"/>
    <cellStyle name="Total 5 8 4" xfId="53091"/>
    <cellStyle name="Total 5 8 4 2" xfId="53092"/>
    <cellStyle name="Total 5 8 5" xfId="53093"/>
    <cellStyle name="Total 5 8 5 2" xfId="53094"/>
    <cellStyle name="Total 5 8 6" xfId="53095"/>
    <cellStyle name="Total 5 8 7" xfId="53096"/>
    <cellStyle name="Total 5 8 7 2" xfId="53097"/>
    <cellStyle name="Total 5 8 8" xfId="53098"/>
    <cellStyle name="Total 5 9" xfId="53099"/>
    <cellStyle name="Total 5 9 2" xfId="53100"/>
    <cellStyle name="Total 5 9 2 2" xfId="53101"/>
    <cellStyle name="Total 5 9 2 2 2" xfId="53102"/>
    <cellStyle name="Total 5 9 2 3" xfId="53103"/>
    <cellStyle name="Total 5 9 2 3 2" xfId="53104"/>
    <cellStyle name="Total 5 9 2 4" xfId="53105"/>
    <cellStyle name="Total 5 9 2 4 2" xfId="53106"/>
    <cellStyle name="Total 5 9 2 5" xfId="53107"/>
    <cellStyle name="Total 5 9 2 6" xfId="53108"/>
    <cellStyle name="Total 5 9 3" xfId="53109"/>
    <cellStyle name="Total 5 9 3 2" xfId="53110"/>
    <cellStyle name="Total 5 9 4" xfId="53111"/>
    <cellStyle name="Total 5 9 4 2" xfId="53112"/>
    <cellStyle name="Total 5 9 5" xfId="53113"/>
    <cellStyle name="Total 5 9 5 2" xfId="53114"/>
    <cellStyle name="Total 5 9 6" xfId="53115"/>
    <cellStyle name="Total 5 9 7" xfId="53116"/>
    <cellStyle name="Total 5 9 7 2" xfId="53117"/>
    <cellStyle name="Total 5 9 8" xfId="53118"/>
    <cellStyle name="Total 6" xfId="53119"/>
    <cellStyle name="Total 6 10" xfId="53120"/>
    <cellStyle name="Total 6 10 2" xfId="53121"/>
    <cellStyle name="Total 6 10 2 2" xfId="53122"/>
    <cellStyle name="Total 6 10 2 2 2" xfId="53123"/>
    <cellStyle name="Total 6 10 2 3" xfId="53124"/>
    <cellStyle name="Total 6 10 2 3 2" xfId="53125"/>
    <cellStyle name="Total 6 10 2 4" xfId="53126"/>
    <cellStyle name="Total 6 10 2 4 2" xfId="53127"/>
    <cellStyle name="Total 6 10 2 5" xfId="53128"/>
    <cellStyle name="Total 6 10 2 6" xfId="53129"/>
    <cellStyle name="Total 6 10 3" xfId="53130"/>
    <cellStyle name="Total 6 10 3 2" xfId="53131"/>
    <cellStyle name="Total 6 10 4" xfId="53132"/>
    <cellStyle name="Total 6 10 4 2" xfId="53133"/>
    <cellStyle name="Total 6 10 5" xfId="53134"/>
    <cellStyle name="Total 6 10 5 2" xfId="53135"/>
    <cellStyle name="Total 6 10 6" xfId="53136"/>
    <cellStyle name="Total 6 10 7" xfId="53137"/>
    <cellStyle name="Total 6 10 7 2" xfId="53138"/>
    <cellStyle name="Total 6 10 8" xfId="53139"/>
    <cellStyle name="Total 6 11" xfId="53140"/>
    <cellStyle name="Total 6 11 2" xfId="53141"/>
    <cellStyle name="Total 6 11 2 2" xfId="53142"/>
    <cellStyle name="Total 6 11 2 2 2" xfId="53143"/>
    <cellStyle name="Total 6 11 2 3" xfId="53144"/>
    <cellStyle name="Total 6 11 2 3 2" xfId="53145"/>
    <cellStyle name="Total 6 11 2 4" xfId="53146"/>
    <cellStyle name="Total 6 11 2 4 2" xfId="53147"/>
    <cellStyle name="Total 6 11 2 5" xfId="53148"/>
    <cellStyle name="Total 6 11 2 6" xfId="53149"/>
    <cellStyle name="Total 6 11 3" xfId="53150"/>
    <cellStyle name="Total 6 11 3 2" xfId="53151"/>
    <cellStyle name="Total 6 11 4" xfId="53152"/>
    <cellStyle name="Total 6 11 4 2" xfId="53153"/>
    <cellStyle name="Total 6 11 5" xfId="53154"/>
    <cellStyle name="Total 6 11 5 2" xfId="53155"/>
    <cellStyle name="Total 6 11 6" xfId="53156"/>
    <cellStyle name="Total 6 11 7" xfId="53157"/>
    <cellStyle name="Total 6 11 7 2" xfId="53158"/>
    <cellStyle name="Total 6 11 8" xfId="53159"/>
    <cellStyle name="Total 6 12" xfId="53160"/>
    <cellStyle name="Total 6 12 2" xfId="53161"/>
    <cellStyle name="Total 6 12 2 2" xfId="53162"/>
    <cellStyle name="Total 6 12 2 2 2" xfId="53163"/>
    <cellStyle name="Total 6 12 2 3" xfId="53164"/>
    <cellStyle name="Total 6 12 2 3 2" xfId="53165"/>
    <cellStyle name="Total 6 12 2 4" xfId="53166"/>
    <cellStyle name="Total 6 12 2 4 2" xfId="53167"/>
    <cellStyle name="Total 6 12 2 5" xfId="53168"/>
    <cellStyle name="Total 6 12 2 6" xfId="53169"/>
    <cellStyle name="Total 6 12 3" xfId="53170"/>
    <cellStyle name="Total 6 12 3 2" xfId="53171"/>
    <cellStyle name="Total 6 12 4" xfId="53172"/>
    <cellStyle name="Total 6 12 4 2" xfId="53173"/>
    <cellStyle name="Total 6 12 5" xfId="53174"/>
    <cellStyle name="Total 6 12 5 2" xfId="53175"/>
    <cellStyle name="Total 6 12 6" xfId="53176"/>
    <cellStyle name="Total 6 12 7" xfId="53177"/>
    <cellStyle name="Total 6 12 7 2" xfId="53178"/>
    <cellStyle name="Total 6 12 8" xfId="53179"/>
    <cellStyle name="Total 6 13" xfId="53180"/>
    <cellStyle name="Total 6 13 2" xfId="53181"/>
    <cellStyle name="Total 6 13 2 2" xfId="53182"/>
    <cellStyle name="Total 6 13 2 2 2" xfId="53183"/>
    <cellStyle name="Total 6 13 2 3" xfId="53184"/>
    <cellStyle name="Total 6 13 2 3 2" xfId="53185"/>
    <cellStyle name="Total 6 13 2 4" xfId="53186"/>
    <cellStyle name="Total 6 13 2 4 2" xfId="53187"/>
    <cellStyle name="Total 6 13 2 5" xfId="53188"/>
    <cellStyle name="Total 6 13 2 6" xfId="53189"/>
    <cellStyle name="Total 6 13 3" xfId="53190"/>
    <cellStyle name="Total 6 13 3 2" xfId="53191"/>
    <cellStyle name="Total 6 13 4" xfId="53192"/>
    <cellStyle name="Total 6 13 4 2" xfId="53193"/>
    <cellStyle name="Total 6 13 5" xfId="53194"/>
    <cellStyle name="Total 6 13 5 2" xfId="53195"/>
    <cellStyle name="Total 6 13 6" xfId="53196"/>
    <cellStyle name="Total 6 13 7" xfId="53197"/>
    <cellStyle name="Total 6 13 7 2" xfId="53198"/>
    <cellStyle name="Total 6 13 8" xfId="53199"/>
    <cellStyle name="Total 6 14" xfId="53200"/>
    <cellStyle name="Total 6 14 2" xfId="53201"/>
    <cellStyle name="Total 6 14 2 2" xfId="53202"/>
    <cellStyle name="Total 6 14 2 2 2" xfId="53203"/>
    <cellStyle name="Total 6 14 2 3" xfId="53204"/>
    <cellStyle name="Total 6 14 2 3 2" xfId="53205"/>
    <cellStyle name="Total 6 14 2 4" xfId="53206"/>
    <cellStyle name="Total 6 14 2 4 2" xfId="53207"/>
    <cellStyle name="Total 6 14 2 5" xfId="53208"/>
    <cellStyle name="Total 6 14 2 6" xfId="53209"/>
    <cellStyle name="Total 6 14 3" xfId="53210"/>
    <cellStyle name="Total 6 14 3 2" xfId="53211"/>
    <cellStyle name="Total 6 14 4" xfId="53212"/>
    <cellStyle name="Total 6 14 4 2" xfId="53213"/>
    <cellStyle name="Total 6 14 5" xfId="53214"/>
    <cellStyle name="Total 6 14 5 2" xfId="53215"/>
    <cellStyle name="Total 6 14 6" xfId="53216"/>
    <cellStyle name="Total 6 14 7" xfId="53217"/>
    <cellStyle name="Total 6 14 7 2" xfId="53218"/>
    <cellStyle name="Total 6 14 8" xfId="53219"/>
    <cellStyle name="Total 6 15" xfId="53220"/>
    <cellStyle name="Total 6 15 2" xfId="53221"/>
    <cellStyle name="Total 6 15 2 2" xfId="53222"/>
    <cellStyle name="Total 6 15 2 2 2" xfId="53223"/>
    <cellStyle name="Total 6 15 2 3" xfId="53224"/>
    <cellStyle name="Total 6 15 2 3 2" xfId="53225"/>
    <cellStyle name="Total 6 15 2 4" xfId="53226"/>
    <cellStyle name="Total 6 15 2 4 2" xfId="53227"/>
    <cellStyle name="Total 6 15 2 5" xfId="53228"/>
    <cellStyle name="Total 6 15 2 6" xfId="53229"/>
    <cellStyle name="Total 6 15 3" xfId="53230"/>
    <cellStyle name="Total 6 15 3 2" xfId="53231"/>
    <cellStyle name="Total 6 15 4" xfId="53232"/>
    <cellStyle name="Total 6 15 4 2" xfId="53233"/>
    <cellStyle name="Total 6 15 5" xfId="53234"/>
    <cellStyle name="Total 6 15 5 2" xfId="53235"/>
    <cellStyle name="Total 6 15 6" xfId="53236"/>
    <cellStyle name="Total 6 15 7" xfId="53237"/>
    <cellStyle name="Total 6 15 7 2" xfId="53238"/>
    <cellStyle name="Total 6 15 8" xfId="53239"/>
    <cellStyle name="Total 6 16" xfId="53240"/>
    <cellStyle name="Total 6 16 2" xfId="53241"/>
    <cellStyle name="Total 6 16 2 2" xfId="53242"/>
    <cellStyle name="Total 6 16 3" xfId="53243"/>
    <cellStyle name="Total 6 16 3 2" xfId="53244"/>
    <cellStyle name="Total 6 16 4" xfId="53245"/>
    <cellStyle name="Total 6 16 4 2" xfId="53246"/>
    <cellStyle name="Total 6 16 5" xfId="53247"/>
    <cellStyle name="Total 6 16 6" xfId="53248"/>
    <cellStyle name="Total 6 17" xfId="53249"/>
    <cellStyle name="Total 6 17 2" xfId="53250"/>
    <cellStyle name="Total 6 18" xfId="53251"/>
    <cellStyle name="Total 6 19" xfId="53252"/>
    <cellStyle name="Total 6 19 2" xfId="53253"/>
    <cellStyle name="Total 6 2" xfId="53254"/>
    <cellStyle name="Total 6 2 2" xfId="53255"/>
    <cellStyle name="Total 6 2 2 2" xfId="53256"/>
    <cellStyle name="Total 6 2 2 2 2" xfId="53257"/>
    <cellStyle name="Total 6 2 2 3" xfId="53258"/>
    <cellStyle name="Total 6 2 2 3 2" xfId="53259"/>
    <cellStyle name="Total 6 2 2 4" xfId="53260"/>
    <cellStyle name="Total 6 2 2 4 2" xfId="53261"/>
    <cellStyle name="Total 6 2 2 5" xfId="53262"/>
    <cellStyle name="Total 6 2 2 6" xfId="53263"/>
    <cellStyle name="Total 6 2 3" xfId="53264"/>
    <cellStyle name="Total 6 2 3 2" xfId="53265"/>
    <cellStyle name="Total 6 2 4" xfId="53266"/>
    <cellStyle name="Total 6 2 5" xfId="53267"/>
    <cellStyle name="Total 6 2 5 2" xfId="53268"/>
    <cellStyle name="Total 6 2 6" xfId="53269"/>
    <cellStyle name="Total 6 20" xfId="53270"/>
    <cellStyle name="Total 6 21" xfId="53271"/>
    <cellStyle name="Total 6 22" xfId="53272"/>
    <cellStyle name="Total 6 23" xfId="53273"/>
    <cellStyle name="Total 6 24" xfId="53274"/>
    <cellStyle name="Total 6 25" xfId="53275"/>
    <cellStyle name="Total 6 26" xfId="53276"/>
    <cellStyle name="Total 6 3" xfId="53277"/>
    <cellStyle name="Total 6 3 2" xfId="53278"/>
    <cellStyle name="Total 6 3 2 2" xfId="53279"/>
    <cellStyle name="Total 6 3 2 2 2" xfId="53280"/>
    <cellStyle name="Total 6 3 2 3" xfId="53281"/>
    <cellStyle name="Total 6 3 2 3 2" xfId="53282"/>
    <cellStyle name="Total 6 3 2 4" xfId="53283"/>
    <cellStyle name="Total 6 3 2 4 2" xfId="53284"/>
    <cellStyle name="Total 6 3 2 5" xfId="53285"/>
    <cellStyle name="Total 6 3 2 6" xfId="53286"/>
    <cellStyle name="Total 6 3 3" xfId="53287"/>
    <cellStyle name="Total 6 3 3 2" xfId="53288"/>
    <cellStyle name="Total 6 3 4" xfId="53289"/>
    <cellStyle name="Total 6 3 5" xfId="53290"/>
    <cellStyle name="Total 6 3 5 2" xfId="53291"/>
    <cellStyle name="Total 6 3 6" xfId="53292"/>
    <cellStyle name="Total 6 4" xfId="53293"/>
    <cellStyle name="Total 6 4 2" xfId="53294"/>
    <cellStyle name="Total 6 4 2 2" xfId="53295"/>
    <cellStyle name="Total 6 4 2 2 2" xfId="53296"/>
    <cellStyle name="Total 6 4 2 3" xfId="53297"/>
    <cellStyle name="Total 6 4 2 3 2" xfId="53298"/>
    <cellStyle name="Total 6 4 2 4" xfId="53299"/>
    <cellStyle name="Total 6 4 2 4 2" xfId="53300"/>
    <cellStyle name="Total 6 4 2 5" xfId="53301"/>
    <cellStyle name="Total 6 4 2 6" xfId="53302"/>
    <cellStyle name="Total 6 4 3" xfId="53303"/>
    <cellStyle name="Total 6 4 3 2" xfId="53304"/>
    <cellStyle name="Total 6 4 4" xfId="53305"/>
    <cellStyle name="Total 6 4 4 2" xfId="53306"/>
    <cellStyle name="Total 6 4 5" xfId="53307"/>
    <cellStyle name="Total 6 4 5 2" xfId="53308"/>
    <cellStyle name="Total 6 4 6" xfId="53309"/>
    <cellStyle name="Total 6 4 7" xfId="53310"/>
    <cellStyle name="Total 6 4 7 2" xfId="53311"/>
    <cellStyle name="Total 6 4 8" xfId="53312"/>
    <cellStyle name="Total 6 5" xfId="53313"/>
    <cellStyle name="Total 6 5 2" xfId="53314"/>
    <cellStyle name="Total 6 5 2 2" xfId="53315"/>
    <cellStyle name="Total 6 5 2 2 2" xfId="53316"/>
    <cellStyle name="Total 6 5 2 3" xfId="53317"/>
    <cellStyle name="Total 6 5 2 3 2" xfId="53318"/>
    <cellStyle name="Total 6 5 2 4" xfId="53319"/>
    <cellStyle name="Total 6 5 2 4 2" xfId="53320"/>
    <cellStyle name="Total 6 5 2 5" xfId="53321"/>
    <cellStyle name="Total 6 5 2 6" xfId="53322"/>
    <cellStyle name="Total 6 5 3" xfId="53323"/>
    <cellStyle name="Total 6 5 3 2" xfId="53324"/>
    <cellStyle name="Total 6 5 4" xfId="53325"/>
    <cellStyle name="Total 6 5 4 2" xfId="53326"/>
    <cellStyle name="Total 6 5 5" xfId="53327"/>
    <cellStyle name="Total 6 5 5 2" xfId="53328"/>
    <cellStyle name="Total 6 5 6" xfId="53329"/>
    <cellStyle name="Total 6 5 7" xfId="53330"/>
    <cellStyle name="Total 6 5 7 2" xfId="53331"/>
    <cellStyle name="Total 6 5 8" xfId="53332"/>
    <cellStyle name="Total 6 6" xfId="53333"/>
    <cellStyle name="Total 6 6 2" xfId="53334"/>
    <cellStyle name="Total 6 6 2 2" xfId="53335"/>
    <cellStyle name="Total 6 6 2 2 2" xfId="53336"/>
    <cellStyle name="Total 6 6 2 3" xfId="53337"/>
    <cellStyle name="Total 6 6 2 3 2" xfId="53338"/>
    <cellStyle name="Total 6 6 2 4" xfId="53339"/>
    <cellStyle name="Total 6 6 2 4 2" xfId="53340"/>
    <cellStyle name="Total 6 6 2 5" xfId="53341"/>
    <cellStyle name="Total 6 6 2 6" xfId="53342"/>
    <cellStyle name="Total 6 6 3" xfId="53343"/>
    <cellStyle name="Total 6 6 3 2" xfId="53344"/>
    <cellStyle name="Total 6 6 4" xfId="53345"/>
    <cellStyle name="Total 6 6 4 2" xfId="53346"/>
    <cellStyle name="Total 6 6 5" xfId="53347"/>
    <cellStyle name="Total 6 6 5 2" xfId="53348"/>
    <cellStyle name="Total 6 6 6" xfId="53349"/>
    <cellStyle name="Total 6 6 7" xfId="53350"/>
    <cellStyle name="Total 6 6 7 2" xfId="53351"/>
    <cellStyle name="Total 6 6 8" xfId="53352"/>
    <cellStyle name="Total 6 7" xfId="53353"/>
    <cellStyle name="Total 6 7 2" xfId="53354"/>
    <cellStyle name="Total 6 7 2 2" xfId="53355"/>
    <cellStyle name="Total 6 7 2 2 2" xfId="53356"/>
    <cellStyle name="Total 6 7 2 3" xfId="53357"/>
    <cellStyle name="Total 6 7 2 3 2" xfId="53358"/>
    <cellStyle name="Total 6 7 2 4" xfId="53359"/>
    <cellStyle name="Total 6 7 2 4 2" xfId="53360"/>
    <cellStyle name="Total 6 7 2 5" xfId="53361"/>
    <cellStyle name="Total 6 7 2 6" xfId="53362"/>
    <cellStyle name="Total 6 7 3" xfId="53363"/>
    <cellStyle name="Total 6 7 3 2" xfId="53364"/>
    <cellStyle name="Total 6 7 4" xfId="53365"/>
    <cellStyle name="Total 6 7 4 2" xfId="53366"/>
    <cellStyle name="Total 6 7 5" xfId="53367"/>
    <cellStyle name="Total 6 7 5 2" xfId="53368"/>
    <cellStyle name="Total 6 7 6" xfId="53369"/>
    <cellStyle name="Total 6 7 7" xfId="53370"/>
    <cellStyle name="Total 6 7 7 2" xfId="53371"/>
    <cellStyle name="Total 6 7 8" xfId="53372"/>
    <cellStyle name="Total 6 8" xfId="53373"/>
    <cellStyle name="Total 6 8 2" xfId="53374"/>
    <cellStyle name="Total 6 8 2 2" xfId="53375"/>
    <cellStyle name="Total 6 8 2 2 2" xfId="53376"/>
    <cellStyle name="Total 6 8 2 3" xfId="53377"/>
    <cellStyle name="Total 6 8 2 3 2" xfId="53378"/>
    <cellStyle name="Total 6 8 2 4" xfId="53379"/>
    <cellStyle name="Total 6 8 2 4 2" xfId="53380"/>
    <cellStyle name="Total 6 8 2 5" xfId="53381"/>
    <cellStyle name="Total 6 8 2 6" xfId="53382"/>
    <cellStyle name="Total 6 8 3" xfId="53383"/>
    <cellStyle name="Total 6 8 3 2" xfId="53384"/>
    <cellStyle name="Total 6 8 4" xfId="53385"/>
    <cellStyle name="Total 6 8 4 2" xfId="53386"/>
    <cellStyle name="Total 6 8 5" xfId="53387"/>
    <cellStyle name="Total 6 8 5 2" xfId="53388"/>
    <cellStyle name="Total 6 8 6" xfId="53389"/>
    <cellStyle name="Total 6 8 7" xfId="53390"/>
    <cellStyle name="Total 6 8 7 2" xfId="53391"/>
    <cellStyle name="Total 6 8 8" xfId="53392"/>
    <cellStyle name="Total 6 9" xfId="53393"/>
    <cellStyle name="Total 6 9 2" xfId="53394"/>
    <cellStyle name="Total 6 9 2 2" xfId="53395"/>
    <cellStyle name="Total 6 9 2 2 2" xfId="53396"/>
    <cellStyle name="Total 6 9 2 3" xfId="53397"/>
    <cellStyle name="Total 6 9 2 3 2" xfId="53398"/>
    <cellStyle name="Total 6 9 2 4" xfId="53399"/>
    <cellStyle name="Total 6 9 2 4 2" xfId="53400"/>
    <cellStyle name="Total 6 9 2 5" xfId="53401"/>
    <cellStyle name="Total 6 9 2 6" xfId="53402"/>
    <cellStyle name="Total 6 9 3" xfId="53403"/>
    <cellStyle name="Total 6 9 3 2" xfId="53404"/>
    <cellStyle name="Total 6 9 4" xfId="53405"/>
    <cellStyle name="Total 6 9 4 2" xfId="53406"/>
    <cellStyle name="Total 6 9 5" xfId="53407"/>
    <cellStyle name="Total 6 9 5 2" xfId="53408"/>
    <cellStyle name="Total 6 9 6" xfId="53409"/>
    <cellStyle name="Total 6 9 7" xfId="53410"/>
    <cellStyle name="Total 6 9 7 2" xfId="53411"/>
    <cellStyle name="Total 6 9 8" xfId="53412"/>
    <cellStyle name="Total 7" xfId="53413"/>
    <cellStyle name="Total 7 10" xfId="53414"/>
    <cellStyle name="Total 7 10 2" xfId="53415"/>
    <cellStyle name="Total 7 10 2 2" xfId="53416"/>
    <cellStyle name="Total 7 10 2 2 2" xfId="53417"/>
    <cellStyle name="Total 7 10 2 3" xfId="53418"/>
    <cellStyle name="Total 7 10 2 3 2" xfId="53419"/>
    <cellStyle name="Total 7 10 2 4" xfId="53420"/>
    <cellStyle name="Total 7 10 2 4 2" xfId="53421"/>
    <cellStyle name="Total 7 10 2 5" xfId="53422"/>
    <cellStyle name="Total 7 10 2 6" xfId="53423"/>
    <cellStyle name="Total 7 10 3" xfId="53424"/>
    <cellStyle name="Total 7 10 3 2" xfId="53425"/>
    <cellStyle name="Total 7 10 4" xfId="53426"/>
    <cellStyle name="Total 7 10 4 2" xfId="53427"/>
    <cellStyle name="Total 7 10 5" xfId="53428"/>
    <cellStyle name="Total 7 10 5 2" xfId="53429"/>
    <cellStyle name="Total 7 10 6" xfId="53430"/>
    <cellStyle name="Total 7 10 7" xfId="53431"/>
    <cellStyle name="Total 7 10 7 2" xfId="53432"/>
    <cellStyle name="Total 7 10 8" xfId="53433"/>
    <cellStyle name="Total 7 11" xfId="53434"/>
    <cellStyle name="Total 7 11 2" xfId="53435"/>
    <cellStyle name="Total 7 11 2 2" xfId="53436"/>
    <cellStyle name="Total 7 11 2 2 2" xfId="53437"/>
    <cellStyle name="Total 7 11 2 3" xfId="53438"/>
    <cellStyle name="Total 7 11 2 3 2" xfId="53439"/>
    <cellStyle name="Total 7 11 2 4" xfId="53440"/>
    <cellStyle name="Total 7 11 2 4 2" xfId="53441"/>
    <cellStyle name="Total 7 11 2 5" xfId="53442"/>
    <cellStyle name="Total 7 11 2 6" xfId="53443"/>
    <cellStyle name="Total 7 11 3" xfId="53444"/>
    <cellStyle name="Total 7 11 3 2" xfId="53445"/>
    <cellStyle name="Total 7 11 4" xfId="53446"/>
    <cellStyle name="Total 7 11 4 2" xfId="53447"/>
    <cellStyle name="Total 7 11 5" xfId="53448"/>
    <cellStyle name="Total 7 11 5 2" xfId="53449"/>
    <cellStyle name="Total 7 11 6" xfId="53450"/>
    <cellStyle name="Total 7 11 7" xfId="53451"/>
    <cellStyle name="Total 7 11 7 2" xfId="53452"/>
    <cellStyle name="Total 7 11 8" xfId="53453"/>
    <cellStyle name="Total 7 12" xfId="53454"/>
    <cellStyle name="Total 7 12 2" xfId="53455"/>
    <cellStyle name="Total 7 12 2 2" xfId="53456"/>
    <cellStyle name="Total 7 12 2 2 2" xfId="53457"/>
    <cellStyle name="Total 7 12 2 3" xfId="53458"/>
    <cellStyle name="Total 7 12 2 3 2" xfId="53459"/>
    <cellStyle name="Total 7 12 2 4" xfId="53460"/>
    <cellStyle name="Total 7 12 2 4 2" xfId="53461"/>
    <cellStyle name="Total 7 12 2 5" xfId="53462"/>
    <cellStyle name="Total 7 12 2 6" xfId="53463"/>
    <cellStyle name="Total 7 12 3" xfId="53464"/>
    <cellStyle name="Total 7 12 3 2" xfId="53465"/>
    <cellStyle name="Total 7 12 4" xfId="53466"/>
    <cellStyle name="Total 7 12 4 2" xfId="53467"/>
    <cellStyle name="Total 7 12 5" xfId="53468"/>
    <cellStyle name="Total 7 12 5 2" xfId="53469"/>
    <cellStyle name="Total 7 12 6" xfId="53470"/>
    <cellStyle name="Total 7 12 7" xfId="53471"/>
    <cellStyle name="Total 7 12 7 2" xfId="53472"/>
    <cellStyle name="Total 7 12 8" xfId="53473"/>
    <cellStyle name="Total 7 13" xfId="53474"/>
    <cellStyle name="Total 7 13 2" xfId="53475"/>
    <cellStyle name="Total 7 13 2 2" xfId="53476"/>
    <cellStyle name="Total 7 13 2 2 2" xfId="53477"/>
    <cellStyle name="Total 7 13 2 3" xfId="53478"/>
    <cellStyle name="Total 7 13 2 3 2" xfId="53479"/>
    <cellStyle name="Total 7 13 2 4" xfId="53480"/>
    <cellStyle name="Total 7 13 2 4 2" xfId="53481"/>
    <cellStyle name="Total 7 13 2 5" xfId="53482"/>
    <cellStyle name="Total 7 13 2 6" xfId="53483"/>
    <cellStyle name="Total 7 13 3" xfId="53484"/>
    <cellStyle name="Total 7 13 3 2" xfId="53485"/>
    <cellStyle name="Total 7 13 4" xfId="53486"/>
    <cellStyle name="Total 7 13 4 2" xfId="53487"/>
    <cellStyle name="Total 7 13 5" xfId="53488"/>
    <cellStyle name="Total 7 13 5 2" xfId="53489"/>
    <cellStyle name="Total 7 13 6" xfId="53490"/>
    <cellStyle name="Total 7 13 7" xfId="53491"/>
    <cellStyle name="Total 7 13 7 2" xfId="53492"/>
    <cellStyle name="Total 7 13 8" xfId="53493"/>
    <cellStyle name="Total 7 14" xfId="53494"/>
    <cellStyle name="Total 7 14 2" xfId="53495"/>
    <cellStyle name="Total 7 14 2 2" xfId="53496"/>
    <cellStyle name="Total 7 14 2 2 2" xfId="53497"/>
    <cellStyle name="Total 7 14 2 3" xfId="53498"/>
    <cellStyle name="Total 7 14 2 3 2" xfId="53499"/>
    <cellStyle name="Total 7 14 2 4" xfId="53500"/>
    <cellStyle name="Total 7 14 2 4 2" xfId="53501"/>
    <cellStyle name="Total 7 14 2 5" xfId="53502"/>
    <cellStyle name="Total 7 14 2 6" xfId="53503"/>
    <cellStyle name="Total 7 14 3" xfId="53504"/>
    <cellStyle name="Total 7 14 3 2" xfId="53505"/>
    <cellStyle name="Total 7 14 4" xfId="53506"/>
    <cellStyle name="Total 7 14 4 2" xfId="53507"/>
    <cellStyle name="Total 7 14 5" xfId="53508"/>
    <cellStyle name="Total 7 14 5 2" xfId="53509"/>
    <cellStyle name="Total 7 14 6" xfId="53510"/>
    <cellStyle name="Total 7 14 7" xfId="53511"/>
    <cellStyle name="Total 7 14 7 2" xfId="53512"/>
    <cellStyle name="Total 7 14 8" xfId="53513"/>
    <cellStyle name="Total 7 15" xfId="53514"/>
    <cellStyle name="Total 7 15 2" xfId="53515"/>
    <cellStyle name="Total 7 15 2 2" xfId="53516"/>
    <cellStyle name="Total 7 15 2 2 2" xfId="53517"/>
    <cellStyle name="Total 7 15 2 3" xfId="53518"/>
    <cellStyle name="Total 7 15 2 3 2" xfId="53519"/>
    <cellStyle name="Total 7 15 2 4" xfId="53520"/>
    <cellStyle name="Total 7 15 2 4 2" xfId="53521"/>
    <cellStyle name="Total 7 15 2 5" xfId="53522"/>
    <cellStyle name="Total 7 15 2 6" xfId="53523"/>
    <cellStyle name="Total 7 15 3" xfId="53524"/>
    <cellStyle name="Total 7 15 3 2" xfId="53525"/>
    <cellStyle name="Total 7 15 4" xfId="53526"/>
    <cellStyle name="Total 7 15 4 2" xfId="53527"/>
    <cellStyle name="Total 7 15 5" xfId="53528"/>
    <cellStyle name="Total 7 15 5 2" xfId="53529"/>
    <cellStyle name="Total 7 15 6" xfId="53530"/>
    <cellStyle name="Total 7 15 7" xfId="53531"/>
    <cellStyle name="Total 7 15 7 2" xfId="53532"/>
    <cellStyle name="Total 7 15 8" xfId="53533"/>
    <cellStyle name="Total 7 16" xfId="53534"/>
    <cellStyle name="Total 7 16 2" xfId="53535"/>
    <cellStyle name="Total 7 16 2 2" xfId="53536"/>
    <cellStyle name="Total 7 16 3" xfId="53537"/>
    <cellStyle name="Total 7 16 3 2" xfId="53538"/>
    <cellStyle name="Total 7 16 4" xfId="53539"/>
    <cellStyle name="Total 7 16 4 2" xfId="53540"/>
    <cellStyle name="Total 7 16 5" xfId="53541"/>
    <cellStyle name="Total 7 16 6" xfId="53542"/>
    <cellStyle name="Total 7 17" xfId="53543"/>
    <cellStyle name="Total 7 17 2" xfId="53544"/>
    <cellStyle name="Total 7 18" xfId="53545"/>
    <cellStyle name="Total 7 19" xfId="53546"/>
    <cellStyle name="Total 7 19 2" xfId="53547"/>
    <cellStyle name="Total 7 2" xfId="53548"/>
    <cellStyle name="Total 7 2 2" xfId="53549"/>
    <cellStyle name="Total 7 2 2 2" xfId="53550"/>
    <cellStyle name="Total 7 2 2 2 2" xfId="53551"/>
    <cellStyle name="Total 7 2 2 3" xfId="53552"/>
    <cellStyle name="Total 7 2 2 3 2" xfId="53553"/>
    <cellStyle name="Total 7 2 2 4" xfId="53554"/>
    <cellStyle name="Total 7 2 2 4 2" xfId="53555"/>
    <cellStyle name="Total 7 2 2 5" xfId="53556"/>
    <cellStyle name="Total 7 2 2 6" xfId="53557"/>
    <cellStyle name="Total 7 2 3" xfId="53558"/>
    <cellStyle name="Total 7 2 3 2" xfId="53559"/>
    <cellStyle name="Total 7 2 4" xfId="53560"/>
    <cellStyle name="Total 7 2 5" xfId="53561"/>
    <cellStyle name="Total 7 2 5 2" xfId="53562"/>
    <cellStyle name="Total 7 2 6" xfId="53563"/>
    <cellStyle name="Total 7 20" xfId="53564"/>
    <cellStyle name="Total 7 21" xfId="53565"/>
    <cellStyle name="Total 7 22" xfId="53566"/>
    <cellStyle name="Total 7 23" xfId="53567"/>
    <cellStyle name="Total 7 24" xfId="53568"/>
    <cellStyle name="Total 7 25" xfId="53569"/>
    <cellStyle name="Total 7 26" xfId="53570"/>
    <cellStyle name="Total 7 3" xfId="53571"/>
    <cellStyle name="Total 7 3 2" xfId="53572"/>
    <cellStyle name="Total 7 3 2 2" xfId="53573"/>
    <cellStyle name="Total 7 3 2 2 2" xfId="53574"/>
    <cellStyle name="Total 7 3 2 3" xfId="53575"/>
    <cellStyle name="Total 7 3 2 3 2" xfId="53576"/>
    <cellStyle name="Total 7 3 2 4" xfId="53577"/>
    <cellStyle name="Total 7 3 2 4 2" xfId="53578"/>
    <cellStyle name="Total 7 3 2 5" xfId="53579"/>
    <cellStyle name="Total 7 3 2 6" xfId="53580"/>
    <cellStyle name="Total 7 3 3" xfId="53581"/>
    <cellStyle name="Total 7 3 3 2" xfId="53582"/>
    <cellStyle name="Total 7 3 4" xfId="53583"/>
    <cellStyle name="Total 7 3 5" xfId="53584"/>
    <cellStyle name="Total 7 3 5 2" xfId="53585"/>
    <cellStyle name="Total 7 3 6" xfId="53586"/>
    <cellStyle name="Total 7 4" xfId="53587"/>
    <cellStyle name="Total 7 4 2" xfId="53588"/>
    <cellStyle name="Total 7 4 2 2" xfId="53589"/>
    <cellStyle name="Total 7 4 2 2 2" xfId="53590"/>
    <cellStyle name="Total 7 4 2 3" xfId="53591"/>
    <cellStyle name="Total 7 4 2 3 2" xfId="53592"/>
    <cellStyle name="Total 7 4 2 4" xfId="53593"/>
    <cellStyle name="Total 7 4 2 4 2" xfId="53594"/>
    <cellStyle name="Total 7 4 2 5" xfId="53595"/>
    <cellStyle name="Total 7 4 2 6" xfId="53596"/>
    <cellStyle name="Total 7 4 3" xfId="53597"/>
    <cellStyle name="Total 7 4 3 2" xfId="53598"/>
    <cellStyle name="Total 7 4 4" xfId="53599"/>
    <cellStyle name="Total 7 4 4 2" xfId="53600"/>
    <cellStyle name="Total 7 4 5" xfId="53601"/>
    <cellStyle name="Total 7 4 5 2" xfId="53602"/>
    <cellStyle name="Total 7 4 6" xfId="53603"/>
    <cellStyle name="Total 7 4 7" xfId="53604"/>
    <cellStyle name="Total 7 4 7 2" xfId="53605"/>
    <cellStyle name="Total 7 4 8" xfId="53606"/>
    <cellStyle name="Total 7 5" xfId="53607"/>
    <cellStyle name="Total 7 5 2" xfId="53608"/>
    <cellStyle name="Total 7 5 2 2" xfId="53609"/>
    <cellStyle name="Total 7 5 2 2 2" xfId="53610"/>
    <cellStyle name="Total 7 5 2 3" xfId="53611"/>
    <cellStyle name="Total 7 5 2 3 2" xfId="53612"/>
    <cellStyle name="Total 7 5 2 4" xfId="53613"/>
    <cellStyle name="Total 7 5 2 4 2" xfId="53614"/>
    <cellStyle name="Total 7 5 2 5" xfId="53615"/>
    <cellStyle name="Total 7 5 2 6" xfId="53616"/>
    <cellStyle name="Total 7 5 3" xfId="53617"/>
    <cellStyle name="Total 7 5 3 2" xfId="53618"/>
    <cellStyle name="Total 7 5 4" xfId="53619"/>
    <cellStyle name="Total 7 5 4 2" xfId="53620"/>
    <cellStyle name="Total 7 5 5" xfId="53621"/>
    <cellStyle name="Total 7 5 5 2" xfId="53622"/>
    <cellStyle name="Total 7 5 6" xfId="53623"/>
    <cellStyle name="Total 7 5 7" xfId="53624"/>
    <cellStyle name="Total 7 5 7 2" xfId="53625"/>
    <cellStyle name="Total 7 5 8" xfId="53626"/>
    <cellStyle name="Total 7 6" xfId="53627"/>
    <cellStyle name="Total 7 6 2" xfId="53628"/>
    <cellStyle name="Total 7 6 2 2" xfId="53629"/>
    <cellStyle name="Total 7 6 2 2 2" xfId="53630"/>
    <cellStyle name="Total 7 6 2 3" xfId="53631"/>
    <cellStyle name="Total 7 6 2 3 2" xfId="53632"/>
    <cellStyle name="Total 7 6 2 4" xfId="53633"/>
    <cellStyle name="Total 7 6 2 4 2" xfId="53634"/>
    <cellStyle name="Total 7 6 2 5" xfId="53635"/>
    <cellStyle name="Total 7 6 2 6" xfId="53636"/>
    <cellStyle name="Total 7 6 3" xfId="53637"/>
    <cellStyle name="Total 7 6 3 2" xfId="53638"/>
    <cellStyle name="Total 7 6 4" xfId="53639"/>
    <cellStyle name="Total 7 6 4 2" xfId="53640"/>
    <cellStyle name="Total 7 6 5" xfId="53641"/>
    <cellStyle name="Total 7 6 5 2" xfId="53642"/>
    <cellStyle name="Total 7 6 6" xfId="53643"/>
    <cellStyle name="Total 7 6 7" xfId="53644"/>
    <cellStyle name="Total 7 6 7 2" xfId="53645"/>
    <cellStyle name="Total 7 6 8" xfId="53646"/>
    <cellStyle name="Total 7 7" xfId="53647"/>
    <cellStyle name="Total 7 7 2" xfId="53648"/>
    <cellStyle name="Total 7 7 2 2" xfId="53649"/>
    <cellStyle name="Total 7 7 2 2 2" xfId="53650"/>
    <cellStyle name="Total 7 7 2 3" xfId="53651"/>
    <cellStyle name="Total 7 7 2 3 2" xfId="53652"/>
    <cellStyle name="Total 7 7 2 4" xfId="53653"/>
    <cellStyle name="Total 7 7 2 4 2" xfId="53654"/>
    <cellStyle name="Total 7 7 2 5" xfId="53655"/>
    <cellStyle name="Total 7 7 2 6" xfId="53656"/>
    <cellStyle name="Total 7 7 3" xfId="53657"/>
    <cellStyle name="Total 7 7 3 2" xfId="53658"/>
    <cellStyle name="Total 7 7 4" xfId="53659"/>
    <cellStyle name="Total 7 7 4 2" xfId="53660"/>
    <cellStyle name="Total 7 7 5" xfId="53661"/>
    <cellStyle name="Total 7 7 5 2" xfId="53662"/>
    <cellStyle name="Total 7 7 6" xfId="53663"/>
    <cellStyle name="Total 7 7 7" xfId="53664"/>
    <cellStyle name="Total 7 7 7 2" xfId="53665"/>
    <cellStyle name="Total 7 7 8" xfId="53666"/>
    <cellStyle name="Total 7 8" xfId="53667"/>
    <cellStyle name="Total 7 8 2" xfId="53668"/>
    <cellStyle name="Total 7 8 2 2" xfId="53669"/>
    <cellStyle name="Total 7 8 2 2 2" xfId="53670"/>
    <cellStyle name="Total 7 8 2 3" xfId="53671"/>
    <cellStyle name="Total 7 8 2 3 2" xfId="53672"/>
    <cellStyle name="Total 7 8 2 4" xfId="53673"/>
    <cellStyle name="Total 7 8 2 4 2" xfId="53674"/>
    <cellStyle name="Total 7 8 2 5" xfId="53675"/>
    <cellStyle name="Total 7 8 2 6" xfId="53676"/>
    <cellStyle name="Total 7 8 3" xfId="53677"/>
    <cellStyle name="Total 7 8 3 2" xfId="53678"/>
    <cellStyle name="Total 7 8 4" xfId="53679"/>
    <cellStyle name="Total 7 8 4 2" xfId="53680"/>
    <cellStyle name="Total 7 8 5" xfId="53681"/>
    <cellStyle name="Total 7 8 5 2" xfId="53682"/>
    <cellStyle name="Total 7 8 6" xfId="53683"/>
    <cellStyle name="Total 7 8 7" xfId="53684"/>
    <cellStyle name="Total 7 8 7 2" xfId="53685"/>
    <cellStyle name="Total 7 8 8" xfId="53686"/>
    <cellStyle name="Total 7 9" xfId="53687"/>
    <cellStyle name="Total 7 9 2" xfId="53688"/>
    <cellStyle name="Total 7 9 2 2" xfId="53689"/>
    <cellStyle name="Total 7 9 2 2 2" xfId="53690"/>
    <cellStyle name="Total 7 9 2 3" xfId="53691"/>
    <cellStyle name="Total 7 9 2 3 2" xfId="53692"/>
    <cellStyle name="Total 7 9 2 4" xfId="53693"/>
    <cellStyle name="Total 7 9 2 4 2" xfId="53694"/>
    <cellStyle name="Total 7 9 2 5" xfId="53695"/>
    <cellStyle name="Total 7 9 2 6" xfId="53696"/>
    <cellStyle name="Total 7 9 3" xfId="53697"/>
    <cellStyle name="Total 7 9 3 2" xfId="53698"/>
    <cellStyle name="Total 7 9 4" xfId="53699"/>
    <cellStyle name="Total 7 9 4 2" xfId="53700"/>
    <cellStyle name="Total 7 9 5" xfId="53701"/>
    <cellStyle name="Total 7 9 5 2" xfId="53702"/>
    <cellStyle name="Total 7 9 6" xfId="53703"/>
    <cellStyle name="Total 7 9 7" xfId="53704"/>
    <cellStyle name="Total 7 9 7 2" xfId="53705"/>
    <cellStyle name="Total 7 9 8" xfId="53706"/>
    <cellStyle name="Total 8" xfId="53707"/>
    <cellStyle name="Total 8 10" xfId="53708"/>
    <cellStyle name="Total 8 10 2" xfId="53709"/>
    <cellStyle name="Total 8 10 2 2" xfId="53710"/>
    <cellStyle name="Total 8 10 2 2 2" xfId="53711"/>
    <cellStyle name="Total 8 10 2 3" xfId="53712"/>
    <cellStyle name="Total 8 10 2 3 2" xfId="53713"/>
    <cellStyle name="Total 8 10 2 4" xfId="53714"/>
    <cellStyle name="Total 8 10 2 4 2" xfId="53715"/>
    <cellStyle name="Total 8 10 2 5" xfId="53716"/>
    <cellStyle name="Total 8 10 2 6" xfId="53717"/>
    <cellStyle name="Total 8 10 3" xfId="53718"/>
    <cellStyle name="Total 8 10 3 2" xfId="53719"/>
    <cellStyle name="Total 8 10 4" xfId="53720"/>
    <cellStyle name="Total 8 10 4 2" xfId="53721"/>
    <cellStyle name="Total 8 10 5" xfId="53722"/>
    <cellStyle name="Total 8 10 5 2" xfId="53723"/>
    <cellStyle name="Total 8 10 6" xfId="53724"/>
    <cellStyle name="Total 8 10 7" xfId="53725"/>
    <cellStyle name="Total 8 10 7 2" xfId="53726"/>
    <cellStyle name="Total 8 10 8" xfId="53727"/>
    <cellStyle name="Total 8 11" xfId="53728"/>
    <cellStyle name="Total 8 11 2" xfId="53729"/>
    <cellStyle name="Total 8 11 2 2" xfId="53730"/>
    <cellStyle name="Total 8 11 2 2 2" xfId="53731"/>
    <cellStyle name="Total 8 11 2 3" xfId="53732"/>
    <cellStyle name="Total 8 11 2 3 2" xfId="53733"/>
    <cellStyle name="Total 8 11 2 4" xfId="53734"/>
    <cellStyle name="Total 8 11 2 4 2" xfId="53735"/>
    <cellStyle name="Total 8 11 2 5" xfId="53736"/>
    <cellStyle name="Total 8 11 2 6" xfId="53737"/>
    <cellStyle name="Total 8 11 3" xfId="53738"/>
    <cellStyle name="Total 8 11 3 2" xfId="53739"/>
    <cellStyle name="Total 8 11 4" xfId="53740"/>
    <cellStyle name="Total 8 11 4 2" xfId="53741"/>
    <cellStyle name="Total 8 11 5" xfId="53742"/>
    <cellStyle name="Total 8 11 5 2" xfId="53743"/>
    <cellStyle name="Total 8 11 6" xfId="53744"/>
    <cellStyle name="Total 8 11 7" xfId="53745"/>
    <cellStyle name="Total 8 11 7 2" xfId="53746"/>
    <cellStyle name="Total 8 11 8" xfId="53747"/>
    <cellStyle name="Total 8 12" xfId="53748"/>
    <cellStyle name="Total 8 12 2" xfId="53749"/>
    <cellStyle name="Total 8 12 2 2" xfId="53750"/>
    <cellStyle name="Total 8 12 2 2 2" xfId="53751"/>
    <cellStyle name="Total 8 12 2 3" xfId="53752"/>
    <cellStyle name="Total 8 12 2 3 2" xfId="53753"/>
    <cellStyle name="Total 8 12 2 4" xfId="53754"/>
    <cellStyle name="Total 8 12 2 4 2" xfId="53755"/>
    <cellStyle name="Total 8 12 2 5" xfId="53756"/>
    <cellStyle name="Total 8 12 2 6" xfId="53757"/>
    <cellStyle name="Total 8 12 3" xfId="53758"/>
    <cellStyle name="Total 8 12 3 2" xfId="53759"/>
    <cellStyle name="Total 8 12 4" xfId="53760"/>
    <cellStyle name="Total 8 12 4 2" xfId="53761"/>
    <cellStyle name="Total 8 12 5" xfId="53762"/>
    <cellStyle name="Total 8 12 5 2" xfId="53763"/>
    <cellStyle name="Total 8 12 6" xfId="53764"/>
    <cellStyle name="Total 8 12 7" xfId="53765"/>
    <cellStyle name="Total 8 12 7 2" xfId="53766"/>
    <cellStyle name="Total 8 12 8" xfId="53767"/>
    <cellStyle name="Total 8 13" xfId="53768"/>
    <cellStyle name="Total 8 13 2" xfId="53769"/>
    <cellStyle name="Total 8 13 2 2" xfId="53770"/>
    <cellStyle name="Total 8 13 2 2 2" xfId="53771"/>
    <cellStyle name="Total 8 13 2 3" xfId="53772"/>
    <cellStyle name="Total 8 13 2 3 2" xfId="53773"/>
    <cellStyle name="Total 8 13 2 4" xfId="53774"/>
    <cellStyle name="Total 8 13 2 4 2" xfId="53775"/>
    <cellStyle name="Total 8 13 2 5" xfId="53776"/>
    <cellStyle name="Total 8 13 2 6" xfId="53777"/>
    <cellStyle name="Total 8 13 3" xfId="53778"/>
    <cellStyle name="Total 8 13 3 2" xfId="53779"/>
    <cellStyle name="Total 8 13 4" xfId="53780"/>
    <cellStyle name="Total 8 13 4 2" xfId="53781"/>
    <cellStyle name="Total 8 13 5" xfId="53782"/>
    <cellStyle name="Total 8 13 5 2" xfId="53783"/>
    <cellStyle name="Total 8 13 6" xfId="53784"/>
    <cellStyle name="Total 8 13 7" xfId="53785"/>
    <cellStyle name="Total 8 13 7 2" xfId="53786"/>
    <cellStyle name="Total 8 13 8" xfId="53787"/>
    <cellStyle name="Total 8 14" xfId="53788"/>
    <cellStyle name="Total 8 14 2" xfId="53789"/>
    <cellStyle name="Total 8 14 2 2" xfId="53790"/>
    <cellStyle name="Total 8 14 2 2 2" xfId="53791"/>
    <cellStyle name="Total 8 14 2 3" xfId="53792"/>
    <cellStyle name="Total 8 14 2 3 2" xfId="53793"/>
    <cellStyle name="Total 8 14 2 4" xfId="53794"/>
    <cellStyle name="Total 8 14 2 4 2" xfId="53795"/>
    <cellStyle name="Total 8 14 2 5" xfId="53796"/>
    <cellStyle name="Total 8 14 2 6" xfId="53797"/>
    <cellStyle name="Total 8 14 3" xfId="53798"/>
    <cellStyle name="Total 8 14 3 2" xfId="53799"/>
    <cellStyle name="Total 8 14 4" xfId="53800"/>
    <cellStyle name="Total 8 14 4 2" xfId="53801"/>
    <cellStyle name="Total 8 14 5" xfId="53802"/>
    <cellStyle name="Total 8 14 5 2" xfId="53803"/>
    <cellStyle name="Total 8 14 6" xfId="53804"/>
    <cellStyle name="Total 8 14 7" xfId="53805"/>
    <cellStyle name="Total 8 14 7 2" xfId="53806"/>
    <cellStyle name="Total 8 14 8" xfId="53807"/>
    <cellStyle name="Total 8 15" xfId="53808"/>
    <cellStyle name="Total 8 15 2" xfId="53809"/>
    <cellStyle name="Total 8 15 2 2" xfId="53810"/>
    <cellStyle name="Total 8 15 2 2 2" xfId="53811"/>
    <cellStyle name="Total 8 15 2 3" xfId="53812"/>
    <cellStyle name="Total 8 15 2 3 2" xfId="53813"/>
    <cellStyle name="Total 8 15 2 4" xfId="53814"/>
    <cellStyle name="Total 8 15 2 4 2" xfId="53815"/>
    <cellStyle name="Total 8 15 2 5" xfId="53816"/>
    <cellStyle name="Total 8 15 2 6" xfId="53817"/>
    <cellStyle name="Total 8 15 3" xfId="53818"/>
    <cellStyle name="Total 8 15 3 2" xfId="53819"/>
    <cellStyle name="Total 8 15 4" xfId="53820"/>
    <cellStyle name="Total 8 15 4 2" xfId="53821"/>
    <cellStyle name="Total 8 15 5" xfId="53822"/>
    <cellStyle name="Total 8 15 5 2" xfId="53823"/>
    <cellStyle name="Total 8 15 6" xfId="53824"/>
    <cellStyle name="Total 8 15 7" xfId="53825"/>
    <cellStyle name="Total 8 15 7 2" xfId="53826"/>
    <cellStyle name="Total 8 15 8" xfId="53827"/>
    <cellStyle name="Total 8 16" xfId="53828"/>
    <cellStyle name="Total 8 16 2" xfId="53829"/>
    <cellStyle name="Total 8 16 2 2" xfId="53830"/>
    <cellStyle name="Total 8 16 3" xfId="53831"/>
    <cellStyle name="Total 8 16 3 2" xfId="53832"/>
    <cellStyle name="Total 8 16 4" xfId="53833"/>
    <cellStyle name="Total 8 16 4 2" xfId="53834"/>
    <cellStyle name="Total 8 16 5" xfId="53835"/>
    <cellStyle name="Total 8 16 6" xfId="53836"/>
    <cellStyle name="Total 8 17" xfId="53837"/>
    <cellStyle name="Total 8 17 2" xfId="53838"/>
    <cellStyle name="Total 8 18" xfId="53839"/>
    <cellStyle name="Total 8 19" xfId="53840"/>
    <cellStyle name="Total 8 19 2" xfId="53841"/>
    <cellStyle name="Total 8 2" xfId="53842"/>
    <cellStyle name="Total 8 2 2" xfId="53843"/>
    <cellStyle name="Total 8 2 2 2" xfId="53844"/>
    <cellStyle name="Total 8 2 2 2 2" xfId="53845"/>
    <cellStyle name="Total 8 2 2 3" xfId="53846"/>
    <cellStyle name="Total 8 2 2 3 2" xfId="53847"/>
    <cellStyle name="Total 8 2 2 4" xfId="53848"/>
    <cellStyle name="Total 8 2 2 4 2" xfId="53849"/>
    <cellStyle name="Total 8 2 2 5" xfId="53850"/>
    <cellStyle name="Total 8 2 2 6" xfId="53851"/>
    <cellStyle name="Total 8 2 3" xfId="53852"/>
    <cellStyle name="Total 8 2 3 2" xfId="53853"/>
    <cellStyle name="Total 8 2 4" xfId="53854"/>
    <cellStyle name="Total 8 2 5" xfId="53855"/>
    <cellStyle name="Total 8 2 5 2" xfId="53856"/>
    <cellStyle name="Total 8 2 6" xfId="53857"/>
    <cellStyle name="Total 8 20" xfId="53858"/>
    <cellStyle name="Total 8 21" xfId="53859"/>
    <cellStyle name="Total 8 22" xfId="53860"/>
    <cellStyle name="Total 8 23" xfId="53861"/>
    <cellStyle name="Total 8 24" xfId="53862"/>
    <cellStyle name="Total 8 25" xfId="53863"/>
    <cellStyle name="Total 8 26" xfId="53864"/>
    <cellStyle name="Total 8 3" xfId="53865"/>
    <cellStyle name="Total 8 3 2" xfId="53866"/>
    <cellStyle name="Total 8 3 2 2" xfId="53867"/>
    <cellStyle name="Total 8 3 2 2 2" xfId="53868"/>
    <cellStyle name="Total 8 3 2 3" xfId="53869"/>
    <cellStyle name="Total 8 3 2 3 2" xfId="53870"/>
    <cellStyle name="Total 8 3 2 4" xfId="53871"/>
    <cellStyle name="Total 8 3 2 4 2" xfId="53872"/>
    <cellStyle name="Total 8 3 2 5" xfId="53873"/>
    <cellStyle name="Total 8 3 2 6" xfId="53874"/>
    <cellStyle name="Total 8 3 3" xfId="53875"/>
    <cellStyle name="Total 8 3 3 2" xfId="53876"/>
    <cellStyle name="Total 8 3 4" xfId="53877"/>
    <cellStyle name="Total 8 3 5" xfId="53878"/>
    <cellStyle name="Total 8 3 5 2" xfId="53879"/>
    <cellStyle name="Total 8 3 6" xfId="53880"/>
    <cellStyle name="Total 8 4" xfId="53881"/>
    <cellStyle name="Total 8 4 2" xfId="53882"/>
    <cellStyle name="Total 8 4 2 2" xfId="53883"/>
    <cellStyle name="Total 8 4 2 2 2" xfId="53884"/>
    <cellStyle name="Total 8 4 2 3" xfId="53885"/>
    <cellStyle name="Total 8 4 2 3 2" xfId="53886"/>
    <cellStyle name="Total 8 4 2 4" xfId="53887"/>
    <cellStyle name="Total 8 4 2 4 2" xfId="53888"/>
    <cellStyle name="Total 8 4 2 5" xfId="53889"/>
    <cellStyle name="Total 8 4 2 6" xfId="53890"/>
    <cellStyle name="Total 8 4 3" xfId="53891"/>
    <cellStyle name="Total 8 4 3 2" xfId="53892"/>
    <cellStyle name="Total 8 4 4" xfId="53893"/>
    <cellStyle name="Total 8 4 4 2" xfId="53894"/>
    <cellStyle name="Total 8 4 5" xfId="53895"/>
    <cellStyle name="Total 8 4 5 2" xfId="53896"/>
    <cellStyle name="Total 8 4 6" xfId="53897"/>
    <cellStyle name="Total 8 4 7" xfId="53898"/>
    <cellStyle name="Total 8 4 7 2" xfId="53899"/>
    <cellStyle name="Total 8 4 8" xfId="53900"/>
    <cellStyle name="Total 8 5" xfId="53901"/>
    <cellStyle name="Total 8 5 2" xfId="53902"/>
    <cellStyle name="Total 8 5 2 2" xfId="53903"/>
    <cellStyle name="Total 8 5 2 2 2" xfId="53904"/>
    <cellStyle name="Total 8 5 2 3" xfId="53905"/>
    <cellStyle name="Total 8 5 2 3 2" xfId="53906"/>
    <cellStyle name="Total 8 5 2 4" xfId="53907"/>
    <cellStyle name="Total 8 5 2 4 2" xfId="53908"/>
    <cellStyle name="Total 8 5 2 5" xfId="53909"/>
    <cellStyle name="Total 8 5 2 6" xfId="53910"/>
    <cellStyle name="Total 8 5 3" xfId="53911"/>
    <cellStyle name="Total 8 5 3 2" xfId="53912"/>
    <cellStyle name="Total 8 5 4" xfId="53913"/>
    <cellStyle name="Total 8 5 4 2" xfId="53914"/>
    <cellStyle name="Total 8 5 5" xfId="53915"/>
    <cellStyle name="Total 8 5 5 2" xfId="53916"/>
    <cellStyle name="Total 8 5 6" xfId="53917"/>
    <cellStyle name="Total 8 5 7" xfId="53918"/>
    <cellStyle name="Total 8 5 7 2" xfId="53919"/>
    <cellStyle name="Total 8 5 8" xfId="53920"/>
    <cellStyle name="Total 8 6" xfId="53921"/>
    <cellStyle name="Total 8 6 2" xfId="53922"/>
    <cellStyle name="Total 8 6 2 2" xfId="53923"/>
    <cellStyle name="Total 8 6 2 2 2" xfId="53924"/>
    <cellStyle name="Total 8 6 2 3" xfId="53925"/>
    <cellStyle name="Total 8 6 2 3 2" xfId="53926"/>
    <cellStyle name="Total 8 6 2 4" xfId="53927"/>
    <cellStyle name="Total 8 6 2 4 2" xfId="53928"/>
    <cellStyle name="Total 8 6 2 5" xfId="53929"/>
    <cellStyle name="Total 8 6 2 6" xfId="53930"/>
    <cellStyle name="Total 8 6 3" xfId="53931"/>
    <cellStyle name="Total 8 6 3 2" xfId="53932"/>
    <cellStyle name="Total 8 6 4" xfId="53933"/>
    <cellStyle name="Total 8 6 4 2" xfId="53934"/>
    <cellStyle name="Total 8 6 5" xfId="53935"/>
    <cellStyle name="Total 8 6 5 2" xfId="53936"/>
    <cellStyle name="Total 8 6 6" xfId="53937"/>
    <cellStyle name="Total 8 6 7" xfId="53938"/>
    <cellStyle name="Total 8 6 7 2" xfId="53939"/>
    <cellStyle name="Total 8 6 8" xfId="53940"/>
    <cellStyle name="Total 8 7" xfId="53941"/>
    <cellStyle name="Total 8 7 2" xfId="53942"/>
    <cellStyle name="Total 8 7 2 2" xfId="53943"/>
    <cellStyle name="Total 8 7 2 2 2" xfId="53944"/>
    <cellStyle name="Total 8 7 2 3" xfId="53945"/>
    <cellStyle name="Total 8 7 2 3 2" xfId="53946"/>
    <cellStyle name="Total 8 7 2 4" xfId="53947"/>
    <cellStyle name="Total 8 7 2 4 2" xfId="53948"/>
    <cellStyle name="Total 8 7 2 5" xfId="53949"/>
    <cellStyle name="Total 8 7 2 6" xfId="53950"/>
    <cellStyle name="Total 8 7 3" xfId="53951"/>
    <cellStyle name="Total 8 7 3 2" xfId="53952"/>
    <cellStyle name="Total 8 7 4" xfId="53953"/>
    <cellStyle name="Total 8 7 4 2" xfId="53954"/>
    <cellStyle name="Total 8 7 5" xfId="53955"/>
    <cellStyle name="Total 8 7 5 2" xfId="53956"/>
    <cellStyle name="Total 8 7 6" xfId="53957"/>
    <cellStyle name="Total 8 7 7" xfId="53958"/>
    <cellStyle name="Total 8 7 7 2" xfId="53959"/>
    <cellStyle name="Total 8 7 8" xfId="53960"/>
    <cellStyle name="Total 8 8" xfId="53961"/>
    <cellStyle name="Total 8 8 2" xfId="53962"/>
    <cellStyle name="Total 8 8 2 2" xfId="53963"/>
    <cellStyle name="Total 8 8 2 2 2" xfId="53964"/>
    <cellStyle name="Total 8 8 2 3" xfId="53965"/>
    <cellStyle name="Total 8 8 2 3 2" xfId="53966"/>
    <cellStyle name="Total 8 8 2 4" xfId="53967"/>
    <cellStyle name="Total 8 8 2 4 2" xfId="53968"/>
    <cellStyle name="Total 8 8 2 5" xfId="53969"/>
    <cellStyle name="Total 8 8 2 6" xfId="53970"/>
    <cellStyle name="Total 8 8 3" xfId="53971"/>
    <cellStyle name="Total 8 8 3 2" xfId="53972"/>
    <cellStyle name="Total 8 8 4" xfId="53973"/>
    <cellStyle name="Total 8 8 4 2" xfId="53974"/>
    <cellStyle name="Total 8 8 5" xfId="53975"/>
    <cellStyle name="Total 8 8 5 2" xfId="53976"/>
    <cellStyle name="Total 8 8 6" xfId="53977"/>
    <cellStyle name="Total 8 8 7" xfId="53978"/>
    <cellStyle name="Total 8 8 7 2" xfId="53979"/>
    <cellStyle name="Total 8 8 8" xfId="53980"/>
    <cellStyle name="Total 8 9" xfId="53981"/>
    <cellStyle name="Total 8 9 2" xfId="53982"/>
    <cellStyle name="Total 8 9 2 2" xfId="53983"/>
    <cellStyle name="Total 8 9 2 2 2" xfId="53984"/>
    <cellStyle name="Total 8 9 2 3" xfId="53985"/>
    <cellStyle name="Total 8 9 2 3 2" xfId="53986"/>
    <cellStyle name="Total 8 9 2 4" xfId="53987"/>
    <cellStyle name="Total 8 9 2 4 2" xfId="53988"/>
    <cellStyle name="Total 8 9 2 5" xfId="53989"/>
    <cellStyle name="Total 8 9 2 6" xfId="53990"/>
    <cellStyle name="Total 8 9 3" xfId="53991"/>
    <cellStyle name="Total 8 9 3 2" xfId="53992"/>
    <cellStyle name="Total 8 9 4" xfId="53993"/>
    <cellStyle name="Total 8 9 4 2" xfId="53994"/>
    <cellStyle name="Total 8 9 5" xfId="53995"/>
    <cellStyle name="Total 8 9 5 2" xfId="53996"/>
    <cellStyle name="Total 8 9 6" xfId="53997"/>
    <cellStyle name="Total 8 9 7" xfId="53998"/>
    <cellStyle name="Total 8 9 7 2" xfId="53999"/>
    <cellStyle name="Total 8 9 8" xfId="54000"/>
    <cellStyle name="Total 9" xfId="54001"/>
    <cellStyle name="Total 9 10" xfId="54002"/>
    <cellStyle name="Total 9 10 2" xfId="54003"/>
    <cellStyle name="Total 9 10 2 2" xfId="54004"/>
    <cellStyle name="Total 9 10 2 2 2" xfId="54005"/>
    <cellStyle name="Total 9 10 2 3" xfId="54006"/>
    <cellStyle name="Total 9 10 2 3 2" xfId="54007"/>
    <cellStyle name="Total 9 10 2 4" xfId="54008"/>
    <cellStyle name="Total 9 10 2 4 2" xfId="54009"/>
    <cellStyle name="Total 9 10 2 5" xfId="54010"/>
    <cellStyle name="Total 9 10 2 6" xfId="54011"/>
    <cellStyle name="Total 9 10 3" xfId="54012"/>
    <cellStyle name="Total 9 10 3 2" xfId="54013"/>
    <cellStyle name="Total 9 10 4" xfId="54014"/>
    <cellStyle name="Total 9 10 4 2" xfId="54015"/>
    <cellStyle name="Total 9 10 5" xfId="54016"/>
    <cellStyle name="Total 9 10 5 2" xfId="54017"/>
    <cellStyle name="Total 9 10 6" xfId="54018"/>
    <cellStyle name="Total 9 10 7" xfId="54019"/>
    <cellStyle name="Total 9 10 7 2" xfId="54020"/>
    <cellStyle name="Total 9 10 8" xfId="54021"/>
    <cellStyle name="Total 9 11" xfId="54022"/>
    <cellStyle name="Total 9 11 2" xfId="54023"/>
    <cellStyle name="Total 9 11 2 2" xfId="54024"/>
    <cellStyle name="Total 9 11 2 2 2" xfId="54025"/>
    <cellStyle name="Total 9 11 2 3" xfId="54026"/>
    <cellStyle name="Total 9 11 2 3 2" xfId="54027"/>
    <cellStyle name="Total 9 11 2 4" xfId="54028"/>
    <cellStyle name="Total 9 11 2 4 2" xfId="54029"/>
    <cellStyle name="Total 9 11 2 5" xfId="54030"/>
    <cellStyle name="Total 9 11 2 6" xfId="54031"/>
    <cellStyle name="Total 9 11 3" xfId="54032"/>
    <cellStyle name="Total 9 11 3 2" xfId="54033"/>
    <cellStyle name="Total 9 11 4" xfId="54034"/>
    <cellStyle name="Total 9 11 4 2" xfId="54035"/>
    <cellStyle name="Total 9 11 5" xfId="54036"/>
    <cellStyle name="Total 9 11 5 2" xfId="54037"/>
    <cellStyle name="Total 9 11 6" xfId="54038"/>
    <cellStyle name="Total 9 11 7" xfId="54039"/>
    <cellStyle name="Total 9 11 7 2" xfId="54040"/>
    <cellStyle name="Total 9 11 8" xfId="54041"/>
    <cellStyle name="Total 9 12" xfId="54042"/>
    <cellStyle name="Total 9 12 2" xfId="54043"/>
    <cellStyle name="Total 9 12 2 2" xfId="54044"/>
    <cellStyle name="Total 9 12 2 2 2" xfId="54045"/>
    <cellStyle name="Total 9 12 2 3" xfId="54046"/>
    <cellStyle name="Total 9 12 2 3 2" xfId="54047"/>
    <cellStyle name="Total 9 12 2 4" xfId="54048"/>
    <cellStyle name="Total 9 12 2 4 2" xfId="54049"/>
    <cellStyle name="Total 9 12 2 5" xfId="54050"/>
    <cellStyle name="Total 9 12 2 6" xfId="54051"/>
    <cellStyle name="Total 9 12 3" xfId="54052"/>
    <cellStyle name="Total 9 12 3 2" xfId="54053"/>
    <cellStyle name="Total 9 12 4" xfId="54054"/>
    <cellStyle name="Total 9 12 4 2" xfId="54055"/>
    <cellStyle name="Total 9 12 5" xfId="54056"/>
    <cellStyle name="Total 9 12 5 2" xfId="54057"/>
    <cellStyle name="Total 9 12 6" xfId="54058"/>
    <cellStyle name="Total 9 12 7" xfId="54059"/>
    <cellStyle name="Total 9 12 7 2" xfId="54060"/>
    <cellStyle name="Total 9 12 8" xfId="54061"/>
    <cellStyle name="Total 9 13" xfId="54062"/>
    <cellStyle name="Total 9 13 2" xfId="54063"/>
    <cellStyle name="Total 9 13 2 2" xfId="54064"/>
    <cellStyle name="Total 9 13 2 2 2" xfId="54065"/>
    <cellStyle name="Total 9 13 2 3" xfId="54066"/>
    <cellStyle name="Total 9 13 2 3 2" xfId="54067"/>
    <cellStyle name="Total 9 13 2 4" xfId="54068"/>
    <cellStyle name="Total 9 13 2 4 2" xfId="54069"/>
    <cellStyle name="Total 9 13 2 5" xfId="54070"/>
    <cellStyle name="Total 9 13 2 6" xfId="54071"/>
    <cellStyle name="Total 9 13 3" xfId="54072"/>
    <cellStyle name="Total 9 13 3 2" xfId="54073"/>
    <cellStyle name="Total 9 13 4" xfId="54074"/>
    <cellStyle name="Total 9 13 4 2" xfId="54075"/>
    <cellStyle name="Total 9 13 5" xfId="54076"/>
    <cellStyle name="Total 9 13 5 2" xfId="54077"/>
    <cellStyle name="Total 9 13 6" xfId="54078"/>
    <cellStyle name="Total 9 13 7" xfId="54079"/>
    <cellStyle name="Total 9 13 7 2" xfId="54080"/>
    <cellStyle name="Total 9 13 8" xfId="54081"/>
    <cellStyle name="Total 9 14" xfId="54082"/>
    <cellStyle name="Total 9 14 2" xfId="54083"/>
    <cellStyle name="Total 9 14 2 2" xfId="54084"/>
    <cellStyle name="Total 9 14 2 2 2" xfId="54085"/>
    <cellStyle name="Total 9 14 2 3" xfId="54086"/>
    <cellStyle name="Total 9 14 2 3 2" xfId="54087"/>
    <cellStyle name="Total 9 14 2 4" xfId="54088"/>
    <cellStyle name="Total 9 14 2 4 2" xfId="54089"/>
    <cellStyle name="Total 9 14 2 5" xfId="54090"/>
    <cellStyle name="Total 9 14 2 6" xfId="54091"/>
    <cellStyle name="Total 9 14 3" xfId="54092"/>
    <cellStyle name="Total 9 14 3 2" xfId="54093"/>
    <cellStyle name="Total 9 14 4" xfId="54094"/>
    <cellStyle name="Total 9 14 4 2" xfId="54095"/>
    <cellStyle name="Total 9 14 5" xfId="54096"/>
    <cellStyle name="Total 9 14 5 2" xfId="54097"/>
    <cellStyle name="Total 9 14 6" xfId="54098"/>
    <cellStyle name="Total 9 14 7" xfId="54099"/>
    <cellStyle name="Total 9 14 7 2" xfId="54100"/>
    <cellStyle name="Total 9 14 8" xfId="54101"/>
    <cellStyle name="Total 9 15" xfId="54102"/>
    <cellStyle name="Total 9 15 2" xfId="54103"/>
    <cellStyle name="Total 9 15 2 2" xfId="54104"/>
    <cellStyle name="Total 9 15 2 2 2" xfId="54105"/>
    <cellStyle name="Total 9 15 2 3" xfId="54106"/>
    <cellStyle name="Total 9 15 2 3 2" xfId="54107"/>
    <cellStyle name="Total 9 15 2 4" xfId="54108"/>
    <cellStyle name="Total 9 15 2 4 2" xfId="54109"/>
    <cellStyle name="Total 9 15 2 5" xfId="54110"/>
    <cellStyle name="Total 9 15 2 6" xfId="54111"/>
    <cellStyle name="Total 9 15 3" xfId="54112"/>
    <cellStyle name="Total 9 15 3 2" xfId="54113"/>
    <cellStyle name="Total 9 15 4" xfId="54114"/>
    <cellStyle name="Total 9 15 4 2" xfId="54115"/>
    <cellStyle name="Total 9 15 5" xfId="54116"/>
    <cellStyle name="Total 9 15 5 2" xfId="54117"/>
    <cellStyle name="Total 9 15 6" xfId="54118"/>
    <cellStyle name="Total 9 15 7" xfId="54119"/>
    <cellStyle name="Total 9 15 7 2" xfId="54120"/>
    <cellStyle name="Total 9 15 8" xfId="54121"/>
    <cellStyle name="Total 9 16" xfId="54122"/>
    <cellStyle name="Total 9 16 2" xfId="54123"/>
    <cellStyle name="Total 9 16 2 2" xfId="54124"/>
    <cellStyle name="Total 9 16 3" xfId="54125"/>
    <cellStyle name="Total 9 16 3 2" xfId="54126"/>
    <cellStyle name="Total 9 16 4" xfId="54127"/>
    <cellStyle name="Total 9 16 4 2" xfId="54128"/>
    <cellStyle name="Total 9 16 5" xfId="54129"/>
    <cellStyle name="Total 9 16 6" xfId="54130"/>
    <cellStyle name="Total 9 17" xfId="54131"/>
    <cellStyle name="Total 9 17 2" xfId="54132"/>
    <cellStyle name="Total 9 18" xfId="54133"/>
    <cellStyle name="Total 9 19" xfId="54134"/>
    <cellStyle name="Total 9 19 2" xfId="54135"/>
    <cellStyle name="Total 9 2" xfId="54136"/>
    <cellStyle name="Total 9 2 2" xfId="54137"/>
    <cellStyle name="Total 9 2 2 2" xfId="54138"/>
    <cellStyle name="Total 9 2 2 2 2" xfId="54139"/>
    <cellStyle name="Total 9 2 2 3" xfId="54140"/>
    <cellStyle name="Total 9 2 2 3 2" xfId="54141"/>
    <cellStyle name="Total 9 2 2 4" xfId="54142"/>
    <cellStyle name="Total 9 2 2 4 2" xfId="54143"/>
    <cellStyle name="Total 9 2 2 5" xfId="54144"/>
    <cellStyle name="Total 9 2 2 6" xfId="54145"/>
    <cellStyle name="Total 9 2 3" xfId="54146"/>
    <cellStyle name="Total 9 2 3 2" xfId="54147"/>
    <cellStyle name="Total 9 2 4" xfId="54148"/>
    <cellStyle name="Total 9 2 5" xfId="54149"/>
    <cellStyle name="Total 9 2 5 2" xfId="54150"/>
    <cellStyle name="Total 9 2 6" xfId="54151"/>
    <cellStyle name="Total 9 20" xfId="54152"/>
    <cellStyle name="Total 9 21" xfId="54153"/>
    <cellStyle name="Total 9 22" xfId="54154"/>
    <cellStyle name="Total 9 23" xfId="54155"/>
    <cellStyle name="Total 9 24" xfId="54156"/>
    <cellStyle name="Total 9 25" xfId="54157"/>
    <cellStyle name="Total 9 26" xfId="54158"/>
    <cellStyle name="Total 9 3" xfId="54159"/>
    <cellStyle name="Total 9 3 2" xfId="54160"/>
    <cellStyle name="Total 9 3 2 2" xfId="54161"/>
    <cellStyle name="Total 9 3 2 2 2" xfId="54162"/>
    <cellStyle name="Total 9 3 2 3" xfId="54163"/>
    <cellStyle name="Total 9 3 2 3 2" xfId="54164"/>
    <cellStyle name="Total 9 3 2 4" xfId="54165"/>
    <cellStyle name="Total 9 3 2 4 2" xfId="54166"/>
    <cellStyle name="Total 9 3 2 5" xfId="54167"/>
    <cellStyle name="Total 9 3 2 6" xfId="54168"/>
    <cellStyle name="Total 9 3 3" xfId="54169"/>
    <cellStyle name="Total 9 3 3 2" xfId="54170"/>
    <cellStyle name="Total 9 3 4" xfId="54171"/>
    <cellStyle name="Total 9 3 5" xfId="54172"/>
    <cellStyle name="Total 9 3 5 2" xfId="54173"/>
    <cellStyle name="Total 9 3 6" xfId="54174"/>
    <cellStyle name="Total 9 4" xfId="54175"/>
    <cellStyle name="Total 9 4 2" xfId="54176"/>
    <cellStyle name="Total 9 4 2 2" xfId="54177"/>
    <cellStyle name="Total 9 4 2 2 2" xfId="54178"/>
    <cellStyle name="Total 9 4 2 3" xfId="54179"/>
    <cellStyle name="Total 9 4 2 3 2" xfId="54180"/>
    <cellStyle name="Total 9 4 2 4" xfId="54181"/>
    <cellStyle name="Total 9 4 2 4 2" xfId="54182"/>
    <cellStyle name="Total 9 4 2 5" xfId="54183"/>
    <cellStyle name="Total 9 4 2 6" xfId="54184"/>
    <cellStyle name="Total 9 4 3" xfId="54185"/>
    <cellStyle name="Total 9 4 3 2" xfId="54186"/>
    <cellStyle name="Total 9 4 4" xfId="54187"/>
    <cellStyle name="Total 9 4 4 2" xfId="54188"/>
    <cellStyle name="Total 9 4 5" xfId="54189"/>
    <cellStyle name="Total 9 4 5 2" xfId="54190"/>
    <cellStyle name="Total 9 4 6" xfId="54191"/>
    <cellStyle name="Total 9 4 7" xfId="54192"/>
    <cellStyle name="Total 9 4 7 2" xfId="54193"/>
    <cellStyle name="Total 9 4 8" xfId="54194"/>
    <cellStyle name="Total 9 5" xfId="54195"/>
    <cellStyle name="Total 9 5 2" xfId="54196"/>
    <cellStyle name="Total 9 5 2 2" xfId="54197"/>
    <cellStyle name="Total 9 5 2 2 2" xfId="54198"/>
    <cellStyle name="Total 9 5 2 3" xfId="54199"/>
    <cellStyle name="Total 9 5 2 3 2" xfId="54200"/>
    <cellStyle name="Total 9 5 2 4" xfId="54201"/>
    <cellStyle name="Total 9 5 2 4 2" xfId="54202"/>
    <cellStyle name="Total 9 5 2 5" xfId="54203"/>
    <cellStyle name="Total 9 5 2 6" xfId="54204"/>
    <cellStyle name="Total 9 5 3" xfId="54205"/>
    <cellStyle name="Total 9 5 3 2" xfId="54206"/>
    <cellStyle name="Total 9 5 4" xfId="54207"/>
    <cellStyle name="Total 9 5 4 2" xfId="54208"/>
    <cellStyle name="Total 9 5 5" xfId="54209"/>
    <cellStyle name="Total 9 5 5 2" xfId="54210"/>
    <cellStyle name="Total 9 5 6" xfId="54211"/>
    <cellStyle name="Total 9 5 7" xfId="54212"/>
    <cellStyle name="Total 9 5 7 2" xfId="54213"/>
    <cellStyle name="Total 9 5 8" xfId="54214"/>
    <cellStyle name="Total 9 6" xfId="54215"/>
    <cellStyle name="Total 9 6 2" xfId="54216"/>
    <cellStyle name="Total 9 6 2 2" xfId="54217"/>
    <cellStyle name="Total 9 6 2 2 2" xfId="54218"/>
    <cellStyle name="Total 9 6 2 3" xfId="54219"/>
    <cellStyle name="Total 9 6 2 3 2" xfId="54220"/>
    <cellStyle name="Total 9 6 2 4" xfId="54221"/>
    <cellStyle name="Total 9 6 2 4 2" xfId="54222"/>
    <cellStyle name="Total 9 6 2 5" xfId="54223"/>
    <cellStyle name="Total 9 6 2 6" xfId="54224"/>
    <cellStyle name="Total 9 6 3" xfId="54225"/>
    <cellStyle name="Total 9 6 3 2" xfId="54226"/>
    <cellStyle name="Total 9 6 4" xfId="54227"/>
    <cellStyle name="Total 9 6 4 2" xfId="54228"/>
    <cellStyle name="Total 9 6 5" xfId="54229"/>
    <cellStyle name="Total 9 6 5 2" xfId="54230"/>
    <cellStyle name="Total 9 6 6" xfId="54231"/>
    <cellStyle name="Total 9 6 7" xfId="54232"/>
    <cellStyle name="Total 9 6 7 2" xfId="54233"/>
    <cellStyle name="Total 9 6 8" xfId="54234"/>
    <cellStyle name="Total 9 7" xfId="54235"/>
    <cellStyle name="Total 9 7 2" xfId="54236"/>
    <cellStyle name="Total 9 7 2 2" xfId="54237"/>
    <cellStyle name="Total 9 7 2 2 2" xfId="54238"/>
    <cellStyle name="Total 9 7 2 3" xfId="54239"/>
    <cellStyle name="Total 9 7 2 3 2" xfId="54240"/>
    <cellStyle name="Total 9 7 2 4" xfId="54241"/>
    <cellStyle name="Total 9 7 2 4 2" xfId="54242"/>
    <cellStyle name="Total 9 7 2 5" xfId="54243"/>
    <cellStyle name="Total 9 7 2 6" xfId="54244"/>
    <cellStyle name="Total 9 7 3" xfId="54245"/>
    <cellStyle name="Total 9 7 3 2" xfId="54246"/>
    <cellStyle name="Total 9 7 4" xfId="54247"/>
    <cellStyle name="Total 9 7 4 2" xfId="54248"/>
    <cellStyle name="Total 9 7 5" xfId="54249"/>
    <cellStyle name="Total 9 7 5 2" xfId="54250"/>
    <cellStyle name="Total 9 7 6" xfId="54251"/>
    <cellStyle name="Total 9 7 7" xfId="54252"/>
    <cellStyle name="Total 9 7 7 2" xfId="54253"/>
    <cellStyle name="Total 9 7 8" xfId="54254"/>
    <cellStyle name="Total 9 8" xfId="54255"/>
    <cellStyle name="Total 9 8 2" xfId="54256"/>
    <cellStyle name="Total 9 8 2 2" xfId="54257"/>
    <cellStyle name="Total 9 8 2 2 2" xfId="54258"/>
    <cellStyle name="Total 9 8 2 3" xfId="54259"/>
    <cellStyle name="Total 9 8 2 3 2" xfId="54260"/>
    <cellStyle name="Total 9 8 2 4" xfId="54261"/>
    <cellStyle name="Total 9 8 2 4 2" xfId="54262"/>
    <cellStyle name="Total 9 8 2 5" xfId="54263"/>
    <cellStyle name="Total 9 8 2 6" xfId="54264"/>
    <cellStyle name="Total 9 8 3" xfId="54265"/>
    <cellStyle name="Total 9 8 3 2" xfId="54266"/>
    <cellStyle name="Total 9 8 4" xfId="54267"/>
    <cellStyle name="Total 9 8 4 2" xfId="54268"/>
    <cellStyle name="Total 9 8 5" xfId="54269"/>
    <cellStyle name="Total 9 8 5 2" xfId="54270"/>
    <cellStyle name="Total 9 8 6" xfId="54271"/>
    <cellStyle name="Total 9 8 7" xfId="54272"/>
    <cellStyle name="Total 9 8 7 2" xfId="54273"/>
    <cellStyle name="Total 9 8 8" xfId="54274"/>
    <cellStyle name="Total 9 9" xfId="54275"/>
    <cellStyle name="Total 9 9 2" xfId="54276"/>
    <cellStyle name="Total 9 9 2 2" xfId="54277"/>
    <cellStyle name="Total 9 9 2 2 2" xfId="54278"/>
    <cellStyle name="Total 9 9 2 3" xfId="54279"/>
    <cellStyle name="Total 9 9 2 3 2" xfId="54280"/>
    <cellStyle name="Total 9 9 2 4" xfId="54281"/>
    <cellStyle name="Total 9 9 2 4 2" xfId="54282"/>
    <cellStyle name="Total 9 9 2 5" xfId="54283"/>
    <cellStyle name="Total 9 9 2 6" xfId="54284"/>
    <cellStyle name="Total 9 9 3" xfId="54285"/>
    <cellStyle name="Total 9 9 3 2" xfId="54286"/>
    <cellStyle name="Total 9 9 4" xfId="54287"/>
    <cellStyle name="Total 9 9 4 2" xfId="54288"/>
    <cellStyle name="Total 9 9 5" xfId="54289"/>
    <cellStyle name="Total 9 9 5 2" xfId="54290"/>
    <cellStyle name="Total 9 9 6" xfId="54291"/>
    <cellStyle name="Total 9 9 7" xfId="54292"/>
    <cellStyle name="Total 9 9 7 2" xfId="54293"/>
    <cellStyle name="Total 9 9 8" xfId="54294"/>
    <cellStyle name="Tytuł" xfId="20210"/>
    <cellStyle name="Uwaga" xfId="20211"/>
    <cellStyle name="Uwaga 10" xfId="20212"/>
    <cellStyle name="Uwaga 11" xfId="20213"/>
    <cellStyle name="Uwaga 12" xfId="20214"/>
    <cellStyle name="Uwaga 2" xfId="20215"/>
    <cellStyle name="Uwaga 2 10" xfId="20216"/>
    <cellStyle name="Uwaga 2 11" xfId="20217"/>
    <cellStyle name="Uwaga 2 2" xfId="20218"/>
    <cellStyle name="Uwaga 2 3" xfId="20219"/>
    <cellStyle name="Uwaga 2 4" xfId="20220"/>
    <cellStyle name="Uwaga 2 5" xfId="20221"/>
    <cellStyle name="Uwaga 2 6" xfId="20222"/>
    <cellStyle name="Uwaga 2 7" xfId="20223"/>
    <cellStyle name="Uwaga 2 8" xfId="20224"/>
    <cellStyle name="Uwaga 2 9" xfId="20225"/>
    <cellStyle name="Uwaga 3" xfId="20226"/>
    <cellStyle name="Uwaga 4" xfId="20227"/>
    <cellStyle name="Uwaga 5" xfId="20228"/>
    <cellStyle name="Uwaga 6" xfId="20229"/>
    <cellStyle name="Uwaga 7" xfId="20230"/>
    <cellStyle name="Uwaga 8" xfId="20231"/>
    <cellStyle name="Uwaga 9" xfId="20232"/>
    <cellStyle name="Warning Text" xfId="327" builtinId="11" customBuiltin="1"/>
    <cellStyle name="Warning Text 10" xfId="54295"/>
    <cellStyle name="Warning Text 10 2" xfId="54296"/>
    <cellStyle name="Warning Text 11" xfId="54297"/>
    <cellStyle name="Warning Text 11 2" xfId="54298"/>
    <cellStyle name="Warning Text 2" xfId="328"/>
    <cellStyle name="Warning Text 2 10" xfId="54299"/>
    <cellStyle name="Warning Text 2 10 2" xfId="54300"/>
    <cellStyle name="Warning Text 2 11" xfId="54301"/>
    <cellStyle name="Warning Text 2 11 2" xfId="54302"/>
    <cellStyle name="Warning Text 2 12" xfId="54303"/>
    <cellStyle name="Warning Text 2 2" xfId="54304"/>
    <cellStyle name="Warning Text 2 2 2" xfId="54305"/>
    <cellStyle name="Warning Text 2 3" xfId="54306"/>
    <cellStyle name="Warning Text 2 3 2" xfId="54307"/>
    <cellStyle name="Warning Text 2 4" xfId="54308"/>
    <cellStyle name="Warning Text 2 4 2" xfId="54309"/>
    <cellStyle name="Warning Text 2 5" xfId="54310"/>
    <cellStyle name="Warning Text 2 5 2" xfId="54311"/>
    <cellStyle name="Warning Text 2 6" xfId="54312"/>
    <cellStyle name="Warning Text 2 6 2" xfId="54313"/>
    <cellStyle name="Warning Text 2 7" xfId="54314"/>
    <cellStyle name="Warning Text 2 7 2" xfId="54315"/>
    <cellStyle name="Warning Text 2 8" xfId="54316"/>
    <cellStyle name="Warning Text 2 8 2" xfId="54317"/>
    <cellStyle name="Warning Text 2 9" xfId="54318"/>
    <cellStyle name="Warning Text 2 9 2" xfId="54319"/>
    <cellStyle name="Warning Text 3" xfId="20233"/>
    <cellStyle name="Warning Text 3 2" xfId="54320"/>
    <cellStyle name="Warning Text 4" xfId="20234"/>
    <cellStyle name="Warning Text 4 2" xfId="54321"/>
    <cellStyle name="Warning Text 5" xfId="54322"/>
    <cellStyle name="Warning Text 5 2" xfId="54323"/>
    <cellStyle name="Warning Text 6" xfId="54324"/>
    <cellStyle name="Warning Text 6 2" xfId="54325"/>
    <cellStyle name="Warning Text 7" xfId="54326"/>
    <cellStyle name="Warning Text 7 2" xfId="54327"/>
    <cellStyle name="Warning Text 8" xfId="54328"/>
    <cellStyle name="Warning Text 8 2" xfId="54329"/>
    <cellStyle name="Warning Text 9" xfId="54330"/>
    <cellStyle name="Warning Text 9 2" xfId="54331"/>
    <cellStyle name="whole number" xfId="54332"/>
    <cellStyle name="whole number 2" xfId="54333"/>
    <cellStyle name="WIP" xfId="54334"/>
    <cellStyle name="WIP 2" xfId="54335"/>
    <cellStyle name="WIP 3" xfId="54336"/>
    <cellStyle name="Work in progress" xfId="54337"/>
    <cellStyle name="Work in progress 10" xfId="54338"/>
    <cellStyle name="Work in progress 10 2" xfId="54339"/>
    <cellStyle name="Work in progress 10 2 2" xfId="54340"/>
    <cellStyle name="Work in progress 10 2 2 2" xfId="54341"/>
    <cellStyle name="Work in progress 10 2 3" xfId="54342"/>
    <cellStyle name="Work in progress 10 2 3 2" xfId="54343"/>
    <cellStyle name="Work in progress 10 2 4" xfId="54344"/>
    <cellStyle name="Work in progress 10 2 5" xfId="54345"/>
    <cellStyle name="Work in progress 10 2 5 2" xfId="54346"/>
    <cellStyle name="Work in progress 10 3" xfId="54347"/>
    <cellStyle name="Work in progress 10 3 2" xfId="54348"/>
    <cellStyle name="Work in progress 10 4" xfId="54349"/>
    <cellStyle name="Work in progress 10 4 2" xfId="54350"/>
    <cellStyle name="Work in progress 10 5" xfId="54351"/>
    <cellStyle name="Work in progress 10 5 2" xfId="54352"/>
    <cellStyle name="Work in progress 10 6" xfId="54353"/>
    <cellStyle name="Work in progress 10 7" xfId="54354"/>
    <cellStyle name="Work in progress 10 7 2" xfId="54355"/>
    <cellStyle name="Work in progress 10 8" xfId="54356"/>
    <cellStyle name="Work in progress 10 9" xfId="54357"/>
    <cellStyle name="Work in progress 11" xfId="54358"/>
    <cellStyle name="Work in progress 11 2" xfId="54359"/>
    <cellStyle name="Work in progress 11 2 2" xfId="54360"/>
    <cellStyle name="Work in progress 11 2 2 2" xfId="54361"/>
    <cellStyle name="Work in progress 11 2 3" xfId="54362"/>
    <cellStyle name="Work in progress 11 2 3 2" xfId="54363"/>
    <cellStyle name="Work in progress 11 2 4" xfId="54364"/>
    <cellStyle name="Work in progress 11 2 5" xfId="54365"/>
    <cellStyle name="Work in progress 11 2 5 2" xfId="54366"/>
    <cellStyle name="Work in progress 11 3" xfId="54367"/>
    <cellStyle name="Work in progress 11 3 2" xfId="54368"/>
    <cellStyle name="Work in progress 11 4" xfId="54369"/>
    <cellStyle name="Work in progress 11 4 2" xfId="54370"/>
    <cellStyle name="Work in progress 11 5" xfId="54371"/>
    <cellStyle name="Work in progress 11 5 2" xfId="54372"/>
    <cellStyle name="Work in progress 11 6" xfId="54373"/>
    <cellStyle name="Work in progress 11 7" xfId="54374"/>
    <cellStyle name="Work in progress 11 7 2" xfId="54375"/>
    <cellStyle name="Work in progress 11 8" xfId="54376"/>
    <cellStyle name="Work in progress 11 9" xfId="54377"/>
    <cellStyle name="Work in progress 12" xfId="54378"/>
    <cellStyle name="Work in progress 12 2" xfId="54379"/>
    <cellStyle name="Work in progress 12 2 2" xfId="54380"/>
    <cellStyle name="Work in progress 12 2 2 2" xfId="54381"/>
    <cellStyle name="Work in progress 12 2 3" xfId="54382"/>
    <cellStyle name="Work in progress 12 2 3 2" xfId="54383"/>
    <cellStyle name="Work in progress 12 2 4" xfId="54384"/>
    <cellStyle name="Work in progress 12 2 5" xfId="54385"/>
    <cellStyle name="Work in progress 12 2 5 2" xfId="54386"/>
    <cellStyle name="Work in progress 12 3" xfId="54387"/>
    <cellStyle name="Work in progress 12 3 2" xfId="54388"/>
    <cellStyle name="Work in progress 12 4" xfId="54389"/>
    <cellStyle name="Work in progress 12 4 2" xfId="54390"/>
    <cellStyle name="Work in progress 12 5" xfId="54391"/>
    <cellStyle name="Work in progress 12 5 2" xfId="54392"/>
    <cellStyle name="Work in progress 12 6" xfId="54393"/>
    <cellStyle name="Work in progress 12 7" xfId="54394"/>
    <cellStyle name="Work in progress 12 7 2" xfId="54395"/>
    <cellStyle name="Work in progress 12 8" xfId="54396"/>
    <cellStyle name="Work in progress 12 9" xfId="54397"/>
    <cellStyle name="Work in progress 13" xfId="54398"/>
    <cellStyle name="Work in progress 13 2" xfId="54399"/>
    <cellStyle name="Work in progress 13 2 2" xfId="54400"/>
    <cellStyle name="Work in progress 13 2 2 2" xfId="54401"/>
    <cellStyle name="Work in progress 13 2 3" xfId="54402"/>
    <cellStyle name="Work in progress 13 2 3 2" xfId="54403"/>
    <cellStyle name="Work in progress 13 2 4" xfId="54404"/>
    <cellStyle name="Work in progress 13 2 5" xfId="54405"/>
    <cellStyle name="Work in progress 13 2 5 2" xfId="54406"/>
    <cellStyle name="Work in progress 13 3" xfId="54407"/>
    <cellStyle name="Work in progress 13 3 2" xfId="54408"/>
    <cellStyle name="Work in progress 13 4" xfId="54409"/>
    <cellStyle name="Work in progress 13 4 2" xfId="54410"/>
    <cellStyle name="Work in progress 13 5" xfId="54411"/>
    <cellStyle name="Work in progress 13 5 2" xfId="54412"/>
    <cellStyle name="Work in progress 13 6" xfId="54413"/>
    <cellStyle name="Work in progress 13 7" xfId="54414"/>
    <cellStyle name="Work in progress 13 7 2" xfId="54415"/>
    <cellStyle name="Work in progress 13 8" xfId="54416"/>
    <cellStyle name="Work in progress 13 9" xfId="54417"/>
    <cellStyle name="Work in progress 14" xfId="54418"/>
    <cellStyle name="Work in progress 14 2" xfId="54419"/>
    <cellStyle name="Work in progress 14 2 2" xfId="54420"/>
    <cellStyle name="Work in progress 14 2 2 2" xfId="54421"/>
    <cellStyle name="Work in progress 14 2 3" xfId="54422"/>
    <cellStyle name="Work in progress 14 2 3 2" xfId="54423"/>
    <cellStyle name="Work in progress 14 2 4" xfId="54424"/>
    <cellStyle name="Work in progress 14 2 5" xfId="54425"/>
    <cellStyle name="Work in progress 14 2 5 2" xfId="54426"/>
    <cellStyle name="Work in progress 14 3" xfId="54427"/>
    <cellStyle name="Work in progress 14 3 2" xfId="54428"/>
    <cellStyle name="Work in progress 14 4" xfId="54429"/>
    <cellStyle name="Work in progress 14 4 2" xfId="54430"/>
    <cellStyle name="Work in progress 14 5" xfId="54431"/>
    <cellStyle name="Work in progress 14 5 2" xfId="54432"/>
    <cellStyle name="Work in progress 14 6" xfId="54433"/>
    <cellStyle name="Work in progress 14 7" xfId="54434"/>
    <cellStyle name="Work in progress 14 7 2" xfId="54435"/>
    <cellStyle name="Work in progress 14 8" xfId="54436"/>
    <cellStyle name="Work in progress 14 9" xfId="54437"/>
    <cellStyle name="Work in progress 15" xfId="54438"/>
    <cellStyle name="Work in progress 15 2" xfId="54439"/>
    <cellStyle name="Work in progress 16" xfId="54440"/>
    <cellStyle name="Work in progress 16 2" xfId="54441"/>
    <cellStyle name="Work in progress 17" xfId="54442"/>
    <cellStyle name="Work in progress 18" xfId="54443"/>
    <cellStyle name="Work in progress 18 2" xfId="54444"/>
    <cellStyle name="Work in progress 19" xfId="54445"/>
    <cellStyle name="Work in progress 2" xfId="54446"/>
    <cellStyle name="Work in progress 2 2" xfId="54447"/>
    <cellStyle name="Work in progress 2 2 2" xfId="54448"/>
    <cellStyle name="Work in progress 2 3" xfId="54449"/>
    <cellStyle name="Work in progress 2 3 2" xfId="54450"/>
    <cellStyle name="Work in progress 2 4" xfId="54451"/>
    <cellStyle name="Work in progress 2 5" xfId="54452"/>
    <cellStyle name="Work in progress 2 5 2" xfId="54453"/>
    <cellStyle name="Work in progress 3" xfId="54454"/>
    <cellStyle name="Work in progress 3 2" xfId="54455"/>
    <cellStyle name="Work in progress 3 2 2" xfId="54456"/>
    <cellStyle name="Work in progress 3 3" xfId="54457"/>
    <cellStyle name="Work in progress 3 3 2" xfId="54458"/>
    <cellStyle name="Work in progress 3 4" xfId="54459"/>
    <cellStyle name="Work in progress 3 5" xfId="54460"/>
    <cellStyle name="Work in progress 3 5 2" xfId="54461"/>
    <cellStyle name="Work in progress 4" xfId="54462"/>
    <cellStyle name="Work in progress 4 2" xfId="54463"/>
    <cellStyle name="Work in progress 4 2 2" xfId="54464"/>
    <cellStyle name="Work in progress 4 2 2 2" xfId="54465"/>
    <cellStyle name="Work in progress 4 2 3" xfId="54466"/>
    <cellStyle name="Work in progress 4 2 3 2" xfId="54467"/>
    <cellStyle name="Work in progress 4 2 4" xfId="54468"/>
    <cellStyle name="Work in progress 4 2 5" xfId="54469"/>
    <cellStyle name="Work in progress 4 2 5 2" xfId="54470"/>
    <cellStyle name="Work in progress 4 3" xfId="54471"/>
    <cellStyle name="Work in progress 4 3 2" xfId="54472"/>
    <cellStyle name="Work in progress 4 4" xfId="54473"/>
    <cellStyle name="Work in progress 4 4 2" xfId="54474"/>
    <cellStyle name="Work in progress 4 5" xfId="54475"/>
    <cellStyle name="Work in progress 4 5 2" xfId="54476"/>
    <cellStyle name="Work in progress 4 6" xfId="54477"/>
    <cellStyle name="Work in progress 4 7" xfId="54478"/>
    <cellStyle name="Work in progress 4 7 2" xfId="54479"/>
    <cellStyle name="Work in progress 4 8" xfId="54480"/>
    <cellStyle name="Work in progress 4 9" xfId="54481"/>
    <cellStyle name="Work in progress 5" xfId="54482"/>
    <cellStyle name="Work in progress 5 2" xfId="54483"/>
    <cellStyle name="Work in progress 5 2 2" xfId="54484"/>
    <cellStyle name="Work in progress 5 2 2 2" xfId="54485"/>
    <cellStyle name="Work in progress 5 2 3" xfId="54486"/>
    <cellStyle name="Work in progress 5 2 3 2" xfId="54487"/>
    <cellStyle name="Work in progress 5 2 4" xfId="54488"/>
    <cellStyle name="Work in progress 5 2 5" xfId="54489"/>
    <cellStyle name="Work in progress 5 2 5 2" xfId="54490"/>
    <cellStyle name="Work in progress 5 3" xfId="54491"/>
    <cellStyle name="Work in progress 5 3 2" xfId="54492"/>
    <cellStyle name="Work in progress 5 4" xfId="54493"/>
    <cellStyle name="Work in progress 5 4 2" xfId="54494"/>
    <cellStyle name="Work in progress 5 5" xfId="54495"/>
    <cellStyle name="Work in progress 5 5 2" xfId="54496"/>
    <cellStyle name="Work in progress 5 6" xfId="54497"/>
    <cellStyle name="Work in progress 5 7" xfId="54498"/>
    <cellStyle name="Work in progress 5 7 2" xfId="54499"/>
    <cellStyle name="Work in progress 5 8" xfId="54500"/>
    <cellStyle name="Work in progress 5 9" xfId="54501"/>
    <cellStyle name="Work in progress 6" xfId="54502"/>
    <cellStyle name="Work in progress 6 2" xfId="54503"/>
    <cellStyle name="Work in progress 6 2 2" xfId="54504"/>
    <cellStyle name="Work in progress 6 2 2 2" xfId="54505"/>
    <cellStyle name="Work in progress 6 2 3" xfId="54506"/>
    <cellStyle name="Work in progress 6 2 3 2" xfId="54507"/>
    <cellStyle name="Work in progress 6 2 4" xfId="54508"/>
    <cellStyle name="Work in progress 6 2 5" xfId="54509"/>
    <cellStyle name="Work in progress 6 2 5 2" xfId="54510"/>
    <cellStyle name="Work in progress 6 3" xfId="54511"/>
    <cellStyle name="Work in progress 6 3 2" xfId="54512"/>
    <cellStyle name="Work in progress 6 4" xfId="54513"/>
    <cellStyle name="Work in progress 6 4 2" xfId="54514"/>
    <cellStyle name="Work in progress 6 5" xfId="54515"/>
    <cellStyle name="Work in progress 6 5 2" xfId="54516"/>
    <cellStyle name="Work in progress 6 6" xfId="54517"/>
    <cellStyle name="Work in progress 6 7" xfId="54518"/>
    <cellStyle name="Work in progress 6 7 2" xfId="54519"/>
    <cellStyle name="Work in progress 6 8" xfId="54520"/>
    <cellStyle name="Work in progress 6 9" xfId="54521"/>
    <cellStyle name="Work in progress 7" xfId="54522"/>
    <cellStyle name="Work in progress 7 2" xfId="54523"/>
    <cellStyle name="Work in progress 7 2 2" xfId="54524"/>
    <cellStyle name="Work in progress 7 2 2 2" xfId="54525"/>
    <cellStyle name="Work in progress 7 2 3" xfId="54526"/>
    <cellStyle name="Work in progress 7 2 3 2" xfId="54527"/>
    <cellStyle name="Work in progress 7 2 4" xfId="54528"/>
    <cellStyle name="Work in progress 7 2 5" xfId="54529"/>
    <cellStyle name="Work in progress 7 2 5 2" xfId="54530"/>
    <cellStyle name="Work in progress 7 3" xfId="54531"/>
    <cellStyle name="Work in progress 7 3 2" xfId="54532"/>
    <cellStyle name="Work in progress 7 4" xfId="54533"/>
    <cellStyle name="Work in progress 7 4 2" xfId="54534"/>
    <cellStyle name="Work in progress 7 5" xfId="54535"/>
    <cellStyle name="Work in progress 7 5 2" xfId="54536"/>
    <cellStyle name="Work in progress 7 6" xfId="54537"/>
    <cellStyle name="Work in progress 7 7" xfId="54538"/>
    <cellStyle name="Work in progress 7 7 2" xfId="54539"/>
    <cellStyle name="Work in progress 7 8" xfId="54540"/>
    <cellStyle name="Work in progress 7 9" xfId="54541"/>
    <cellStyle name="Work in progress 8" xfId="54542"/>
    <cellStyle name="Work in progress 8 2" xfId="54543"/>
    <cellStyle name="Work in progress 8 2 2" xfId="54544"/>
    <cellStyle name="Work in progress 8 2 2 2" xfId="54545"/>
    <cellStyle name="Work in progress 8 2 3" xfId="54546"/>
    <cellStyle name="Work in progress 8 2 3 2" xfId="54547"/>
    <cellStyle name="Work in progress 8 2 4" xfId="54548"/>
    <cellStyle name="Work in progress 8 2 5" xfId="54549"/>
    <cellStyle name="Work in progress 8 2 5 2" xfId="54550"/>
    <cellStyle name="Work in progress 8 3" xfId="54551"/>
    <cellStyle name="Work in progress 8 3 2" xfId="54552"/>
    <cellStyle name="Work in progress 8 4" xfId="54553"/>
    <cellStyle name="Work in progress 8 4 2" xfId="54554"/>
    <cellStyle name="Work in progress 8 5" xfId="54555"/>
    <cellStyle name="Work in progress 8 5 2" xfId="54556"/>
    <cellStyle name="Work in progress 8 6" xfId="54557"/>
    <cellStyle name="Work in progress 8 7" xfId="54558"/>
    <cellStyle name="Work in progress 8 7 2" xfId="54559"/>
    <cellStyle name="Work in progress 8 8" xfId="54560"/>
    <cellStyle name="Work in progress 8 9" xfId="54561"/>
    <cellStyle name="Work in progress 9" xfId="54562"/>
    <cellStyle name="Work in progress 9 2" xfId="54563"/>
    <cellStyle name="Work in progress 9 2 2" xfId="54564"/>
    <cellStyle name="Work in progress 9 2 2 2" xfId="54565"/>
    <cellStyle name="Work in progress 9 2 3" xfId="54566"/>
    <cellStyle name="Work in progress 9 2 3 2" xfId="54567"/>
    <cellStyle name="Work in progress 9 2 4" xfId="54568"/>
    <cellStyle name="Work in progress 9 2 5" xfId="54569"/>
    <cellStyle name="Work in progress 9 2 5 2" xfId="54570"/>
    <cellStyle name="Work in progress 9 3" xfId="54571"/>
    <cellStyle name="Work in progress 9 3 2" xfId="54572"/>
    <cellStyle name="Work in progress 9 4" xfId="54573"/>
    <cellStyle name="Work in progress 9 4 2" xfId="54574"/>
    <cellStyle name="Work in progress 9 5" xfId="54575"/>
    <cellStyle name="Work in progress 9 5 2" xfId="54576"/>
    <cellStyle name="Work in progress 9 6" xfId="54577"/>
    <cellStyle name="Work in progress 9 7" xfId="54578"/>
    <cellStyle name="Work in progress 9 7 2" xfId="54579"/>
    <cellStyle name="Work in progress 9 8" xfId="54580"/>
    <cellStyle name="Work in progress 9 9" xfId="54581"/>
    <cellStyle name="Year" xfId="54582"/>
    <cellStyle name="Year 2" xfId="54583"/>
    <cellStyle name="Złe" xfId="20235"/>
  </cellStyles>
  <dxfs count="4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
      <font>
        <color rgb="FFFF0000"/>
      </font>
      <fill>
        <patternFill>
          <bgColor theme="7" tint="0.59996337778862885"/>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s>
</file>

<file path=xl/drawings/drawing1.xml><?xml version="1.0" encoding="utf-8"?>
<xdr:wsDr xmlns:xdr="http://schemas.openxmlformats.org/drawingml/2006/spreadsheetDrawing" xmlns:a="http://schemas.openxmlformats.org/drawingml/2006/main">
  <xdr:twoCellAnchor>
    <xdr:from>
      <xdr:col>24</xdr:col>
      <xdr:colOff>161925</xdr:colOff>
      <xdr:row>53</xdr:row>
      <xdr:rowOff>95251</xdr:rowOff>
    </xdr:from>
    <xdr:to>
      <xdr:col>26</xdr:col>
      <xdr:colOff>723900</xdr:colOff>
      <xdr:row>57</xdr:row>
      <xdr:rowOff>1</xdr:rowOff>
    </xdr:to>
    <xdr:sp macro="" textlink="">
      <xdr:nvSpPr>
        <xdr:cNvPr id="4" name="TextBox 3"/>
        <xdr:cNvSpPr txBox="1"/>
      </xdr:nvSpPr>
      <xdr:spPr>
        <a:xfrm>
          <a:off x="11693525" y="8585201"/>
          <a:ext cx="2352675"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Discrepancy related to RDEl/CDEL</a:t>
          </a:r>
          <a:r>
            <a:rPr lang="en-GB" sz="1100" b="1" baseline="0"/>
            <a:t> </a:t>
          </a:r>
          <a:r>
            <a:rPr lang="en-GB" sz="1100" b="1"/>
            <a:t>R&amp;D transfer</a:t>
          </a:r>
        </a:p>
      </xdr:txBody>
    </xdr:sp>
    <xdr:clientData/>
  </xdr:twoCellAnchor>
  <xdr:twoCellAnchor>
    <xdr:from>
      <xdr:col>0</xdr:col>
      <xdr:colOff>81642</xdr:colOff>
      <xdr:row>37</xdr:row>
      <xdr:rowOff>108857</xdr:rowOff>
    </xdr:from>
    <xdr:to>
      <xdr:col>26</xdr:col>
      <xdr:colOff>843641</xdr:colOff>
      <xdr:row>60</xdr:row>
      <xdr:rowOff>73480</xdr:rowOff>
    </xdr:to>
    <xdr:sp macro="" textlink="">
      <xdr:nvSpPr>
        <xdr:cNvPr id="7" name="TextBox 6"/>
        <xdr:cNvSpPr txBox="1"/>
      </xdr:nvSpPr>
      <xdr:spPr>
        <a:xfrm>
          <a:off x="81642" y="6160407"/>
          <a:ext cx="13049249" cy="3692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Note:</a:t>
          </a:r>
        </a:p>
        <a:p>
          <a:endParaRPr lang="en-GB" sz="110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130628</xdr:colOff>
      <xdr:row>42</xdr:row>
      <xdr:rowOff>76200</xdr:rowOff>
    </xdr:from>
    <xdr:to>
      <xdr:col>3</xdr:col>
      <xdr:colOff>575491</xdr:colOff>
      <xdr:row>63</xdr:row>
      <xdr:rowOff>54429</xdr:rowOff>
    </xdr:to>
    <xdr:sp macro="" textlink="">
      <xdr:nvSpPr>
        <xdr:cNvPr id="3" name="TextBox 2"/>
        <xdr:cNvSpPr txBox="1"/>
      </xdr:nvSpPr>
      <xdr:spPr>
        <a:xfrm>
          <a:off x="130628" y="9818914"/>
          <a:ext cx="5811520" cy="41256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NOTES:</a:t>
          </a:r>
        </a:p>
        <a:p>
          <a:endParaRPr lang="en-GB" sz="1100"/>
        </a:p>
        <a:p>
          <a:pPr>
            <a:spcAft>
              <a:spcPts val="0"/>
            </a:spcAft>
          </a:pPr>
          <a:endParaRPr lang="en-GB" sz="1100">
            <a:effectLst/>
            <a:latin typeface="+mn-lt"/>
            <a:ea typeface="Times New Roman"/>
          </a:endParaRPr>
        </a:p>
        <a:p>
          <a:pPr>
            <a:spcAft>
              <a:spcPts val="0"/>
            </a:spcAft>
          </a:pPr>
          <a:endParaRPr lang="en-GB" sz="1100">
            <a:effectLst/>
            <a:latin typeface="Arial"/>
            <a:ea typeface="Times New Roman"/>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ff/Secret/Copy%20of%202015-04-27%20MP%20-%20Delivery%20Plan%20Sheets%20(with%20forecasts%20and%20commitment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lenka1/AppData/Local/Temp/7zO5FBD.tmp/Christine%20Leung.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ILLSJ1/AppData/Local/Microsoft/Windows/Temporary%20Internet%20Files/Content.Outlook/66MPK0NY/OFA%20Export%20Old/OFA%20NDD%20MMA%20Dec15%20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ail-reg.gov.uk/Documents%20and%20Settings/Gupi/Local%20Settings/Temporary%20Internet%20Files/Content.IE5/4X8RKIN3/ORR-#322227-v16-Financial_Model_GB_-_OCT08_Final_Determin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asisdata6\homedirs\Program%20Files\FileNET\IDM\Cache\2003012410152300001\all%20the%20char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ELLC1/AppData/Local/Microsoft/Windows/INetCache/Content.Outlook/SRBJFY6R/Copy%20of%20Copy%20of%20160401%20Year-end%20Monitoring%20report%20IW%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hana/AppData/Local/Microsoft/Windows/Temporary%20Internet%20Files/Content.Outlook/8NBYKYQ0/MASTER%20-%20ORR%20template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etcar/AppData/Local/Temp/788f9865-dbc7-4478-a75a-97db95b8f085/160405_Year-end_reporting_-_IP3_Designated_Funds_templ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rail-reg.gov.uk/Documents%20and%20Settings/Gupi/Local%20Settings/Temporary%20Internet%20Files/Content.IE5/4X8RKIN3/ORR-#318840-v1-Ian_Rowson_on_RFF_circularit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shaw/AppData/Local/Microsoft/Windows/Temporary%20Internet%20Files/Content.Outlook/UMZOFSXZ/2014-10-03%20cost%20info%20for%20all%206%20FS%20VERSION%20FOR%20HM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onem7/AppData/Local/Temp/Temp1_Products.zip/18%20Earned%20Value/BR02a_-_In_Year_Expenditure_(Current)_Report%20Apr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
      <sheetName val="A1b SR10 JBW Schemes"/>
      <sheetName val="A1b SR10 Schemes"/>
      <sheetName val="A1c SR13 Complex"/>
      <sheetName val="A1d SR13 SMP"/>
      <sheetName val="A1e SR13 JWB"/>
      <sheetName val="A2a RIS 1"/>
      <sheetName val="A3 Feasibility"/>
      <sheetName val="A1b SR10"/>
      <sheetName val="A1c SR13 Complex Schemes"/>
      <sheetName val="A1c SR13 CIP"/>
      <sheetName val="A1d SR13 SMART Motorways"/>
      <sheetName val="A1d SR13 SMP."/>
      <sheetName val="A1e SR13 JBW Schemes"/>
      <sheetName val="A1e SR13 JWB."/>
      <sheetName val="A1h Other Capital "/>
      <sheetName val="A1h Other Cap"/>
      <sheetName val="A2a RIS 1 Schemes"/>
      <sheetName val="A2a RIS 2"/>
      <sheetName val="A3 Feasibility Studies"/>
      <sheetName val="A4 Emerging Priorities"/>
      <sheetName val="C1f Major Projects"/>
      <sheetName val="C2g Support MPD"/>
      <sheetName val="Products&amp;Commitments"/>
      <sheetName val="Copy of 2015-04-27 MP - Deliver"/>
      <sheetName val="Mat ass. list"/>
      <sheetName val="KPI list"/>
      <sheetName val="Sheet2"/>
      <sheetName val="Copy%20of%202015-04-27%20MP%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a SR10 SMART Motorways"/>
      <sheetName val="A1b SR10 JBW Schemes"/>
      <sheetName val="A1c SR13 Complex Schemes"/>
      <sheetName val="A1d SR13 SMART Motorways"/>
      <sheetName val="A1e SR13 JBW Schemes"/>
      <sheetName val="A1h Other Capital Investments"/>
      <sheetName val="A4 Emerging Priorities"/>
      <sheetName val="C1f Major Projects, G"/>
      <sheetName val="C2g Support MPD, M"/>
      <sheetName val="G Variance to Funding"/>
      <sheetName val="Template Level 4"/>
      <sheetName val="Lookup Sheet"/>
      <sheetName val="Christine Leung"/>
      <sheetName val="Christine Leung.xlsx"/>
      <sheetName val="Christine%20Leung.xlsx"/>
      <sheetName val="Christine%20Leun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O OC"/>
      <sheetName val="NO BS"/>
      <sheetName val="YNE OC"/>
      <sheetName val="YNE BS"/>
      <sheetName val="NW OC"/>
      <sheetName val="NW BS"/>
      <sheetName val="M OC"/>
      <sheetName val="M BS"/>
      <sheetName val="SW OC"/>
      <sheetName val="SW BS"/>
      <sheetName val="SE OC"/>
      <sheetName val="SE BS"/>
      <sheetName val="M25 OC"/>
      <sheetName val="M25 BS"/>
      <sheetName val="E OC"/>
      <sheetName val="E BS"/>
      <sheetName val="C OC"/>
      <sheetName val="C BS"/>
      <sheetName val="TT OC"/>
      <sheetName val="TT BS"/>
      <sheetName val="Mgt OC"/>
      <sheetName val="Mgt 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del&gt;&gt;"/>
      <sheetName val="Assumptions GB"/>
      <sheetName val="Inputs GB"/>
      <sheetName val="Model GB"/>
      <sheetName val="Tax GB"/>
      <sheetName val="Interest GB"/>
      <sheetName val="Checks"/>
      <sheetName val="Outturn vs allowance"/>
      <sheetName val="MCS"/>
      <sheetName val="Diff. Current-JUN08DD"/>
      <sheetName val="JUN08DD"/>
      <sheetName val="Tables&gt;&gt;"/>
      <sheetName val="Annuals"/>
      <sheetName val="Annex E &amp; X"/>
      <sheetName val="M&amp;I Tests"/>
      <sheetName val="Graphs&gt;&gt;"/>
      <sheetName val="Graphs"/>
      <sheetName val="GB only"/>
    </sheetNames>
    <sheetDataSet>
      <sheetData sheetId="0" refreshError="1"/>
      <sheetData sheetId="1" refreshError="1"/>
      <sheetData sheetId="2" refreshError="1">
        <row r="4">
          <cell r="N4">
            <v>4</v>
          </cell>
        </row>
        <row r="8">
          <cell r="N8">
            <v>1</v>
          </cell>
        </row>
        <row r="11">
          <cell r="N11">
            <v>3</v>
          </cell>
        </row>
        <row r="15">
          <cell r="I15" t="str">
            <v>Renewals</v>
          </cell>
          <cell r="N15">
            <v>2</v>
          </cell>
        </row>
        <row r="16">
          <cell r="I16" t="str">
            <v>Amortisation</v>
          </cell>
        </row>
        <row r="17">
          <cell r="I17" t="str">
            <v>Manual input</v>
          </cell>
        </row>
        <row r="18">
          <cell r="N18">
            <v>2</v>
          </cell>
        </row>
        <row r="19">
          <cell r="N19" t="str">
            <v>Exclude indexation</v>
          </cell>
        </row>
        <row r="20">
          <cell r="N20">
            <v>1</v>
          </cell>
        </row>
        <row r="26">
          <cell r="N26">
            <v>0</v>
          </cell>
        </row>
        <row r="27">
          <cell r="N27" t="str">
            <v>Semi Annual Interest</v>
          </cell>
        </row>
        <row r="28">
          <cell r="N28">
            <v>1</v>
          </cell>
        </row>
        <row r="29">
          <cell r="N29" t="str">
            <v>Baseline</v>
          </cell>
        </row>
        <row r="82">
          <cell r="N82">
            <v>1</v>
          </cell>
        </row>
        <row r="86">
          <cell r="N86">
            <v>2</v>
          </cell>
        </row>
      </sheetData>
      <sheetData sheetId="3" refreshError="1">
        <row r="142">
          <cell r="E142">
            <v>3923.2018510810303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Entry Lists"/>
    </sheetNames>
    <sheetDataSet>
      <sheetData sheetId="0">
        <row r="4">
          <cell r="A4">
            <v>35877</v>
          </cell>
        </row>
      </sheetData>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refreshError="1"/>
      <sheetData sheetId="15"/>
      <sheetData sheetId="16"/>
      <sheetData sheetId="17">
        <row r="4">
          <cell r="A4">
            <v>35877</v>
          </cell>
          <cell r="D4">
            <v>33091</v>
          </cell>
          <cell r="G4">
            <v>33092</v>
          </cell>
          <cell r="J4">
            <v>33973</v>
          </cell>
          <cell r="M4">
            <v>34096</v>
          </cell>
        </row>
      </sheetData>
      <sheetData sheetId="18"/>
      <sheetData sheetId="19"/>
      <sheetData sheetId="20"/>
      <sheetData sheetId="2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ontents and Owners"/>
      <sheetName val="Statement PS1"/>
      <sheetName val="PS1 Comments"/>
      <sheetName val="Statement PS2"/>
      <sheetName val="PS2 Comments"/>
      <sheetName val="Statement PS3"/>
      <sheetName val="PS3 Comments"/>
      <sheetName val="Statement PS4"/>
      <sheetName val="PS4 Comments"/>
      <sheetName val="Statement PS5"/>
      <sheetName val="PS5 Comments"/>
      <sheetName val="Statement PS6"/>
      <sheetName val="PS6 Comments"/>
      <sheetName val="Statement PS7"/>
      <sheetName val="PS7 Comments"/>
      <sheetName val="Statement PS8"/>
      <sheetName val="PS8 Comments"/>
    </sheetNames>
    <sheetDataSet>
      <sheetData sheetId="0">
        <row r="3">
          <cell r="B3" t="str">
            <v>Making the network safer</v>
          </cell>
        </row>
        <row r="4">
          <cell r="B4" t="str">
            <v>Improving user satisfaction</v>
          </cell>
        </row>
        <row r="5">
          <cell r="B5" t="str">
            <v>Supporting the smooth flow of traffic</v>
          </cell>
        </row>
        <row r="6">
          <cell r="B6" t="str">
            <v>Encouraging economic growth</v>
          </cell>
        </row>
        <row r="7">
          <cell r="B7" t="str">
            <v>Delivering better environmental outcomes</v>
          </cell>
        </row>
        <row r="8">
          <cell r="B8" t="str">
            <v>Helping cyclists walkers and other vulnerable users of the Network</v>
          </cell>
        </row>
        <row r="9">
          <cell r="B9" t="str">
            <v>Achieving real efficiency</v>
          </cell>
        </row>
        <row r="10">
          <cell r="B10" t="str">
            <v>Keeping the network in good condition</v>
          </cell>
        </row>
        <row r="11">
          <cell r="B11" t="str">
            <v>Detailed analysis of enhancement monitoring milestones dates</v>
          </cell>
        </row>
        <row r="12">
          <cell r="B12" t="str">
            <v>Strategic studies deliverables</v>
          </cell>
        </row>
        <row r="13">
          <cell r="B13" t="str">
            <v>Ring fenced investment funds</v>
          </cell>
        </row>
        <row r="14">
          <cell r="B14" t="str">
            <v>Renewal volume reporting</v>
          </cell>
        </row>
        <row r="15">
          <cell r="B15" t="str">
            <v>Maintenance delivery reporting</v>
          </cell>
        </row>
        <row r="16">
          <cell r="B16" t="str">
            <v>Total income and expenditure</v>
          </cell>
        </row>
        <row r="17">
          <cell r="B17" t="str">
            <v>Resource Income and expenditure</v>
          </cell>
        </row>
        <row r="18">
          <cell r="B18" t="str">
            <v>Regional resource income and expenditure</v>
          </cell>
        </row>
        <row r="19">
          <cell r="B19" t="str">
            <v>Maintenance resource income and expenditure</v>
          </cell>
        </row>
        <row r="20">
          <cell r="B20" t="str">
            <v>Renewals resource income and expenditure</v>
          </cell>
        </row>
        <row r="21">
          <cell r="B21" t="str">
            <v xml:space="preserve">Private Finance Initiative (PFI) income and expenditure </v>
          </cell>
        </row>
        <row r="22">
          <cell r="B22" t="str">
            <v xml:space="preserve">General operations income and expenditure </v>
          </cell>
        </row>
        <row r="23">
          <cell r="B23" t="str">
            <v xml:space="preserve">Traffic management resource income and expenditure </v>
          </cell>
        </row>
        <row r="24">
          <cell r="B24" t="str">
            <v>Support costs</v>
          </cell>
        </row>
        <row r="25">
          <cell r="B25" t="str">
            <v xml:space="preserve">Other project activities income and expenditure </v>
          </cell>
        </row>
        <row r="26">
          <cell r="B26" t="str">
            <v xml:space="preserve">Capital expenditure </v>
          </cell>
        </row>
        <row r="27">
          <cell r="B27" t="str">
            <v>Regional capital income and expenditure</v>
          </cell>
        </row>
        <row r="28">
          <cell r="B28" t="str">
            <v>Analysis of protocols expenditure</v>
          </cell>
        </row>
        <row r="29">
          <cell r="B29" t="str">
            <v>Maintenance unit costs and volumes</v>
          </cell>
        </row>
        <row r="30">
          <cell r="B30" t="str">
            <v>Renewals unit costs and volumes</v>
          </cell>
        </row>
        <row r="31">
          <cell r="B31" t="str">
            <v>Effect of input price inflation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P1" t="str">
            <v>Statement PS7</v>
          </cell>
        </row>
      </sheetData>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tatement PS1"/>
      <sheetName val="PS1 Comments"/>
      <sheetName val="Statement PS2"/>
      <sheetName val="PS2 Comments"/>
      <sheetName val="Statement PS3"/>
      <sheetName val="PS3 Comments"/>
      <sheetName val="Statement PS4"/>
      <sheetName val="PS4 Comments"/>
      <sheetName val="Statement PS5"/>
      <sheetName val="PS5 Comments"/>
      <sheetName val="Statement PS6"/>
      <sheetName val="PS6 Comments"/>
      <sheetName val="Statement PS7"/>
      <sheetName val="PS7 Comments"/>
      <sheetName val="Statement PS8"/>
      <sheetName val="PS8 Comments"/>
      <sheetName val="Statement IP1"/>
      <sheetName val="IP1 Comments"/>
      <sheetName val="Statement IP2"/>
      <sheetName val="IP2 Comments"/>
      <sheetName val="Statement IP3"/>
      <sheetName val="IP3 Comments"/>
      <sheetName val="IP4 Comments"/>
      <sheetName val="Statement IP5"/>
      <sheetName val="IP5 Comments"/>
      <sheetName val="Statement F1 "/>
      <sheetName val="F1  Comments"/>
      <sheetName val="Statement F2"/>
      <sheetName val=" F2 Comments"/>
      <sheetName val="Statement F2.1"/>
      <sheetName val="F2.1 Comments"/>
      <sheetName val="Statement F2.2"/>
      <sheetName val="F2.2 Comments"/>
      <sheetName val="Statement F2.3"/>
      <sheetName val="F2.3 Comments"/>
      <sheetName val="Statement F2.4"/>
      <sheetName val="F2.4 Comments"/>
      <sheetName val="Statement F2.5"/>
      <sheetName val="F2.5 Comments"/>
      <sheetName val="Statement F2.6"/>
      <sheetName val="F2.6 Comments"/>
      <sheetName val="Statement F2.7"/>
      <sheetName val="F2.7 Comments"/>
      <sheetName val="Statement F2.8"/>
      <sheetName val="F2.8 Comments"/>
      <sheetName val="Statement F3"/>
      <sheetName val=" F3 Comments"/>
      <sheetName val="Statement F3.1"/>
      <sheetName val="F3.1 Comments"/>
      <sheetName val="Statement F4"/>
      <sheetName val=" F4 Comments"/>
      <sheetName val="Statement F5.1"/>
      <sheetName val="F5.1 Comments"/>
      <sheetName val="Statement F5.2"/>
      <sheetName val="F5.2 Comments"/>
      <sheetName val="Statement F6  "/>
      <sheetName val="F6   Comments"/>
      <sheetName val="Sheet1"/>
    </sheetNames>
    <sheetDataSet>
      <sheetData sheetId="0">
        <row r="3">
          <cell r="B3" t="str">
            <v>Making the network safer</v>
          </cell>
        </row>
        <row r="4">
          <cell r="B4" t="str">
            <v>Improving user satisfaction</v>
          </cell>
        </row>
        <row r="5">
          <cell r="B5" t="str">
            <v>Supporting the smooth flow of traffic</v>
          </cell>
        </row>
        <row r="6">
          <cell r="B6" t="str">
            <v>Encouraging economic growth</v>
          </cell>
        </row>
        <row r="7">
          <cell r="B7" t="str">
            <v>Delivering better environmental outcomes</v>
          </cell>
        </row>
        <row r="8">
          <cell r="B8" t="str">
            <v>Helping cyclists walkers and other vulnerable users of the Network</v>
          </cell>
        </row>
        <row r="9">
          <cell r="B9" t="str">
            <v>Achieving real efficiency</v>
          </cell>
        </row>
        <row r="10">
          <cell r="B10" t="str">
            <v>Keeping the network in good condition</v>
          </cell>
        </row>
        <row r="11">
          <cell r="B11" t="str">
            <v>Detailed analysis of enhancement monitoring milestones dates</v>
          </cell>
        </row>
        <row r="12">
          <cell r="B12" t="str">
            <v>Strategic studies deliverables</v>
          </cell>
        </row>
        <row r="13">
          <cell r="B13" t="str">
            <v>Ring fenced investment funds</v>
          </cell>
        </row>
        <row r="14">
          <cell r="B14" t="str">
            <v>Renewal volume reporting</v>
          </cell>
        </row>
        <row r="15">
          <cell r="B15" t="str">
            <v>Maintenance delivery reporting</v>
          </cell>
        </row>
        <row r="16">
          <cell r="B16" t="str">
            <v>Total income and expenditure</v>
          </cell>
        </row>
        <row r="17">
          <cell r="B17" t="str">
            <v>Resource Income and expenditure</v>
          </cell>
        </row>
        <row r="18">
          <cell r="B18" t="str">
            <v>Regional resource income and expenditure</v>
          </cell>
        </row>
        <row r="19">
          <cell r="B19" t="str">
            <v>Maintenance resource income and expenditure</v>
          </cell>
        </row>
        <row r="20">
          <cell r="B20" t="str">
            <v>Renewals resource income and expenditure</v>
          </cell>
        </row>
        <row r="21">
          <cell r="B21" t="str">
            <v xml:space="preserve">Private Finance Initiative (PFI) income and expenditure </v>
          </cell>
        </row>
        <row r="22">
          <cell r="B22" t="str">
            <v xml:space="preserve">General operations income and expenditure </v>
          </cell>
        </row>
        <row r="23">
          <cell r="B23" t="str">
            <v xml:space="preserve">Traffic management resource income and expenditure </v>
          </cell>
        </row>
        <row r="24">
          <cell r="B24" t="str">
            <v>Support costs</v>
          </cell>
        </row>
        <row r="25">
          <cell r="B25" t="str">
            <v xml:space="preserve">Other project activities income and expenditure </v>
          </cell>
        </row>
        <row r="26">
          <cell r="B26" t="str">
            <v xml:space="preserve">Capital expenditure </v>
          </cell>
        </row>
        <row r="27">
          <cell r="B27" t="str">
            <v>Regional capital income and expenditure</v>
          </cell>
        </row>
        <row r="28">
          <cell r="B28" t="str">
            <v>Analysis of protocols expenditure</v>
          </cell>
        </row>
        <row r="29">
          <cell r="B29" t="str">
            <v>Maintenance unit costs and volumes</v>
          </cell>
        </row>
        <row r="30">
          <cell r="B30" t="str">
            <v>Renewals unit costs and volumes</v>
          </cell>
        </row>
        <row r="31">
          <cell r="B31" t="str">
            <v>Effect of input price inflation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ontents and Owners"/>
      <sheetName val="IP3 Commentary"/>
    </sheetNames>
    <sheetDataSet>
      <sheetData sheetId="0">
        <row r="3">
          <cell r="B3" t="str">
            <v>Making the network safer</v>
          </cell>
        </row>
        <row r="4">
          <cell r="B4" t="str">
            <v>Improving user satisfaction</v>
          </cell>
        </row>
        <row r="5">
          <cell r="B5" t="str">
            <v>Supporting the smooth flow of traffic</v>
          </cell>
        </row>
        <row r="6">
          <cell r="B6" t="str">
            <v>Encouraging economic growth</v>
          </cell>
        </row>
        <row r="7">
          <cell r="B7" t="str">
            <v>Delivering better environmental outcomes</v>
          </cell>
        </row>
        <row r="8">
          <cell r="B8" t="str">
            <v>Helping cyclists walkers and other vulnerable users of the Network</v>
          </cell>
        </row>
        <row r="9">
          <cell r="B9" t="str">
            <v>Achieving real efficiency</v>
          </cell>
        </row>
        <row r="10">
          <cell r="B10" t="str">
            <v>Keeping the network in good condition</v>
          </cell>
        </row>
        <row r="11">
          <cell r="B11" t="str">
            <v>Detailed analysis of enhancement monitoring milestones dates</v>
          </cell>
        </row>
        <row r="12">
          <cell r="B12" t="str">
            <v>Strategic studies deliverables</v>
          </cell>
        </row>
        <row r="13">
          <cell r="B13" t="str">
            <v>Ring fenced investment funds</v>
          </cell>
        </row>
        <row r="14">
          <cell r="B14" t="str">
            <v>Renewal volume reporting</v>
          </cell>
        </row>
        <row r="15">
          <cell r="B15" t="str">
            <v>Maintenance delivery reporting</v>
          </cell>
        </row>
        <row r="16">
          <cell r="B16" t="str">
            <v>Total income and expenditure</v>
          </cell>
        </row>
        <row r="17">
          <cell r="B17" t="str">
            <v>Resource Income and expenditure</v>
          </cell>
        </row>
        <row r="18">
          <cell r="B18" t="str">
            <v>Regional resource income and expenditure</v>
          </cell>
        </row>
        <row r="19">
          <cell r="B19" t="str">
            <v>Maintenance resource income and expenditure</v>
          </cell>
        </row>
        <row r="20">
          <cell r="B20" t="str">
            <v>Renewals resource income and expenditure</v>
          </cell>
        </row>
        <row r="21">
          <cell r="B21" t="str">
            <v xml:space="preserve">Private Finance Initiative (PFI) income and expenditure </v>
          </cell>
        </row>
        <row r="22">
          <cell r="B22" t="str">
            <v xml:space="preserve">General operations income and expenditure </v>
          </cell>
        </row>
        <row r="23">
          <cell r="B23" t="str">
            <v xml:space="preserve">Traffic management resource income and expenditure </v>
          </cell>
        </row>
        <row r="24">
          <cell r="B24" t="str">
            <v>Support costs</v>
          </cell>
        </row>
        <row r="25">
          <cell r="B25" t="str">
            <v xml:space="preserve">Other project activities income and expenditure </v>
          </cell>
        </row>
        <row r="26">
          <cell r="B26" t="str">
            <v xml:space="preserve">Capital expenditure </v>
          </cell>
        </row>
        <row r="27">
          <cell r="B27" t="str">
            <v>Regional capital income and expenditure</v>
          </cell>
        </row>
        <row r="28">
          <cell r="B28" t="str">
            <v>Analysis of protocols expenditure</v>
          </cell>
        </row>
        <row r="29">
          <cell r="B29" t="str">
            <v>Maintenance unit costs and volumes</v>
          </cell>
        </row>
        <row r="30">
          <cell r="B30" t="str">
            <v>Renewals unit costs and volumes</v>
          </cell>
        </row>
        <row r="31">
          <cell r="B31" t="str">
            <v>Effect of input price inflation</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exAM-ORR version in FM"/>
      <sheetName val="Summary (original)"/>
      <sheetName val="Check-model"/>
      <sheetName val="Original email"/>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s"/>
    </sheetNames>
    <sheetDataSet>
      <sheetData sheetId="0">
        <row r="3">
          <cell r="L3" t="str">
            <v>Likely to be able to announce</v>
          </cell>
        </row>
        <row r="4">
          <cell r="L4" t="str">
            <v>May be able to announce - further verification necessary</v>
          </cell>
        </row>
        <row r="5">
          <cell r="L5" t="str">
            <v>Unlikely to be able to announce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02a - In Year Expendit_Base0"/>
      <sheetName val="NDD CENTRAL"/>
      <sheetName val="NDD EAST"/>
      <sheetName val="NDD EXEC DIRECTOR DIV"/>
      <sheetName val="NDD M25"/>
      <sheetName val="NDD MIDLANDS"/>
      <sheetName val="NDD NORTH WEST"/>
      <sheetName val="NDD SOUTH EAST"/>
      <sheetName val="NDD SOUTH WEST"/>
      <sheetName val="NDD TRAFFIC TECHNOLOGY"/>
      <sheetName val="NDD YORKSHIRE &amp; NORTH EAST"/>
      <sheetName val="ALL NDD"/>
      <sheetName val="Macr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40">
          <cell r="A240"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statistical-data-sets/tra42-traffic-based-on-a-static-road-management-status" TargetMode="External"/><Relationship Id="rId1" Type="http://schemas.openxmlformats.org/officeDocument/2006/relationships/hyperlink" Target="https://www.gov.uk/government/statistical-data-sets/tra42-traffic-based-on-a-static-road-management-statu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C56"/>
  <sheetViews>
    <sheetView showGridLines="0" showRowColHeaders="0" tabSelected="1" view="pageLayout" zoomScaleNormal="100" zoomScaleSheetLayoutView="90" workbookViewId="0">
      <selection activeCell="A2" sqref="A2"/>
    </sheetView>
  </sheetViews>
  <sheetFormatPr defaultColWidth="9.42578125" defaultRowHeight="12.75"/>
  <cols>
    <col min="1" max="1" width="10.42578125" style="168" customWidth="1"/>
    <col min="2" max="2" width="64.5703125" style="174" bestFit="1" customWidth="1"/>
    <col min="3" max="3" width="48.5703125" style="168" customWidth="1"/>
    <col min="4" max="8" width="9.42578125" style="168"/>
    <col min="9" max="9" width="22" style="168" customWidth="1"/>
    <col min="10" max="16384" width="9.42578125" style="168"/>
  </cols>
  <sheetData>
    <row r="1" spans="1:3" ht="28.35" customHeight="1">
      <c r="A1" s="766" t="s">
        <v>542</v>
      </c>
    </row>
    <row r="2" spans="1:3" ht="13.5" thickBot="1"/>
    <row r="3" spans="1:3" ht="13.5" thickTop="1">
      <c r="A3" s="1349" t="s">
        <v>592</v>
      </c>
      <c r="B3" s="1347" t="s">
        <v>593</v>
      </c>
      <c r="C3" s="1345" t="s">
        <v>495</v>
      </c>
    </row>
    <row r="4" spans="1:3">
      <c r="A4" s="1350"/>
      <c r="B4" s="1348"/>
      <c r="C4" s="1346"/>
    </row>
    <row r="5" spans="1:3" ht="19.5" customHeight="1">
      <c r="A5" s="1337" t="s">
        <v>563</v>
      </c>
      <c r="B5" s="1343"/>
      <c r="C5" s="1344"/>
    </row>
    <row r="6" spans="1:3">
      <c r="A6" s="422" t="s">
        <v>64</v>
      </c>
      <c r="B6" s="169" t="s">
        <v>160</v>
      </c>
      <c r="C6" s="461" t="s">
        <v>833</v>
      </c>
    </row>
    <row r="7" spans="1:3">
      <c r="A7" s="422" t="s">
        <v>77</v>
      </c>
      <c r="B7" s="169" t="s">
        <v>78</v>
      </c>
      <c r="C7" s="461" t="s">
        <v>833</v>
      </c>
    </row>
    <row r="8" spans="1:3">
      <c r="A8" s="422" t="s">
        <v>479</v>
      </c>
      <c r="B8" s="169" t="s">
        <v>569</v>
      </c>
      <c r="C8" s="461" t="s">
        <v>833</v>
      </c>
    </row>
    <row r="9" spans="1:3">
      <c r="A9" s="422" t="s">
        <v>96</v>
      </c>
      <c r="B9" s="169" t="s">
        <v>97</v>
      </c>
      <c r="C9" s="461" t="s">
        <v>833</v>
      </c>
    </row>
    <row r="10" spans="1:3">
      <c r="A10" s="422" t="s">
        <v>102</v>
      </c>
      <c r="B10" s="169" t="s">
        <v>103</v>
      </c>
      <c r="C10" s="461" t="s">
        <v>833</v>
      </c>
    </row>
    <row r="11" spans="1:3">
      <c r="A11" s="422" t="s">
        <v>120</v>
      </c>
      <c r="B11" s="169" t="s">
        <v>570</v>
      </c>
      <c r="C11" s="461" t="s">
        <v>833</v>
      </c>
    </row>
    <row r="12" spans="1:3">
      <c r="A12" s="422" t="s">
        <v>121</v>
      </c>
      <c r="B12" s="169" t="s">
        <v>123</v>
      </c>
      <c r="C12" s="461" t="s">
        <v>833</v>
      </c>
    </row>
    <row r="13" spans="1:3">
      <c r="A13" s="422" t="s">
        <v>122</v>
      </c>
      <c r="B13" s="169" t="s">
        <v>124</v>
      </c>
      <c r="C13" s="461" t="s">
        <v>833</v>
      </c>
    </row>
    <row r="14" spans="1:3">
      <c r="A14" s="171"/>
      <c r="B14" s="169"/>
      <c r="C14" s="170"/>
    </row>
    <row r="15" spans="1:3" ht="19.5" customHeight="1">
      <c r="A15" s="1340" t="s">
        <v>564</v>
      </c>
      <c r="B15" s="1341"/>
      <c r="C15" s="1342"/>
    </row>
    <row r="16" spans="1:3">
      <c r="A16" s="423" t="s">
        <v>553</v>
      </c>
      <c r="B16" s="169" t="s">
        <v>477</v>
      </c>
      <c r="C16" s="461" t="s">
        <v>833</v>
      </c>
    </row>
    <row r="17" spans="1:3">
      <c r="A17" s="423" t="s">
        <v>554</v>
      </c>
      <c r="B17" s="169" t="s">
        <v>478</v>
      </c>
      <c r="C17" s="461" t="s">
        <v>833</v>
      </c>
    </row>
    <row r="18" spans="1:3">
      <c r="A18" s="423" t="s">
        <v>555</v>
      </c>
      <c r="B18" s="169" t="s">
        <v>492</v>
      </c>
      <c r="C18" s="461" t="s">
        <v>833</v>
      </c>
    </row>
    <row r="19" spans="1:3">
      <c r="A19" s="423" t="s">
        <v>556</v>
      </c>
      <c r="B19" s="169" t="s">
        <v>571</v>
      </c>
      <c r="C19" s="461" t="s">
        <v>833</v>
      </c>
    </row>
    <row r="20" spans="1:3">
      <c r="A20" s="423" t="s">
        <v>557</v>
      </c>
      <c r="B20" s="169" t="s">
        <v>572</v>
      </c>
      <c r="C20" s="170" t="s">
        <v>496</v>
      </c>
    </row>
    <row r="21" spans="1:3">
      <c r="A21" s="171"/>
      <c r="B21" s="169"/>
      <c r="C21" s="170"/>
    </row>
    <row r="22" spans="1:3" ht="19.5" customHeight="1">
      <c r="A22" s="1337" t="s">
        <v>594</v>
      </c>
      <c r="B22" s="1338"/>
      <c r="C22" s="1339"/>
    </row>
    <row r="23" spans="1:3">
      <c r="A23" s="347" t="s">
        <v>595</v>
      </c>
      <c r="B23" s="169" t="s">
        <v>596</v>
      </c>
      <c r="C23" s="461" t="s">
        <v>833</v>
      </c>
    </row>
    <row r="24" spans="1:3">
      <c r="A24" s="347" t="s">
        <v>597</v>
      </c>
      <c r="B24" s="169" t="s">
        <v>598</v>
      </c>
      <c r="C24" s="461" t="s">
        <v>833</v>
      </c>
    </row>
    <row r="25" spans="1:3">
      <c r="A25" s="347" t="s">
        <v>599</v>
      </c>
      <c r="B25" s="169" t="s">
        <v>600</v>
      </c>
      <c r="C25" s="461" t="s">
        <v>833</v>
      </c>
    </row>
    <row r="26" spans="1:3">
      <c r="A26" s="347" t="s">
        <v>866</v>
      </c>
      <c r="B26" s="807" t="s">
        <v>867</v>
      </c>
      <c r="C26" s="461" t="s">
        <v>833</v>
      </c>
    </row>
    <row r="27" spans="1:3">
      <c r="A27" s="347" t="s">
        <v>868</v>
      </c>
      <c r="B27" s="807" t="s">
        <v>869</v>
      </c>
      <c r="C27" s="461" t="s">
        <v>833</v>
      </c>
    </row>
    <row r="28" spans="1:3">
      <c r="A28" s="347" t="s">
        <v>870</v>
      </c>
      <c r="B28" s="807" t="s">
        <v>871</v>
      </c>
      <c r="C28" s="461" t="s">
        <v>833</v>
      </c>
    </row>
    <row r="29" spans="1:3">
      <c r="A29" s="347" t="s">
        <v>872</v>
      </c>
      <c r="B29" s="807" t="s">
        <v>873</v>
      </c>
      <c r="C29" s="461" t="s">
        <v>833</v>
      </c>
    </row>
    <row r="30" spans="1:3">
      <c r="A30" s="347" t="s">
        <v>874</v>
      </c>
      <c r="B30" s="807" t="s">
        <v>875</v>
      </c>
      <c r="C30" s="461" t="s">
        <v>833</v>
      </c>
    </row>
    <row r="31" spans="1:3">
      <c r="A31" s="347" t="s">
        <v>601</v>
      </c>
      <c r="B31" s="169" t="s">
        <v>602</v>
      </c>
      <c r="C31" s="461" t="s">
        <v>833</v>
      </c>
    </row>
    <row r="32" spans="1:3">
      <c r="A32" s="347" t="s">
        <v>603</v>
      </c>
      <c r="B32" s="169" t="s">
        <v>604</v>
      </c>
      <c r="C32" s="461" t="s">
        <v>833</v>
      </c>
    </row>
    <row r="33" spans="1:3">
      <c r="A33" s="347" t="s">
        <v>605</v>
      </c>
      <c r="B33" s="169" t="s">
        <v>606</v>
      </c>
      <c r="C33" s="461" t="s">
        <v>833</v>
      </c>
    </row>
    <row r="34" spans="1:3">
      <c r="A34" s="347" t="s">
        <v>607</v>
      </c>
      <c r="B34" s="169" t="s">
        <v>608</v>
      </c>
      <c r="C34" s="461" t="s">
        <v>833</v>
      </c>
    </row>
    <row r="35" spans="1:3">
      <c r="A35" s="347" t="s">
        <v>609</v>
      </c>
      <c r="B35" s="169" t="s">
        <v>610</v>
      </c>
      <c r="C35" s="461" t="s">
        <v>833</v>
      </c>
    </row>
    <row r="36" spans="1:3">
      <c r="A36" s="347" t="s">
        <v>611</v>
      </c>
      <c r="B36" s="630" t="s">
        <v>612</v>
      </c>
      <c r="C36" s="461" t="s">
        <v>1002</v>
      </c>
    </row>
    <row r="37" spans="1:3">
      <c r="A37" s="347" t="s">
        <v>613</v>
      </c>
      <c r="B37" s="169" t="s">
        <v>614</v>
      </c>
      <c r="C37" s="461" t="s">
        <v>1002</v>
      </c>
    </row>
    <row r="38" spans="1:3" ht="13.5" thickBot="1">
      <c r="A38" s="348" t="s">
        <v>615</v>
      </c>
      <c r="B38" s="172" t="s">
        <v>616</v>
      </c>
      <c r="C38" s="461" t="s">
        <v>1002</v>
      </c>
    </row>
    <row r="39" spans="1:3" ht="13.5" thickTop="1">
      <c r="A39" s="173"/>
    </row>
    <row r="40" spans="1:3">
      <c r="A40" s="244" t="s">
        <v>558</v>
      </c>
    </row>
    <row r="41" spans="1:3">
      <c r="A41" s="242" t="s">
        <v>50</v>
      </c>
      <c r="B41" s="243" t="s">
        <v>559</v>
      </c>
    </row>
    <row r="42" spans="1:3">
      <c r="A42" s="242" t="s">
        <v>49</v>
      </c>
      <c r="B42" s="243" t="s">
        <v>560</v>
      </c>
    </row>
    <row r="43" spans="1:3">
      <c r="A43" s="242" t="s">
        <v>91</v>
      </c>
      <c r="B43" s="243" t="s">
        <v>561</v>
      </c>
    </row>
    <row r="44" spans="1:3">
      <c r="A44" s="242" t="s">
        <v>168</v>
      </c>
      <c r="B44" s="243" t="s">
        <v>562</v>
      </c>
    </row>
    <row r="45" spans="1:3">
      <c r="A45" s="173"/>
    </row>
    <row r="46" spans="1:3">
      <c r="A46" s="244" t="s">
        <v>565</v>
      </c>
    </row>
    <row r="47" spans="1:3">
      <c r="A47" s="1291" t="s">
        <v>568</v>
      </c>
      <c r="B47" s="1292" t="s">
        <v>1030</v>
      </c>
    </row>
    <row r="48" spans="1:3">
      <c r="A48" s="694" t="s">
        <v>1031</v>
      </c>
      <c r="B48" s="693" t="s">
        <v>1032</v>
      </c>
    </row>
    <row r="49" spans="1:2">
      <c r="A49" s="173"/>
    </row>
    <row r="50" spans="1:2">
      <c r="A50" s="173"/>
    </row>
    <row r="51" spans="1:2">
      <c r="A51" s="173"/>
    </row>
    <row r="52" spans="1:2">
      <c r="A52" s="173"/>
    </row>
    <row r="53" spans="1:2" ht="34.5">
      <c r="B53" s="333"/>
    </row>
    <row r="54" spans="1:2">
      <c r="A54" s="173"/>
    </row>
    <row r="56" spans="1:2">
      <c r="A56" s="173"/>
    </row>
  </sheetData>
  <mergeCells count="6">
    <mergeCell ref="A22:C22"/>
    <mergeCell ref="A15:C15"/>
    <mergeCell ref="A5:C5"/>
    <mergeCell ref="C3:C4"/>
    <mergeCell ref="B3:B4"/>
    <mergeCell ref="A3:A4"/>
  </mergeCells>
  <printOptions gridLines="1"/>
  <pageMargins left="0.70866141732283505" right="0.70866141732283505" top="0.74803149606299202" bottom="0.74803149606299202" header="0.31496062992126" footer="0.31496062992126"/>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V283"/>
  <sheetViews>
    <sheetView showGridLines="0" view="pageBreakPreview" zoomScale="80" zoomScaleNormal="60" zoomScaleSheetLayoutView="80" workbookViewId="0">
      <selection activeCell="D95" sqref="D95"/>
    </sheetView>
  </sheetViews>
  <sheetFormatPr defaultColWidth="0" defaultRowHeight="12.75" zeroHeight="1"/>
  <cols>
    <col min="1" max="1" width="37.42578125" style="23" customWidth="1"/>
    <col min="2" max="2" width="31.5703125" style="23" customWidth="1"/>
    <col min="3" max="3" width="13.5703125" style="23" customWidth="1"/>
    <col min="4" max="4" width="15.42578125" style="23" customWidth="1"/>
    <col min="5" max="5" width="10.42578125" style="23" customWidth="1"/>
    <col min="6" max="6" width="13.42578125" style="23" customWidth="1"/>
    <col min="7" max="7" width="1.5703125" style="23" customWidth="1"/>
    <col min="8" max="8" width="14.5703125" style="23" customWidth="1"/>
    <col min="9" max="9" width="12.5703125" style="23" customWidth="1"/>
    <col min="10" max="10" width="8.5703125" style="23" customWidth="1"/>
    <col min="11" max="11" width="16" style="23" customWidth="1"/>
    <col min="12" max="12" width="4.5703125" style="23" customWidth="1"/>
    <col min="13" max="13" width="8.5703125" style="260" customWidth="1"/>
    <col min="14" max="23" width="8.5703125" style="23" customWidth="1"/>
    <col min="24" max="16384" width="0" style="23" hidden="1"/>
  </cols>
  <sheetData>
    <row r="1" spans="1:13" ht="29.1" customHeight="1">
      <c r="A1" s="750" t="s">
        <v>834</v>
      </c>
    </row>
    <row r="2" spans="1:13" ht="29.1" customHeight="1">
      <c r="A2" s="1555" t="s">
        <v>481</v>
      </c>
      <c r="B2" s="1557"/>
      <c r="C2" s="1486" t="s">
        <v>993</v>
      </c>
      <c r="D2" s="1442"/>
      <c r="E2" s="1442"/>
      <c r="F2" s="1442"/>
      <c r="G2" s="1397"/>
      <c r="H2" s="1442"/>
      <c r="I2" s="1442"/>
      <c r="J2" s="1442"/>
      <c r="K2" s="1442"/>
      <c r="L2" s="1442"/>
      <c r="M2" s="1443"/>
    </row>
    <row r="3" spans="1:13">
      <c r="A3" s="102" t="s">
        <v>51</v>
      </c>
      <c r="B3" s="47"/>
      <c r="C3" s="47"/>
      <c r="D3" s="47"/>
      <c r="E3" s="47"/>
      <c r="F3" s="47"/>
      <c r="G3" s="47"/>
      <c r="H3" s="47"/>
      <c r="I3" s="47"/>
      <c r="J3" s="47"/>
      <c r="K3" s="47"/>
      <c r="L3" s="47"/>
      <c r="M3" s="261"/>
    </row>
    <row r="4" spans="1:13">
      <c r="A4" s="51"/>
      <c r="B4" s="51"/>
      <c r="C4" s="44"/>
      <c r="D4" s="177" t="s">
        <v>53</v>
      </c>
      <c r="E4" s="177"/>
      <c r="F4" s="177"/>
      <c r="G4" s="998"/>
      <c r="H4" s="454" t="s">
        <v>3</v>
      </c>
      <c r="I4" s="177" t="s">
        <v>3</v>
      </c>
      <c r="J4" s="177"/>
      <c r="K4" s="454" t="s">
        <v>3</v>
      </c>
      <c r="L4" s="177"/>
      <c r="M4" s="261"/>
    </row>
    <row r="5" spans="1:13" ht="26.25" thickBot="1">
      <c r="A5" s="216"/>
      <c r="B5" s="46" t="s">
        <v>61</v>
      </c>
      <c r="C5" s="46" t="s">
        <v>0</v>
      </c>
      <c r="D5" s="46" t="s">
        <v>48</v>
      </c>
      <c r="E5" s="46" t="s">
        <v>52</v>
      </c>
      <c r="F5" s="46" t="s">
        <v>1</v>
      </c>
      <c r="G5" s="776"/>
      <c r="H5" s="46" t="s">
        <v>4</v>
      </c>
      <c r="I5" s="46" t="s">
        <v>48</v>
      </c>
      <c r="J5" s="46" t="s">
        <v>52</v>
      </c>
      <c r="K5" s="46" t="s">
        <v>1</v>
      </c>
      <c r="L5" s="46"/>
      <c r="M5" s="216" t="s">
        <v>7</v>
      </c>
    </row>
    <row r="6" spans="1:13">
      <c r="A6" s="44" t="s">
        <v>50</v>
      </c>
      <c r="B6" s="44"/>
      <c r="C6" s="44"/>
      <c r="D6" s="44"/>
      <c r="E6" s="44"/>
      <c r="F6" s="44"/>
      <c r="G6" s="44"/>
      <c r="H6" s="44"/>
      <c r="I6" s="44"/>
      <c r="J6" s="44"/>
      <c r="K6" s="102"/>
      <c r="L6" s="102"/>
      <c r="M6" s="267"/>
    </row>
    <row r="7" spans="1:13">
      <c r="A7" s="30" t="s">
        <v>20</v>
      </c>
      <c r="B7" s="36"/>
      <c r="C7" s="35"/>
      <c r="D7" s="35"/>
      <c r="E7" s="35"/>
      <c r="F7" s="35"/>
      <c r="G7" s="35"/>
      <c r="H7" s="35"/>
      <c r="I7" s="35"/>
      <c r="J7" s="35"/>
      <c r="K7" s="35"/>
      <c r="L7" s="35"/>
      <c r="M7" s="142"/>
    </row>
    <row r="8" spans="1:13" ht="68.849999999999994" customHeight="1">
      <c r="A8" s="1605" t="s">
        <v>490</v>
      </c>
      <c r="B8" s="1605"/>
      <c r="C8" s="35"/>
      <c r="D8" s="35"/>
      <c r="E8" s="35"/>
      <c r="F8" s="426"/>
      <c r="G8" s="426"/>
      <c r="H8" s="1606"/>
      <c r="I8" s="1606"/>
      <c r="J8" s="1606"/>
      <c r="K8" s="1606"/>
      <c r="L8" s="1606"/>
      <c r="M8" s="142"/>
    </row>
    <row r="9" spans="1:13" ht="17.100000000000001" customHeight="1">
      <c r="A9" s="28" t="s">
        <v>457</v>
      </c>
      <c r="B9" s="56" t="s">
        <v>329</v>
      </c>
      <c r="C9" s="72" t="s">
        <v>2</v>
      </c>
      <c r="D9" s="35"/>
      <c r="E9" s="35"/>
      <c r="F9" s="35"/>
      <c r="G9" s="35"/>
      <c r="H9" s="1606"/>
      <c r="I9" s="1606"/>
      <c r="J9" s="1606"/>
      <c r="K9" s="1606"/>
      <c r="L9" s="1606"/>
      <c r="M9" s="142"/>
    </row>
    <row r="10" spans="1:13" ht="17.100000000000001" customHeight="1">
      <c r="A10" s="28" t="s">
        <v>298</v>
      </c>
      <c r="B10" s="56" t="s">
        <v>329</v>
      </c>
      <c r="C10" s="72" t="s">
        <v>2</v>
      </c>
      <c r="D10" s="35"/>
      <c r="E10" s="35"/>
      <c r="F10" s="35"/>
      <c r="G10" s="35"/>
      <c r="H10" s="1606"/>
      <c r="I10" s="1606"/>
      <c r="J10" s="1606"/>
      <c r="K10" s="1606"/>
      <c r="L10" s="1606"/>
      <c r="M10" s="142"/>
    </row>
    <row r="11" spans="1:13" ht="17.100000000000001" customHeight="1">
      <c r="A11" s="28" t="s">
        <v>259</v>
      </c>
      <c r="B11" s="56" t="s">
        <v>329</v>
      </c>
      <c r="C11" s="72" t="s">
        <v>2</v>
      </c>
      <c r="D11" s="35"/>
      <c r="E11" s="35"/>
      <c r="F11" s="35"/>
      <c r="G11" s="35"/>
      <c r="H11" s="1606"/>
      <c r="I11" s="1606"/>
      <c r="J11" s="1606"/>
      <c r="K11" s="1606"/>
      <c r="L11" s="1606"/>
      <c r="M11" s="142"/>
    </row>
    <row r="12" spans="1:13" ht="17.100000000000001" customHeight="1">
      <c r="A12" s="28" t="s">
        <v>184</v>
      </c>
      <c r="B12" s="56" t="s">
        <v>329</v>
      </c>
      <c r="C12" s="72" t="s">
        <v>2</v>
      </c>
      <c r="D12" s="35"/>
      <c r="E12" s="35"/>
      <c r="F12" s="35"/>
      <c r="G12" s="35"/>
      <c r="H12" s="1606"/>
      <c r="I12" s="1606"/>
      <c r="J12" s="1606"/>
      <c r="K12" s="1606"/>
      <c r="L12" s="1606"/>
      <c r="M12" s="142"/>
    </row>
    <row r="13" spans="1:13" ht="17.100000000000001" customHeight="1">
      <c r="A13" s="28" t="s">
        <v>13</v>
      </c>
      <c r="B13" s="418" t="s">
        <v>788</v>
      </c>
      <c r="C13" s="72" t="s">
        <v>2</v>
      </c>
      <c r="D13" s="682">
        <v>0.95</v>
      </c>
      <c r="E13" s="92" t="s">
        <v>50</v>
      </c>
      <c r="F13" s="148" t="str">
        <f>IFERROR(IF(D13="N/A","N/A",C13-D13),"X")</f>
        <v>X</v>
      </c>
      <c r="G13" s="148"/>
      <c r="H13" s="1606"/>
      <c r="I13" s="1606"/>
      <c r="J13" s="1606"/>
      <c r="K13" s="1606"/>
      <c r="L13" s="1606"/>
      <c r="M13" s="260" t="s">
        <v>10</v>
      </c>
    </row>
    <row r="14" spans="1:13" ht="17.100000000000001" customHeight="1">
      <c r="A14" s="28" t="s">
        <v>14</v>
      </c>
      <c r="B14" s="613" t="s">
        <v>788</v>
      </c>
      <c r="C14" s="72" t="s">
        <v>2</v>
      </c>
      <c r="D14" s="682">
        <v>0.95</v>
      </c>
      <c r="E14" s="92" t="s">
        <v>50</v>
      </c>
      <c r="F14" s="148" t="str">
        <f>IFERROR(IF(D14="N/A","N/A",C14-D14),"X")</f>
        <v>X</v>
      </c>
      <c r="G14" s="148"/>
      <c r="H14" s="1606"/>
      <c r="I14" s="1606"/>
      <c r="J14" s="1606"/>
      <c r="K14" s="1606"/>
      <c r="L14" s="1606"/>
      <c r="M14" s="260" t="s">
        <v>10</v>
      </c>
    </row>
    <row r="15" spans="1:13" ht="17.100000000000001" customHeight="1">
      <c r="A15" s="28" t="s">
        <v>15</v>
      </c>
      <c r="B15" s="174" t="s">
        <v>51</v>
      </c>
      <c r="C15" s="72" t="s">
        <v>2</v>
      </c>
      <c r="D15" s="224">
        <v>0.95</v>
      </c>
      <c r="E15" s="58" t="s">
        <v>50</v>
      </c>
      <c r="F15" s="148" t="str">
        <f>IFERROR(IF(D15="N/A","N/A",C15-D15),"X")</f>
        <v>X</v>
      </c>
      <c r="G15" s="148"/>
      <c r="H15" s="1606"/>
      <c r="I15" s="1606"/>
      <c r="J15" s="1606"/>
      <c r="K15" s="1606"/>
      <c r="L15" s="1606"/>
      <c r="M15" s="260" t="s">
        <v>10</v>
      </c>
    </row>
    <row r="16" spans="1:13" ht="17.100000000000001" customHeight="1">
      <c r="A16" s="28" t="s">
        <v>16</v>
      </c>
      <c r="B16" s="24" t="s">
        <v>51</v>
      </c>
      <c r="C16" s="72" t="s">
        <v>2</v>
      </c>
      <c r="D16" s="91">
        <v>0.95</v>
      </c>
      <c r="E16" s="58" t="s">
        <v>50</v>
      </c>
      <c r="F16" s="148" t="str">
        <f>IFERROR(IF(D16="N/A","N/A",C16-D16),"X")</f>
        <v>X</v>
      </c>
      <c r="G16" s="148"/>
      <c r="H16" s="35"/>
      <c r="I16" s="35" t="s">
        <v>258</v>
      </c>
      <c r="J16" s="35"/>
      <c r="K16" s="35"/>
      <c r="L16" s="35"/>
      <c r="M16" s="260" t="s">
        <v>10</v>
      </c>
    </row>
    <row r="17" spans="1:13" ht="17.100000000000001" customHeight="1">
      <c r="A17" s="28" t="s">
        <v>19</v>
      </c>
      <c r="B17" s="24" t="s">
        <v>51</v>
      </c>
      <c r="C17" s="72" t="s">
        <v>2</v>
      </c>
      <c r="D17" s="91">
        <v>0.95</v>
      </c>
      <c r="E17" s="58" t="s">
        <v>50</v>
      </c>
      <c r="F17" s="148" t="str">
        <f>IFERROR(IF(D17="N/A","N/A",C17-D17),"X")</f>
        <v>X</v>
      </c>
      <c r="G17" s="148"/>
      <c r="H17" s="35"/>
      <c r="I17" s="35"/>
      <c r="J17" s="35"/>
      <c r="K17" s="35"/>
      <c r="L17" s="27"/>
      <c r="M17" s="260" t="s">
        <v>10</v>
      </c>
    </row>
    <row r="18" spans="1:13">
      <c r="A18" s="28"/>
      <c r="I18" s="35"/>
      <c r="J18" s="35"/>
      <c r="K18" s="35"/>
      <c r="L18" s="27"/>
    </row>
    <row r="19" spans="1:13">
      <c r="A19" s="44" t="s">
        <v>307</v>
      </c>
      <c r="B19" s="44"/>
      <c r="C19" s="162"/>
      <c r="D19" s="162"/>
      <c r="E19" s="162"/>
      <c r="F19" s="162"/>
      <c r="G19" s="162"/>
      <c r="H19" s="44"/>
      <c r="I19" s="44"/>
      <c r="J19" s="44"/>
      <c r="K19" s="102"/>
      <c r="L19" s="102"/>
      <c r="M19" s="279"/>
    </row>
    <row r="20" spans="1:13" customFormat="1" ht="12.75" customHeight="1">
      <c r="A20" s="455"/>
      <c r="B20" s="426"/>
      <c r="C20" s="426"/>
      <c r="D20" s="426"/>
      <c r="E20" s="426"/>
      <c r="G20" s="989"/>
      <c r="H20" s="1512"/>
      <c r="I20" s="1513"/>
      <c r="J20" s="1513"/>
      <c r="K20" s="1513"/>
      <c r="L20" s="1514"/>
      <c r="M20" s="268"/>
    </row>
    <row r="21" spans="1:13">
      <c r="A21" s="30" t="s">
        <v>539</v>
      </c>
      <c r="B21" s="36"/>
      <c r="C21" s="35"/>
      <c r="D21" s="35"/>
      <c r="E21" s="35"/>
      <c r="F21" s="35"/>
      <c r="G21" s="35"/>
      <c r="H21" s="1438"/>
      <c r="I21" s="1439"/>
      <c r="J21" s="1439"/>
      <c r="K21" s="1439"/>
      <c r="L21" s="1440"/>
    </row>
    <row r="22" spans="1:13" ht="27" customHeight="1">
      <c r="A22" s="1487" t="s">
        <v>338</v>
      </c>
      <c r="B22" s="1487"/>
      <c r="C22" s="35"/>
      <c r="D22" s="35"/>
      <c r="E22" s="35"/>
      <c r="F22" s="426"/>
      <c r="G22" s="426"/>
      <c r="H22" s="426"/>
      <c r="I22" s="426"/>
      <c r="J22" s="426"/>
      <c r="K22" s="426"/>
      <c r="L22" s="35"/>
    </row>
    <row r="23" spans="1:13" ht="15" customHeight="1">
      <c r="A23" s="28" t="s">
        <v>459</v>
      </c>
      <c r="B23" s="56" t="s">
        <v>329</v>
      </c>
      <c r="C23" s="72" t="s">
        <v>2</v>
      </c>
      <c r="D23" s="683"/>
      <c r="E23" s="92"/>
      <c r="F23" s="35"/>
      <c r="G23" s="35"/>
      <c r="H23" s="1571"/>
      <c r="I23" s="1572"/>
      <c r="J23" s="1572"/>
      <c r="K23" s="1572"/>
      <c r="L23" s="35"/>
    </row>
    <row r="24" spans="1:13" ht="15" customHeight="1">
      <c r="A24" s="28" t="s">
        <v>457</v>
      </c>
      <c r="B24" s="56" t="s">
        <v>329</v>
      </c>
      <c r="C24" s="72" t="s">
        <v>2</v>
      </c>
      <c r="D24" s="683"/>
      <c r="E24" s="92"/>
      <c r="F24" s="35"/>
      <c r="G24" s="35"/>
      <c r="H24" s="35"/>
      <c r="I24" s="35"/>
      <c r="J24" s="35"/>
      <c r="K24" s="35"/>
      <c r="L24" s="35"/>
    </row>
    <row r="25" spans="1:13" ht="15" customHeight="1">
      <c r="A25" s="28" t="s">
        <v>298</v>
      </c>
      <c r="B25" s="56" t="s">
        <v>329</v>
      </c>
      <c r="C25" s="72" t="s">
        <v>2</v>
      </c>
      <c r="D25" s="683"/>
      <c r="E25" s="92"/>
      <c r="F25" s="35"/>
      <c r="G25" s="35"/>
      <c r="H25" s="35"/>
      <c r="I25" s="35"/>
      <c r="J25" s="35"/>
      <c r="K25" s="35"/>
      <c r="L25" s="35"/>
    </row>
    <row r="26" spans="1:13" ht="15" customHeight="1">
      <c r="A26" s="28" t="s">
        <v>259</v>
      </c>
      <c r="B26" s="56" t="s">
        <v>329</v>
      </c>
      <c r="C26" s="72" t="s">
        <v>2</v>
      </c>
      <c r="D26" s="683"/>
      <c r="E26" s="92"/>
      <c r="F26" s="35"/>
      <c r="G26" s="35"/>
      <c r="H26" s="35"/>
      <c r="I26" s="35"/>
      <c r="J26" s="35"/>
      <c r="K26" s="35"/>
      <c r="L26" s="35"/>
    </row>
    <row r="27" spans="1:13" ht="15" customHeight="1">
      <c r="A27" s="28" t="s">
        <v>184</v>
      </c>
      <c r="B27" s="56" t="s">
        <v>538</v>
      </c>
      <c r="C27" s="72" t="s">
        <v>2</v>
      </c>
      <c r="D27" s="683"/>
      <c r="E27" s="92"/>
      <c r="F27" s="35"/>
      <c r="G27" s="35"/>
      <c r="H27" s="35"/>
      <c r="I27" s="999"/>
      <c r="J27" s="35"/>
      <c r="K27" s="35"/>
      <c r="L27" s="35"/>
    </row>
    <row r="28" spans="1:13" ht="15" customHeight="1">
      <c r="A28" s="28" t="s">
        <v>13</v>
      </c>
      <c r="B28" s="418" t="s">
        <v>788</v>
      </c>
      <c r="C28" s="72" t="s">
        <v>2</v>
      </c>
      <c r="D28" s="91" t="s">
        <v>366</v>
      </c>
      <c r="E28" s="92" t="s">
        <v>49</v>
      </c>
      <c r="F28" s="458"/>
      <c r="G28" s="145"/>
      <c r="H28" s="35"/>
      <c r="I28" s="35"/>
      <c r="J28" s="35"/>
      <c r="K28" s="35"/>
      <c r="L28" s="35"/>
      <c r="M28" s="260" t="s">
        <v>10</v>
      </c>
    </row>
    <row r="29" spans="1:13" ht="15" customHeight="1">
      <c r="A29" s="28" t="s">
        <v>14</v>
      </c>
      <c r="B29" s="613" t="s">
        <v>788</v>
      </c>
      <c r="C29" s="72" t="s">
        <v>2</v>
      </c>
      <c r="D29" s="91" t="s">
        <v>366</v>
      </c>
      <c r="E29" s="92" t="s">
        <v>49</v>
      </c>
      <c r="F29" s="458" t="str">
        <f>IFERROR(IF(D29="N/A","N/A",C29-D29),"X")</f>
        <v>X</v>
      </c>
      <c r="G29" s="145"/>
      <c r="H29" s="35"/>
      <c r="I29" s="35"/>
      <c r="J29" s="35"/>
      <c r="K29" s="35"/>
      <c r="L29" s="35"/>
      <c r="M29" s="260" t="s">
        <v>10</v>
      </c>
    </row>
    <row r="30" spans="1:13" ht="15" customHeight="1">
      <c r="A30" s="28" t="s">
        <v>15</v>
      </c>
      <c r="B30" s="174" t="s">
        <v>51</v>
      </c>
      <c r="C30" s="72" t="s">
        <v>2</v>
      </c>
      <c r="D30" s="91" t="s">
        <v>366</v>
      </c>
      <c r="E30" s="58" t="s">
        <v>49</v>
      </c>
      <c r="F30" s="1170" t="str">
        <f>IFERROR(IF(D30="N/A","N/A",C30-D30),"X")</f>
        <v>X</v>
      </c>
      <c r="G30" s="145"/>
      <c r="H30" s="35"/>
      <c r="I30" s="35"/>
      <c r="J30" s="35"/>
      <c r="K30" s="35"/>
      <c r="L30" s="35"/>
      <c r="M30" s="260" t="s">
        <v>10</v>
      </c>
    </row>
    <row r="31" spans="1:13" ht="15" customHeight="1">
      <c r="A31" s="28" t="s">
        <v>16</v>
      </c>
      <c r="B31" s="24" t="s">
        <v>51</v>
      </c>
      <c r="C31" s="72" t="s">
        <v>2</v>
      </c>
      <c r="D31" s="91" t="s">
        <v>366</v>
      </c>
      <c r="E31" s="58" t="s">
        <v>49</v>
      </c>
      <c r="F31" s="458" t="str">
        <f>IFERROR(IF(D31="N/A","N/A",C31-D31),"X")</f>
        <v>X</v>
      </c>
      <c r="G31" s="145"/>
      <c r="H31" s="35"/>
      <c r="I31" s="35"/>
      <c r="J31" s="35"/>
      <c r="K31" s="35"/>
      <c r="L31" s="35"/>
      <c r="M31" s="260" t="s">
        <v>10</v>
      </c>
    </row>
    <row r="32" spans="1:13" ht="15" customHeight="1">
      <c r="A32" s="28" t="s">
        <v>19</v>
      </c>
      <c r="B32" s="24" t="s">
        <v>51</v>
      </c>
      <c r="C32" s="72" t="s">
        <v>2</v>
      </c>
      <c r="D32" s="91" t="s">
        <v>366</v>
      </c>
      <c r="E32" s="58" t="s">
        <v>49</v>
      </c>
      <c r="F32" s="458" t="str">
        <f>IFERROR(IF(D32="N/A","N/A",C32-D32),"X")</f>
        <v>X</v>
      </c>
      <c r="G32" s="145"/>
      <c r="H32" s="35"/>
      <c r="I32" s="35"/>
      <c r="J32" s="35"/>
      <c r="K32" s="35"/>
      <c r="L32" s="27"/>
      <c r="M32" s="260" t="s">
        <v>10</v>
      </c>
    </row>
    <row r="33" spans="1:13" ht="15" customHeight="1">
      <c r="A33" s="1487" t="s">
        <v>339</v>
      </c>
      <c r="B33" s="1487"/>
      <c r="C33" s="35"/>
      <c r="D33" s="35"/>
      <c r="E33" s="58"/>
      <c r="F33" s="35"/>
      <c r="G33" s="35"/>
      <c r="H33" s="35"/>
      <c r="I33" s="35"/>
      <c r="J33" s="35"/>
      <c r="K33" s="35"/>
      <c r="L33" s="35"/>
    </row>
    <row r="34" spans="1:13" ht="15" customHeight="1">
      <c r="A34" s="28" t="s">
        <v>459</v>
      </c>
      <c r="B34" s="56" t="s">
        <v>329</v>
      </c>
      <c r="C34" s="1000">
        <v>0.91</v>
      </c>
      <c r="D34" s="685"/>
      <c r="E34" s="92"/>
      <c r="F34" s="35"/>
      <c r="G34" s="35"/>
      <c r="H34" s="1571"/>
      <c r="I34" s="1572"/>
      <c r="J34" s="1572"/>
      <c r="K34" s="1572"/>
      <c r="L34" s="35"/>
    </row>
    <row r="35" spans="1:13" ht="15" customHeight="1">
      <c r="A35" s="28" t="s">
        <v>457</v>
      </c>
      <c r="B35" s="56" t="s">
        <v>329</v>
      </c>
      <c r="C35" s="329" t="s">
        <v>2</v>
      </c>
      <c r="D35" s="685"/>
      <c r="E35" s="92"/>
      <c r="F35" s="35"/>
      <c r="G35" s="35"/>
      <c r="H35" s="35"/>
      <c r="I35" s="35"/>
      <c r="J35" s="35"/>
      <c r="K35" s="35"/>
      <c r="L35" s="35"/>
    </row>
    <row r="36" spans="1:13" ht="15" customHeight="1">
      <c r="A36" s="28" t="s">
        <v>298</v>
      </c>
      <c r="B36" s="56" t="s">
        <v>329</v>
      </c>
      <c r="C36" s="329" t="s">
        <v>2</v>
      </c>
      <c r="D36" s="685"/>
      <c r="E36" s="92"/>
      <c r="F36" s="35"/>
      <c r="G36" s="35"/>
      <c r="H36" s="35"/>
      <c r="I36" s="35"/>
      <c r="J36" s="35"/>
      <c r="K36" s="35"/>
      <c r="L36" s="35"/>
    </row>
    <row r="37" spans="1:13" ht="15" customHeight="1">
      <c r="A37" s="28" t="s">
        <v>259</v>
      </c>
      <c r="B37" s="56" t="s">
        <v>329</v>
      </c>
      <c r="C37" s="329" t="s">
        <v>2</v>
      </c>
      <c r="D37" s="685"/>
      <c r="E37" s="92"/>
      <c r="F37" s="35"/>
      <c r="G37" s="35"/>
      <c r="H37" s="35"/>
      <c r="I37" s="35"/>
      <c r="J37" s="35"/>
      <c r="K37" s="35"/>
      <c r="L37" s="35"/>
    </row>
    <row r="38" spans="1:13" ht="15" customHeight="1">
      <c r="A38" s="28" t="s">
        <v>184</v>
      </c>
      <c r="B38" s="56" t="s">
        <v>538</v>
      </c>
      <c r="C38" s="329" t="s">
        <v>2</v>
      </c>
      <c r="D38" s="686"/>
      <c r="E38" s="92"/>
      <c r="F38" s="35"/>
      <c r="G38" s="35"/>
      <c r="H38" s="35"/>
      <c r="I38" s="35"/>
      <c r="J38" s="35"/>
      <c r="K38" s="35"/>
      <c r="L38" s="35"/>
    </row>
    <row r="39" spans="1:13" ht="15" customHeight="1">
      <c r="A39" s="28" t="s">
        <v>13</v>
      </c>
      <c r="B39" s="418" t="s">
        <v>788</v>
      </c>
      <c r="C39" s="329" t="s">
        <v>2</v>
      </c>
      <c r="D39" s="91" t="s">
        <v>366</v>
      </c>
      <c r="E39" s="92" t="s">
        <v>49</v>
      </c>
      <c r="F39" s="326" t="str">
        <f>IFERROR(IF(D39="N/A","N/A",C39-D39),"X")</f>
        <v>X</v>
      </c>
      <c r="G39" s="326"/>
      <c r="H39" s="35"/>
      <c r="I39" s="35"/>
      <c r="J39" s="35"/>
      <c r="K39" s="35"/>
      <c r="L39" s="35"/>
      <c r="M39" s="260" t="s">
        <v>10</v>
      </c>
    </row>
    <row r="40" spans="1:13" ht="15" customHeight="1">
      <c r="A40" s="28" t="s">
        <v>14</v>
      </c>
      <c r="B40" s="613" t="s">
        <v>788</v>
      </c>
      <c r="C40" s="329" t="s">
        <v>2</v>
      </c>
      <c r="D40" s="91" t="s">
        <v>366</v>
      </c>
      <c r="E40" s="92" t="s">
        <v>49</v>
      </c>
      <c r="F40" s="326" t="str">
        <f>IFERROR(IF(D40="N/A","N/A",C40-D40),"X")</f>
        <v>X</v>
      </c>
      <c r="G40" s="326"/>
      <c r="H40" s="35"/>
      <c r="I40" s="35"/>
      <c r="J40" s="35"/>
      <c r="K40" s="35"/>
      <c r="L40" s="35"/>
      <c r="M40" s="260" t="s">
        <v>10</v>
      </c>
    </row>
    <row r="41" spans="1:13" ht="15" customHeight="1">
      <c r="A41" s="28" t="s">
        <v>15</v>
      </c>
      <c r="B41" s="221" t="s">
        <v>51</v>
      </c>
      <c r="C41" s="329" t="s">
        <v>2</v>
      </c>
      <c r="D41" s="91" t="s">
        <v>366</v>
      </c>
      <c r="E41" s="92" t="s">
        <v>49</v>
      </c>
      <c r="F41" s="1000" t="str">
        <f>IFERROR(IF(D41="N/A","N/A",C41-D41),"X")</f>
        <v>X</v>
      </c>
      <c r="G41" s="145"/>
      <c r="H41" s="35"/>
      <c r="I41" s="35"/>
      <c r="J41" s="35"/>
      <c r="K41" s="35"/>
      <c r="L41" s="35"/>
      <c r="M41" s="260" t="s">
        <v>10</v>
      </c>
    </row>
    <row r="42" spans="1:13" ht="15" customHeight="1">
      <c r="A42" s="28" t="s">
        <v>16</v>
      </c>
      <c r="B42" s="24" t="s">
        <v>51</v>
      </c>
      <c r="C42" s="329" t="s">
        <v>2</v>
      </c>
      <c r="D42" s="91" t="s">
        <v>366</v>
      </c>
      <c r="E42" s="58" t="s">
        <v>49</v>
      </c>
      <c r="F42" s="145" t="str">
        <f>IFERROR(IF(D42="N/A","N/A",C42-D42),"X")</f>
        <v>X</v>
      </c>
      <c r="G42" s="145"/>
      <c r="H42" s="35"/>
      <c r="I42" s="35"/>
      <c r="J42" s="35"/>
      <c r="K42" s="35"/>
      <c r="L42" s="35"/>
      <c r="M42" s="260" t="s">
        <v>10</v>
      </c>
    </row>
    <row r="43" spans="1:13" ht="15" customHeight="1">
      <c r="A43" s="28" t="s">
        <v>19</v>
      </c>
      <c r="B43" s="24" t="s">
        <v>51</v>
      </c>
      <c r="C43" s="329" t="s">
        <v>2</v>
      </c>
      <c r="D43" s="91" t="s">
        <v>366</v>
      </c>
      <c r="E43" s="58" t="s">
        <v>49</v>
      </c>
      <c r="F43" s="145" t="str">
        <f>IFERROR(IF(D43="N/A","N/A",C43-D43),"X")</f>
        <v>X</v>
      </c>
      <c r="G43" s="145"/>
      <c r="H43" s="35"/>
      <c r="I43" s="35"/>
      <c r="J43" s="35"/>
      <c r="K43" s="35"/>
      <c r="L43" s="27"/>
      <c r="M43" s="260" t="s">
        <v>10</v>
      </c>
    </row>
    <row r="44" spans="1:13" ht="15" customHeight="1">
      <c r="A44" s="28"/>
      <c r="B44" s="24"/>
      <c r="H44" s="35"/>
      <c r="I44" s="35"/>
      <c r="J44" s="35"/>
      <c r="K44" s="35"/>
      <c r="L44" s="27"/>
    </row>
    <row r="45" spans="1:13" ht="15" customHeight="1">
      <c r="A45" s="30" t="s">
        <v>491</v>
      </c>
      <c r="B45" s="36"/>
      <c r="C45" s="35"/>
      <c r="D45" s="35"/>
      <c r="E45" s="58"/>
      <c r="F45" s="35"/>
      <c r="G45" s="35"/>
      <c r="H45" s="35"/>
      <c r="I45" s="35"/>
      <c r="J45" s="35"/>
      <c r="K45" s="35"/>
      <c r="L45" s="35"/>
    </row>
    <row r="46" spans="1:13" ht="24.75" customHeight="1">
      <c r="A46" s="1487" t="s">
        <v>313</v>
      </c>
      <c r="B46" s="1487"/>
      <c r="C46" s="35"/>
      <c r="D46" s="35"/>
      <c r="E46" s="58"/>
      <c r="F46" s="35"/>
      <c r="G46" s="35"/>
      <c r="H46" s="35"/>
      <c r="I46" s="35"/>
      <c r="J46" s="35"/>
      <c r="K46" s="35"/>
      <c r="L46" s="35"/>
    </row>
    <row r="47" spans="1:13" ht="13.5" customHeight="1">
      <c r="A47" s="28" t="s">
        <v>459</v>
      </c>
      <c r="B47" s="56" t="s">
        <v>329</v>
      </c>
      <c r="C47" s="72" t="s">
        <v>2</v>
      </c>
      <c r="D47" s="682"/>
      <c r="E47" s="58"/>
      <c r="F47" s="35"/>
      <c r="G47" s="35"/>
      <c r="H47" s="1593"/>
      <c r="I47" s="1594"/>
      <c r="J47" s="1594"/>
      <c r="K47" s="1594"/>
      <c r="L47" s="1595"/>
    </row>
    <row r="48" spans="1:13" ht="13.5" customHeight="1">
      <c r="A48" s="28" t="s">
        <v>457</v>
      </c>
      <c r="B48" s="56" t="s">
        <v>329</v>
      </c>
      <c r="C48" s="72" t="s">
        <v>2</v>
      </c>
      <c r="D48" s="682"/>
      <c r="E48" s="58"/>
      <c r="F48" s="35"/>
      <c r="G48" s="35"/>
      <c r="H48" s="1596"/>
      <c r="I48" s="1597"/>
      <c r="J48" s="1597"/>
      <c r="K48" s="1597"/>
      <c r="L48" s="1598"/>
    </row>
    <row r="49" spans="1:13" ht="13.5" customHeight="1">
      <c r="A49" s="28" t="s">
        <v>298</v>
      </c>
      <c r="B49" s="56" t="s">
        <v>329</v>
      </c>
      <c r="C49" s="72" t="s">
        <v>2</v>
      </c>
      <c r="D49" s="682"/>
      <c r="E49" s="58"/>
      <c r="F49" s="35"/>
      <c r="G49" s="35"/>
      <c r="H49" s="1596"/>
      <c r="I49" s="1597"/>
      <c r="J49" s="1597"/>
      <c r="K49" s="1597"/>
      <c r="L49" s="1598"/>
    </row>
    <row r="50" spans="1:13" ht="13.5" customHeight="1">
      <c r="A50" s="28" t="s">
        <v>259</v>
      </c>
      <c r="B50" s="56" t="s">
        <v>329</v>
      </c>
      <c r="C50" s="72" t="s">
        <v>2</v>
      </c>
      <c r="D50" s="682"/>
      <c r="E50" s="58"/>
      <c r="F50" s="35"/>
      <c r="G50" s="35"/>
      <c r="H50" s="1596"/>
      <c r="I50" s="1597"/>
      <c r="J50" s="1597"/>
      <c r="K50" s="1597"/>
      <c r="L50" s="1598"/>
    </row>
    <row r="51" spans="1:13" ht="13.5" customHeight="1">
      <c r="A51" s="28" t="s">
        <v>184</v>
      </c>
      <c r="B51" s="56" t="s">
        <v>538</v>
      </c>
      <c r="C51" s="72" t="s">
        <v>2</v>
      </c>
      <c r="D51" s="682"/>
      <c r="E51" s="58"/>
      <c r="F51" s="35"/>
      <c r="G51" s="35"/>
      <c r="H51" s="1596"/>
      <c r="I51" s="1597"/>
      <c r="J51" s="1597"/>
      <c r="K51" s="1597"/>
      <c r="L51" s="1598"/>
    </row>
    <row r="52" spans="1:13" ht="13.5" customHeight="1">
      <c r="A52" s="28" t="s">
        <v>13</v>
      </c>
      <c r="B52" s="418" t="s">
        <v>788</v>
      </c>
      <c r="C52" s="72" t="s">
        <v>2</v>
      </c>
      <c r="D52" s="91" t="s">
        <v>366</v>
      </c>
      <c r="E52" s="58" t="s">
        <v>49</v>
      </c>
      <c r="F52" s="326" t="str">
        <f>IFERROR(IF(D52="N/A","N/A",C52-D52),"X")</f>
        <v>X</v>
      </c>
      <c r="G52" s="145"/>
      <c r="H52" s="1596"/>
      <c r="I52" s="1597"/>
      <c r="J52" s="1597"/>
      <c r="K52" s="1597"/>
      <c r="L52" s="1598"/>
      <c r="M52" s="260" t="s">
        <v>10</v>
      </c>
    </row>
    <row r="53" spans="1:13" ht="13.5" customHeight="1">
      <c r="A53" s="28" t="s">
        <v>14</v>
      </c>
      <c r="B53" s="613" t="s">
        <v>788</v>
      </c>
      <c r="C53" s="72" t="s">
        <v>2</v>
      </c>
      <c r="D53" s="91" t="s">
        <v>366</v>
      </c>
      <c r="E53" s="58" t="s">
        <v>49</v>
      </c>
      <c r="F53" s="326" t="str">
        <f>IFERROR(IF(D53="N/A","N/A",C53-D53),"X")</f>
        <v>X</v>
      </c>
      <c r="G53" s="145"/>
      <c r="H53" s="1596"/>
      <c r="I53" s="1597"/>
      <c r="J53" s="1597"/>
      <c r="K53" s="1597"/>
      <c r="L53" s="1598"/>
      <c r="M53" s="260" t="s">
        <v>10</v>
      </c>
    </row>
    <row r="54" spans="1:13" ht="13.5" customHeight="1">
      <c r="A54" s="28" t="s">
        <v>15</v>
      </c>
      <c r="B54" s="174" t="s">
        <v>51</v>
      </c>
      <c r="C54" s="72" t="s">
        <v>2</v>
      </c>
      <c r="D54" s="91" t="s">
        <v>366</v>
      </c>
      <c r="E54" s="58" t="s">
        <v>49</v>
      </c>
      <c r="F54" s="326" t="str">
        <f>IFERROR(IF(D54="N/A","N/A",C54-D54),"X")</f>
        <v>X</v>
      </c>
      <c r="G54" s="145"/>
      <c r="H54" s="1596"/>
      <c r="I54" s="1597"/>
      <c r="J54" s="1597"/>
      <c r="K54" s="1597"/>
      <c r="L54" s="1598"/>
      <c r="M54" s="260" t="s">
        <v>10</v>
      </c>
    </row>
    <row r="55" spans="1:13" ht="13.5" customHeight="1">
      <c r="A55" s="28" t="s">
        <v>16</v>
      </c>
      <c r="B55" s="24" t="s">
        <v>51</v>
      </c>
      <c r="C55" s="72" t="s">
        <v>2</v>
      </c>
      <c r="D55" s="91" t="s">
        <v>366</v>
      </c>
      <c r="E55" s="58" t="s">
        <v>49</v>
      </c>
      <c r="F55" s="145" t="str">
        <f>IFERROR(IF(D55="N/A","N/A",C55-D55),"X")</f>
        <v>X</v>
      </c>
      <c r="G55" s="145"/>
      <c r="H55" s="1599"/>
      <c r="I55" s="1600"/>
      <c r="J55" s="1600"/>
      <c r="K55" s="1600"/>
      <c r="L55" s="1601"/>
      <c r="M55" s="260" t="s">
        <v>10</v>
      </c>
    </row>
    <row r="56" spans="1:13" ht="13.5" customHeight="1">
      <c r="A56" s="28" t="s">
        <v>19</v>
      </c>
      <c r="B56" s="24" t="s">
        <v>51</v>
      </c>
      <c r="C56" s="72" t="s">
        <v>2</v>
      </c>
      <c r="D56" s="91" t="s">
        <v>366</v>
      </c>
      <c r="E56" s="58" t="s">
        <v>49</v>
      </c>
      <c r="F56" s="145" t="str">
        <f>IFERROR(IF(D56="N/A","N/A",C56-D56),"X")</f>
        <v>X</v>
      </c>
      <c r="G56" s="145"/>
      <c r="H56" s="35"/>
      <c r="I56" s="35"/>
      <c r="J56" s="35"/>
      <c r="K56" s="35"/>
      <c r="L56" s="27"/>
      <c r="M56" s="260" t="s">
        <v>10</v>
      </c>
    </row>
    <row r="57" spans="1:13">
      <c r="A57" s="28"/>
      <c r="B57" s="24"/>
      <c r="H57" s="35"/>
      <c r="I57" s="35"/>
      <c r="J57" s="35"/>
      <c r="K57" s="35"/>
      <c r="L57" s="27"/>
    </row>
    <row r="58" spans="1:13" ht="22.5" customHeight="1">
      <c r="A58" s="1420" t="s">
        <v>467</v>
      </c>
      <c r="B58" s="1420"/>
      <c r="H58" s="35"/>
      <c r="I58" s="35"/>
      <c r="J58" s="35"/>
      <c r="K58" s="35"/>
      <c r="L58" s="35"/>
    </row>
    <row r="59" spans="1:13" ht="13.5" customHeight="1">
      <c r="A59" s="28" t="s">
        <v>459</v>
      </c>
      <c r="B59" s="56" t="s">
        <v>329</v>
      </c>
      <c r="C59" s="329" t="s">
        <v>2</v>
      </c>
      <c r="D59" s="92"/>
      <c r="E59" s="92"/>
      <c r="F59" s="35"/>
      <c r="G59" s="35"/>
      <c r="H59" s="1571"/>
      <c r="I59" s="1572"/>
      <c r="J59" s="1572"/>
      <c r="K59" s="1572"/>
      <c r="L59" s="35"/>
    </row>
    <row r="60" spans="1:13" ht="13.5" customHeight="1">
      <c r="A60" s="28" t="s">
        <v>457</v>
      </c>
      <c r="B60" s="56" t="s">
        <v>329</v>
      </c>
      <c r="C60" s="329" t="s">
        <v>2</v>
      </c>
      <c r="D60" s="92"/>
      <c r="E60" s="92"/>
      <c r="F60" s="35"/>
      <c r="G60" s="35"/>
      <c r="H60" s="35"/>
      <c r="I60" s="35"/>
      <c r="J60" s="35"/>
      <c r="K60" s="35"/>
      <c r="L60" s="35"/>
    </row>
    <row r="61" spans="1:13" ht="13.5" customHeight="1">
      <c r="A61" s="28" t="s">
        <v>298</v>
      </c>
      <c r="B61" s="56" t="s">
        <v>329</v>
      </c>
      <c r="C61" s="329" t="s">
        <v>2</v>
      </c>
      <c r="D61" s="92"/>
      <c r="E61" s="92"/>
      <c r="F61" s="35"/>
      <c r="G61" s="35"/>
      <c r="H61" s="35"/>
      <c r="I61" s="35"/>
      <c r="J61" s="35"/>
      <c r="K61" s="35"/>
      <c r="L61" s="35"/>
    </row>
    <row r="62" spans="1:13" ht="13.5" customHeight="1">
      <c r="A62" s="28" t="s">
        <v>259</v>
      </c>
      <c r="B62" s="56" t="s">
        <v>329</v>
      </c>
      <c r="C62" s="329" t="s">
        <v>2</v>
      </c>
      <c r="D62" s="92"/>
      <c r="E62" s="92"/>
      <c r="F62" s="35"/>
      <c r="G62" s="35"/>
      <c r="H62" s="35"/>
      <c r="I62" s="35"/>
      <c r="J62" s="35"/>
      <c r="K62" s="35"/>
      <c r="L62" s="35"/>
    </row>
    <row r="63" spans="1:13" ht="13.5" customHeight="1">
      <c r="A63" s="28" t="s">
        <v>184</v>
      </c>
      <c r="B63" s="56" t="s">
        <v>538</v>
      </c>
      <c r="C63" s="329" t="s">
        <v>2</v>
      </c>
      <c r="D63" s="687"/>
      <c r="E63" s="92"/>
      <c r="F63" s="35"/>
      <c r="G63" s="35"/>
      <c r="H63" s="35"/>
      <c r="I63" s="35"/>
      <c r="J63" s="35"/>
      <c r="K63" s="35"/>
      <c r="L63" s="35"/>
    </row>
    <row r="64" spans="1:13" ht="13.5" customHeight="1">
      <c r="A64" s="28" t="s">
        <v>13</v>
      </c>
      <c r="B64" s="418" t="s">
        <v>788</v>
      </c>
      <c r="C64" s="329" t="s">
        <v>2</v>
      </c>
      <c r="D64" s="91" t="s">
        <v>366</v>
      </c>
      <c r="E64" s="92" t="s">
        <v>49</v>
      </c>
      <c r="F64" s="326" t="str">
        <f>IFERROR(IF(D64="N/A","N/A",C64-D64),"X")</f>
        <v>X</v>
      </c>
      <c r="G64" s="326"/>
      <c r="H64" s="35"/>
      <c r="I64" s="35"/>
      <c r="J64" s="35"/>
      <c r="K64" s="35"/>
      <c r="L64" s="35"/>
      <c r="M64" s="260" t="s">
        <v>10</v>
      </c>
    </row>
    <row r="65" spans="1:13" ht="13.5" customHeight="1">
      <c r="A65" s="28" t="s">
        <v>14</v>
      </c>
      <c r="B65" s="613" t="s">
        <v>788</v>
      </c>
      <c r="C65" s="329" t="s">
        <v>2</v>
      </c>
      <c r="D65" s="91" t="s">
        <v>366</v>
      </c>
      <c r="E65" s="92" t="s">
        <v>49</v>
      </c>
      <c r="F65" s="326" t="str">
        <f>IFERROR(IF(D65="N/A","N/A",C65-D65),"X")</f>
        <v>X</v>
      </c>
      <c r="G65" s="326"/>
      <c r="H65" s="35"/>
      <c r="I65" s="35"/>
      <c r="J65" s="35"/>
      <c r="K65" s="35"/>
      <c r="L65" s="35"/>
      <c r="M65" s="260" t="s">
        <v>10</v>
      </c>
    </row>
    <row r="66" spans="1:13" ht="13.5" customHeight="1">
      <c r="A66" s="28" t="s">
        <v>15</v>
      </c>
      <c r="B66" s="174" t="s">
        <v>51</v>
      </c>
      <c r="C66" s="329" t="s">
        <v>2</v>
      </c>
      <c r="D66" s="91" t="s">
        <v>366</v>
      </c>
      <c r="E66" s="58" t="s">
        <v>49</v>
      </c>
      <c r="F66" s="326" t="str">
        <f>IFERROR(IF(D66="N/A","N/A",C66-D66),"X")</f>
        <v>X</v>
      </c>
      <c r="G66" s="145"/>
      <c r="H66" s="35"/>
      <c r="I66" s="35"/>
      <c r="J66" s="35"/>
      <c r="K66" s="35"/>
      <c r="L66" s="35"/>
      <c r="M66" s="260" t="s">
        <v>10</v>
      </c>
    </row>
    <row r="67" spans="1:13" ht="13.5" customHeight="1">
      <c r="A67" s="28" t="s">
        <v>16</v>
      </c>
      <c r="B67" s="24" t="s">
        <v>51</v>
      </c>
      <c r="C67" s="329" t="s">
        <v>2</v>
      </c>
      <c r="D67" s="91" t="s">
        <v>366</v>
      </c>
      <c r="E67" s="58" t="s">
        <v>49</v>
      </c>
      <c r="F67" s="326" t="str">
        <f>IFERROR(IF(D67="N/A","N/A",C67-D67),"X")</f>
        <v>X</v>
      </c>
      <c r="G67" s="145"/>
      <c r="H67" s="35"/>
      <c r="I67" s="35"/>
      <c r="J67" s="35"/>
      <c r="K67" s="35"/>
      <c r="L67" s="35"/>
      <c r="M67" s="260" t="s">
        <v>10</v>
      </c>
    </row>
    <row r="68" spans="1:13" ht="13.5" customHeight="1">
      <c r="A68" s="28" t="s">
        <v>19</v>
      </c>
      <c r="B68" s="24" t="s">
        <v>51</v>
      </c>
      <c r="C68" s="329" t="s">
        <v>2</v>
      </c>
      <c r="D68" s="91" t="s">
        <v>366</v>
      </c>
      <c r="E68" s="58" t="s">
        <v>49</v>
      </c>
      <c r="F68" s="326" t="str">
        <f>IFERROR(IF(D68="N/A","N/A",C68-D68),"X")</f>
        <v>X</v>
      </c>
      <c r="G68" s="145"/>
      <c r="H68" s="35"/>
      <c r="I68" s="35"/>
      <c r="J68" s="35"/>
      <c r="K68" s="35"/>
      <c r="L68" s="27"/>
      <c r="M68" s="260" t="s">
        <v>10</v>
      </c>
    </row>
    <row r="69" spans="1:13">
      <c r="A69" s="28"/>
      <c r="B69" s="24"/>
      <c r="I69" s="35"/>
      <c r="J69" s="35"/>
      <c r="K69" s="35"/>
      <c r="L69" s="27"/>
    </row>
    <row r="70" spans="1:13">
      <c r="A70" s="30" t="s">
        <v>301</v>
      </c>
      <c r="B70" s="36"/>
      <c r="I70" s="35"/>
      <c r="J70" s="35"/>
      <c r="K70" s="35"/>
      <c r="L70" s="35"/>
    </row>
    <row r="71" spans="1:13" ht="15" customHeight="1">
      <c r="A71" s="1420" t="s">
        <v>311</v>
      </c>
      <c r="B71" s="1420"/>
      <c r="C71" s="35"/>
      <c r="D71" s="35"/>
      <c r="E71" s="58"/>
      <c r="F71" s="35"/>
      <c r="G71" s="35"/>
      <c r="H71" s="35"/>
      <c r="I71" s="35"/>
      <c r="J71" s="35"/>
      <c r="K71" s="35"/>
      <c r="L71" s="35"/>
    </row>
    <row r="72" spans="1:13" ht="15" customHeight="1">
      <c r="A72" s="124" t="s">
        <v>332</v>
      </c>
      <c r="B72" s="124"/>
      <c r="C72" s="35"/>
      <c r="D72" s="35"/>
      <c r="E72" s="58"/>
      <c r="F72" s="35"/>
      <c r="G72" s="35"/>
      <c r="H72" s="35"/>
      <c r="I72" s="35"/>
      <c r="J72" s="35"/>
      <c r="K72" s="35"/>
      <c r="L72" s="35"/>
    </row>
    <row r="73" spans="1:13" ht="15" customHeight="1">
      <c r="A73" s="28" t="s">
        <v>464</v>
      </c>
      <c r="B73" s="24" t="s">
        <v>336</v>
      </c>
      <c r="C73" s="95" t="s">
        <v>2</v>
      </c>
      <c r="D73" s="92"/>
      <c r="E73" s="92"/>
      <c r="F73" s="35"/>
      <c r="G73" s="35"/>
      <c r="H73" s="1571"/>
      <c r="I73" s="1572"/>
      <c r="J73" s="1572"/>
      <c r="K73" s="1572"/>
      <c r="L73" s="35"/>
    </row>
    <row r="74" spans="1:13" ht="15" customHeight="1">
      <c r="A74" s="28" t="s">
        <v>465</v>
      </c>
      <c r="B74" s="24" t="s">
        <v>336</v>
      </c>
      <c r="C74" s="95" t="s">
        <v>2</v>
      </c>
      <c r="D74" s="682"/>
      <c r="E74" s="92"/>
      <c r="F74" s="35"/>
      <c r="G74" s="35"/>
      <c r="H74" s="35"/>
      <c r="I74" s="35"/>
      <c r="J74" s="35"/>
      <c r="K74" s="35"/>
      <c r="L74" s="35"/>
    </row>
    <row r="75" spans="1:13" ht="15" customHeight="1">
      <c r="A75" s="28" t="s">
        <v>184</v>
      </c>
      <c r="B75" s="56" t="s">
        <v>538</v>
      </c>
      <c r="C75" s="95" t="s">
        <v>2</v>
      </c>
      <c r="D75" s="688"/>
      <c r="E75" s="92"/>
      <c r="F75" s="35"/>
      <c r="G75" s="35"/>
      <c r="H75" s="35"/>
      <c r="I75" s="35"/>
      <c r="J75" s="35"/>
      <c r="K75" s="35"/>
      <c r="L75" s="35"/>
    </row>
    <row r="76" spans="1:13" ht="15" customHeight="1">
      <c r="A76" s="28" t="s">
        <v>13</v>
      </c>
      <c r="B76" s="418" t="s">
        <v>788</v>
      </c>
      <c r="C76" s="95" t="s">
        <v>2</v>
      </c>
      <c r="D76" s="91" t="s">
        <v>366</v>
      </c>
      <c r="E76" s="92" t="s">
        <v>49</v>
      </c>
      <c r="F76" s="148" t="str">
        <f>IFERROR(IF(D76="N/A","N/A",C76-D76),"X")</f>
        <v>X</v>
      </c>
      <c r="G76" s="148"/>
      <c r="H76" s="35"/>
      <c r="I76" s="35"/>
      <c r="J76" s="35"/>
      <c r="K76" s="35"/>
      <c r="L76" s="35"/>
      <c r="M76" s="260" t="s">
        <v>10</v>
      </c>
    </row>
    <row r="77" spans="1:13" ht="15" customHeight="1">
      <c r="A77" s="28" t="s">
        <v>14</v>
      </c>
      <c r="B77" s="613" t="s">
        <v>788</v>
      </c>
      <c r="C77" s="95" t="s">
        <v>2</v>
      </c>
      <c r="D77" s="91" t="s">
        <v>366</v>
      </c>
      <c r="E77" s="92" t="s">
        <v>49</v>
      </c>
      <c r="F77" s="148" t="str">
        <f>IFERROR(IF(D77="N/A","N/A",C77-D77),"X")</f>
        <v>X</v>
      </c>
      <c r="G77" s="148"/>
      <c r="H77" s="35"/>
      <c r="I77" s="35"/>
      <c r="J77" s="35"/>
      <c r="K77" s="35"/>
      <c r="L77" s="35"/>
      <c r="M77" s="260" t="s">
        <v>10</v>
      </c>
    </row>
    <row r="78" spans="1:13" ht="15" customHeight="1">
      <c r="A78" s="28" t="s">
        <v>15</v>
      </c>
      <c r="B78" s="221" t="s">
        <v>51</v>
      </c>
      <c r="C78" s="95" t="s">
        <v>2</v>
      </c>
      <c r="D78" s="91" t="s">
        <v>366</v>
      </c>
      <c r="E78" s="92" t="s">
        <v>49</v>
      </c>
      <c r="F78" s="1055" t="str">
        <f>IFERROR(IF(D78="N/A","N/A",C78-D78),"X")</f>
        <v>X</v>
      </c>
      <c r="G78" s="145"/>
      <c r="H78" s="35"/>
      <c r="I78" s="35"/>
      <c r="J78" s="35"/>
      <c r="K78" s="35"/>
      <c r="L78" s="35"/>
      <c r="M78" s="260" t="s">
        <v>10</v>
      </c>
    </row>
    <row r="79" spans="1:13" ht="15" customHeight="1">
      <c r="A79" s="28" t="s">
        <v>16</v>
      </c>
      <c r="B79" s="24" t="s">
        <v>51</v>
      </c>
      <c r="C79" s="95" t="s">
        <v>2</v>
      </c>
      <c r="D79" s="91" t="s">
        <v>366</v>
      </c>
      <c r="E79" s="58" t="s">
        <v>49</v>
      </c>
      <c r="F79" s="145" t="str">
        <f>IFERROR(IF(D79="N/A","N/A",C79-D79),"X")</f>
        <v>X</v>
      </c>
      <c r="G79" s="145"/>
      <c r="H79" s="35"/>
      <c r="I79" s="35"/>
      <c r="J79" s="35"/>
      <c r="K79" s="35"/>
      <c r="L79" s="35"/>
      <c r="M79" s="260" t="s">
        <v>10</v>
      </c>
    </row>
    <row r="80" spans="1:13" ht="15" customHeight="1">
      <c r="A80" s="28" t="s">
        <v>19</v>
      </c>
      <c r="B80" s="24" t="s">
        <v>51</v>
      </c>
      <c r="C80" s="95" t="s">
        <v>2</v>
      </c>
      <c r="D80" s="91" t="s">
        <v>366</v>
      </c>
      <c r="E80" s="58" t="s">
        <v>49</v>
      </c>
      <c r="F80" s="145" t="str">
        <f>IFERROR(IF(D80="N/A","N/A",C80-D80),"X")</f>
        <v>X</v>
      </c>
      <c r="G80" s="145"/>
      <c r="H80" s="35"/>
      <c r="I80" s="35"/>
      <c r="J80" s="35"/>
      <c r="K80" s="35"/>
      <c r="L80" s="27"/>
      <c r="M80" s="260" t="s">
        <v>10</v>
      </c>
    </row>
    <row r="81" spans="1:13" ht="15" customHeight="1">
      <c r="A81" s="28"/>
      <c r="B81" s="24"/>
      <c r="C81" s="58"/>
      <c r="D81" s="224"/>
      <c r="E81" s="58"/>
      <c r="F81" s="58"/>
      <c r="G81" s="58"/>
      <c r="H81" s="58"/>
      <c r="I81" s="35"/>
      <c r="J81" s="35"/>
      <c r="K81" s="35"/>
      <c r="L81" s="27"/>
    </row>
    <row r="82" spans="1:13" ht="15" customHeight="1">
      <c r="A82" s="132" t="s">
        <v>333</v>
      </c>
      <c r="B82" s="24"/>
      <c r="C82" s="58"/>
      <c r="D82" s="224"/>
      <c r="E82" s="58"/>
      <c r="F82" s="58"/>
      <c r="G82" s="58"/>
      <c r="H82" s="58"/>
      <c r="I82" s="35"/>
      <c r="J82" s="35"/>
      <c r="K82" s="35"/>
      <c r="L82" s="27"/>
    </row>
    <row r="83" spans="1:13" ht="15" customHeight="1">
      <c r="A83" s="28" t="s">
        <v>298</v>
      </c>
      <c r="B83" s="24"/>
      <c r="C83" s="95" t="s">
        <v>2</v>
      </c>
      <c r="D83" s="682"/>
      <c r="E83" s="92"/>
      <c r="F83" s="58"/>
      <c r="G83" s="58"/>
      <c r="H83" s="1571"/>
      <c r="I83" s="1572"/>
      <c r="J83" s="1572"/>
      <c r="K83" s="1572"/>
      <c r="L83" s="27"/>
    </row>
    <row r="84" spans="1:13" ht="15" customHeight="1">
      <c r="A84" s="28" t="s">
        <v>259</v>
      </c>
      <c r="B84" s="24" t="s">
        <v>329</v>
      </c>
      <c r="C84" s="95" t="s">
        <v>2</v>
      </c>
      <c r="D84" s="682"/>
      <c r="E84" s="92"/>
      <c r="F84" s="58"/>
      <c r="G84" s="58"/>
      <c r="H84" s="58"/>
      <c r="I84" s="35"/>
      <c r="J84" s="35"/>
      <c r="K84" s="35"/>
      <c r="L84" s="27"/>
    </row>
    <row r="85" spans="1:13" ht="15" customHeight="1">
      <c r="A85" s="28" t="s">
        <v>184</v>
      </c>
      <c r="B85" s="56" t="s">
        <v>538</v>
      </c>
      <c r="C85" s="95" t="s">
        <v>2</v>
      </c>
      <c r="D85" s="688"/>
      <c r="E85" s="92"/>
      <c r="F85" s="58"/>
      <c r="G85" s="58"/>
      <c r="H85" s="58"/>
      <c r="I85" s="35"/>
      <c r="J85" s="35"/>
      <c r="K85" s="35"/>
      <c r="L85" s="27"/>
    </row>
    <row r="86" spans="1:13" ht="15" customHeight="1">
      <c r="A86" s="28" t="s">
        <v>13</v>
      </c>
      <c r="B86" s="613" t="s">
        <v>788</v>
      </c>
      <c r="C86" s="95" t="s">
        <v>2</v>
      </c>
      <c r="D86" s="91" t="s">
        <v>366</v>
      </c>
      <c r="E86" s="92" t="s">
        <v>49</v>
      </c>
      <c r="F86" s="148" t="str">
        <f>IFERROR(IF(D86="N/A","N/A",C86-D86),"X")</f>
        <v>X</v>
      </c>
      <c r="G86" s="148"/>
      <c r="H86" s="35"/>
      <c r="I86" s="35"/>
      <c r="J86" s="35"/>
      <c r="K86" s="35"/>
      <c r="L86" s="27"/>
      <c r="M86" s="260" t="s">
        <v>10</v>
      </c>
    </row>
    <row r="87" spans="1:13" ht="15" customHeight="1">
      <c r="A87" s="28" t="s">
        <v>14</v>
      </c>
      <c r="B87" s="613" t="s">
        <v>788</v>
      </c>
      <c r="C87" s="95" t="s">
        <v>2</v>
      </c>
      <c r="D87" s="91" t="s">
        <v>366</v>
      </c>
      <c r="E87" s="92" t="s">
        <v>49</v>
      </c>
      <c r="F87" s="148" t="str">
        <f>IFERROR(IF(D87="N/A","N/A",C87-D87),"X")</f>
        <v>X</v>
      </c>
      <c r="G87" s="148"/>
      <c r="H87" s="35"/>
      <c r="I87" s="35"/>
      <c r="J87" s="35"/>
      <c r="K87" s="35"/>
      <c r="L87" s="27"/>
      <c r="M87" s="260" t="s">
        <v>10</v>
      </c>
    </row>
    <row r="88" spans="1:13" ht="15" customHeight="1">
      <c r="A88" s="28" t="s">
        <v>15</v>
      </c>
      <c r="B88" s="221" t="s">
        <v>51</v>
      </c>
      <c r="C88" s="95" t="s">
        <v>2</v>
      </c>
      <c r="D88" s="91" t="s">
        <v>366</v>
      </c>
      <c r="E88" s="92" t="s">
        <v>49</v>
      </c>
      <c r="F88" s="1055" t="str">
        <f>IFERROR(IF(D88="N/A","N/A",C88-D88),"X")</f>
        <v>X</v>
      </c>
      <c r="G88" s="145"/>
      <c r="H88" s="35"/>
      <c r="I88" s="35"/>
      <c r="J88" s="35"/>
      <c r="K88" s="35"/>
      <c r="L88" s="27"/>
      <c r="M88" s="260" t="s">
        <v>10</v>
      </c>
    </row>
    <row r="89" spans="1:13" ht="15" customHeight="1">
      <c r="A89" s="28" t="s">
        <v>16</v>
      </c>
      <c r="B89" s="24" t="s">
        <v>51</v>
      </c>
      <c r="C89" s="95" t="s">
        <v>2</v>
      </c>
      <c r="D89" s="91" t="s">
        <v>366</v>
      </c>
      <c r="E89" s="58" t="s">
        <v>49</v>
      </c>
      <c r="F89" s="145" t="str">
        <f>IFERROR(IF(D89="N/A","N/A",C89-D89),"X")</f>
        <v>X</v>
      </c>
      <c r="G89" s="145"/>
      <c r="H89" s="35"/>
      <c r="I89" s="35"/>
      <c r="J89" s="35"/>
      <c r="K89" s="35"/>
      <c r="L89" s="27"/>
      <c r="M89" s="260" t="s">
        <v>10</v>
      </c>
    </row>
    <row r="90" spans="1:13" ht="15" customHeight="1">
      <c r="A90" s="28" t="s">
        <v>19</v>
      </c>
      <c r="B90" s="24" t="s">
        <v>51</v>
      </c>
      <c r="C90" s="95" t="s">
        <v>2</v>
      </c>
      <c r="D90" s="91" t="s">
        <v>366</v>
      </c>
      <c r="E90" s="58" t="s">
        <v>49</v>
      </c>
      <c r="F90" s="145" t="str">
        <f>IFERROR(IF(D90="N/A","N/A",C90-D90),"X")</f>
        <v>X</v>
      </c>
      <c r="G90" s="145"/>
      <c r="H90" s="35"/>
      <c r="I90" s="35"/>
      <c r="J90" s="35"/>
      <c r="K90" s="35"/>
      <c r="L90" s="27"/>
      <c r="M90" s="260" t="s">
        <v>10</v>
      </c>
    </row>
    <row r="91" spans="1:13" ht="15" customHeight="1">
      <c r="A91" s="28"/>
      <c r="B91" s="24"/>
      <c r="C91" s="58"/>
      <c r="D91" s="224"/>
      <c r="E91" s="58"/>
      <c r="F91" s="58"/>
      <c r="G91" s="58"/>
      <c r="H91" s="58"/>
      <c r="I91" s="35"/>
      <c r="J91" s="35"/>
      <c r="K91" s="35"/>
      <c r="L91" s="27"/>
    </row>
    <row r="92" spans="1:13" ht="15" customHeight="1">
      <c r="A92" s="34" t="s">
        <v>334</v>
      </c>
      <c r="B92" s="24"/>
      <c r="C92" s="58"/>
      <c r="D92" s="224"/>
      <c r="E92" s="58"/>
      <c r="F92" s="58"/>
      <c r="G92" s="58"/>
      <c r="H92" s="58"/>
      <c r="I92" s="35"/>
      <c r="J92" s="35"/>
      <c r="K92" s="35"/>
      <c r="L92" s="27"/>
    </row>
    <row r="93" spans="1:13" ht="15" customHeight="1">
      <c r="A93" s="28" t="s">
        <v>298</v>
      </c>
      <c r="B93" s="24" t="s">
        <v>329</v>
      </c>
      <c r="C93" s="72" t="s">
        <v>2</v>
      </c>
      <c r="D93" s="682"/>
      <c r="E93" s="92"/>
      <c r="F93" s="58"/>
      <c r="G93" s="58"/>
      <c r="H93" s="1571"/>
      <c r="I93" s="1572"/>
      <c r="J93" s="1572"/>
      <c r="K93" s="1572"/>
      <c r="L93" s="27"/>
    </row>
    <row r="94" spans="1:13" ht="15" customHeight="1">
      <c r="A94" s="28" t="s">
        <v>259</v>
      </c>
      <c r="B94" s="24" t="s">
        <v>329</v>
      </c>
      <c r="C94" s="72" t="s">
        <v>2</v>
      </c>
      <c r="D94" s="682"/>
      <c r="E94" s="92"/>
      <c r="F94" s="58"/>
      <c r="G94" s="58"/>
      <c r="H94" s="58"/>
      <c r="I94" s="35"/>
      <c r="J94" s="35"/>
      <c r="K94" s="35"/>
      <c r="L94" s="27"/>
    </row>
    <row r="95" spans="1:13" ht="15" customHeight="1">
      <c r="A95" s="28" t="s">
        <v>184</v>
      </c>
      <c r="B95" s="56" t="s">
        <v>507</v>
      </c>
      <c r="C95" s="72" t="s">
        <v>2</v>
      </c>
      <c r="D95" s="688"/>
      <c r="E95" s="92"/>
      <c r="F95" s="58"/>
      <c r="G95" s="58"/>
      <c r="H95" s="58"/>
      <c r="I95" s="35"/>
      <c r="J95" s="35"/>
      <c r="K95" s="35"/>
      <c r="L95" s="27"/>
    </row>
    <row r="96" spans="1:13" ht="15" customHeight="1">
      <c r="A96" s="28" t="s">
        <v>13</v>
      </c>
      <c r="B96" s="418" t="s">
        <v>788</v>
      </c>
      <c r="C96" s="72" t="s">
        <v>2</v>
      </c>
      <c r="D96" s="91" t="s">
        <v>366</v>
      </c>
      <c r="E96" s="92" t="s">
        <v>49</v>
      </c>
      <c r="F96" s="148" t="str">
        <f>IFERROR(IF(D96="N/A","N/A",C96-D96),"X")</f>
        <v>X</v>
      </c>
      <c r="G96" s="148"/>
      <c r="H96" s="35"/>
      <c r="I96" s="35"/>
      <c r="J96" s="35"/>
      <c r="K96" s="35"/>
      <c r="L96" s="27"/>
      <c r="M96" s="260" t="s">
        <v>10</v>
      </c>
    </row>
    <row r="97" spans="1:13" ht="15" customHeight="1">
      <c r="A97" s="28" t="s">
        <v>14</v>
      </c>
      <c r="B97" s="221" t="s">
        <v>788</v>
      </c>
      <c r="C97" s="72" t="s">
        <v>2</v>
      </c>
      <c r="D97" s="91" t="s">
        <v>366</v>
      </c>
      <c r="E97" s="92" t="s">
        <v>49</v>
      </c>
      <c r="F97" s="1055" t="str">
        <f>IFERROR(IF(D97="N/A","N/A",C97-D97),"X")</f>
        <v>X</v>
      </c>
      <c r="G97" s="148"/>
      <c r="H97" s="35"/>
      <c r="I97" s="35"/>
      <c r="J97" s="35"/>
      <c r="K97" s="35"/>
      <c r="L97" s="27"/>
      <c r="M97" s="260" t="s">
        <v>10</v>
      </c>
    </row>
    <row r="98" spans="1:13" ht="15" customHeight="1">
      <c r="A98" s="28" t="s">
        <v>15</v>
      </c>
      <c r="B98" s="221" t="s">
        <v>51</v>
      </c>
      <c r="C98" s="72" t="s">
        <v>2</v>
      </c>
      <c r="D98" s="91" t="s">
        <v>366</v>
      </c>
      <c r="E98" s="92" t="s">
        <v>49</v>
      </c>
      <c r="F98" s="1055" t="str">
        <f>IFERROR(IF(D98="N/A","N/A",C98-D98),"X")</f>
        <v>X</v>
      </c>
      <c r="G98" s="145"/>
      <c r="H98" s="35"/>
      <c r="I98" s="35"/>
      <c r="J98" s="35"/>
      <c r="K98" s="35"/>
      <c r="L98" s="27"/>
      <c r="M98" s="260" t="s">
        <v>10</v>
      </c>
    </row>
    <row r="99" spans="1:13" ht="15" customHeight="1">
      <c r="A99" s="28" t="s">
        <v>16</v>
      </c>
      <c r="B99" s="24" t="s">
        <v>51</v>
      </c>
      <c r="C99" s="72" t="s">
        <v>2</v>
      </c>
      <c r="D99" s="91" t="s">
        <v>366</v>
      </c>
      <c r="E99" s="58" t="s">
        <v>49</v>
      </c>
      <c r="F99" s="145" t="str">
        <f>IFERROR(IF(D99="N/A","N/A",C99-D99),"X")</f>
        <v>X</v>
      </c>
      <c r="G99" s="145"/>
      <c r="H99" s="35"/>
      <c r="I99" s="35"/>
      <c r="J99" s="35"/>
      <c r="K99" s="35"/>
      <c r="L99" s="27"/>
      <c r="M99" s="260" t="s">
        <v>10</v>
      </c>
    </row>
    <row r="100" spans="1:13" ht="15" customHeight="1">
      <c r="A100" s="28" t="s">
        <v>19</v>
      </c>
      <c r="B100" s="24" t="s">
        <v>51</v>
      </c>
      <c r="C100" s="72" t="s">
        <v>2</v>
      </c>
      <c r="D100" s="91" t="s">
        <v>366</v>
      </c>
      <c r="E100" s="58" t="s">
        <v>49</v>
      </c>
      <c r="F100" s="145" t="str">
        <f>IFERROR(IF(D100="N/A","N/A",C100-D100),"X")</f>
        <v>X</v>
      </c>
      <c r="G100" s="145"/>
      <c r="H100" s="35"/>
      <c r="I100" s="35"/>
      <c r="J100" s="35"/>
      <c r="K100" s="35"/>
      <c r="L100" s="27"/>
      <c r="M100" s="260" t="s">
        <v>10</v>
      </c>
    </row>
    <row r="101" spans="1:13" ht="28.5" customHeight="1">
      <c r="A101" s="28"/>
      <c r="B101" s="24"/>
      <c r="I101" s="35"/>
      <c r="J101" s="35"/>
      <c r="K101" s="35"/>
      <c r="L101" s="27"/>
    </row>
    <row r="102" spans="1:13">
      <c r="A102" s="592" t="s">
        <v>804</v>
      </c>
      <c r="B102" s="593"/>
      <c r="I102" s="35"/>
      <c r="J102" s="35"/>
      <c r="K102" s="35"/>
      <c r="L102" s="35"/>
    </row>
    <row r="103" spans="1:13" ht="3.75" customHeight="1">
      <c r="A103" s="29"/>
      <c r="B103" s="36"/>
      <c r="I103" s="35"/>
      <c r="J103" s="35"/>
      <c r="K103" s="35"/>
      <c r="L103" s="35"/>
    </row>
    <row r="104" spans="1:13" ht="19.5" customHeight="1">
      <c r="A104" s="1488" t="s">
        <v>589</v>
      </c>
      <c r="B104" s="1488"/>
      <c r="C104" s="35"/>
      <c r="D104" s="35"/>
      <c r="E104" s="35"/>
      <c r="F104" s="35"/>
      <c r="G104" s="35"/>
      <c r="H104" s="35"/>
      <c r="I104" s="35"/>
      <c r="J104" s="35"/>
      <c r="K104" s="35"/>
      <c r="L104" s="35"/>
    </row>
    <row r="105" spans="1:13" ht="19.5" customHeight="1">
      <c r="A105" s="28" t="s">
        <v>184</v>
      </c>
      <c r="B105" s="283" t="s">
        <v>507</v>
      </c>
      <c r="C105" s="72" t="s">
        <v>2</v>
      </c>
      <c r="D105" s="682"/>
      <c r="E105" s="92"/>
      <c r="F105" s="35"/>
      <c r="G105" s="35"/>
      <c r="H105" s="1571"/>
      <c r="I105" s="1572"/>
      <c r="J105" s="1572"/>
      <c r="K105" s="1572"/>
      <c r="L105" s="35"/>
    </row>
    <row r="106" spans="1:13" ht="19.5" customHeight="1">
      <c r="A106" s="28" t="s">
        <v>13</v>
      </c>
      <c r="B106" s="418" t="s">
        <v>788</v>
      </c>
      <c r="C106" s="72" t="s">
        <v>2</v>
      </c>
      <c r="D106" s="91" t="s">
        <v>366</v>
      </c>
      <c r="E106" s="92" t="s">
        <v>49</v>
      </c>
      <c r="F106" s="330" t="str">
        <f>IFERROR(IF(D106="N/A","N/A",C106-D106),"X")</f>
        <v>X</v>
      </c>
      <c r="G106" s="330"/>
      <c r="H106" s="35"/>
      <c r="I106" s="35"/>
      <c r="J106" s="35"/>
      <c r="K106" s="35"/>
      <c r="L106" s="35"/>
      <c r="M106" s="260" t="s">
        <v>10</v>
      </c>
    </row>
    <row r="107" spans="1:13" ht="19.5" customHeight="1">
      <c r="A107" s="28" t="s">
        <v>14</v>
      </c>
      <c r="B107" s="613" t="s">
        <v>788</v>
      </c>
      <c r="C107" s="72" t="s">
        <v>2</v>
      </c>
      <c r="D107" s="91" t="s">
        <v>366</v>
      </c>
      <c r="E107" s="92" t="s">
        <v>49</v>
      </c>
      <c r="F107" s="330" t="str">
        <f>IFERROR(IF(D107="N/A","N/A",C107-D107),"X")</f>
        <v>X</v>
      </c>
      <c r="G107" s="330"/>
      <c r="H107" s="35"/>
      <c r="I107" s="277"/>
      <c r="J107" s="35"/>
      <c r="K107" s="35"/>
      <c r="L107" s="35"/>
      <c r="M107" s="260" t="s">
        <v>10</v>
      </c>
    </row>
    <row r="108" spans="1:13" ht="19.5" customHeight="1">
      <c r="A108" s="28" t="s">
        <v>15</v>
      </c>
      <c r="B108" s="174" t="s">
        <v>586</v>
      </c>
      <c r="C108" s="72" t="s">
        <v>2</v>
      </c>
      <c r="D108" s="91" t="s">
        <v>366</v>
      </c>
      <c r="E108" s="58" t="s">
        <v>49</v>
      </c>
      <c r="F108" s="330" t="str">
        <f>IFERROR(IF(D108="N/A","N/A",C108-D108),"X")</f>
        <v>X</v>
      </c>
      <c r="G108" s="330"/>
      <c r="H108" s="1001"/>
      <c r="J108" s="35"/>
      <c r="K108" s="35"/>
      <c r="L108" s="35"/>
      <c r="M108" s="260" t="s">
        <v>10</v>
      </c>
    </row>
    <row r="109" spans="1:13" ht="19.5" customHeight="1">
      <c r="A109" s="28" t="s">
        <v>16</v>
      </c>
      <c r="B109" s="284" t="s">
        <v>586</v>
      </c>
      <c r="C109" s="72" t="s">
        <v>2</v>
      </c>
      <c r="D109" s="91" t="s">
        <v>366</v>
      </c>
      <c r="E109" s="58" t="s">
        <v>49</v>
      </c>
      <c r="F109" s="330" t="str">
        <f>IFERROR(IF(D109="N/A","N/A",C109-D109),"X")</f>
        <v>X</v>
      </c>
      <c r="G109" s="330"/>
      <c r="H109" s="35"/>
      <c r="I109" s="35"/>
      <c r="J109" s="35"/>
      <c r="K109" s="35"/>
      <c r="L109" s="35"/>
      <c r="M109" s="260" t="s">
        <v>10</v>
      </c>
    </row>
    <row r="110" spans="1:13" ht="19.5" customHeight="1">
      <c r="A110" s="28" t="s">
        <v>19</v>
      </c>
      <c r="B110" s="284" t="s">
        <v>586</v>
      </c>
      <c r="C110" s="72" t="s">
        <v>2</v>
      </c>
      <c r="D110" s="91" t="s">
        <v>366</v>
      </c>
      <c r="E110" s="58" t="s">
        <v>49</v>
      </c>
      <c r="F110" s="330" t="str">
        <f>IFERROR(IF(D110="N/A","N/A",C110-D110),"X")</f>
        <v>X</v>
      </c>
      <c r="G110" s="330"/>
      <c r="H110" s="35"/>
      <c r="I110" s="35"/>
      <c r="J110" s="35"/>
      <c r="K110" s="35"/>
      <c r="L110" s="27"/>
      <c r="M110" s="260" t="s">
        <v>10</v>
      </c>
    </row>
    <row r="111" spans="1:13">
      <c r="A111" s="28"/>
      <c r="B111" s="284"/>
      <c r="C111" s="58"/>
      <c r="D111" s="224"/>
      <c r="E111" s="58"/>
      <c r="F111" s="58"/>
      <c r="G111" s="58"/>
      <c r="H111" s="58"/>
      <c r="I111" s="35"/>
      <c r="J111" s="35"/>
      <c r="K111" s="35"/>
      <c r="L111" s="27"/>
    </row>
    <row r="112" spans="1:13" ht="13.5" customHeight="1">
      <c r="A112" s="1603" t="s">
        <v>583</v>
      </c>
      <c r="B112" s="1603"/>
      <c r="C112" s="58"/>
      <c r="D112" s="58"/>
      <c r="E112" s="58"/>
      <c r="F112" s="58"/>
      <c r="G112" s="58"/>
      <c r="H112" s="58"/>
      <c r="I112" s="35"/>
      <c r="J112" s="35"/>
      <c r="K112" s="35"/>
      <c r="L112" s="35"/>
    </row>
    <row r="113" spans="1:13" ht="17.25" customHeight="1">
      <c r="A113" s="28" t="s">
        <v>184</v>
      </c>
      <c r="B113" s="283" t="s">
        <v>507</v>
      </c>
      <c r="C113" s="72" t="s">
        <v>2</v>
      </c>
      <c r="D113" s="689"/>
      <c r="E113" s="92"/>
      <c r="F113" s="35"/>
      <c r="G113" s="35"/>
      <c r="H113" s="1571"/>
      <c r="I113" s="1572"/>
      <c r="J113" s="1572"/>
      <c r="K113" s="1572"/>
      <c r="L113" s="35"/>
    </row>
    <row r="114" spans="1:13" ht="17.25" customHeight="1">
      <c r="A114" s="28" t="s">
        <v>13</v>
      </c>
      <c r="B114" s="613" t="s">
        <v>788</v>
      </c>
      <c r="C114" s="72" t="s">
        <v>2</v>
      </c>
      <c r="D114" s="91" t="s">
        <v>366</v>
      </c>
      <c r="E114" s="92" t="s">
        <v>49</v>
      </c>
      <c r="F114" s="331" t="str">
        <f>IFERROR(IF(D114="N/A","N/A",C114-D114),"X")</f>
        <v>X</v>
      </c>
      <c r="G114" s="331"/>
      <c r="H114" s="35"/>
      <c r="I114" s="35"/>
      <c r="J114" s="35"/>
      <c r="K114" s="35"/>
      <c r="L114" s="35"/>
      <c r="M114" s="260" t="s">
        <v>10</v>
      </c>
    </row>
    <row r="115" spans="1:13" ht="17.25" customHeight="1">
      <c r="A115" s="28" t="s">
        <v>14</v>
      </c>
      <c r="B115" s="613" t="s">
        <v>788</v>
      </c>
      <c r="C115" s="72" t="s">
        <v>2</v>
      </c>
      <c r="D115" s="91" t="s">
        <v>366</v>
      </c>
      <c r="E115" s="92" t="s">
        <v>49</v>
      </c>
      <c r="F115" s="331" t="str">
        <f>IFERROR(IF(D115="N/A","N/A",C115-D115),"X")</f>
        <v>X</v>
      </c>
      <c r="G115" s="331"/>
      <c r="H115" s="35"/>
      <c r="I115" s="35"/>
      <c r="J115" s="35"/>
      <c r="K115" s="35"/>
      <c r="L115" s="35"/>
      <c r="M115" s="260" t="s">
        <v>10</v>
      </c>
    </row>
    <row r="116" spans="1:13" ht="17.25" customHeight="1">
      <c r="A116" s="28" t="s">
        <v>15</v>
      </c>
      <c r="B116" s="174" t="s">
        <v>586</v>
      </c>
      <c r="C116" s="72" t="s">
        <v>2</v>
      </c>
      <c r="D116" s="91" t="s">
        <v>366</v>
      </c>
      <c r="E116" s="58" t="s">
        <v>49</v>
      </c>
      <c r="F116" s="331" t="str">
        <f>IFERROR(IF(D116="N/A","N/A",C116-D116),"X")</f>
        <v>X</v>
      </c>
      <c r="G116" s="330"/>
      <c r="H116" s="1001"/>
      <c r="I116" s="35"/>
      <c r="J116" s="35"/>
      <c r="K116" s="35"/>
      <c r="L116" s="35"/>
      <c r="M116" s="260" t="s">
        <v>10</v>
      </c>
    </row>
    <row r="117" spans="1:13" ht="17.25" customHeight="1">
      <c r="A117" s="28" t="s">
        <v>16</v>
      </c>
      <c r="B117" s="284" t="s">
        <v>586</v>
      </c>
      <c r="C117" s="72" t="s">
        <v>2</v>
      </c>
      <c r="D117" s="91" t="s">
        <v>366</v>
      </c>
      <c r="E117" s="58" t="s">
        <v>49</v>
      </c>
      <c r="F117" s="330" t="str">
        <f>IFERROR(IF(D117="N/A","N/A",C117-D117),"X")</f>
        <v>X</v>
      </c>
      <c r="G117" s="330"/>
      <c r="H117" s="35"/>
      <c r="I117" s="35"/>
      <c r="J117" s="35"/>
      <c r="K117" s="35"/>
      <c r="L117" s="35"/>
      <c r="M117" s="260" t="s">
        <v>10</v>
      </c>
    </row>
    <row r="118" spans="1:13" ht="17.25" customHeight="1">
      <c r="A118" s="28" t="s">
        <v>19</v>
      </c>
      <c r="B118" s="284" t="s">
        <v>586</v>
      </c>
      <c r="C118" s="72" t="s">
        <v>2</v>
      </c>
      <c r="D118" s="91" t="s">
        <v>366</v>
      </c>
      <c r="E118" s="58" t="s">
        <v>49</v>
      </c>
      <c r="F118" s="330" t="str">
        <f>IFERROR(IF(D118="N/A","N/A",C118-D118),"X")</f>
        <v>X</v>
      </c>
      <c r="G118" s="330"/>
      <c r="H118" s="35"/>
      <c r="I118" s="35"/>
      <c r="J118" s="35"/>
      <c r="K118" s="35"/>
      <c r="L118" s="27"/>
      <c r="M118" s="260" t="s">
        <v>10</v>
      </c>
    </row>
    <row r="119" spans="1:13">
      <c r="A119" s="28"/>
      <c r="B119" s="284"/>
      <c r="I119" s="35"/>
      <c r="J119" s="35"/>
      <c r="K119" s="35"/>
      <c r="L119" s="27"/>
      <c r="M119" s="142"/>
    </row>
    <row r="120" spans="1:13" ht="13.5" customHeight="1">
      <c r="A120" s="1603" t="s">
        <v>584</v>
      </c>
      <c r="B120" s="1603"/>
      <c r="C120" s="58"/>
      <c r="D120" s="58"/>
      <c r="E120" s="58"/>
      <c r="F120" s="58"/>
      <c r="G120" s="58"/>
      <c r="H120" s="58"/>
      <c r="I120" s="35"/>
      <c r="J120" s="35"/>
      <c r="K120" s="35"/>
      <c r="L120" s="35"/>
    </row>
    <row r="121" spans="1:13">
      <c r="A121" s="28" t="s">
        <v>184</v>
      </c>
      <c r="B121" s="283" t="s">
        <v>507</v>
      </c>
      <c r="C121" s="72" t="s">
        <v>2</v>
      </c>
      <c r="D121" s="689"/>
      <c r="E121" s="92"/>
      <c r="F121" s="35"/>
      <c r="G121" s="35"/>
      <c r="H121" s="1571"/>
      <c r="I121" s="1572"/>
      <c r="J121" s="1572"/>
      <c r="K121" s="1572"/>
      <c r="L121" s="35"/>
    </row>
    <row r="122" spans="1:13">
      <c r="A122" s="28" t="s">
        <v>13</v>
      </c>
      <c r="B122" s="418" t="s">
        <v>788</v>
      </c>
      <c r="C122" s="72" t="s">
        <v>2</v>
      </c>
      <c r="D122" s="91" t="s">
        <v>366</v>
      </c>
      <c r="E122" s="92" t="s">
        <v>49</v>
      </c>
      <c r="F122" s="331" t="str">
        <f>IFERROR(IF(D122="N/A","N/A",C122-D122),"X")</f>
        <v>X</v>
      </c>
      <c r="G122" s="331"/>
      <c r="H122" s="35"/>
      <c r="I122" s="35"/>
      <c r="J122" s="35"/>
      <c r="K122" s="35"/>
      <c r="L122" s="35"/>
      <c r="M122" s="260" t="s">
        <v>10</v>
      </c>
    </row>
    <row r="123" spans="1:13">
      <c r="A123" s="28" t="s">
        <v>14</v>
      </c>
      <c r="B123" s="613" t="s">
        <v>788</v>
      </c>
      <c r="C123" s="72" t="s">
        <v>2</v>
      </c>
      <c r="D123" s="91" t="s">
        <v>366</v>
      </c>
      <c r="E123" s="92" t="s">
        <v>49</v>
      </c>
      <c r="F123" s="331" t="str">
        <f>IFERROR(IF(D123="N/A","N/A",C123-D123),"X")</f>
        <v>X</v>
      </c>
      <c r="G123" s="331"/>
      <c r="H123" s="35"/>
      <c r="I123" s="35"/>
      <c r="J123" s="35"/>
      <c r="K123" s="35"/>
      <c r="L123" s="35"/>
      <c r="M123" s="260" t="s">
        <v>10</v>
      </c>
    </row>
    <row r="124" spans="1:13" ht="15" customHeight="1">
      <c r="A124" s="28" t="s">
        <v>15</v>
      </c>
      <c r="B124" s="174" t="s">
        <v>586</v>
      </c>
      <c r="C124" s="72" t="s">
        <v>2</v>
      </c>
      <c r="D124" s="91" t="s">
        <v>366</v>
      </c>
      <c r="E124" s="58" t="s">
        <v>49</v>
      </c>
      <c r="F124" s="331" t="str">
        <f>IFERROR(IF(D124="N/A","N/A",C124-D124),"X")</f>
        <v>X</v>
      </c>
      <c r="G124" s="330"/>
      <c r="H124" s="1001"/>
      <c r="I124" s="35"/>
      <c r="J124" s="35"/>
      <c r="K124" s="35"/>
      <c r="L124" s="35"/>
      <c r="M124" s="260" t="s">
        <v>10</v>
      </c>
    </row>
    <row r="125" spans="1:13">
      <c r="A125" s="28" t="s">
        <v>16</v>
      </c>
      <c r="B125" s="284" t="s">
        <v>586</v>
      </c>
      <c r="C125" s="72" t="s">
        <v>2</v>
      </c>
      <c r="D125" s="91" t="s">
        <v>366</v>
      </c>
      <c r="E125" s="58" t="s">
        <v>49</v>
      </c>
      <c r="F125" s="330" t="str">
        <f>IFERROR(IF(D125="N/A","N/A",C125-D125),"X")</f>
        <v>X</v>
      </c>
      <c r="G125" s="330"/>
      <c r="H125" s="35"/>
      <c r="I125" s="35"/>
      <c r="J125" s="35"/>
      <c r="K125" s="35"/>
      <c r="L125" s="35"/>
      <c r="M125" s="260" t="s">
        <v>10</v>
      </c>
    </row>
    <row r="126" spans="1:13">
      <c r="A126" s="28" t="s">
        <v>19</v>
      </c>
      <c r="B126" s="284" t="s">
        <v>586</v>
      </c>
      <c r="C126" s="72" t="s">
        <v>2</v>
      </c>
      <c r="D126" s="91" t="s">
        <v>366</v>
      </c>
      <c r="E126" s="58" t="s">
        <v>49</v>
      </c>
      <c r="F126" s="330" t="str">
        <f>IFERROR(IF(D126="N/A","N/A",C126-D126),"X")</f>
        <v>X</v>
      </c>
      <c r="G126" s="330"/>
      <c r="H126" s="35"/>
      <c r="I126" s="35"/>
      <c r="J126" s="35"/>
      <c r="K126" s="35"/>
      <c r="L126" s="27"/>
      <c r="M126" s="260" t="s">
        <v>10</v>
      </c>
    </row>
    <row r="127" spans="1:13" ht="15" customHeight="1">
      <c r="A127" s="28"/>
      <c r="B127" s="284"/>
      <c r="I127" s="35"/>
      <c r="J127" s="35"/>
      <c r="K127" s="35"/>
      <c r="L127" s="27"/>
      <c r="M127" s="142"/>
    </row>
    <row r="128" spans="1:13" ht="13.5" customHeight="1">
      <c r="A128" s="1604" t="s">
        <v>585</v>
      </c>
      <c r="B128" s="1604"/>
      <c r="C128" s="58"/>
      <c r="D128" s="58"/>
      <c r="E128" s="58"/>
      <c r="F128" s="58"/>
      <c r="G128" s="58"/>
      <c r="H128" s="58"/>
      <c r="I128" s="35"/>
      <c r="J128" s="35"/>
      <c r="K128" s="35"/>
      <c r="L128" s="35"/>
    </row>
    <row r="129" spans="1:13">
      <c r="A129" s="28" t="s">
        <v>184</v>
      </c>
      <c r="B129" s="283" t="s">
        <v>507</v>
      </c>
      <c r="C129" s="72" t="s">
        <v>2</v>
      </c>
      <c r="D129" s="689"/>
      <c r="E129" s="92"/>
      <c r="F129" s="35"/>
      <c r="G129" s="35"/>
      <c r="H129" s="1571"/>
      <c r="I129" s="1572"/>
      <c r="J129" s="1572"/>
      <c r="K129" s="1572"/>
      <c r="L129" s="35"/>
    </row>
    <row r="130" spans="1:13" ht="18" customHeight="1">
      <c r="A130" s="28" t="s">
        <v>13</v>
      </c>
      <c r="B130" s="418" t="s">
        <v>788</v>
      </c>
      <c r="C130" s="72" t="s">
        <v>2</v>
      </c>
      <c r="D130" s="91" t="s">
        <v>366</v>
      </c>
      <c r="E130" s="92" t="s">
        <v>49</v>
      </c>
      <c r="F130" s="331" t="str">
        <f>IFERROR(IF(D130="N/A","N/A",C130-D130),"X")</f>
        <v>X</v>
      </c>
      <c r="G130" s="331"/>
      <c r="H130" s="35"/>
      <c r="I130" s="35"/>
      <c r="J130" s="35"/>
      <c r="K130" s="35"/>
      <c r="L130" s="35"/>
      <c r="M130" s="260" t="s">
        <v>10</v>
      </c>
    </row>
    <row r="131" spans="1:13" ht="18" customHeight="1">
      <c r="A131" s="28" t="s">
        <v>14</v>
      </c>
      <c r="B131" s="613" t="s">
        <v>788</v>
      </c>
      <c r="C131" s="72" t="s">
        <v>2</v>
      </c>
      <c r="D131" s="91" t="s">
        <v>366</v>
      </c>
      <c r="E131" s="92" t="s">
        <v>49</v>
      </c>
      <c r="F131" s="331" t="str">
        <f>IFERROR(IF(D131="N/A","N/A",C131-D131),"X")</f>
        <v>X</v>
      </c>
      <c r="G131" s="331"/>
      <c r="H131" s="35"/>
      <c r="I131" s="35"/>
      <c r="J131" s="35"/>
      <c r="K131" s="35"/>
      <c r="L131" s="35"/>
      <c r="M131" s="260" t="s">
        <v>10</v>
      </c>
    </row>
    <row r="132" spans="1:13" ht="18" customHeight="1">
      <c r="A132" s="28" t="s">
        <v>15</v>
      </c>
      <c r="B132" s="174" t="s">
        <v>586</v>
      </c>
      <c r="C132" s="72" t="s">
        <v>2</v>
      </c>
      <c r="D132" s="91" t="s">
        <v>366</v>
      </c>
      <c r="E132" s="58" t="s">
        <v>49</v>
      </c>
      <c r="F132" s="331" t="str">
        <f>IFERROR(IF(D132="N/A","N/A",C132-D132),"X")</f>
        <v>X</v>
      </c>
      <c r="G132" s="330"/>
      <c r="H132" s="1001"/>
      <c r="I132" s="35"/>
      <c r="J132" s="35"/>
      <c r="K132" s="35"/>
      <c r="L132" s="35"/>
      <c r="M132" s="260" t="s">
        <v>10</v>
      </c>
    </row>
    <row r="133" spans="1:13" ht="18" customHeight="1">
      <c r="A133" s="28" t="s">
        <v>16</v>
      </c>
      <c r="B133" s="284" t="s">
        <v>586</v>
      </c>
      <c r="C133" s="72" t="s">
        <v>2</v>
      </c>
      <c r="D133" s="91" t="s">
        <v>366</v>
      </c>
      <c r="E133" s="58" t="s">
        <v>49</v>
      </c>
      <c r="F133" s="330" t="str">
        <f>IFERROR(IF(D133="N/A","N/A",C133-D133),"X")</f>
        <v>X</v>
      </c>
      <c r="G133" s="330"/>
      <c r="H133" s="35"/>
      <c r="I133" s="35"/>
      <c r="J133" s="35"/>
      <c r="K133" s="35"/>
      <c r="L133" s="35"/>
      <c r="M133" s="260" t="s">
        <v>10</v>
      </c>
    </row>
    <row r="134" spans="1:13" ht="18" customHeight="1">
      <c r="A134" s="28" t="s">
        <v>19</v>
      </c>
      <c r="B134" s="284" t="s">
        <v>586</v>
      </c>
      <c r="C134" s="72" t="s">
        <v>2</v>
      </c>
      <c r="D134" s="91" t="s">
        <v>366</v>
      </c>
      <c r="E134" s="58" t="s">
        <v>49</v>
      </c>
      <c r="F134" s="330" t="str">
        <f>IFERROR(IF(D134="N/A","N/A",C134-D134),"X")</f>
        <v>X</v>
      </c>
      <c r="G134" s="330"/>
      <c r="H134" s="35"/>
      <c r="I134" s="35"/>
      <c r="J134" s="35"/>
      <c r="K134" s="35"/>
      <c r="L134" s="27"/>
      <c r="M134" s="260" t="s">
        <v>10</v>
      </c>
    </row>
    <row r="135" spans="1:13" ht="18" customHeight="1">
      <c r="A135" s="28"/>
      <c r="B135" s="24"/>
      <c r="C135" s="142"/>
      <c r="D135" s="35"/>
      <c r="E135" s="35"/>
      <c r="F135" s="35"/>
      <c r="G135" s="35"/>
      <c r="H135" s="35"/>
      <c r="I135" s="25"/>
      <c r="J135" s="25"/>
      <c r="K135" s="25"/>
      <c r="L135" s="22"/>
    </row>
    <row r="136" spans="1:13" ht="18" customHeight="1">
      <c r="A136" s="28"/>
      <c r="B136" s="588"/>
      <c r="C136" s="142"/>
      <c r="D136" s="35"/>
      <c r="E136" s="35"/>
      <c r="F136" s="35"/>
      <c r="G136" s="35"/>
      <c r="H136" s="35"/>
      <c r="I136" s="25"/>
      <c r="J136" s="25"/>
      <c r="K136" s="25"/>
      <c r="L136" s="22"/>
    </row>
    <row r="137" spans="1:13" ht="18" customHeight="1">
      <c r="A137" s="44" t="s">
        <v>309</v>
      </c>
      <c r="B137" s="44"/>
      <c r="C137" s="51"/>
      <c r="D137" s="51"/>
      <c r="E137" s="51"/>
      <c r="F137" s="51"/>
      <c r="G137" s="51"/>
      <c r="H137" s="51"/>
      <c r="I137" s="51"/>
      <c r="J137" s="51"/>
      <c r="K137" s="51"/>
      <c r="L137" s="51"/>
      <c r="M137" s="267"/>
    </row>
    <row r="138" spans="1:13" ht="8.85" customHeight="1">
      <c r="A138" s="464"/>
      <c r="B138" s="464"/>
      <c r="C138" s="35"/>
      <c r="D138" s="35"/>
      <c r="E138" s="35"/>
      <c r="F138" s="35"/>
      <c r="G138" s="35"/>
      <c r="H138" s="35"/>
      <c r="I138" s="35"/>
      <c r="J138" s="35"/>
      <c r="K138" s="35"/>
      <c r="L138" s="35"/>
      <c r="M138" s="142"/>
    </row>
    <row r="139" spans="1:13" ht="18" customHeight="1">
      <c r="A139" s="594" t="s">
        <v>806</v>
      </c>
      <c r="B139" s="535"/>
      <c r="C139" s="463"/>
      <c r="D139" s="257"/>
      <c r="E139" s="257"/>
      <c r="F139" s="257"/>
      <c r="G139" s="257"/>
      <c r="H139" s="257"/>
      <c r="I139" s="35"/>
      <c r="J139" s="35"/>
      <c r="K139" s="61"/>
      <c r="L139" s="61"/>
      <c r="M139" s="263"/>
    </row>
    <row r="140" spans="1:13" ht="190.5" customHeight="1">
      <c r="A140" s="462" t="s">
        <v>795</v>
      </c>
      <c r="B140" s="1396"/>
      <c r="C140" s="1585"/>
      <c r="D140" s="1585"/>
      <c r="E140" s="1585"/>
      <c r="F140" s="1585"/>
      <c r="G140" s="1585"/>
      <c r="H140" s="1585"/>
      <c r="I140" s="1585"/>
      <c r="J140" s="1585"/>
      <c r="K140" s="1585"/>
      <c r="L140" s="1586"/>
      <c r="M140" s="263"/>
    </row>
    <row r="141" spans="1:13" ht="4.5" customHeight="1">
      <c r="A141" s="26"/>
      <c r="B141" s="26"/>
      <c r="C141" s="18"/>
      <c r="D141" s="18"/>
      <c r="E141" s="18"/>
      <c r="F141" s="18"/>
      <c r="G141" s="18"/>
      <c r="H141" s="25"/>
      <c r="I141" s="25"/>
      <c r="J141" s="25"/>
      <c r="K141" s="25"/>
      <c r="L141" s="22"/>
      <c r="M141" s="263"/>
    </row>
    <row r="142" spans="1:13" ht="18" customHeight="1">
      <c r="A142" s="27"/>
      <c r="B142" s="27"/>
      <c r="C142" s="44"/>
      <c r="D142" s="44"/>
      <c r="E142" s="465" t="s">
        <v>53</v>
      </c>
      <c r="F142" s="465"/>
      <c r="G142" s="998"/>
      <c r="H142" s="465"/>
      <c r="I142" s="25"/>
      <c r="J142" s="25"/>
      <c r="K142" s="25"/>
      <c r="L142" s="22"/>
      <c r="M142" s="263"/>
    </row>
    <row r="143" spans="1:13" ht="28.5" customHeight="1">
      <c r="A143" s="166"/>
      <c r="B143" s="223" t="s">
        <v>61</v>
      </c>
      <c r="C143" s="136" t="s">
        <v>796</v>
      </c>
      <c r="D143" s="136" t="s">
        <v>0</v>
      </c>
      <c r="E143" s="136" t="s">
        <v>48</v>
      </c>
      <c r="F143" s="136" t="s">
        <v>52</v>
      </c>
      <c r="G143" s="136"/>
      <c r="H143" s="136" t="s">
        <v>1</v>
      </c>
      <c r="I143" s="25"/>
      <c r="J143" s="25"/>
      <c r="K143" s="25"/>
      <c r="L143" s="22"/>
      <c r="M143" s="263"/>
    </row>
    <row r="144" spans="1:13" ht="18" customHeight="1">
      <c r="A144" s="596" t="s">
        <v>797</v>
      </c>
      <c r="B144" s="589"/>
      <c r="C144" s="26"/>
      <c r="D144" s="464"/>
      <c r="E144" s="464"/>
      <c r="F144" s="464"/>
      <c r="G144" s="997"/>
      <c r="H144" s="464"/>
      <c r="I144" s="25"/>
      <c r="J144" s="25"/>
      <c r="K144" s="25"/>
      <c r="L144" s="22"/>
      <c r="M144" s="263"/>
    </row>
    <row r="145" spans="1:14" ht="18" customHeight="1">
      <c r="A145" s="597" t="s">
        <v>805</v>
      </c>
      <c r="B145" s="595"/>
      <c r="C145" s="26"/>
      <c r="D145" s="35"/>
      <c r="E145" s="35"/>
      <c r="F145" s="35"/>
      <c r="G145" s="35"/>
      <c r="H145" s="35"/>
      <c r="I145" s="25"/>
      <c r="J145" s="25"/>
      <c r="K145" s="25"/>
      <c r="L145" s="22"/>
      <c r="M145" s="263"/>
    </row>
    <row r="146" spans="1:14" ht="18" customHeight="1">
      <c r="A146" s="28" t="s">
        <v>152</v>
      </c>
      <c r="B146" s="464"/>
      <c r="C146" s="26"/>
      <c r="D146" s="35"/>
      <c r="E146" s="35"/>
      <c r="F146" s="35"/>
      <c r="G146" s="35"/>
      <c r="H146" s="35"/>
      <c r="I146" s="25"/>
      <c r="J146" s="25"/>
      <c r="K146" s="25"/>
      <c r="L146" s="22"/>
      <c r="M146" s="263"/>
    </row>
    <row r="147" spans="1:14" ht="17.25" customHeight="1">
      <c r="A147" s="28" t="s">
        <v>13</v>
      </c>
      <c r="B147" s="463" t="s">
        <v>18</v>
      </c>
      <c r="C147" s="26"/>
      <c r="D147" s="35"/>
      <c r="E147" s="35"/>
      <c r="F147" s="35"/>
      <c r="G147" s="35"/>
      <c r="H147" s="35"/>
      <c r="I147" s="1570"/>
      <c r="J147" s="1573"/>
      <c r="K147" s="1573"/>
      <c r="L147" s="1573"/>
      <c r="M147" s="1573"/>
      <c r="N147" s="1573"/>
    </row>
    <row r="148" spans="1:14" ht="23.85" customHeight="1">
      <c r="A148" s="28" t="s">
        <v>14</v>
      </c>
      <c r="B148" s="463" t="s">
        <v>153</v>
      </c>
      <c r="C148" s="225" t="s">
        <v>2</v>
      </c>
      <c r="D148" s="72" t="s">
        <v>2</v>
      </c>
      <c r="E148" s="72" t="s">
        <v>2</v>
      </c>
      <c r="F148" s="58" t="s">
        <v>91</v>
      </c>
      <c r="G148" s="58"/>
      <c r="H148" s="684" t="str">
        <f>IFERROR(IF(E148="N/A","N/A",D148-E148),"X")</f>
        <v>X</v>
      </c>
      <c r="I148" s="1171"/>
      <c r="J148" s="1576"/>
      <c r="K148" s="1577"/>
      <c r="L148" s="1578"/>
      <c r="M148" s="260" t="s">
        <v>11</v>
      </c>
    </row>
    <row r="149" spans="1:14" ht="23.85" customHeight="1">
      <c r="A149" s="28" t="s">
        <v>15</v>
      </c>
      <c r="B149" s="221" t="s">
        <v>251</v>
      </c>
      <c r="C149" s="225" t="s">
        <v>2</v>
      </c>
      <c r="D149" s="72" t="s">
        <v>2</v>
      </c>
      <c r="E149" s="72" t="s">
        <v>2</v>
      </c>
      <c r="F149" s="58" t="s">
        <v>91</v>
      </c>
      <c r="G149" s="58"/>
      <c r="H149" s="684" t="str">
        <f>IFERROR(IF(E149="N/A","N/A",D149-E149),"X")</f>
        <v>X</v>
      </c>
      <c r="I149" s="1171"/>
      <c r="J149" s="1579"/>
      <c r="K149" s="1580"/>
      <c r="L149" s="1581"/>
      <c r="M149" s="260" t="s">
        <v>11</v>
      </c>
    </row>
    <row r="150" spans="1:14" ht="33" customHeight="1">
      <c r="A150" s="28" t="s">
        <v>16</v>
      </c>
      <c r="B150" s="463" t="s">
        <v>252</v>
      </c>
      <c r="C150" s="225" t="s">
        <v>2</v>
      </c>
      <c r="D150" s="72" t="s">
        <v>2</v>
      </c>
      <c r="E150" s="72" t="s">
        <v>2</v>
      </c>
      <c r="F150" s="58" t="s">
        <v>91</v>
      </c>
      <c r="G150" s="58"/>
      <c r="H150" s="684" t="str">
        <f>IFERROR(IF(E150="N/A","N/A",D150-E150),"X")</f>
        <v>X</v>
      </c>
      <c r="I150" s="1171"/>
      <c r="J150" s="1579"/>
      <c r="K150" s="1580"/>
      <c r="L150" s="1581"/>
      <c r="M150" s="260" t="s">
        <v>11</v>
      </c>
    </row>
    <row r="151" spans="1:14" ht="23.85" customHeight="1">
      <c r="A151" s="28" t="s">
        <v>19</v>
      </c>
      <c r="B151" s="463" t="s">
        <v>251</v>
      </c>
      <c r="C151" s="225" t="s">
        <v>2</v>
      </c>
      <c r="D151" s="72" t="s">
        <v>2</v>
      </c>
      <c r="E151" s="72" t="s">
        <v>2</v>
      </c>
      <c r="F151" s="58" t="s">
        <v>91</v>
      </c>
      <c r="G151" s="58"/>
      <c r="H151" s="684" t="str">
        <f>IFERROR(IF(E151="N/A","N/A",D151-E151),"X")</f>
        <v>X</v>
      </c>
      <c r="I151" s="1171"/>
      <c r="J151" s="1582"/>
      <c r="K151" s="1583"/>
      <c r="L151" s="1584"/>
      <c r="M151" s="260" t="s">
        <v>11</v>
      </c>
    </row>
    <row r="152" spans="1:14" ht="18" customHeight="1">
      <c r="A152" s="28"/>
      <c r="B152" s="588"/>
      <c r="C152" s="142"/>
      <c r="D152" s="35"/>
      <c r="E152" s="35"/>
      <c r="F152" s="35"/>
      <c r="G152" s="35"/>
      <c r="H152" s="35"/>
      <c r="I152" s="25"/>
      <c r="J152" s="25"/>
      <c r="K152" s="25"/>
      <c r="L152" s="22"/>
    </row>
    <row r="153" spans="1:14">
      <c r="A153" s="141" t="s">
        <v>322</v>
      </c>
      <c r="B153" s="36"/>
      <c r="C153" s="142"/>
      <c r="D153" s="35"/>
      <c r="E153" s="35"/>
      <c r="F153" s="35"/>
      <c r="G153" s="35"/>
      <c r="H153" s="35"/>
      <c r="I153" s="25"/>
      <c r="J153" s="25"/>
      <c r="K153" s="25"/>
      <c r="L153" s="22"/>
    </row>
    <row r="154" spans="1:14">
      <c r="A154" s="28" t="s">
        <v>152</v>
      </c>
      <c r="B154" s="34"/>
      <c r="C154" s="142"/>
      <c r="D154" s="35"/>
      <c r="E154" s="35"/>
      <c r="F154" s="35"/>
      <c r="G154" s="35"/>
      <c r="H154" s="35"/>
      <c r="I154" s="25"/>
      <c r="J154" s="25"/>
      <c r="K154" s="25"/>
      <c r="L154" s="22"/>
    </row>
    <row r="155" spans="1:14">
      <c r="A155" s="28" t="s">
        <v>13</v>
      </c>
      <c r="B155" s="24" t="s">
        <v>18</v>
      </c>
      <c r="C155" s="225" t="s">
        <v>2</v>
      </c>
      <c r="D155" s="72" t="s">
        <v>2</v>
      </c>
      <c r="E155" s="72" t="s">
        <v>2</v>
      </c>
      <c r="F155" s="35"/>
      <c r="G155" s="35"/>
      <c r="H155" s="92"/>
      <c r="I155" s="1574"/>
      <c r="J155" s="1575"/>
      <c r="K155" s="1575"/>
      <c r="L155" s="1575"/>
      <c r="M155" s="1575"/>
      <c r="N155" s="1575"/>
    </row>
    <row r="156" spans="1:14" ht="23.25" customHeight="1">
      <c r="A156" s="28" t="s">
        <v>14</v>
      </c>
      <c r="B156" s="613" t="s">
        <v>153</v>
      </c>
      <c r="C156" s="225" t="s">
        <v>2</v>
      </c>
      <c r="D156" s="72" t="s">
        <v>2</v>
      </c>
      <c r="E156" s="72" t="s">
        <v>2</v>
      </c>
      <c r="F156" s="35" t="s">
        <v>91</v>
      </c>
      <c r="G156" s="35"/>
      <c r="H156" s="92" t="str">
        <f>IFERROR(IF(E156="N/A","N/A",D156-E156),"X")</f>
        <v>X</v>
      </c>
      <c r="I156" s="1171"/>
      <c r="J156" s="1576"/>
      <c r="K156" s="1577"/>
      <c r="L156" s="1578"/>
      <c r="M156" s="1172" t="s">
        <v>11</v>
      </c>
      <c r="N156" s="143"/>
    </row>
    <row r="157" spans="1:14" ht="23.25" customHeight="1">
      <c r="A157" s="28" t="s">
        <v>15</v>
      </c>
      <c r="B157" s="221" t="s">
        <v>251</v>
      </c>
      <c r="C157" s="225" t="s">
        <v>2</v>
      </c>
      <c r="D157" s="72" t="s">
        <v>2</v>
      </c>
      <c r="E157" s="72" t="s">
        <v>2</v>
      </c>
      <c r="F157" s="58" t="s">
        <v>91</v>
      </c>
      <c r="G157" s="58"/>
      <c r="H157" s="684" t="str">
        <f>IFERROR(IF(E157="N/A","N/A",D157-E157),"X")</f>
        <v>X</v>
      </c>
      <c r="I157" s="1171"/>
      <c r="J157" s="1579"/>
      <c r="K157" s="1580"/>
      <c r="L157" s="1581"/>
      <c r="M157" s="1172" t="s">
        <v>11</v>
      </c>
      <c r="N157" s="143"/>
    </row>
    <row r="158" spans="1:14" ht="30.75" customHeight="1">
      <c r="A158" s="690" t="s">
        <v>16</v>
      </c>
      <c r="B158" s="221" t="s">
        <v>252</v>
      </c>
      <c r="C158" s="225" t="s">
        <v>2</v>
      </c>
      <c r="D158" s="72" t="s">
        <v>2</v>
      </c>
      <c r="E158" s="72" t="s">
        <v>2</v>
      </c>
      <c r="F158" s="58" t="s">
        <v>91</v>
      </c>
      <c r="G158" s="58"/>
      <c r="H158" s="684" t="str">
        <f>IFERROR(IF(E158="N/A","N/A",D158-E158),"X")</f>
        <v>X</v>
      </c>
      <c r="I158" s="1171"/>
      <c r="J158" s="1579"/>
      <c r="K158" s="1580"/>
      <c r="L158" s="1581"/>
      <c r="M158" s="1172" t="s">
        <v>11</v>
      </c>
      <c r="N158" s="143"/>
    </row>
    <row r="159" spans="1:14" ht="23.25" customHeight="1">
      <c r="A159" s="28" t="s">
        <v>19</v>
      </c>
      <c r="B159" s="221" t="s">
        <v>251</v>
      </c>
      <c r="C159" s="225" t="s">
        <v>2</v>
      </c>
      <c r="D159" s="72" t="s">
        <v>2</v>
      </c>
      <c r="E159" s="72" t="s">
        <v>2</v>
      </c>
      <c r="F159" s="58" t="s">
        <v>91</v>
      </c>
      <c r="G159" s="58"/>
      <c r="H159" s="684" t="str">
        <f>IFERROR(IF(E159="N/A","N/A",D159-E159),"X")</f>
        <v>X</v>
      </c>
      <c r="I159" s="1171"/>
      <c r="J159" s="1582"/>
      <c r="K159" s="1583"/>
      <c r="L159" s="1584"/>
      <c r="M159" s="1172" t="s">
        <v>11</v>
      </c>
      <c r="N159" s="143"/>
    </row>
    <row r="160" spans="1:14">
      <c r="A160" s="28"/>
      <c r="B160" s="221"/>
      <c r="C160" s="142"/>
      <c r="D160" s="35"/>
      <c r="E160" s="35"/>
      <c r="F160" s="58"/>
      <c r="G160" s="58"/>
      <c r="H160" s="92"/>
      <c r="I160" s="1171"/>
      <c r="J160" s="1171"/>
      <c r="K160" s="1171"/>
      <c r="L160" s="1173"/>
      <c r="M160" s="1172"/>
      <c r="N160" s="143"/>
    </row>
    <row r="161" spans="1:14">
      <c r="A161" s="141" t="s">
        <v>323</v>
      </c>
      <c r="B161" s="593"/>
      <c r="C161" s="142"/>
      <c r="D161" s="35"/>
      <c r="E161" s="35"/>
      <c r="F161" s="58"/>
      <c r="G161" s="58"/>
      <c r="H161" s="92"/>
      <c r="I161" s="1171"/>
      <c r="J161" s="1171"/>
      <c r="K161" s="1171"/>
      <c r="L161" s="1173"/>
      <c r="M161" s="1172"/>
      <c r="N161" s="143"/>
    </row>
    <row r="162" spans="1:14">
      <c r="A162" s="28" t="s">
        <v>152</v>
      </c>
      <c r="B162" s="1176"/>
      <c r="C162" s="142"/>
      <c r="D162" s="35"/>
      <c r="E162" s="35"/>
      <c r="F162" s="58"/>
      <c r="G162" s="58"/>
      <c r="H162" s="92"/>
      <c r="I162" s="1171"/>
      <c r="J162" s="1171"/>
      <c r="K162" s="1171"/>
      <c r="L162" s="1173"/>
      <c r="M162" s="1172"/>
      <c r="N162" s="143"/>
    </row>
    <row r="163" spans="1:14">
      <c r="A163" s="28" t="s">
        <v>13</v>
      </c>
      <c r="B163" s="221" t="s">
        <v>18</v>
      </c>
      <c r="C163" s="225" t="s">
        <v>2</v>
      </c>
      <c r="D163" s="72" t="s">
        <v>2</v>
      </c>
      <c r="E163" s="72" t="s">
        <v>2</v>
      </c>
      <c r="F163" s="58"/>
      <c r="G163" s="58"/>
      <c r="H163" s="92"/>
      <c r="I163" s="1174"/>
      <c r="J163" s="1587"/>
      <c r="K163" s="1588"/>
      <c r="L163" s="1589"/>
      <c r="M163" s="1175"/>
      <c r="N163" s="1175"/>
    </row>
    <row r="164" spans="1:14">
      <c r="A164" s="28" t="s">
        <v>14</v>
      </c>
      <c r="B164" s="221" t="s">
        <v>18</v>
      </c>
      <c r="C164" s="225" t="s">
        <v>2</v>
      </c>
      <c r="D164" s="72" t="s">
        <v>2</v>
      </c>
      <c r="E164" s="72" t="s">
        <v>2</v>
      </c>
      <c r="F164" s="35"/>
      <c r="G164" s="35"/>
      <c r="H164" s="92"/>
      <c r="I164" s="1171"/>
      <c r="J164" s="1579"/>
      <c r="K164" s="1580"/>
      <c r="L164" s="1581"/>
      <c r="M164" s="1172"/>
      <c r="N164" s="143"/>
    </row>
    <row r="165" spans="1:14" ht="13.35" customHeight="1">
      <c r="A165" s="28" t="s">
        <v>15</v>
      </c>
      <c r="B165" s="221" t="s">
        <v>154</v>
      </c>
      <c r="C165" s="225" t="s">
        <v>2</v>
      </c>
      <c r="D165" s="72" t="s">
        <v>2</v>
      </c>
      <c r="E165" s="72" t="s">
        <v>2</v>
      </c>
      <c r="F165" s="58" t="s">
        <v>91</v>
      </c>
      <c r="G165" s="58"/>
      <c r="H165" s="684" t="str">
        <f>IFERROR(IF(E165="N/A","N/A",D165-E165),"X")</f>
        <v>X</v>
      </c>
      <c r="I165" s="1171"/>
      <c r="J165" s="1579"/>
      <c r="K165" s="1580"/>
      <c r="L165" s="1581"/>
      <c r="M165" s="1172" t="s">
        <v>11</v>
      </c>
      <c r="N165" s="143"/>
    </row>
    <row r="166" spans="1:14" ht="13.35" customHeight="1">
      <c r="A166" s="28" t="s">
        <v>16</v>
      </c>
      <c r="B166" s="1177" t="s">
        <v>251</v>
      </c>
      <c r="C166" s="225" t="s">
        <v>2</v>
      </c>
      <c r="D166" s="72" t="s">
        <v>2</v>
      </c>
      <c r="E166" s="72" t="s">
        <v>2</v>
      </c>
      <c r="F166" s="58" t="s">
        <v>91</v>
      </c>
      <c r="G166" s="58"/>
      <c r="H166" s="684" t="str">
        <f>IFERROR(IF(E166="N/A","N/A",D166-E166),"X")</f>
        <v>X</v>
      </c>
      <c r="I166" s="1171"/>
      <c r="J166" s="1579"/>
      <c r="K166" s="1580"/>
      <c r="L166" s="1581"/>
      <c r="M166" s="1172" t="s">
        <v>11</v>
      </c>
      <c r="N166" s="143"/>
    </row>
    <row r="167" spans="1:14" ht="25.5" customHeight="1">
      <c r="A167" s="690" t="s">
        <v>19</v>
      </c>
      <c r="B167" s="221" t="s">
        <v>252</v>
      </c>
      <c r="C167" s="225" t="s">
        <v>2</v>
      </c>
      <c r="D167" s="72" t="s">
        <v>2</v>
      </c>
      <c r="E167" s="72" t="s">
        <v>2</v>
      </c>
      <c r="F167" s="58" t="s">
        <v>91</v>
      </c>
      <c r="G167" s="58"/>
      <c r="H167" s="684" t="str">
        <f>IFERROR(IF(E167="N/A","N/A",D167-E167),"X")</f>
        <v>X</v>
      </c>
      <c r="I167" s="1171"/>
      <c r="J167" s="1590"/>
      <c r="K167" s="1591"/>
      <c r="L167" s="1592"/>
      <c r="M167" s="1172" t="s">
        <v>11</v>
      </c>
      <c r="N167" s="143"/>
    </row>
    <row r="168" spans="1:14" ht="16.5" customHeight="1">
      <c r="A168" s="28"/>
      <c r="B168" s="221"/>
      <c r="C168"/>
      <c r="D168"/>
      <c r="E168"/>
      <c r="F168"/>
      <c r="G168" s="989"/>
      <c r="H168" s="92"/>
      <c r="I168" s="1171"/>
      <c r="J168" s="631"/>
      <c r="K168" s="631"/>
      <c r="L168" s="631"/>
      <c r="M168" s="1172"/>
      <c r="N168" s="143"/>
    </row>
    <row r="169" spans="1:14">
      <c r="A169" s="141" t="s">
        <v>324</v>
      </c>
      <c r="B169" s="593"/>
      <c r="C169" s="142"/>
      <c r="D169" s="35"/>
      <c r="E169" s="35"/>
      <c r="F169" s="35"/>
      <c r="G169" s="35"/>
      <c r="H169" s="92"/>
      <c r="I169" s="1171"/>
      <c r="J169" s="631"/>
      <c r="K169" s="631"/>
      <c r="L169" s="631"/>
      <c r="M169" s="1172"/>
      <c r="N169" s="143"/>
    </row>
    <row r="170" spans="1:14">
      <c r="A170" s="28" t="s">
        <v>152</v>
      </c>
      <c r="B170" s="1176"/>
      <c r="C170" s="225" t="s">
        <v>2</v>
      </c>
      <c r="D170" s="72" t="s">
        <v>2</v>
      </c>
      <c r="E170" s="72" t="s">
        <v>2</v>
      </c>
      <c r="F170" s="35"/>
      <c r="G170" s="35"/>
      <c r="H170" s="92"/>
      <c r="I170" s="1171"/>
      <c r="J170" s="1171"/>
      <c r="K170" s="1171"/>
      <c r="L170" s="1173"/>
      <c r="M170" s="1172"/>
      <c r="N170" s="143"/>
    </row>
    <row r="171" spans="1:14">
      <c r="A171" s="28" t="s">
        <v>13</v>
      </c>
      <c r="B171" s="221" t="s">
        <v>18</v>
      </c>
      <c r="C171" s="225" t="s">
        <v>2</v>
      </c>
      <c r="D171" s="72" t="s">
        <v>2</v>
      </c>
      <c r="E171" s="72" t="s">
        <v>2</v>
      </c>
      <c r="F171" s="35"/>
      <c r="G171" s="35"/>
      <c r="H171" s="92"/>
      <c r="I171" s="1174"/>
      <c r="J171" s="1587"/>
      <c r="K171" s="1588"/>
      <c r="L171" s="1589"/>
      <c r="M171" s="1175"/>
      <c r="N171" s="1175"/>
    </row>
    <row r="172" spans="1:14" ht="13.35" customHeight="1">
      <c r="A172" s="28" t="s">
        <v>14</v>
      </c>
      <c r="B172" s="221" t="s">
        <v>18</v>
      </c>
      <c r="C172" s="225" t="s">
        <v>2</v>
      </c>
      <c r="D172" s="72" t="s">
        <v>2</v>
      </c>
      <c r="E172" s="72" t="s">
        <v>2</v>
      </c>
      <c r="F172" s="35"/>
      <c r="G172" s="35"/>
      <c r="H172" s="92"/>
      <c r="I172" s="1171"/>
      <c r="J172" s="1579"/>
      <c r="K172" s="1580"/>
      <c r="L172" s="1581"/>
      <c r="M172" s="1172"/>
      <c r="N172" s="143"/>
    </row>
    <row r="173" spans="1:14" ht="13.35" customHeight="1">
      <c r="A173" s="28" t="s">
        <v>15</v>
      </c>
      <c r="B173" s="221" t="s">
        <v>154</v>
      </c>
      <c r="C173" s="225" t="s">
        <v>2</v>
      </c>
      <c r="D173" s="72" t="s">
        <v>2</v>
      </c>
      <c r="E173" s="72" t="s">
        <v>2</v>
      </c>
      <c r="F173" s="58" t="s">
        <v>91</v>
      </c>
      <c r="G173" s="58"/>
      <c r="H173" s="684" t="str">
        <f>IFERROR(IF(E173="N/A","N/A",D173-E173),"X")</f>
        <v>X</v>
      </c>
      <c r="I173" s="1171"/>
      <c r="J173" s="1579"/>
      <c r="K173" s="1580"/>
      <c r="L173" s="1581"/>
      <c r="M173" s="1172" t="s">
        <v>11</v>
      </c>
      <c r="N173" s="143"/>
    </row>
    <row r="174" spans="1:14" ht="13.35" customHeight="1">
      <c r="A174" s="28" t="s">
        <v>16</v>
      </c>
      <c r="B174" s="1177" t="s">
        <v>251</v>
      </c>
      <c r="C174" s="225" t="s">
        <v>2</v>
      </c>
      <c r="D174" s="72" t="s">
        <v>2</v>
      </c>
      <c r="E174" s="72" t="s">
        <v>2</v>
      </c>
      <c r="F174" s="58" t="s">
        <v>91</v>
      </c>
      <c r="G174" s="58"/>
      <c r="H174" s="684" t="str">
        <f>IFERROR(IF(E174="N/A","N/A",D174-E174),"X")</f>
        <v>X</v>
      </c>
      <c r="I174" s="1171"/>
      <c r="J174" s="1579"/>
      <c r="K174" s="1580"/>
      <c r="L174" s="1581"/>
      <c r="M174" s="1172" t="s">
        <v>11</v>
      </c>
      <c r="N174" s="143"/>
    </row>
    <row r="175" spans="1:14" ht="25.5" customHeight="1">
      <c r="A175" s="690" t="s">
        <v>19</v>
      </c>
      <c r="B175" s="221" t="s">
        <v>252</v>
      </c>
      <c r="C175" s="225" t="s">
        <v>2</v>
      </c>
      <c r="D175" s="72" t="s">
        <v>2</v>
      </c>
      <c r="E175" s="72" t="s">
        <v>2</v>
      </c>
      <c r="F175" s="58" t="s">
        <v>91</v>
      </c>
      <c r="G175" s="58"/>
      <c r="H175" s="684" t="str">
        <f>IFERROR(IF(E175="N/A","N/A",D175-E175),"X")</f>
        <v>X</v>
      </c>
      <c r="I175" s="1171"/>
      <c r="J175" s="1590"/>
      <c r="K175" s="1591"/>
      <c r="L175" s="1592"/>
      <c r="M175" s="1172" t="s">
        <v>11</v>
      </c>
      <c r="N175" s="143"/>
    </row>
    <row r="176" spans="1:14">
      <c r="A176" s="65"/>
      <c r="B176" s="221"/>
      <c r="C176" s="142"/>
      <c r="D176" s="35"/>
      <c r="E176" s="35"/>
      <c r="F176" s="58"/>
      <c r="G176" s="58"/>
      <c r="H176" s="92"/>
      <c r="I176" s="1171"/>
      <c r="J176" s="1171"/>
      <c r="K176" s="1171"/>
      <c r="L176" s="1173"/>
      <c r="M176" s="1172"/>
      <c r="N176" s="143"/>
    </row>
    <row r="177" spans="1:14">
      <c r="A177" s="141" t="s">
        <v>325</v>
      </c>
      <c r="B177" s="593"/>
      <c r="C177" s="142"/>
      <c r="D177" s="35"/>
      <c r="E177" s="35"/>
      <c r="F177" s="58"/>
      <c r="G177" s="58"/>
      <c r="H177" s="92"/>
      <c r="I177" s="1171"/>
      <c r="J177" s="1171"/>
      <c r="K177" s="1171"/>
      <c r="L177" s="1173"/>
      <c r="M177" s="1172"/>
      <c r="N177" s="143"/>
    </row>
    <row r="178" spans="1:14">
      <c r="A178" s="28" t="s">
        <v>152</v>
      </c>
      <c r="B178" s="1176"/>
      <c r="C178" s="142"/>
      <c r="D178" s="35"/>
      <c r="E178" s="35"/>
      <c r="F178" s="58"/>
      <c r="G178" s="58"/>
      <c r="H178" s="92"/>
      <c r="I178" s="1171"/>
      <c r="J178" s="1171"/>
      <c r="K178" s="1171"/>
      <c r="L178" s="1173"/>
      <c r="M178" s="1172"/>
      <c r="N178" s="143"/>
    </row>
    <row r="179" spans="1:14" ht="12.75" customHeight="1">
      <c r="A179" s="28" t="s">
        <v>13</v>
      </c>
      <c r="B179" s="221" t="s">
        <v>18</v>
      </c>
      <c r="C179" s="225" t="s">
        <v>2</v>
      </c>
      <c r="D179" s="72" t="s">
        <v>2</v>
      </c>
      <c r="E179" s="72" t="s">
        <v>2</v>
      </c>
      <c r="F179" s="58"/>
      <c r="G179" s="58"/>
      <c r="H179" s="92"/>
      <c r="I179" s="1174"/>
      <c r="J179" s="1587"/>
      <c r="K179" s="1588"/>
      <c r="L179" s="1589"/>
      <c r="M179" s="1174"/>
      <c r="N179" s="1174"/>
    </row>
    <row r="180" spans="1:14" ht="13.35" customHeight="1">
      <c r="A180" s="28" t="s">
        <v>14</v>
      </c>
      <c r="B180" s="221" t="s">
        <v>18</v>
      </c>
      <c r="C180" s="225" t="s">
        <v>2</v>
      </c>
      <c r="D180" s="72" t="s">
        <v>2</v>
      </c>
      <c r="E180" s="72" t="s">
        <v>2</v>
      </c>
      <c r="F180" s="35"/>
      <c r="G180" s="35"/>
      <c r="H180" s="92"/>
      <c r="I180" s="1171"/>
      <c r="J180" s="1579"/>
      <c r="K180" s="1580"/>
      <c r="L180" s="1581"/>
      <c r="M180" s="1172"/>
      <c r="N180" s="143"/>
    </row>
    <row r="181" spans="1:14" ht="13.35" customHeight="1">
      <c r="A181" s="28" t="s">
        <v>15</v>
      </c>
      <c r="B181" s="221" t="s">
        <v>154</v>
      </c>
      <c r="C181" s="225" t="s">
        <v>2</v>
      </c>
      <c r="D181" s="72" t="s">
        <v>2</v>
      </c>
      <c r="E181" s="72" t="s">
        <v>2</v>
      </c>
      <c r="F181" s="58" t="s">
        <v>91</v>
      </c>
      <c r="G181" s="58"/>
      <c r="H181" s="684" t="str">
        <f>IFERROR(IF(E181="N/A","N/A",D181-E181),"X")</f>
        <v>X</v>
      </c>
      <c r="I181" s="1171"/>
      <c r="J181" s="1579"/>
      <c r="K181" s="1580"/>
      <c r="L181" s="1581"/>
      <c r="M181" s="1172" t="s">
        <v>11</v>
      </c>
      <c r="N181" s="143"/>
    </row>
    <row r="182" spans="1:14" ht="13.35" customHeight="1">
      <c r="A182" s="28" t="s">
        <v>16</v>
      </c>
      <c r="B182" s="1177" t="s">
        <v>251</v>
      </c>
      <c r="C182" s="225" t="s">
        <v>2</v>
      </c>
      <c r="D182" s="72" t="s">
        <v>2</v>
      </c>
      <c r="E182" s="72" t="s">
        <v>2</v>
      </c>
      <c r="F182" s="58" t="s">
        <v>91</v>
      </c>
      <c r="G182" s="58"/>
      <c r="H182" s="684" t="str">
        <f>IFERROR(IF(E182="N/A","N/A",D182-E182),"X")</f>
        <v>X</v>
      </c>
      <c r="I182" s="1171"/>
      <c r="J182" s="1579"/>
      <c r="K182" s="1580"/>
      <c r="L182" s="1581"/>
      <c r="M182" s="1172" t="s">
        <v>11</v>
      </c>
      <c r="N182" s="143"/>
    </row>
    <row r="183" spans="1:14" ht="25.5" customHeight="1">
      <c r="A183" s="690" t="s">
        <v>19</v>
      </c>
      <c r="B183" s="24" t="s">
        <v>252</v>
      </c>
      <c r="C183" s="225" t="s">
        <v>2</v>
      </c>
      <c r="D183" s="72" t="s">
        <v>2</v>
      </c>
      <c r="E183" s="72" t="s">
        <v>2</v>
      </c>
      <c r="F183" s="58" t="s">
        <v>91</v>
      </c>
      <c r="G183" s="58"/>
      <c r="H183" s="684" t="str">
        <f>IFERROR(IF(E183="N/A","N/A",D183-E183),"X")</f>
        <v>X</v>
      </c>
      <c r="I183" s="1171"/>
      <c r="J183" s="1590"/>
      <c r="K183" s="1591"/>
      <c r="L183" s="1592"/>
      <c r="M183" s="1172" t="s">
        <v>11</v>
      </c>
      <c r="N183" s="143"/>
    </row>
    <row r="184" spans="1:14">
      <c r="A184" s="28"/>
      <c r="B184" s="24"/>
      <c r="C184" s="26"/>
      <c r="D184" s="35"/>
      <c r="E184" s="35"/>
      <c r="F184" s="35"/>
      <c r="G184" s="35"/>
      <c r="H184" s="35"/>
      <c r="I184" s="25"/>
      <c r="J184" s="25"/>
      <c r="K184" s="25"/>
      <c r="L184" s="22"/>
      <c r="M184" s="263"/>
    </row>
    <row r="185" spans="1:14">
      <c r="A185" s="179" t="s">
        <v>58</v>
      </c>
      <c r="B185" s="344"/>
      <c r="C185" s="180"/>
      <c r="D185" s="80"/>
      <c r="E185" s="80"/>
      <c r="F185" s="80"/>
      <c r="G185" s="80"/>
      <c r="H185" s="80"/>
      <c r="I185" s="50"/>
      <c r="J185" s="50"/>
      <c r="K185" s="50"/>
      <c r="L185" s="49"/>
      <c r="M185" s="269"/>
    </row>
    <row r="186" spans="1:14">
      <c r="A186" s="76"/>
      <c r="B186" s="76"/>
      <c r="C186" s="48" t="s">
        <v>13</v>
      </c>
      <c r="D186" s="48" t="s">
        <v>14</v>
      </c>
      <c r="E186" s="48" t="s">
        <v>15</v>
      </c>
      <c r="F186" s="48" t="s">
        <v>16</v>
      </c>
      <c r="G186" s="48"/>
      <c r="H186" s="48" t="s">
        <v>19</v>
      </c>
      <c r="I186" s="25"/>
      <c r="J186" s="25"/>
      <c r="K186" s="25"/>
      <c r="L186" s="22"/>
      <c r="M186" s="263"/>
    </row>
    <row r="187" spans="1:14" ht="21.75" customHeight="1">
      <c r="A187" s="209" t="s">
        <v>534</v>
      </c>
      <c r="B187" s="76"/>
      <c r="C187" s="59"/>
      <c r="D187" s="59"/>
      <c r="E187" s="59"/>
      <c r="F187" s="59"/>
      <c r="G187" s="59"/>
      <c r="H187" s="59"/>
      <c r="I187" s="1570"/>
      <c r="J187" s="1570"/>
      <c r="K187" s="1570"/>
      <c r="L187" s="1570"/>
      <c r="M187" s="1570"/>
      <c r="N187" s="1570"/>
    </row>
    <row r="188" spans="1:14">
      <c r="A188" s="196" t="s">
        <v>178</v>
      </c>
      <c r="B188" s="418" t="s">
        <v>788</v>
      </c>
      <c r="C188" s="163" t="s">
        <v>2</v>
      </c>
      <c r="D188" s="163" t="s">
        <v>2</v>
      </c>
      <c r="E188" s="163" t="s">
        <v>2</v>
      </c>
      <c r="F188" s="163" t="s">
        <v>2</v>
      </c>
      <c r="G188" s="163"/>
      <c r="H188" s="163" t="s">
        <v>2</v>
      </c>
      <c r="I188" s="25" t="s">
        <v>168</v>
      </c>
      <c r="J188" s="25"/>
      <c r="K188" s="25"/>
      <c r="L188" s="22"/>
      <c r="M188" s="260" t="s">
        <v>12</v>
      </c>
    </row>
    <row r="189" spans="1:14">
      <c r="A189" s="196" t="s">
        <v>535</v>
      </c>
      <c r="B189" s="418" t="s">
        <v>788</v>
      </c>
      <c r="C189" s="163" t="s">
        <v>2</v>
      </c>
      <c r="D189" s="163" t="s">
        <v>2</v>
      </c>
      <c r="E189" s="163" t="s">
        <v>2</v>
      </c>
      <c r="F189" s="163" t="s">
        <v>2</v>
      </c>
      <c r="G189" s="163"/>
      <c r="H189" s="163" t="s">
        <v>2</v>
      </c>
      <c r="I189" s="25" t="s">
        <v>168</v>
      </c>
      <c r="J189" s="25"/>
      <c r="K189" s="25"/>
      <c r="L189" s="22"/>
      <c r="M189" s="260" t="s">
        <v>12</v>
      </c>
    </row>
    <row r="190" spans="1:14">
      <c r="A190" s="76"/>
      <c r="B190" s="76"/>
      <c r="C190" s="345"/>
      <c r="D190" s="79"/>
      <c r="E190" s="79"/>
      <c r="F190" s="79"/>
      <c r="G190" s="79"/>
      <c r="H190" s="79"/>
      <c r="I190" s="25"/>
      <c r="J190" s="25"/>
      <c r="K190" s="25"/>
      <c r="L190" s="22"/>
      <c r="M190" s="280"/>
    </row>
    <row r="191" spans="1:14" ht="34.5" customHeight="1">
      <c r="A191" s="1602" t="s">
        <v>536</v>
      </c>
      <c r="B191" s="1602"/>
      <c r="C191" s="129"/>
      <c r="D191" s="58"/>
      <c r="E191" s="58"/>
      <c r="F191" s="58"/>
      <c r="G191" s="58"/>
      <c r="H191" s="77"/>
      <c r="I191" s="25"/>
      <c r="J191" s="25"/>
      <c r="K191" s="25"/>
      <c r="L191" s="22"/>
      <c r="M191" s="280"/>
    </row>
    <row r="192" spans="1:14">
      <c r="A192" s="196" t="s">
        <v>373</v>
      </c>
      <c r="B192" s="418" t="s">
        <v>788</v>
      </c>
      <c r="C192" s="163" t="s">
        <v>2</v>
      </c>
      <c r="D192" s="163" t="s">
        <v>2</v>
      </c>
      <c r="E192" s="163" t="s">
        <v>2</v>
      </c>
      <c r="F192" s="163" t="s">
        <v>2</v>
      </c>
      <c r="G192" s="163"/>
      <c r="H192" s="163" t="s">
        <v>2</v>
      </c>
      <c r="I192" s="25" t="s">
        <v>168</v>
      </c>
      <c r="J192" s="25"/>
      <c r="K192" s="25"/>
      <c r="L192" s="22"/>
      <c r="M192" s="260" t="s">
        <v>62</v>
      </c>
    </row>
    <row r="193" spans="1:22">
      <c r="A193" s="196"/>
      <c r="B193" s="158"/>
      <c r="C193" s="61"/>
      <c r="D193" s="58"/>
      <c r="E193" s="58"/>
      <c r="F193" s="58"/>
      <c r="G193" s="58"/>
      <c r="H193" s="58"/>
      <c r="I193" s="25"/>
      <c r="J193" s="25"/>
      <c r="K193" s="25"/>
      <c r="L193" s="22"/>
      <c r="M193" s="280"/>
    </row>
    <row r="194" spans="1:22">
      <c r="A194" s="102" t="s">
        <v>67</v>
      </c>
      <c r="B194" s="102"/>
      <c r="C194" s="102"/>
      <c r="D194" s="102"/>
      <c r="E194" s="102"/>
      <c r="F194" s="102"/>
      <c r="G194" s="102"/>
      <c r="H194" s="102"/>
      <c r="I194" s="102"/>
      <c r="J194" s="102"/>
      <c r="K194" s="102"/>
      <c r="L194" s="102"/>
      <c r="M194" s="269"/>
    </row>
    <row r="195" spans="1:22" ht="28.5" customHeight="1">
      <c r="A195" s="1460" t="s">
        <v>110</v>
      </c>
      <c r="B195" s="1460"/>
      <c r="C195" s="1460"/>
      <c r="D195" s="1460"/>
      <c r="E195" s="1460"/>
      <c r="F195" s="1460"/>
      <c r="G195" s="1460"/>
      <c r="H195" s="1460"/>
      <c r="I195" s="1460"/>
      <c r="J195" s="1460"/>
      <c r="K195" s="1460"/>
      <c r="L195" s="1460"/>
      <c r="M195" s="1460"/>
    </row>
    <row r="196" spans="1:22" ht="27.75" customHeight="1">
      <c r="A196" s="1460" t="s">
        <v>111</v>
      </c>
      <c r="B196" s="1460"/>
      <c r="C196" s="1460"/>
      <c r="D196" s="1460"/>
      <c r="E196" s="1460"/>
      <c r="F196" s="1460"/>
      <c r="G196" s="1460"/>
      <c r="H196" s="1460"/>
      <c r="I196" s="1460"/>
      <c r="J196" s="1460"/>
      <c r="K196" s="1460"/>
      <c r="L196" s="1460"/>
      <c r="M196" s="1460"/>
    </row>
    <row r="197" spans="1:22" ht="12.75" customHeight="1">
      <c r="A197" s="1460" t="s">
        <v>381</v>
      </c>
      <c r="B197" s="1460"/>
      <c r="C197" s="1460"/>
      <c r="D197" s="1460"/>
      <c r="E197" s="1460"/>
      <c r="F197" s="1460"/>
      <c r="G197" s="1460"/>
      <c r="H197" s="1460"/>
      <c r="I197" s="1460"/>
      <c r="J197" s="1460"/>
      <c r="K197" s="1460"/>
      <c r="L197" s="1460"/>
      <c r="M197" s="1460"/>
    </row>
    <row r="198" spans="1:22">
      <c r="A198" s="1500" t="s">
        <v>382</v>
      </c>
      <c r="B198" s="1500"/>
      <c r="C198" s="1500"/>
      <c r="D198" s="1500"/>
      <c r="E198" s="1500"/>
      <c r="F198" s="1500"/>
      <c r="G198" s="1500"/>
      <c r="H198" s="1500"/>
      <c r="I198" s="1500"/>
      <c r="J198" s="1500"/>
      <c r="K198" s="1500"/>
      <c r="L198" s="1500"/>
      <c r="M198" s="1500"/>
    </row>
    <row r="199" spans="1:22" ht="12.75" customHeight="1">
      <c r="A199" s="1500" t="s">
        <v>367</v>
      </c>
      <c r="B199" s="1500"/>
      <c r="C199" s="1500"/>
      <c r="D199" s="1500"/>
      <c r="E199" s="1500"/>
      <c r="F199" s="1500"/>
      <c r="G199" s="1500"/>
      <c r="H199" s="1500"/>
      <c r="I199" s="1500"/>
      <c r="J199" s="1500"/>
      <c r="K199" s="1500"/>
      <c r="L199" s="1500"/>
      <c r="M199" s="1500"/>
    </row>
    <row r="200" spans="1:22">
      <c r="A200" s="26"/>
      <c r="B200" s="26"/>
      <c r="C200" s="26"/>
      <c r="D200" s="26"/>
      <c r="E200" s="26"/>
      <c r="F200" s="26"/>
      <c r="G200" s="26"/>
      <c r="H200" s="26"/>
      <c r="I200" s="26"/>
      <c r="J200" s="26"/>
      <c r="K200" s="26"/>
      <c r="L200" s="26"/>
      <c r="M200" s="142"/>
    </row>
    <row r="201" spans="1:22">
      <c r="A201" s="1460"/>
      <c r="B201" s="1460"/>
      <c r="C201" s="1460"/>
      <c r="D201" s="1460"/>
      <c r="E201" s="1460"/>
      <c r="F201" s="1460"/>
      <c r="G201" s="1460"/>
      <c r="H201" s="1460"/>
      <c r="I201" s="1460"/>
      <c r="J201" s="1460"/>
      <c r="K201" s="1460"/>
      <c r="L201" s="1460"/>
      <c r="M201" s="1460"/>
    </row>
    <row r="202" spans="1:22"/>
    <row r="203" spans="1:22">
      <c r="A203" s="1460"/>
      <c r="B203" s="1460"/>
      <c r="C203" s="1460"/>
      <c r="D203" s="1460"/>
      <c r="E203" s="1460"/>
      <c r="F203" s="1460"/>
      <c r="G203" s="1460"/>
      <c r="H203" s="1460"/>
      <c r="I203" s="1460"/>
      <c r="J203" s="1460"/>
      <c r="K203" s="1460"/>
      <c r="L203" s="1460"/>
      <c r="M203" s="1460"/>
    </row>
    <row r="204" spans="1:22" hidden="1"/>
    <row r="205" spans="1:22" hidden="1">
      <c r="B205" s="1460"/>
      <c r="C205" s="1460"/>
      <c r="D205" s="1460"/>
      <c r="E205" s="1460"/>
      <c r="F205" s="1460"/>
      <c r="G205" s="1460"/>
      <c r="H205" s="1460"/>
      <c r="I205" s="1460"/>
      <c r="J205" s="1460"/>
      <c r="K205" s="1460"/>
      <c r="L205" s="1460"/>
      <c r="M205" s="1460"/>
      <c r="N205" s="1460"/>
      <c r="O205" s="463"/>
      <c r="P205" s="463"/>
      <c r="Q205" s="463"/>
      <c r="R205" s="463"/>
      <c r="S205" s="463"/>
      <c r="T205" s="463"/>
      <c r="U205" s="463"/>
      <c r="V205" s="463"/>
    </row>
    <row r="206" spans="1:22" hidden="1">
      <c r="B206" s="1460"/>
      <c r="C206" s="1460"/>
      <c r="D206" s="1460"/>
      <c r="E206" s="1460"/>
      <c r="F206" s="1460"/>
      <c r="G206" s="1460"/>
      <c r="H206" s="1460"/>
      <c r="I206" s="1460"/>
      <c r="J206" s="1460"/>
      <c r="K206" s="1460"/>
      <c r="L206" s="1460"/>
      <c r="M206" s="1460"/>
      <c r="N206" s="1460"/>
      <c r="O206" s="463"/>
      <c r="P206" s="463"/>
      <c r="Q206" s="463"/>
      <c r="R206" s="463"/>
      <c r="S206" s="463"/>
      <c r="T206" s="463"/>
      <c r="U206" s="463"/>
      <c r="V206" s="463"/>
    </row>
    <row r="207" spans="1:22"/>
    <row r="208" spans="1:22"/>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sheetData>
  <mergeCells count="44">
    <mergeCell ref="C2:M2"/>
    <mergeCell ref="A2:B2"/>
    <mergeCell ref="A8:B8"/>
    <mergeCell ref="H20:L21"/>
    <mergeCell ref="H8:L15"/>
    <mergeCell ref="A191:B191"/>
    <mergeCell ref="A22:B22"/>
    <mergeCell ref="A33:B33"/>
    <mergeCell ref="A71:B71"/>
    <mergeCell ref="A46:B46"/>
    <mergeCell ref="A58:B58"/>
    <mergeCell ref="A112:B112"/>
    <mergeCell ref="A120:B120"/>
    <mergeCell ref="A128:B128"/>
    <mergeCell ref="A104:B104"/>
    <mergeCell ref="B206:N206"/>
    <mergeCell ref="A203:M203"/>
    <mergeCell ref="A201:M201"/>
    <mergeCell ref="A195:M195"/>
    <mergeCell ref="A197:M197"/>
    <mergeCell ref="A196:M196"/>
    <mergeCell ref="A199:M199"/>
    <mergeCell ref="A198:M198"/>
    <mergeCell ref="B205:N205"/>
    <mergeCell ref="H23:K23"/>
    <mergeCell ref="H34:K34"/>
    <mergeCell ref="H59:K59"/>
    <mergeCell ref="H73:K73"/>
    <mergeCell ref="H47:L55"/>
    <mergeCell ref="H83:K83"/>
    <mergeCell ref="H93:K93"/>
    <mergeCell ref="H105:K105"/>
    <mergeCell ref="H113:K113"/>
    <mergeCell ref="H121:K121"/>
    <mergeCell ref="I187:N187"/>
    <mergeCell ref="H129:K129"/>
    <mergeCell ref="I147:N147"/>
    <mergeCell ref="I155:N155"/>
    <mergeCell ref="J148:L151"/>
    <mergeCell ref="J156:L159"/>
    <mergeCell ref="B140:L140"/>
    <mergeCell ref="J163:L167"/>
    <mergeCell ref="J171:L175"/>
    <mergeCell ref="J179:L183"/>
  </mergeCells>
  <pageMargins left="0.70866141732283472" right="0.70866141732283472" top="0.74803149606299213" bottom="0.74803149606299213" header="0.31496062992125984" footer="0.31496062992125984"/>
  <pageSetup paperSize="8" scale="64" fitToHeight="2" orientation="portrait" r:id="rId1"/>
  <rowBreaks count="3" manualBreakCount="3">
    <brk id="101" max="12" man="1"/>
    <brk id="120" max="12" man="1"/>
    <brk id="184"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view="pageBreakPreview" zoomScaleNormal="100" zoomScaleSheetLayoutView="100" workbookViewId="0"/>
  </sheetViews>
  <sheetFormatPr defaultColWidth="10.85546875" defaultRowHeight="12.75"/>
  <cols>
    <col min="1" max="1" width="17.140625" style="101" customWidth="1"/>
    <col min="2" max="2" width="23.42578125" style="101" customWidth="1"/>
    <col min="3" max="3" width="5.7109375" style="101" customWidth="1"/>
    <col min="4" max="4" width="43.7109375" style="101" bestFit="1" customWidth="1"/>
    <col min="5" max="10" width="19.28515625" style="101" customWidth="1"/>
    <col min="11" max="11" width="20.5703125" style="101" customWidth="1"/>
    <col min="12" max="12" width="13.28515625" style="101" customWidth="1"/>
    <col min="13" max="16384" width="10.85546875" style="101"/>
  </cols>
  <sheetData>
    <row r="1" spans="1:11" ht="27" customHeight="1">
      <c r="A1" s="1281" t="s">
        <v>894</v>
      </c>
    </row>
    <row r="2" spans="1:11">
      <c r="A2" s="1608" t="s">
        <v>468</v>
      </c>
      <c r="B2" s="1608"/>
      <c r="C2" s="1608"/>
      <c r="D2" s="1608"/>
    </row>
    <row r="3" spans="1:11">
      <c r="A3" s="1609" t="s">
        <v>385</v>
      </c>
      <c r="B3" s="1609"/>
      <c r="C3" s="1281"/>
    </row>
    <row r="4" spans="1:11" ht="27.75" customHeight="1">
      <c r="A4" s="1605" t="s">
        <v>895</v>
      </c>
      <c r="B4" s="1605"/>
      <c r="C4" s="1605"/>
      <c r="D4" s="1605"/>
      <c r="E4" s="1605"/>
      <c r="F4" s="1605"/>
      <c r="G4" s="1605"/>
      <c r="H4" s="1605"/>
      <c r="I4" s="1605"/>
      <c r="J4" s="1605"/>
      <c r="K4" s="1605"/>
    </row>
    <row r="5" spans="1:11" ht="20.25" customHeight="1">
      <c r="A5" s="1400" t="s">
        <v>896</v>
      </c>
      <c r="B5" s="1400"/>
      <c r="C5" s="1400"/>
      <c r="D5" s="1400"/>
      <c r="E5" s="1400"/>
      <c r="F5" s="1400"/>
      <c r="G5" s="1400"/>
      <c r="H5" s="1400"/>
      <c r="I5" s="1400"/>
      <c r="J5" s="1400"/>
      <c r="K5" s="1400"/>
    </row>
    <row r="6" spans="1:11" ht="18.75" customHeight="1">
      <c r="A6" s="1400"/>
      <c r="B6" s="1400"/>
      <c r="C6" s="1400"/>
      <c r="D6" s="1400"/>
      <c r="E6" s="1400"/>
      <c r="F6" s="1400"/>
      <c r="G6" s="1400"/>
      <c r="H6" s="1400"/>
      <c r="I6" s="1400"/>
      <c r="J6" s="1400"/>
      <c r="K6" s="1400"/>
    </row>
    <row r="7" spans="1:11" ht="27" customHeight="1">
      <c r="A7" s="1400" t="s">
        <v>897</v>
      </c>
      <c r="B7" s="1400"/>
      <c r="C7" s="1400"/>
      <c r="D7" s="1400"/>
      <c r="E7" s="1400"/>
      <c r="F7" s="1400"/>
      <c r="G7" s="1400"/>
      <c r="H7" s="1400"/>
      <c r="I7" s="1400"/>
      <c r="J7" s="1400"/>
      <c r="K7" s="1400"/>
    </row>
    <row r="8" spans="1:11" ht="15" customHeight="1">
      <c r="A8" s="1400"/>
      <c r="B8" s="1400"/>
      <c r="C8" s="1400"/>
      <c r="D8" s="1400"/>
      <c r="E8" s="1400"/>
      <c r="F8" s="1400"/>
      <c r="G8" s="1400"/>
      <c r="H8" s="1400"/>
      <c r="I8" s="1400"/>
      <c r="J8" s="1400"/>
      <c r="K8" s="1400"/>
    </row>
    <row r="9" spans="1:11" ht="27" customHeight="1">
      <c r="A9" s="1607" t="s">
        <v>898</v>
      </c>
      <c r="B9" s="1607"/>
      <c r="C9" s="1607"/>
      <c r="D9" s="1607"/>
      <c r="E9" s="1607"/>
      <c r="F9" s="1607"/>
      <c r="G9" s="1607"/>
      <c r="H9" s="1607"/>
      <c r="I9" s="1607"/>
      <c r="J9" s="1607"/>
      <c r="K9" s="1607"/>
    </row>
    <row r="10" spans="1:11" ht="27" customHeight="1">
      <c r="A10" s="1607" t="s">
        <v>899</v>
      </c>
      <c r="B10" s="1607"/>
      <c r="C10" s="1607"/>
      <c r="D10" s="1607"/>
      <c r="E10" s="1607"/>
      <c r="F10" s="1607"/>
      <c r="G10" s="1607"/>
      <c r="H10" s="1607"/>
      <c r="I10" s="1607"/>
      <c r="J10" s="1607"/>
      <c r="K10" s="1607"/>
    </row>
    <row r="11" spans="1:11" ht="27" customHeight="1">
      <c r="A11" s="1607" t="s">
        <v>900</v>
      </c>
      <c r="B11" s="1607"/>
      <c r="C11" s="1607"/>
      <c r="D11" s="1607"/>
      <c r="E11" s="1607"/>
      <c r="F11" s="1607"/>
      <c r="G11" s="1607"/>
      <c r="H11" s="1607"/>
      <c r="I11" s="1607"/>
      <c r="J11" s="1607"/>
      <c r="K11" s="1607"/>
    </row>
    <row r="12" spans="1:11" ht="27" customHeight="1">
      <c r="A12" s="1400" t="s">
        <v>1033</v>
      </c>
      <c r="B12" s="1400"/>
      <c r="C12" s="1400"/>
      <c r="D12" s="1400"/>
      <c r="E12" s="1400"/>
      <c r="F12" s="1400"/>
      <c r="G12" s="1400"/>
      <c r="H12" s="1400"/>
      <c r="I12" s="1400"/>
      <c r="J12" s="1400"/>
      <c r="K12" s="1400"/>
    </row>
    <row r="13" spans="1:11" ht="27" customHeight="1">
      <c r="A13" s="1400" t="s">
        <v>1034</v>
      </c>
      <c r="B13" s="1400"/>
      <c r="C13" s="1400"/>
      <c r="D13" s="1400"/>
      <c r="E13" s="1400"/>
      <c r="F13" s="1400"/>
      <c r="G13" s="1400"/>
      <c r="H13" s="1400"/>
      <c r="I13" s="1400"/>
      <c r="J13" s="1400"/>
      <c r="K13" s="1400"/>
    </row>
    <row r="14" spans="1:11" ht="13.5" thickBot="1">
      <c r="A14" s="990"/>
    </row>
    <row r="15" spans="1:11" ht="39" customHeight="1" thickBot="1">
      <c r="A15" s="1610"/>
      <c r="B15" s="1611"/>
      <c r="C15" s="1616" t="s">
        <v>580</v>
      </c>
      <c r="D15" s="1619" t="s">
        <v>386</v>
      </c>
      <c r="E15" s="1622" t="s">
        <v>469</v>
      </c>
      <c r="F15" s="1623"/>
      <c r="G15" s="1623"/>
      <c r="H15" s="1623"/>
      <c r="I15" s="1623"/>
      <c r="J15" s="1623"/>
      <c r="K15" s="1623"/>
    </row>
    <row r="16" spans="1:11" ht="39" customHeight="1" thickBot="1">
      <c r="A16" s="1612"/>
      <c r="B16" s="1613"/>
      <c r="C16" s="1617"/>
      <c r="D16" s="1620"/>
      <c r="E16" s="1622" t="s">
        <v>387</v>
      </c>
      <c r="F16" s="1623"/>
      <c r="G16" s="1623"/>
      <c r="H16" s="1622" t="s">
        <v>388</v>
      </c>
      <c r="I16" s="1623"/>
      <c r="J16" s="1623"/>
      <c r="K16" s="1623"/>
    </row>
    <row r="17" spans="1:11" ht="48" customHeight="1" thickBot="1">
      <c r="A17" s="1614"/>
      <c r="B17" s="1615"/>
      <c r="C17" s="1618"/>
      <c r="D17" s="1621"/>
      <c r="E17" s="1293" t="s">
        <v>901</v>
      </c>
      <c r="F17" s="1294" t="s">
        <v>902</v>
      </c>
      <c r="G17" s="1295" t="s">
        <v>1035</v>
      </c>
      <c r="H17" s="1293" t="s">
        <v>901</v>
      </c>
      <c r="I17" s="1294" t="s">
        <v>902</v>
      </c>
      <c r="J17" s="1295" t="s">
        <v>1035</v>
      </c>
      <c r="K17" s="1296" t="s">
        <v>1036</v>
      </c>
    </row>
    <row r="18" spans="1:11" ht="20.100000000000001" customHeight="1">
      <c r="A18" s="1610" t="s">
        <v>470</v>
      </c>
      <c r="B18" s="1611"/>
      <c r="C18" s="1285">
        <v>1</v>
      </c>
      <c r="D18" s="991" t="s">
        <v>399</v>
      </c>
      <c r="E18" s="1297"/>
      <c r="F18" s="1298"/>
      <c r="G18" s="1299"/>
      <c r="H18" s="1300"/>
      <c r="I18" s="1298"/>
      <c r="J18" s="1301"/>
      <c r="K18" s="1302"/>
    </row>
    <row r="19" spans="1:11" ht="20.100000000000001" customHeight="1">
      <c r="A19" s="1612"/>
      <c r="B19" s="1613"/>
      <c r="C19" s="1286">
        <v>2</v>
      </c>
      <c r="D19" s="992" t="s">
        <v>394</v>
      </c>
      <c r="E19" s="1303"/>
      <c r="F19" s="1304"/>
      <c r="G19" s="1305"/>
      <c r="H19" s="1306"/>
      <c r="I19" s="1304"/>
      <c r="J19" s="1307"/>
      <c r="K19" s="1302"/>
    </row>
    <row r="20" spans="1:11" ht="20.100000000000001" customHeight="1">
      <c r="A20" s="1612"/>
      <c r="B20" s="1613"/>
      <c r="C20" s="1286">
        <v>3</v>
      </c>
      <c r="D20" s="992" t="s">
        <v>38</v>
      </c>
      <c r="E20" s="1303"/>
      <c r="F20" s="1304"/>
      <c r="G20" s="1305"/>
      <c r="H20" s="1306"/>
      <c r="I20" s="1304"/>
      <c r="J20" s="1307"/>
      <c r="K20" s="1302"/>
    </row>
    <row r="21" spans="1:11" ht="20.100000000000001" customHeight="1">
      <c r="A21" s="1612"/>
      <c r="B21" s="1613"/>
      <c r="C21" s="1286">
        <v>4</v>
      </c>
      <c r="D21" s="992" t="s">
        <v>390</v>
      </c>
      <c r="E21" s="1303"/>
      <c r="F21" s="1304"/>
      <c r="G21" s="1305"/>
      <c r="H21" s="1306"/>
      <c r="I21" s="1304"/>
      <c r="J21" s="1307"/>
      <c r="K21" s="1302"/>
    </row>
    <row r="22" spans="1:11" ht="20.100000000000001" customHeight="1">
      <c r="A22" s="1612"/>
      <c r="B22" s="1613"/>
      <c r="C22" s="1286">
        <v>5</v>
      </c>
      <c r="D22" s="992" t="s">
        <v>36</v>
      </c>
      <c r="E22" s="1303"/>
      <c r="F22" s="1304"/>
      <c r="G22" s="1305"/>
      <c r="H22" s="1306"/>
      <c r="I22" s="1304"/>
      <c r="J22" s="1307"/>
      <c r="K22" s="1302"/>
    </row>
    <row r="23" spans="1:11" ht="20.100000000000001" customHeight="1">
      <c r="A23" s="1612"/>
      <c r="B23" s="1613"/>
      <c r="C23" s="1286">
        <v>6</v>
      </c>
      <c r="D23" s="992" t="s">
        <v>201</v>
      </c>
      <c r="E23" s="1303"/>
      <c r="F23" s="1304"/>
      <c r="G23" s="1305"/>
      <c r="H23" s="1306"/>
      <c r="I23" s="1304"/>
      <c r="J23" s="1307"/>
      <c r="K23" s="1302"/>
    </row>
    <row r="24" spans="1:11" ht="20.100000000000001" customHeight="1">
      <c r="A24" s="1612"/>
      <c r="B24" s="1613"/>
      <c r="C24" s="1286">
        <v>7</v>
      </c>
      <c r="D24" s="992" t="s">
        <v>398</v>
      </c>
      <c r="E24" s="1303"/>
      <c r="F24" s="1304"/>
      <c r="G24" s="1305"/>
      <c r="H24" s="1306"/>
      <c r="I24" s="1304"/>
      <c r="J24" s="1307"/>
      <c r="K24" s="1302"/>
    </row>
    <row r="25" spans="1:11" ht="20.100000000000001" customHeight="1">
      <c r="A25" s="1612"/>
      <c r="B25" s="1613"/>
      <c r="C25" s="1286">
        <v>8</v>
      </c>
      <c r="D25" s="992" t="s">
        <v>395</v>
      </c>
      <c r="E25" s="1303"/>
      <c r="F25" s="1304"/>
      <c r="G25" s="1305"/>
      <c r="H25" s="1306"/>
      <c r="I25" s="1304"/>
      <c r="J25" s="1307"/>
      <c r="K25" s="1302"/>
    </row>
    <row r="26" spans="1:11" ht="20.100000000000001" customHeight="1">
      <c r="A26" s="1612"/>
      <c r="B26" s="1613"/>
      <c r="C26" s="1286">
        <v>9</v>
      </c>
      <c r="D26" s="992" t="s">
        <v>400</v>
      </c>
      <c r="E26" s="1303"/>
      <c r="F26" s="1304"/>
      <c r="G26" s="1305"/>
      <c r="H26" s="1306"/>
      <c r="I26" s="1304"/>
      <c r="J26" s="1307"/>
      <c r="K26" s="1302"/>
    </row>
    <row r="27" spans="1:11" ht="20.100000000000001" customHeight="1">
      <c r="A27" s="1612"/>
      <c r="B27" s="1613"/>
      <c r="C27" s="1286">
        <v>10</v>
      </c>
      <c r="D27" s="992" t="s">
        <v>397</v>
      </c>
      <c r="E27" s="1303"/>
      <c r="F27" s="1304"/>
      <c r="G27" s="1305"/>
      <c r="H27" s="1306"/>
      <c r="I27" s="1304"/>
      <c r="J27" s="1307"/>
      <c r="K27" s="1302"/>
    </row>
    <row r="28" spans="1:11" ht="20.100000000000001" customHeight="1">
      <c r="A28" s="1612"/>
      <c r="B28" s="1613"/>
      <c r="C28" s="1286">
        <v>11</v>
      </c>
      <c r="D28" s="992" t="s">
        <v>389</v>
      </c>
      <c r="E28" s="1303"/>
      <c r="F28" s="1304"/>
      <c r="G28" s="1305"/>
      <c r="H28" s="1306"/>
      <c r="I28" s="1304"/>
      <c r="J28" s="1307"/>
      <c r="K28" s="1302"/>
    </row>
    <row r="29" spans="1:11" ht="20.100000000000001" customHeight="1">
      <c r="A29" s="1612"/>
      <c r="B29" s="1613"/>
      <c r="C29" s="1286">
        <v>12</v>
      </c>
      <c r="D29" s="992" t="s">
        <v>396</v>
      </c>
      <c r="E29" s="1303"/>
      <c r="F29" s="1304"/>
      <c r="G29" s="1305"/>
      <c r="H29" s="1306"/>
      <c r="I29" s="1304"/>
      <c r="J29" s="1307"/>
      <c r="K29" s="1302"/>
    </row>
    <row r="30" spans="1:11" ht="20.100000000000001" customHeight="1">
      <c r="A30" s="1612"/>
      <c r="B30" s="1613"/>
      <c r="C30" s="1286">
        <v>13</v>
      </c>
      <c r="D30" s="992" t="s">
        <v>392</v>
      </c>
      <c r="E30" s="1303"/>
      <c r="F30" s="1304"/>
      <c r="G30" s="1305"/>
      <c r="H30" s="1306"/>
      <c r="I30" s="1304"/>
      <c r="J30" s="1307"/>
      <c r="K30" s="1302"/>
    </row>
    <row r="31" spans="1:11" ht="20.100000000000001" customHeight="1">
      <c r="A31" s="1612"/>
      <c r="B31" s="1613"/>
      <c r="C31" s="1286">
        <v>14</v>
      </c>
      <c r="D31" s="992" t="s">
        <v>391</v>
      </c>
      <c r="E31" s="1303"/>
      <c r="F31" s="1304"/>
      <c r="G31" s="1305"/>
      <c r="H31" s="1306"/>
      <c r="I31" s="1304"/>
      <c r="J31" s="1307"/>
      <c r="K31" s="1302"/>
    </row>
    <row r="32" spans="1:11" ht="20.100000000000001" customHeight="1">
      <c r="A32" s="1612"/>
      <c r="B32" s="1613"/>
      <c r="C32" s="1286">
        <v>15</v>
      </c>
      <c r="D32" s="992" t="s">
        <v>579</v>
      </c>
      <c r="E32" s="1303"/>
      <c r="F32" s="1304"/>
      <c r="G32" s="1305"/>
      <c r="H32" s="1306"/>
      <c r="I32" s="1304"/>
      <c r="J32" s="1308"/>
      <c r="K32" s="1307"/>
    </row>
    <row r="33" spans="1:11" ht="20.100000000000001" customHeight="1" thickBot="1">
      <c r="A33" s="1614"/>
      <c r="B33" s="1615"/>
      <c r="C33" s="1287">
        <v>16</v>
      </c>
      <c r="D33" s="993" t="s">
        <v>393</v>
      </c>
      <c r="E33" s="1309"/>
      <c r="F33" s="1310"/>
      <c r="G33" s="1311"/>
      <c r="H33" s="1312"/>
      <c r="I33" s="1310"/>
      <c r="J33" s="1313"/>
      <c r="K33" s="1314"/>
    </row>
    <row r="34" spans="1:11" ht="20.100000000000001" customHeight="1">
      <c r="A34" s="1610" t="s">
        <v>471</v>
      </c>
      <c r="B34" s="1611"/>
      <c r="C34" s="1285">
        <v>17</v>
      </c>
      <c r="D34" s="991" t="s">
        <v>39</v>
      </c>
      <c r="E34" s="1315"/>
      <c r="F34" s="1298"/>
      <c r="G34" s="1299"/>
      <c r="H34" s="1316"/>
      <c r="I34" s="1298"/>
      <c r="J34" s="1301"/>
      <c r="K34" s="1317"/>
    </row>
    <row r="35" spans="1:11" ht="20.100000000000001" customHeight="1">
      <c r="A35" s="1612"/>
      <c r="B35" s="1613"/>
      <c r="C35" s="1286">
        <v>18</v>
      </c>
      <c r="D35" s="992" t="s">
        <v>34</v>
      </c>
      <c r="E35" s="1318"/>
      <c r="F35" s="1304"/>
      <c r="G35" s="1305"/>
      <c r="H35" s="1306"/>
      <c r="I35" s="1304"/>
      <c r="J35" s="1307"/>
      <c r="K35" s="1317"/>
    </row>
    <row r="36" spans="1:11" ht="20.100000000000001" customHeight="1">
      <c r="A36" s="1612"/>
      <c r="B36" s="1613"/>
      <c r="C36" s="1286">
        <v>19</v>
      </c>
      <c r="D36" s="992" t="s">
        <v>461</v>
      </c>
      <c r="E36" s="1318"/>
      <c r="F36" s="1304"/>
      <c r="G36" s="1305"/>
      <c r="H36" s="1306"/>
      <c r="I36" s="1304"/>
      <c r="J36" s="1307"/>
      <c r="K36" s="1319"/>
    </row>
    <row r="37" spans="1:11" ht="20.100000000000001" customHeight="1">
      <c r="A37" s="1612"/>
      <c r="B37" s="1613"/>
      <c r="C37" s="1286">
        <v>20</v>
      </c>
      <c r="D37" s="992" t="s">
        <v>403</v>
      </c>
      <c r="E37" s="1318"/>
      <c r="F37" s="1304"/>
      <c r="G37" s="1305"/>
      <c r="H37" s="1306"/>
      <c r="I37" s="1304"/>
      <c r="J37" s="1307"/>
      <c r="K37" s="1317"/>
    </row>
    <row r="38" spans="1:11" ht="20.100000000000001" customHeight="1">
      <c r="A38" s="1612"/>
      <c r="B38" s="1613"/>
      <c r="C38" s="1286">
        <v>21</v>
      </c>
      <c r="D38" s="992" t="s">
        <v>401</v>
      </c>
      <c r="E38" s="1318"/>
      <c r="F38" s="1304"/>
      <c r="G38" s="1305"/>
      <c r="H38" s="1306"/>
      <c r="I38" s="1304"/>
      <c r="J38" s="1307"/>
      <c r="K38" s="1319"/>
    </row>
    <row r="39" spans="1:11" ht="20.100000000000001" customHeight="1">
      <c r="A39" s="1612"/>
      <c r="B39" s="1613"/>
      <c r="C39" s="1286">
        <v>22</v>
      </c>
      <c r="D39" s="992" t="s">
        <v>32</v>
      </c>
      <c r="E39" s="1318"/>
      <c r="F39" s="1304"/>
      <c r="G39" s="1305"/>
      <c r="H39" s="1306"/>
      <c r="I39" s="1304"/>
      <c r="J39" s="1307"/>
      <c r="K39" s="1319"/>
    </row>
    <row r="40" spans="1:11" ht="20.100000000000001" customHeight="1">
      <c r="A40" s="1612"/>
      <c r="B40" s="1613"/>
      <c r="C40" s="1286">
        <v>23</v>
      </c>
      <c r="D40" s="992" t="s">
        <v>35</v>
      </c>
      <c r="E40" s="1318"/>
      <c r="F40" s="1304"/>
      <c r="G40" s="1305"/>
      <c r="H40" s="1306"/>
      <c r="I40" s="1304"/>
      <c r="J40" s="1307"/>
      <c r="K40" s="1319"/>
    </row>
    <row r="41" spans="1:11" ht="20.100000000000001" customHeight="1">
      <c r="A41" s="1612"/>
      <c r="B41" s="1613"/>
      <c r="C41" s="1286">
        <v>24</v>
      </c>
      <c r="D41" s="992" t="s">
        <v>415</v>
      </c>
      <c r="E41" s="1318"/>
      <c r="F41" s="1304"/>
      <c r="G41" s="1305"/>
      <c r="H41" s="1306"/>
      <c r="I41" s="1304"/>
      <c r="J41" s="1307"/>
      <c r="K41" s="1319"/>
    </row>
    <row r="42" spans="1:11" ht="20.100000000000001" customHeight="1">
      <c r="A42" s="1612"/>
      <c r="B42" s="1613"/>
      <c r="C42" s="1286">
        <v>25</v>
      </c>
      <c r="D42" s="992" t="s">
        <v>414</v>
      </c>
      <c r="E42" s="1318"/>
      <c r="F42" s="1304"/>
      <c r="G42" s="1305"/>
      <c r="H42" s="1306"/>
      <c r="I42" s="1304"/>
      <c r="J42" s="1307"/>
      <c r="K42" s="1319"/>
    </row>
    <row r="43" spans="1:11" ht="20.100000000000001" customHeight="1">
      <c r="A43" s="1612"/>
      <c r="B43" s="1613"/>
      <c r="C43" s="1286">
        <v>26</v>
      </c>
      <c r="D43" s="992" t="s">
        <v>418</v>
      </c>
      <c r="E43" s="1318"/>
      <c r="F43" s="1304"/>
      <c r="G43" s="1305"/>
      <c r="H43" s="1306"/>
      <c r="I43" s="1304"/>
      <c r="J43" s="1307"/>
      <c r="K43" s="1319"/>
    </row>
    <row r="44" spans="1:11" ht="20.100000000000001" customHeight="1">
      <c r="A44" s="1612"/>
      <c r="B44" s="1613"/>
      <c r="C44" s="1286">
        <v>27</v>
      </c>
      <c r="D44" s="992" t="s">
        <v>402</v>
      </c>
      <c r="E44" s="1318"/>
      <c r="F44" s="1304"/>
      <c r="G44" s="1305"/>
      <c r="H44" s="1306"/>
      <c r="I44" s="1304"/>
      <c r="J44" s="1307"/>
      <c r="K44" s="1319"/>
    </row>
    <row r="45" spans="1:11" ht="20.100000000000001" customHeight="1">
      <c r="A45" s="1612"/>
      <c r="B45" s="1613"/>
      <c r="C45" s="1286">
        <v>28</v>
      </c>
      <c r="D45" s="992" t="s">
        <v>404</v>
      </c>
      <c r="E45" s="1318"/>
      <c r="F45" s="1304"/>
      <c r="G45" s="1305"/>
      <c r="H45" s="1306"/>
      <c r="I45" s="1304"/>
      <c r="J45" s="1307"/>
      <c r="K45" s="1319"/>
    </row>
    <row r="46" spans="1:11" ht="20.100000000000001" customHeight="1">
      <c r="A46" s="1612"/>
      <c r="B46" s="1613"/>
      <c r="C46" s="1286">
        <v>29</v>
      </c>
      <c r="D46" s="992" t="s">
        <v>405</v>
      </c>
      <c r="E46" s="1318"/>
      <c r="F46" s="1304"/>
      <c r="G46" s="1305"/>
      <c r="H46" s="1306"/>
      <c r="I46" s="1304"/>
      <c r="J46" s="1307"/>
      <c r="K46" s="1319"/>
    </row>
    <row r="47" spans="1:11" ht="20.100000000000001" customHeight="1">
      <c r="A47" s="1612"/>
      <c r="B47" s="1613"/>
      <c r="C47" s="1286">
        <v>30</v>
      </c>
      <c r="D47" s="992" t="s">
        <v>406</v>
      </c>
      <c r="E47" s="1318"/>
      <c r="F47" s="1304"/>
      <c r="G47" s="1305"/>
      <c r="H47" s="1306"/>
      <c r="I47" s="1304"/>
      <c r="J47" s="1307"/>
      <c r="K47" s="1319"/>
    </row>
    <row r="48" spans="1:11" ht="20.100000000000001" customHeight="1">
      <c r="A48" s="1612"/>
      <c r="B48" s="1613"/>
      <c r="C48" s="1286">
        <v>31</v>
      </c>
      <c r="D48" s="992" t="s">
        <v>407</v>
      </c>
      <c r="E48" s="1318"/>
      <c r="F48" s="1304"/>
      <c r="G48" s="1305"/>
      <c r="H48" s="1306"/>
      <c r="I48" s="1304"/>
      <c r="J48" s="1307"/>
      <c r="K48" s="1319"/>
    </row>
    <row r="49" spans="1:11" ht="20.100000000000001" customHeight="1">
      <c r="A49" s="1612"/>
      <c r="B49" s="1613"/>
      <c r="C49" s="1286">
        <v>32</v>
      </c>
      <c r="D49" s="992" t="s">
        <v>410</v>
      </c>
      <c r="E49" s="1318"/>
      <c r="F49" s="1304"/>
      <c r="G49" s="1305"/>
      <c r="H49" s="1306"/>
      <c r="I49" s="1304"/>
      <c r="J49" s="1307"/>
      <c r="K49" s="1319"/>
    </row>
    <row r="50" spans="1:11" ht="20.100000000000001" customHeight="1">
      <c r="A50" s="1612"/>
      <c r="B50" s="1613"/>
      <c r="C50" s="1286">
        <v>33</v>
      </c>
      <c r="D50" s="992" t="s">
        <v>409</v>
      </c>
      <c r="E50" s="1318"/>
      <c r="F50" s="1304"/>
      <c r="G50" s="1305"/>
      <c r="H50" s="1306"/>
      <c r="I50" s="1304"/>
      <c r="J50" s="1307"/>
      <c r="K50" s="1319"/>
    </row>
    <row r="51" spans="1:11" ht="20.100000000000001" customHeight="1">
      <c r="A51" s="1612"/>
      <c r="B51" s="1613"/>
      <c r="C51" s="1286">
        <v>34</v>
      </c>
      <c r="D51" s="992" t="s">
        <v>408</v>
      </c>
      <c r="E51" s="1318"/>
      <c r="F51" s="1304"/>
      <c r="G51" s="1305"/>
      <c r="H51" s="1306"/>
      <c r="I51" s="1304"/>
      <c r="J51" s="1307"/>
      <c r="K51" s="1319"/>
    </row>
    <row r="52" spans="1:11" ht="20.100000000000001" customHeight="1">
      <c r="A52" s="1612"/>
      <c r="B52" s="1613"/>
      <c r="C52" s="1286">
        <v>35</v>
      </c>
      <c r="D52" s="992" t="s">
        <v>40</v>
      </c>
      <c r="E52" s="1318"/>
      <c r="F52" s="1304"/>
      <c r="G52" s="1305"/>
      <c r="H52" s="1306"/>
      <c r="I52" s="1304"/>
      <c r="J52" s="1307"/>
      <c r="K52" s="1319"/>
    </row>
    <row r="53" spans="1:11" ht="20.100000000000001" customHeight="1">
      <c r="A53" s="1612"/>
      <c r="B53" s="1613"/>
      <c r="C53" s="1286">
        <v>36</v>
      </c>
      <c r="D53" s="992" t="s">
        <v>416</v>
      </c>
      <c r="E53" s="1318"/>
      <c r="F53" s="1304"/>
      <c r="G53" s="1305"/>
      <c r="H53" s="1306"/>
      <c r="I53" s="1304"/>
      <c r="J53" s="1307"/>
      <c r="K53" s="1319"/>
    </row>
    <row r="54" spans="1:11" ht="20.100000000000001" customHeight="1">
      <c r="A54" s="1612"/>
      <c r="B54" s="1613"/>
      <c r="C54" s="1286">
        <v>37</v>
      </c>
      <c r="D54" s="992" t="s">
        <v>417</v>
      </c>
      <c r="E54" s="1318"/>
      <c r="F54" s="1304"/>
      <c r="G54" s="1304"/>
      <c r="H54" s="1306"/>
      <c r="I54" s="1304"/>
      <c r="J54" s="1307"/>
      <c r="K54" s="1319"/>
    </row>
    <row r="55" spans="1:11" ht="20.100000000000001" customHeight="1">
      <c r="A55" s="1612"/>
      <c r="B55" s="1613"/>
      <c r="C55" s="1286">
        <v>38</v>
      </c>
      <c r="D55" s="992" t="s">
        <v>37</v>
      </c>
      <c r="E55" s="1318"/>
      <c r="F55" s="1304"/>
      <c r="G55" s="1305"/>
      <c r="H55" s="1306"/>
      <c r="I55" s="1304"/>
      <c r="J55" s="1307"/>
      <c r="K55" s="1319"/>
    </row>
    <row r="56" spans="1:11" ht="20.100000000000001" customHeight="1">
      <c r="A56" s="1612"/>
      <c r="B56" s="1613"/>
      <c r="C56" s="1286">
        <v>39</v>
      </c>
      <c r="D56" s="992" t="s">
        <v>419</v>
      </c>
      <c r="E56" s="1318"/>
      <c r="F56" s="1304"/>
      <c r="G56" s="1305"/>
      <c r="H56" s="1306"/>
      <c r="I56" s="1304"/>
      <c r="J56" s="1307"/>
      <c r="K56" s="1319"/>
    </row>
    <row r="57" spans="1:11" ht="20.100000000000001" customHeight="1">
      <c r="A57" s="1612"/>
      <c r="B57" s="1613"/>
      <c r="C57" s="1286">
        <v>40</v>
      </c>
      <c r="D57" s="992" t="s">
        <v>411</v>
      </c>
      <c r="E57" s="1318"/>
      <c r="F57" s="1304"/>
      <c r="G57" s="1305"/>
      <c r="H57" s="1306"/>
      <c r="I57" s="1304"/>
      <c r="J57" s="1307"/>
      <c r="K57" s="1319"/>
    </row>
    <row r="58" spans="1:11" ht="20.100000000000001" customHeight="1">
      <c r="A58" s="1612"/>
      <c r="B58" s="1613"/>
      <c r="C58" s="1286">
        <v>41</v>
      </c>
      <c r="D58" s="992" t="s">
        <v>412</v>
      </c>
      <c r="E58" s="1318"/>
      <c r="F58" s="1304"/>
      <c r="G58" s="1305"/>
      <c r="H58" s="1306"/>
      <c r="I58" s="1304"/>
      <c r="J58" s="1307"/>
      <c r="K58" s="1319"/>
    </row>
    <row r="59" spans="1:11" ht="20.100000000000001" customHeight="1" thickBot="1">
      <c r="A59" s="1614"/>
      <c r="B59" s="1615"/>
      <c r="C59" s="1287">
        <v>42</v>
      </c>
      <c r="D59" s="993" t="s">
        <v>413</v>
      </c>
      <c r="E59" s="1320"/>
      <c r="F59" s="1310"/>
      <c r="G59" s="1311"/>
      <c r="H59" s="1312"/>
      <c r="I59" s="1310"/>
      <c r="J59" s="1313"/>
      <c r="K59" s="1321"/>
    </row>
    <row r="60" spans="1:11" ht="20.100000000000001" customHeight="1">
      <c r="A60" s="1610" t="s">
        <v>472</v>
      </c>
      <c r="B60" s="1611"/>
      <c r="C60" s="1285">
        <v>43</v>
      </c>
      <c r="D60" s="991" t="s">
        <v>188</v>
      </c>
      <c r="E60" s="1315"/>
      <c r="F60" s="1298"/>
      <c r="G60" s="1305"/>
      <c r="H60" s="1316"/>
      <c r="I60" s="1298"/>
      <c r="J60" s="1307"/>
      <c r="K60" s="1322"/>
    </row>
    <row r="61" spans="1:11" ht="20.100000000000001" customHeight="1">
      <c r="A61" s="1612"/>
      <c r="B61" s="1613"/>
      <c r="C61" s="1286">
        <v>44</v>
      </c>
      <c r="D61" s="992" t="s">
        <v>426</v>
      </c>
      <c r="E61" s="1318"/>
      <c r="F61" s="1304"/>
      <c r="G61" s="1305"/>
      <c r="H61" s="1306"/>
      <c r="I61" s="1304"/>
      <c r="J61" s="1307"/>
      <c r="K61" s="1319"/>
    </row>
    <row r="62" spans="1:11" ht="20.100000000000001" customHeight="1">
      <c r="A62" s="1612"/>
      <c r="B62" s="1613"/>
      <c r="C62" s="1286">
        <v>45</v>
      </c>
      <c r="D62" s="992" t="s">
        <v>189</v>
      </c>
      <c r="E62" s="1318"/>
      <c r="F62" s="1304"/>
      <c r="G62" s="1305"/>
      <c r="H62" s="1306"/>
      <c r="I62" s="1304"/>
      <c r="J62" s="1307"/>
      <c r="K62" s="1319"/>
    </row>
    <row r="63" spans="1:11" ht="20.100000000000001" customHeight="1">
      <c r="A63" s="1612"/>
      <c r="B63" s="1613"/>
      <c r="C63" s="1286">
        <v>46</v>
      </c>
      <c r="D63" s="992" t="s">
        <v>190</v>
      </c>
      <c r="E63" s="1318"/>
      <c r="F63" s="1304"/>
      <c r="G63" s="1305"/>
      <c r="H63" s="1306"/>
      <c r="I63" s="1304"/>
      <c r="J63" s="1307"/>
      <c r="K63" s="1317"/>
    </row>
    <row r="64" spans="1:11" ht="20.100000000000001" customHeight="1">
      <c r="A64" s="1612"/>
      <c r="B64" s="1613"/>
      <c r="C64" s="1286">
        <v>47</v>
      </c>
      <c r="D64" s="992" t="s">
        <v>191</v>
      </c>
      <c r="E64" s="1318"/>
      <c r="F64" s="1304"/>
      <c r="G64" s="1305"/>
      <c r="H64" s="1306"/>
      <c r="I64" s="1304"/>
      <c r="J64" s="1307"/>
      <c r="K64" s="1319"/>
    </row>
    <row r="65" spans="1:11" ht="20.100000000000001" customHeight="1">
      <c r="A65" s="1612"/>
      <c r="B65" s="1613"/>
      <c r="C65" s="1286">
        <v>48</v>
      </c>
      <c r="D65" s="992" t="s">
        <v>192</v>
      </c>
      <c r="E65" s="1318"/>
      <c r="F65" s="1304"/>
      <c r="G65" s="1305"/>
      <c r="H65" s="1306"/>
      <c r="I65" s="1304"/>
      <c r="J65" s="1307"/>
      <c r="K65" s="1319"/>
    </row>
    <row r="66" spans="1:11" ht="20.100000000000001" customHeight="1">
      <c r="A66" s="1612"/>
      <c r="B66" s="1613"/>
      <c r="C66" s="1286">
        <v>49</v>
      </c>
      <c r="D66" s="992" t="s">
        <v>193</v>
      </c>
      <c r="E66" s="1318"/>
      <c r="F66" s="1304"/>
      <c r="G66" s="1305"/>
      <c r="H66" s="1306"/>
      <c r="I66" s="1304"/>
      <c r="J66" s="1307"/>
      <c r="K66" s="1319"/>
    </row>
    <row r="67" spans="1:11" ht="20.100000000000001" customHeight="1">
      <c r="A67" s="1612"/>
      <c r="B67" s="1613"/>
      <c r="C67" s="1286">
        <v>50</v>
      </c>
      <c r="D67" s="992" t="s">
        <v>428</v>
      </c>
      <c r="E67" s="1318"/>
      <c r="F67" s="1304"/>
      <c r="G67" s="1305"/>
      <c r="H67" s="1306"/>
      <c r="I67" s="1304"/>
      <c r="J67" s="1307"/>
      <c r="K67" s="1319"/>
    </row>
    <row r="68" spans="1:11" ht="20.100000000000001" customHeight="1">
      <c r="A68" s="1612"/>
      <c r="B68" s="1613"/>
      <c r="C68" s="1286">
        <v>51</v>
      </c>
      <c r="D68" s="992" t="s">
        <v>425</v>
      </c>
      <c r="E68" s="1318"/>
      <c r="F68" s="1304"/>
      <c r="G68" s="1305"/>
      <c r="H68" s="1306"/>
      <c r="I68" s="1304"/>
      <c r="J68" s="1307"/>
      <c r="K68" s="1319"/>
    </row>
    <row r="69" spans="1:11" ht="20.100000000000001" customHeight="1">
      <c r="A69" s="1612"/>
      <c r="B69" s="1613"/>
      <c r="C69" s="1286">
        <v>52</v>
      </c>
      <c r="D69" s="992" t="s">
        <v>198</v>
      </c>
      <c r="E69" s="1318"/>
      <c r="F69" s="1304"/>
      <c r="G69" s="1305"/>
      <c r="H69" s="1306"/>
      <c r="I69" s="1304"/>
      <c r="J69" s="1307"/>
      <c r="K69" s="1319"/>
    </row>
    <row r="70" spans="1:11" ht="20.100000000000001" customHeight="1">
      <c r="A70" s="1612"/>
      <c r="B70" s="1613"/>
      <c r="C70" s="1286">
        <v>53</v>
      </c>
      <c r="D70" s="992" t="s">
        <v>199</v>
      </c>
      <c r="E70" s="1318"/>
      <c r="F70" s="1304"/>
      <c r="G70" s="1307"/>
      <c r="H70" s="1306"/>
      <c r="I70" s="1304"/>
      <c r="J70" s="1307"/>
      <c r="K70" s="1319"/>
    </row>
    <row r="71" spans="1:11" ht="20.100000000000001" customHeight="1">
      <c r="A71" s="1612"/>
      <c r="B71" s="1613"/>
      <c r="C71" s="1286">
        <v>54</v>
      </c>
      <c r="D71" s="992" t="s">
        <v>423</v>
      </c>
      <c r="E71" s="1318"/>
      <c r="F71" s="1304"/>
      <c r="G71" s="1305"/>
      <c r="H71" s="1306"/>
      <c r="I71" s="1304"/>
      <c r="J71" s="1307"/>
      <c r="K71" s="1319"/>
    </row>
    <row r="72" spans="1:11" ht="20.100000000000001" customHeight="1">
      <c r="A72" s="1612"/>
      <c r="B72" s="1613"/>
      <c r="C72" s="1286">
        <v>55</v>
      </c>
      <c r="D72" s="992" t="s">
        <v>200</v>
      </c>
      <c r="E72" s="1318"/>
      <c r="F72" s="1304"/>
      <c r="G72" s="1305"/>
      <c r="H72" s="1306"/>
      <c r="I72" s="1304"/>
      <c r="J72" s="1307"/>
      <c r="K72" s="1319"/>
    </row>
    <row r="73" spans="1:11" ht="20.100000000000001" customHeight="1">
      <c r="A73" s="1612"/>
      <c r="B73" s="1613"/>
      <c r="C73" s="1286">
        <v>56</v>
      </c>
      <c r="D73" s="992" t="s">
        <v>204</v>
      </c>
      <c r="E73" s="1318"/>
      <c r="F73" s="1304"/>
      <c r="G73" s="1305"/>
      <c r="H73" s="1306"/>
      <c r="I73" s="1304"/>
      <c r="J73" s="1307"/>
      <c r="K73" s="1319"/>
    </row>
    <row r="74" spans="1:11" ht="20.100000000000001" customHeight="1">
      <c r="A74" s="1612"/>
      <c r="B74" s="1613"/>
      <c r="C74" s="1286">
        <v>57</v>
      </c>
      <c r="D74" s="992" t="s">
        <v>420</v>
      </c>
      <c r="E74" s="1318"/>
      <c r="F74" s="1304"/>
      <c r="G74" s="1305"/>
      <c r="H74" s="1306"/>
      <c r="I74" s="1304"/>
      <c r="J74" s="1307"/>
      <c r="K74" s="1319"/>
    </row>
    <row r="75" spans="1:11" ht="20.100000000000001" customHeight="1">
      <c r="A75" s="1612"/>
      <c r="B75" s="1613"/>
      <c r="C75" s="1286">
        <v>58</v>
      </c>
      <c r="D75" s="992" t="s">
        <v>427</v>
      </c>
      <c r="E75" s="1318"/>
      <c r="F75" s="1304"/>
      <c r="G75" s="1305"/>
      <c r="H75" s="1306"/>
      <c r="I75" s="1304"/>
      <c r="J75" s="1307"/>
      <c r="K75" s="1319"/>
    </row>
    <row r="76" spans="1:11" ht="20.100000000000001" customHeight="1">
      <c r="A76" s="1612"/>
      <c r="B76" s="1613"/>
      <c r="C76" s="1286">
        <v>59</v>
      </c>
      <c r="D76" s="992" t="s">
        <v>435</v>
      </c>
      <c r="E76" s="1318"/>
      <c r="F76" s="1304"/>
      <c r="G76" s="1305"/>
      <c r="H76" s="1306"/>
      <c r="I76" s="1304"/>
      <c r="J76" s="1307"/>
      <c r="K76" s="1319"/>
    </row>
    <row r="77" spans="1:11" ht="20.100000000000001" customHeight="1">
      <c r="A77" s="1612"/>
      <c r="B77" s="1613"/>
      <c r="C77" s="1286">
        <v>60</v>
      </c>
      <c r="D77" s="992" t="s">
        <v>205</v>
      </c>
      <c r="E77" s="1318"/>
      <c r="F77" s="1304"/>
      <c r="G77" s="1305"/>
      <c r="H77" s="1306"/>
      <c r="I77" s="1304"/>
      <c r="J77" s="1307"/>
      <c r="K77" s="1319"/>
    </row>
    <row r="78" spans="1:11" ht="20.100000000000001" customHeight="1">
      <c r="A78" s="1612"/>
      <c r="B78" s="1613"/>
      <c r="C78" s="1286">
        <v>61</v>
      </c>
      <c r="D78" s="992" t="s">
        <v>206</v>
      </c>
      <c r="E78" s="1318"/>
      <c r="F78" s="1304"/>
      <c r="G78" s="1305"/>
      <c r="H78" s="1306"/>
      <c r="I78" s="1304"/>
      <c r="J78" s="1307"/>
      <c r="K78" s="1319"/>
    </row>
    <row r="79" spans="1:11" ht="20.100000000000001" customHeight="1">
      <c r="A79" s="1612"/>
      <c r="B79" s="1613"/>
      <c r="C79" s="1286">
        <v>62</v>
      </c>
      <c r="D79" s="992" t="s">
        <v>207</v>
      </c>
      <c r="E79" s="1318"/>
      <c r="F79" s="1304"/>
      <c r="G79" s="1305"/>
      <c r="H79" s="1306"/>
      <c r="I79" s="1304"/>
      <c r="J79" s="1307"/>
      <c r="K79" s="1319"/>
    </row>
    <row r="80" spans="1:11" ht="20.100000000000001" customHeight="1">
      <c r="A80" s="1612"/>
      <c r="B80" s="1613"/>
      <c r="C80" s="1286">
        <v>63</v>
      </c>
      <c r="D80" s="992" t="s">
        <v>208</v>
      </c>
      <c r="E80" s="1318"/>
      <c r="F80" s="1304"/>
      <c r="G80" s="1305"/>
      <c r="H80" s="1306"/>
      <c r="I80" s="1304"/>
      <c r="J80" s="1307"/>
      <c r="K80" s="1319"/>
    </row>
    <row r="81" spans="1:11" ht="20.100000000000001" customHeight="1">
      <c r="A81" s="1612"/>
      <c r="B81" s="1613"/>
      <c r="C81" s="1286">
        <v>64</v>
      </c>
      <c r="D81" s="992" t="s">
        <v>422</v>
      </c>
      <c r="E81" s="1318"/>
      <c r="F81" s="1304"/>
      <c r="G81" s="1305"/>
      <c r="H81" s="1306"/>
      <c r="I81" s="1304"/>
      <c r="J81" s="1307"/>
      <c r="K81" s="1319"/>
    </row>
    <row r="82" spans="1:11" ht="20.100000000000001" customHeight="1">
      <c r="A82" s="1612"/>
      <c r="B82" s="1613"/>
      <c r="C82" s="1286">
        <v>65</v>
      </c>
      <c r="D82" s="992" t="s">
        <v>429</v>
      </c>
      <c r="E82" s="1318"/>
      <c r="F82" s="1304"/>
      <c r="G82" s="1305"/>
      <c r="H82" s="1306"/>
      <c r="I82" s="1304"/>
      <c r="J82" s="1307"/>
      <c r="K82" s="1317"/>
    </row>
    <row r="83" spans="1:11" ht="20.100000000000001" customHeight="1">
      <c r="A83" s="1612"/>
      <c r="B83" s="1613"/>
      <c r="C83" s="1286">
        <v>66</v>
      </c>
      <c r="D83" s="992" t="s">
        <v>217</v>
      </c>
      <c r="E83" s="1318"/>
      <c r="F83" s="1304"/>
      <c r="G83" s="1305"/>
      <c r="H83" s="1306"/>
      <c r="I83" s="1304"/>
      <c r="J83" s="1307"/>
      <c r="K83" s="1319"/>
    </row>
    <row r="84" spans="1:11" ht="20.100000000000001" customHeight="1">
      <c r="A84" s="1612"/>
      <c r="B84" s="1613"/>
      <c r="C84" s="1286">
        <v>67</v>
      </c>
      <c r="D84" s="992" t="s">
        <v>218</v>
      </c>
      <c r="E84" s="1306"/>
      <c r="F84" s="1304"/>
      <c r="G84" s="1307"/>
      <c r="H84" s="1306"/>
      <c r="I84" s="1304"/>
      <c r="J84" s="1307"/>
      <c r="K84" s="1319"/>
    </row>
    <row r="85" spans="1:11" ht="20.100000000000001" customHeight="1">
      <c r="A85" s="1612"/>
      <c r="B85" s="1613"/>
      <c r="C85" s="1286">
        <v>68</v>
      </c>
      <c r="D85" s="992" t="s">
        <v>219</v>
      </c>
      <c r="E85" s="1318"/>
      <c r="F85" s="1304"/>
      <c r="G85" s="1305"/>
      <c r="H85" s="1306"/>
      <c r="I85" s="1304"/>
      <c r="J85" s="1307"/>
      <c r="K85" s="1319"/>
    </row>
    <row r="86" spans="1:11" ht="20.100000000000001" customHeight="1">
      <c r="A86" s="1612"/>
      <c r="B86" s="1613"/>
      <c r="C86" s="1286">
        <v>69</v>
      </c>
      <c r="D86" s="992" t="s">
        <v>220</v>
      </c>
      <c r="E86" s="1306"/>
      <c r="F86" s="1304"/>
      <c r="G86" s="1307"/>
      <c r="H86" s="1306"/>
      <c r="I86" s="1304"/>
      <c r="J86" s="1307"/>
      <c r="K86" s="1319"/>
    </row>
    <row r="87" spans="1:11" ht="20.100000000000001" customHeight="1">
      <c r="A87" s="1612"/>
      <c r="B87" s="1613"/>
      <c r="C87" s="1286">
        <v>70</v>
      </c>
      <c r="D87" s="992" t="s">
        <v>421</v>
      </c>
      <c r="E87" s="1318"/>
      <c r="F87" s="1304"/>
      <c r="G87" s="1305"/>
      <c r="H87" s="1306"/>
      <c r="I87" s="1304"/>
      <c r="J87" s="1307"/>
      <c r="K87" s="1319"/>
    </row>
    <row r="88" spans="1:11" ht="20.100000000000001" customHeight="1">
      <c r="A88" s="1612"/>
      <c r="B88" s="1613"/>
      <c r="C88" s="1286">
        <v>71</v>
      </c>
      <c r="D88" s="992" t="s">
        <v>221</v>
      </c>
      <c r="E88" s="1318"/>
      <c r="F88" s="1304"/>
      <c r="G88" s="1305"/>
      <c r="H88" s="1306"/>
      <c r="I88" s="1304"/>
      <c r="J88" s="1307"/>
      <c r="K88" s="1319"/>
    </row>
    <row r="89" spans="1:11" ht="20.100000000000001" customHeight="1">
      <c r="A89" s="1612"/>
      <c r="B89" s="1613"/>
      <c r="C89" s="1286">
        <v>72</v>
      </c>
      <c r="D89" s="992" t="s">
        <v>222</v>
      </c>
      <c r="E89" s="1318"/>
      <c r="F89" s="1304"/>
      <c r="G89" s="1305"/>
      <c r="H89" s="1306"/>
      <c r="I89" s="1304"/>
      <c r="J89" s="1307"/>
      <c r="K89" s="1319"/>
    </row>
    <row r="90" spans="1:11" ht="20.100000000000001" customHeight="1">
      <c r="A90" s="1612"/>
      <c r="B90" s="1613"/>
      <c r="C90" s="1286">
        <v>73</v>
      </c>
      <c r="D90" s="992" t="s">
        <v>223</v>
      </c>
      <c r="E90" s="1318"/>
      <c r="F90" s="1304"/>
      <c r="G90" s="1305"/>
      <c r="H90" s="1306"/>
      <c r="I90" s="1304"/>
      <c r="J90" s="1307"/>
      <c r="K90" s="1319"/>
    </row>
    <row r="91" spans="1:11" ht="20.100000000000001" customHeight="1">
      <c r="A91" s="1612"/>
      <c r="B91" s="1613"/>
      <c r="C91" s="1286">
        <v>74</v>
      </c>
      <c r="D91" s="992" t="s">
        <v>224</v>
      </c>
      <c r="E91" s="1318"/>
      <c r="F91" s="1304"/>
      <c r="G91" s="1305"/>
      <c r="H91" s="1306"/>
      <c r="I91" s="1304"/>
      <c r="J91" s="1307"/>
      <c r="K91" s="1319"/>
    </row>
    <row r="92" spans="1:11" ht="20.100000000000001" customHeight="1">
      <c r="A92" s="1612"/>
      <c r="B92" s="1613"/>
      <c r="C92" s="1286">
        <v>75</v>
      </c>
      <c r="D92" s="992" t="s">
        <v>225</v>
      </c>
      <c r="E92" s="1318"/>
      <c r="F92" s="1304"/>
      <c r="G92" s="1305"/>
      <c r="H92" s="1306"/>
      <c r="I92" s="1304"/>
      <c r="J92" s="1307"/>
      <c r="K92" s="1319"/>
    </row>
    <row r="93" spans="1:11" ht="20.100000000000001" customHeight="1">
      <c r="A93" s="1612"/>
      <c r="B93" s="1613"/>
      <c r="C93" s="1286">
        <v>76</v>
      </c>
      <c r="D93" s="992" t="s">
        <v>430</v>
      </c>
      <c r="E93" s="1318"/>
      <c r="F93" s="1304"/>
      <c r="G93" s="1305"/>
      <c r="H93" s="1306"/>
      <c r="I93" s="1304"/>
      <c r="J93" s="1307"/>
      <c r="K93" s="1317"/>
    </row>
    <row r="94" spans="1:11" ht="20.100000000000001" customHeight="1">
      <c r="A94" s="1612"/>
      <c r="B94" s="1613"/>
      <c r="C94" s="1286">
        <v>77</v>
      </c>
      <c r="D94" s="992" t="s">
        <v>226</v>
      </c>
      <c r="E94" s="1318"/>
      <c r="F94" s="1304"/>
      <c r="G94" s="1305"/>
      <c r="H94" s="1306"/>
      <c r="I94" s="1304"/>
      <c r="J94" s="1307"/>
      <c r="K94" s="1319"/>
    </row>
    <row r="95" spans="1:11" ht="20.100000000000001" customHeight="1">
      <c r="A95" s="1612"/>
      <c r="B95" s="1613"/>
      <c r="C95" s="1286">
        <v>78</v>
      </c>
      <c r="D95" s="992" t="s">
        <v>227</v>
      </c>
      <c r="E95" s="1318"/>
      <c r="F95" s="1304"/>
      <c r="G95" s="1305"/>
      <c r="H95" s="1306"/>
      <c r="I95" s="1304"/>
      <c r="J95" s="1307"/>
      <c r="K95" s="1319"/>
    </row>
    <row r="96" spans="1:11" ht="20.100000000000001" customHeight="1">
      <c r="A96" s="1612"/>
      <c r="B96" s="1613"/>
      <c r="C96" s="1286">
        <v>79</v>
      </c>
      <c r="D96" s="992" t="s">
        <v>228</v>
      </c>
      <c r="E96" s="1318"/>
      <c r="F96" s="1304"/>
      <c r="G96" s="1305"/>
      <c r="H96" s="1306"/>
      <c r="I96" s="1304"/>
      <c r="J96" s="1307"/>
      <c r="K96" s="1319"/>
    </row>
    <row r="97" spans="1:11" ht="20.100000000000001" customHeight="1">
      <c r="A97" s="1612"/>
      <c r="B97" s="1613"/>
      <c r="C97" s="1286">
        <v>80</v>
      </c>
      <c r="D97" s="992" t="s">
        <v>229</v>
      </c>
      <c r="E97" s="1318"/>
      <c r="F97" s="1304"/>
      <c r="G97" s="1305"/>
      <c r="H97" s="1306"/>
      <c r="I97" s="1304"/>
      <c r="J97" s="1307"/>
      <c r="K97" s="1319"/>
    </row>
    <row r="98" spans="1:11" ht="20.100000000000001" customHeight="1">
      <c r="A98" s="1612"/>
      <c r="B98" s="1613"/>
      <c r="C98" s="1286">
        <v>81</v>
      </c>
      <c r="D98" s="992" t="s">
        <v>473</v>
      </c>
      <c r="E98" s="1318"/>
      <c r="F98" s="1304"/>
      <c r="G98" s="1305"/>
      <c r="H98" s="1306"/>
      <c r="I98" s="1304"/>
      <c r="J98" s="1307"/>
      <c r="K98" s="1319"/>
    </row>
    <row r="99" spans="1:11" ht="20.100000000000001" customHeight="1">
      <c r="A99" s="1612"/>
      <c r="B99" s="1613"/>
      <c r="C99" s="1286">
        <v>82</v>
      </c>
      <c r="D99" s="992" t="s">
        <v>474</v>
      </c>
      <c r="E99" s="1318"/>
      <c r="F99" s="1304"/>
      <c r="G99" s="1305"/>
      <c r="H99" s="1306"/>
      <c r="I99" s="1304"/>
      <c r="J99" s="1307"/>
      <c r="K99" s="1319"/>
    </row>
    <row r="100" spans="1:11" ht="19.5" customHeight="1">
      <c r="A100" s="1612"/>
      <c r="B100" s="1613"/>
      <c r="C100" s="1286">
        <v>83</v>
      </c>
      <c r="D100" s="992" t="s">
        <v>230</v>
      </c>
      <c r="E100" s="1318"/>
      <c r="F100" s="1304"/>
      <c r="G100" s="1305"/>
      <c r="H100" s="1306"/>
      <c r="I100" s="1304"/>
      <c r="J100" s="1307"/>
      <c r="K100" s="1319"/>
    </row>
    <row r="101" spans="1:11" ht="19.5" customHeight="1">
      <c r="A101" s="1612"/>
      <c r="B101" s="1613"/>
      <c r="C101" s="1286">
        <v>84</v>
      </c>
      <c r="D101" s="992" t="s">
        <v>434</v>
      </c>
      <c r="E101" s="1318"/>
      <c r="F101" s="1304"/>
      <c r="G101" s="1305"/>
      <c r="H101" s="1306"/>
      <c r="I101" s="1304"/>
      <c r="J101" s="1307"/>
      <c r="K101" s="1319"/>
    </row>
    <row r="102" spans="1:11" ht="19.5" customHeight="1">
      <c r="A102" s="1612"/>
      <c r="B102" s="1613"/>
      <c r="C102" s="1286">
        <v>85</v>
      </c>
      <c r="D102" s="992" t="s">
        <v>233</v>
      </c>
      <c r="E102" s="1318"/>
      <c r="F102" s="1304"/>
      <c r="G102" s="1305"/>
      <c r="H102" s="1306"/>
      <c r="I102" s="1304"/>
      <c r="J102" s="1307"/>
      <c r="K102" s="1319"/>
    </row>
    <row r="103" spans="1:11" ht="19.5" customHeight="1">
      <c r="A103" s="1612"/>
      <c r="B103" s="1613"/>
      <c r="C103" s="1286">
        <v>86</v>
      </c>
      <c r="D103" s="992" t="s">
        <v>424</v>
      </c>
      <c r="E103" s="1318"/>
      <c r="F103" s="1304"/>
      <c r="G103" s="1305"/>
      <c r="H103" s="1306"/>
      <c r="I103" s="1304"/>
      <c r="J103" s="1307"/>
      <c r="K103" s="1319"/>
    </row>
    <row r="104" spans="1:11" ht="19.5" customHeight="1">
      <c r="A104" s="1612"/>
      <c r="B104" s="1613"/>
      <c r="C104" s="1286">
        <v>87</v>
      </c>
      <c r="D104" s="992" t="s">
        <v>234</v>
      </c>
      <c r="E104" s="1318"/>
      <c r="F104" s="1304"/>
      <c r="G104" s="1305"/>
      <c r="H104" s="1306"/>
      <c r="I104" s="1304"/>
      <c r="J104" s="1307"/>
      <c r="K104" s="1319"/>
    </row>
    <row r="105" spans="1:11" ht="19.5" customHeight="1">
      <c r="A105" s="1612"/>
      <c r="B105" s="1613"/>
      <c r="C105" s="1286">
        <v>88</v>
      </c>
      <c r="D105" s="992" t="s">
        <v>431</v>
      </c>
      <c r="E105" s="1318"/>
      <c r="F105" s="1304"/>
      <c r="G105" s="1305"/>
      <c r="H105" s="1306"/>
      <c r="I105" s="1304"/>
      <c r="J105" s="1307"/>
      <c r="K105" s="1319"/>
    </row>
    <row r="106" spans="1:11" ht="19.5" customHeight="1">
      <c r="A106" s="1612"/>
      <c r="B106" s="1613"/>
      <c r="C106" s="1286">
        <v>89</v>
      </c>
      <c r="D106" s="992" t="s">
        <v>209</v>
      </c>
      <c r="E106" s="1318"/>
      <c r="F106" s="1304"/>
      <c r="G106" s="1305"/>
      <c r="H106" s="1306"/>
      <c r="I106" s="1304"/>
      <c r="J106" s="1307"/>
      <c r="K106" s="1319"/>
    </row>
    <row r="107" spans="1:11" ht="19.5" customHeight="1">
      <c r="A107" s="1612"/>
      <c r="B107" s="1613"/>
      <c r="C107" s="1286">
        <v>90</v>
      </c>
      <c r="D107" s="992" t="s">
        <v>432</v>
      </c>
      <c r="E107" s="1318"/>
      <c r="F107" s="1304"/>
      <c r="G107" s="1305"/>
      <c r="H107" s="1306"/>
      <c r="I107" s="1304"/>
      <c r="J107" s="1307"/>
      <c r="K107" s="1319"/>
    </row>
    <row r="108" spans="1:11" ht="19.5" customHeight="1" thickBot="1">
      <c r="A108" s="1614"/>
      <c r="B108" s="1615"/>
      <c r="C108" s="1287">
        <v>91</v>
      </c>
      <c r="D108" s="993" t="s">
        <v>433</v>
      </c>
      <c r="E108" s="1320"/>
      <c r="F108" s="1310"/>
      <c r="G108" s="1311"/>
      <c r="H108" s="1312"/>
      <c r="I108" s="1310"/>
      <c r="J108" s="1313"/>
      <c r="K108" s="1321"/>
    </row>
    <row r="109" spans="1:11" ht="19.5" customHeight="1">
      <c r="A109" s="1626" t="s">
        <v>475</v>
      </c>
      <c r="B109" s="1629" t="s">
        <v>436</v>
      </c>
      <c r="C109" s="1282">
        <v>92</v>
      </c>
      <c r="D109" s="991" t="s">
        <v>185</v>
      </c>
      <c r="E109" s="1323"/>
      <c r="F109" s="1324"/>
      <c r="G109" s="1325"/>
      <c r="H109" s="1326"/>
      <c r="I109" s="1324"/>
      <c r="J109" s="1327"/>
      <c r="K109" s="1327"/>
    </row>
    <row r="110" spans="1:11" ht="19.5" customHeight="1" thickBot="1">
      <c r="A110" s="1627"/>
      <c r="B110" s="1630"/>
      <c r="C110" s="1283">
        <v>93</v>
      </c>
      <c r="D110" s="993" t="s">
        <v>437</v>
      </c>
      <c r="E110" s="1320"/>
      <c r="F110" s="1310"/>
      <c r="G110" s="1328"/>
      <c r="H110" s="1329"/>
      <c r="I110" s="1310"/>
      <c r="J110" s="1321"/>
      <c r="K110" s="1321"/>
    </row>
    <row r="111" spans="1:11" ht="19.5" customHeight="1">
      <c r="A111" s="1627"/>
      <c r="B111" s="1629" t="s">
        <v>438</v>
      </c>
      <c r="C111" s="1282">
        <v>94</v>
      </c>
      <c r="D111" s="991" t="s">
        <v>186</v>
      </c>
      <c r="E111" s="1315"/>
      <c r="F111" s="1298"/>
      <c r="G111" s="1299"/>
      <c r="H111" s="1330"/>
      <c r="I111" s="1298"/>
      <c r="J111" s="1301"/>
      <c r="K111" s="1322"/>
    </row>
    <row r="112" spans="1:11" ht="19.5" customHeight="1" thickBot="1">
      <c r="A112" s="1627"/>
      <c r="B112" s="1630"/>
      <c r="C112" s="1283">
        <v>95</v>
      </c>
      <c r="D112" s="993" t="s">
        <v>187</v>
      </c>
      <c r="E112" s="1320"/>
      <c r="F112" s="1310"/>
      <c r="G112" s="1311"/>
      <c r="H112" s="1329"/>
      <c r="I112" s="1310"/>
      <c r="J112" s="1313"/>
      <c r="K112" s="1321"/>
    </row>
    <row r="113" spans="1:11" ht="19.5" customHeight="1">
      <c r="A113" s="1627"/>
      <c r="B113" s="1629" t="s">
        <v>439</v>
      </c>
      <c r="C113" s="1282">
        <v>96</v>
      </c>
      <c r="D113" s="991" t="s">
        <v>194</v>
      </c>
      <c r="E113" s="1315"/>
      <c r="F113" s="1298"/>
      <c r="G113" s="1299"/>
      <c r="H113" s="1330"/>
      <c r="I113" s="1298"/>
      <c r="J113" s="1299"/>
      <c r="K113" s="1322"/>
    </row>
    <row r="114" spans="1:11" ht="19.5" customHeight="1">
      <c r="A114" s="1627"/>
      <c r="B114" s="1631"/>
      <c r="C114" s="1284">
        <v>97</v>
      </c>
      <c r="D114" s="992" t="s">
        <v>195</v>
      </c>
      <c r="E114" s="1318"/>
      <c r="F114" s="1304"/>
      <c r="G114" s="1305"/>
      <c r="H114" s="1331"/>
      <c r="I114" s="1304"/>
      <c r="J114" s="1305"/>
      <c r="K114" s="1319"/>
    </row>
    <row r="115" spans="1:11" ht="19.5" customHeight="1">
      <c r="A115" s="1627"/>
      <c r="B115" s="1631"/>
      <c r="C115" s="1284">
        <v>98</v>
      </c>
      <c r="D115" s="992" t="s">
        <v>196</v>
      </c>
      <c r="E115" s="1318"/>
      <c r="F115" s="1304"/>
      <c r="G115" s="1305"/>
      <c r="H115" s="1331"/>
      <c r="I115" s="1304"/>
      <c r="J115" s="1305"/>
      <c r="K115" s="1319"/>
    </row>
    <row r="116" spans="1:11" ht="19.5" customHeight="1" thickBot="1">
      <c r="A116" s="1627"/>
      <c r="B116" s="1630"/>
      <c r="C116" s="1284">
        <v>99</v>
      </c>
      <c r="D116" s="994" t="s">
        <v>197</v>
      </c>
      <c r="E116" s="1320"/>
      <c r="F116" s="1310"/>
      <c r="G116" s="1311"/>
      <c r="H116" s="1329"/>
      <c r="I116" s="1310"/>
      <c r="J116" s="1311"/>
      <c r="K116" s="1321"/>
    </row>
    <row r="117" spans="1:11" ht="19.5" customHeight="1">
      <c r="A117" s="1627"/>
      <c r="B117" s="1629" t="s">
        <v>440</v>
      </c>
      <c r="C117" s="1282">
        <v>100</v>
      </c>
      <c r="D117" s="991" t="s">
        <v>210</v>
      </c>
      <c r="E117" s="1315"/>
      <c r="F117" s="1298"/>
      <c r="G117" s="1299"/>
      <c r="H117" s="1330"/>
      <c r="I117" s="1298"/>
      <c r="J117" s="1301"/>
      <c r="K117" s="1322"/>
    </row>
    <row r="118" spans="1:11" ht="19.5" customHeight="1">
      <c r="A118" s="1627"/>
      <c r="B118" s="1631"/>
      <c r="C118" s="1284">
        <v>101</v>
      </c>
      <c r="D118" s="992" t="s">
        <v>211</v>
      </c>
      <c r="E118" s="1318"/>
      <c r="F118" s="1304"/>
      <c r="G118" s="1305"/>
      <c r="H118" s="1331"/>
      <c r="I118" s="1304"/>
      <c r="J118" s="1307"/>
      <c r="K118" s="1319"/>
    </row>
    <row r="119" spans="1:11" ht="19.5" customHeight="1">
      <c r="A119" s="1627"/>
      <c r="B119" s="1631"/>
      <c r="C119" s="1284">
        <v>102</v>
      </c>
      <c r="D119" s="992" t="s">
        <v>212</v>
      </c>
      <c r="E119" s="1318"/>
      <c r="F119" s="1304"/>
      <c r="G119" s="1305"/>
      <c r="H119" s="1331"/>
      <c r="I119" s="1304"/>
      <c r="J119" s="1307"/>
      <c r="K119" s="1317"/>
    </row>
    <row r="120" spans="1:11" ht="19.5" customHeight="1">
      <c r="A120" s="1627"/>
      <c r="B120" s="1631"/>
      <c r="C120" s="1284">
        <v>103</v>
      </c>
      <c r="D120" s="992" t="s">
        <v>213</v>
      </c>
      <c r="E120" s="1318"/>
      <c r="F120" s="1304"/>
      <c r="G120" s="1305"/>
      <c r="H120" s="1331"/>
      <c r="I120" s="1304"/>
      <c r="J120" s="1307"/>
      <c r="K120" s="1319"/>
    </row>
    <row r="121" spans="1:11" ht="19.5" customHeight="1">
      <c r="A121" s="1627"/>
      <c r="B121" s="1631"/>
      <c r="C121" s="1284">
        <v>104</v>
      </c>
      <c r="D121" s="992" t="s">
        <v>214</v>
      </c>
      <c r="E121" s="1318"/>
      <c r="F121" s="1304"/>
      <c r="G121" s="1305"/>
      <c r="H121" s="1331"/>
      <c r="I121" s="1304"/>
      <c r="J121" s="1307"/>
      <c r="K121" s="1319"/>
    </row>
    <row r="122" spans="1:11" ht="19.5" customHeight="1">
      <c r="A122" s="1627"/>
      <c r="B122" s="1631"/>
      <c r="C122" s="1284">
        <v>105</v>
      </c>
      <c r="D122" s="992" t="s">
        <v>215</v>
      </c>
      <c r="E122" s="1318"/>
      <c r="F122" s="1304"/>
      <c r="G122" s="1305"/>
      <c r="H122" s="1331"/>
      <c r="I122" s="1304"/>
      <c r="J122" s="1307"/>
      <c r="K122" s="1319"/>
    </row>
    <row r="123" spans="1:11" ht="19.5" customHeight="1" thickBot="1">
      <c r="A123" s="1627"/>
      <c r="B123" s="1630"/>
      <c r="C123" s="1283">
        <v>106</v>
      </c>
      <c r="D123" s="993" t="s">
        <v>216</v>
      </c>
      <c r="E123" s="1320"/>
      <c r="F123" s="1310"/>
      <c r="G123" s="1311"/>
      <c r="H123" s="1329"/>
      <c r="I123" s="1310"/>
      <c r="J123" s="1313"/>
      <c r="K123" s="1321"/>
    </row>
    <row r="124" spans="1:11" ht="19.5" customHeight="1">
      <c r="A124" s="1627"/>
      <c r="B124" s="1629" t="s">
        <v>441</v>
      </c>
      <c r="C124" s="1282">
        <v>107</v>
      </c>
      <c r="D124" s="991" t="s">
        <v>231</v>
      </c>
      <c r="E124" s="1315"/>
      <c r="F124" s="1298"/>
      <c r="G124" s="1299"/>
      <c r="H124" s="1330"/>
      <c r="I124" s="1298"/>
      <c r="J124" s="1301"/>
      <c r="K124" s="1322"/>
    </row>
    <row r="125" spans="1:11" ht="19.5" customHeight="1" thickBot="1">
      <c r="A125" s="1627"/>
      <c r="B125" s="1630"/>
      <c r="C125" s="1283">
        <v>108</v>
      </c>
      <c r="D125" s="993" t="s">
        <v>232</v>
      </c>
      <c r="E125" s="1320"/>
      <c r="F125" s="1310"/>
      <c r="G125" s="1311"/>
      <c r="H125" s="1329"/>
      <c r="I125" s="1310"/>
      <c r="J125" s="1313"/>
      <c r="K125" s="1321"/>
    </row>
    <row r="126" spans="1:11" ht="19.5" customHeight="1">
      <c r="A126" s="1627"/>
      <c r="B126" s="1629" t="s">
        <v>442</v>
      </c>
      <c r="C126" s="1284">
        <v>109</v>
      </c>
      <c r="D126" s="992" t="s">
        <v>235</v>
      </c>
      <c r="E126" s="1315"/>
      <c r="F126" s="1298"/>
      <c r="G126" s="1299"/>
      <c r="H126" s="1330"/>
      <c r="I126" s="1298"/>
      <c r="J126" s="1301"/>
      <c r="K126" s="1322"/>
    </row>
    <row r="127" spans="1:11" ht="19.5" customHeight="1">
      <c r="A127" s="1627"/>
      <c r="B127" s="1631"/>
      <c r="C127" s="1284">
        <v>110</v>
      </c>
      <c r="D127" s="992" t="s">
        <v>236</v>
      </c>
      <c r="E127" s="1318"/>
      <c r="F127" s="1304"/>
      <c r="G127" s="1305"/>
      <c r="H127" s="1331"/>
      <c r="I127" s="1304"/>
      <c r="J127" s="1307"/>
      <c r="K127" s="1319"/>
    </row>
    <row r="128" spans="1:11" ht="19.5" customHeight="1" thickBot="1">
      <c r="A128" s="1628"/>
      <c r="B128" s="1630"/>
      <c r="C128" s="1284">
        <v>111</v>
      </c>
      <c r="D128" s="994" t="s">
        <v>237</v>
      </c>
      <c r="E128" s="1320"/>
      <c r="F128" s="1310"/>
      <c r="G128" s="1311"/>
      <c r="H128" s="1329"/>
      <c r="I128" s="1310"/>
      <c r="J128" s="1313"/>
      <c r="K128" s="1321"/>
    </row>
    <row r="129" spans="1:11" ht="39.950000000000003" customHeight="1" thickBot="1">
      <c r="A129" s="1624" t="s">
        <v>476</v>
      </c>
      <c r="B129" s="1625"/>
      <c r="C129" s="1280">
        <v>112</v>
      </c>
      <c r="D129" s="995" t="s">
        <v>202</v>
      </c>
      <c r="E129" s="1332"/>
      <c r="F129" s="1333"/>
      <c r="G129" s="1334"/>
      <c r="H129" s="1335"/>
      <c r="I129" s="1333"/>
      <c r="J129" s="1336"/>
      <c r="K129" s="1336"/>
    </row>
  </sheetData>
  <mergeCells count="27">
    <mergeCell ref="A129:B129"/>
    <mergeCell ref="A18:B33"/>
    <mergeCell ref="A34:B59"/>
    <mergeCell ref="A60:B108"/>
    <mergeCell ref="A109:A128"/>
    <mergeCell ref="B109:B110"/>
    <mergeCell ref="B111:B112"/>
    <mergeCell ref="B113:B116"/>
    <mergeCell ref="B117:B123"/>
    <mergeCell ref="B124:B125"/>
    <mergeCell ref="B126:B128"/>
    <mergeCell ref="A10:K10"/>
    <mergeCell ref="A11:K11"/>
    <mergeCell ref="A12:K12"/>
    <mergeCell ref="A13:K13"/>
    <mergeCell ref="A15:B17"/>
    <mergeCell ref="C15:C17"/>
    <mergeCell ref="D15:D17"/>
    <mergeCell ref="E15:K15"/>
    <mergeCell ref="E16:G16"/>
    <mergeCell ref="H16:K16"/>
    <mergeCell ref="A9:K9"/>
    <mergeCell ref="A2:D2"/>
    <mergeCell ref="A3:B3"/>
    <mergeCell ref="A4:K4"/>
    <mergeCell ref="A5:K6"/>
    <mergeCell ref="A7:K8"/>
  </mergeCells>
  <printOptions gridLines="1"/>
  <pageMargins left="0.70866141732283472" right="0.70866141732283472" top="0.74803149606299213" bottom="0.74803149606299213" header="0.31496062992125984" footer="0.31496062992125984"/>
  <pageSetup paperSize="8" scale="87" fitToHeight="0" orientation="landscape" horizontalDpi="4294967293" verticalDpi="300" r:id="rId1"/>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112"/>
  <sheetViews>
    <sheetView view="pageBreakPreview" zoomScale="80" zoomScaleNormal="100" zoomScaleSheetLayoutView="80" workbookViewId="0">
      <selection activeCell="B7" sqref="B7:F15"/>
    </sheetView>
  </sheetViews>
  <sheetFormatPr defaultColWidth="9.42578125" defaultRowHeight="12.75"/>
  <cols>
    <col min="1" max="1" width="45.42578125" style="6" customWidth="1"/>
    <col min="2" max="2" width="19.5703125" style="6" customWidth="1"/>
    <col min="3" max="3" width="16.5703125" style="245" customWidth="1"/>
    <col min="4" max="5" width="15.5703125" style="245" customWidth="1"/>
    <col min="6" max="6" width="68.5703125" style="4" customWidth="1"/>
    <col min="7" max="7" width="4.42578125" style="6" customWidth="1"/>
    <col min="8" max="16384" width="9.42578125" style="6"/>
  </cols>
  <sheetData>
    <row r="1" spans="1:7" ht="18.75" customHeight="1">
      <c r="A1" s="753" t="s">
        <v>834</v>
      </c>
      <c r="B1" s="754"/>
      <c r="C1" s="755"/>
      <c r="D1" s="755"/>
      <c r="E1" s="755"/>
      <c r="F1" s="756"/>
      <c r="G1" s="754"/>
    </row>
    <row r="2" spans="1:7" ht="18.75" customHeight="1">
      <c r="A2" s="1632" t="s">
        <v>550</v>
      </c>
      <c r="B2" s="1632"/>
      <c r="C2" s="1632"/>
      <c r="D2" s="757"/>
      <c r="E2" s="757"/>
      <c r="F2" s="757"/>
      <c r="G2" s="754"/>
    </row>
    <row r="3" spans="1:7" ht="13.5" thickBot="1">
      <c r="A3" s="756"/>
      <c r="B3" s="756"/>
      <c r="C3" s="755"/>
      <c r="D3" s="755"/>
      <c r="E3" s="755"/>
      <c r="F3" s="756"/>
      <c r="G3" s="754"/>
    </row>
    <row r="4" spans="1:7" ht="13.5" customHeight="1" thickTop="1">
      <c r="A4" s="96"/>
      <c r="B4" s="97"/>
      <c r="C4" s="1633" t="s">
        <v>545</v>
      </c>
      <c r="D4" s="1634"/>
      <c r="E4" s="1634"/>
      <c r="F4" s="227"/>
      <c r="G4" s="754"/>
    </row>
    <row r="5" spans="1:7" s="5" customFormat="1" ht="31.5" customHeight="1">
      <c r="A5" s="770" t="s">
        <v>261</v>
      </c>
      <c r="B5" s="98" t="s">
        <v>544</v>
      </c>
      <c r="C5" s="308" t="s">
        <v>546</v>
      </c>
      <c r="D5" s="307" t="s">
        <v>547</v>
      </c>
      <c r="E5" s="307" t="s">
        <v>548</v>
      </c>
      <c r="F5" s="306" t="s">
        <v>7</v>
      </c>
      <c r="G5" s="758"/>
    </row>
    <row r="6" spans="1:7" s="7" customFormat="1" hidden="1">
      <c r="A6" s="99" t="e">
        <f>"Total f"&amp;RIGHT(#REF!,4)</f>
        <v>#REF!</v>
      </c>
      <c r="B6" s="100"/>
      <c r="C6" s="159"/>
      <c r="D6" s="160"/>
      <c r="E6" s="160"/>
      <c r="F6" s="157"/>
      <c r="G6" s="759"/>
    </row>
    <row r="7" spans="1:7" s="7" customFormat="1">
      <c r="A7" s="695" t="s">
        <v>238</v>
      </c>
      <c r="B7" s="1178"/>
      <c r="C7" s="1179"/>
      <c r="D7" s="1179"/>
      <c r="E7" s="1180"/>
      <c r="F7" s="1181"/>
      <c r="G7" s="759"/>
    </row>
    <row r="8" spans="1:7" s="7" customFormat="1">
      <c r="A8" s="696" t="s">
        <v>239</v>
      </c>
      <c r="B8" s="1178"/>
      <c r="C8" s="1179"/>
      <c r="D8" s="1179"/>
      <c r="E8" s="1182"/>
      <c r="F8" s="1181"/>
      <c r="G8" s="759"/>
    </row>
    <row r="9" spans="1:7" s="7" customFormat="1">
      <c r="A9" s="696" t="s">
        <v>240</v>
      </c>
      <c r="B9" s="1178"/>
      <c r="C9" s="1179"/>
      <c r="D9" s="1179"/>
      <c r="E9" s="1182"/>
      <c r="F9" s="1181"/>
      <c r="G9" s="759"/>
    </row>
    <row r="10" spans="1:7" s="7" customFormat="1" ht="77.25" customHeight="1">
      <c r="A10" s="696" t="s">
        <v>241</v>
      </c>
      <c r="B10" s="1178"/>
      <c r="C10" s="1179"/>
      <c r="D10" s="1179"/>
      <c r="E10" s="1182"/>
      <c r="F10" s="1181"/>
      <c r="G10" s="759"/>
    </row>
    <row r="11" spans="1:7" s="7" customFormat="1" ht="77.25" customHeight="1">
      <c r="A11" s="696" t="s">
        <v>242</v>
      </c>
      <c r="B11" s="1178"/>
      <c r="C11" s="1179"/>
      <c r="D11" s="1179"/>
      <c r="E11" s="1182"/>
      <c r="F11" s="1181"/>
      <c r="G11" s="759"/>
    </row>
    <row r="12" spans="1:7" s="5" customFormat="1">
      <c r="A12" s="696" t="s">
        <v>243</v>
      </c>
      <c r="B12" s="1178"/>
      <c r="C12" s="1183"/>
      <c r="D12" s="1180"/>
      <c r="E12" s="1180"/>
      <c r="F12" s="1181"/>
      <c r="G12" s="758"/>
    </row>
    <row r="13" spans="1:7" s="5" customFormat="1">
      <c r="A13" s="305"/>
      <c r="B13" s="1184"/>
      <c r="C13" s="1185"/>
      <c r="D13" s="1186"/>
      <c r="E13" s="1186"/>
      <c r="F13" s="1187"/>
      <c r="G13" s="758"/>
    </row>
    <row r="14" spans="1:7" s="5" customFormat="1">
      <c r="A14" s="304" t="s">
        <v>549</v>
      </c>
      <c r="B14" s="1184"/>
      <c r="C14" s="1185"/>
      <c r="D14" s="1186"/>
      <c r="E14" s="1186"/>
      <c r="F14" s="1187"/>
      <c r="G14" s="758"/>
    </row>
    <row r="15" spans="1:7" s="5" customFormat="1" ht="13.5" thickBot="1">
      <c r="A15" s="697" t="s">
        <v>573</v>
      </c>
      <c r="B15" s="1188"/>
      <c r="C15" s="1189"/>
      <c r="D15" s="1190"/>
      <c r="E15" s="1190"/>
      <c r="F15" s="1191"/>
      <c r="G15" s="758"/>
    </row>
    <row r="16" spans="1:7" ht="13.5" thickTop="1">
      <c r="A16" s="760"/>
      <c r="B16" s="760"/>
      <c r="C16" s="761"/>
      <c r="D16" s="761"/>
      <c r="E16" s="761"/>
      <c r="F16" s="756"/>
      <c r="G16" s="754"/>
    </row>
    <row r="17" spans="1:5">
      <c r="A17" s="246"/>
      <c r="B17" s="246"/>
      <c r="C17" s="247"/>
      <c r="D17" s="247"/>
      <c r="E17" s="247"/>
    </row>
    <row r="18" spans="1:5">
      <c r="A18" s="246"/>
      <c r="B18" s="246"/>
      <c r="C18" s="247"/>
      <c r="D18" s="247"/>
      <c r="E18" s="247"/>
    </row>
    <row r="19" spans="1:5">
      <c r="A19" s="246"/>
      <c r="B19" s="246"/>
      <c r="C19" s="247"/>
      <c r="D19" s="247"/>
      <c r="E19" s="247"/>
    </row>
    <row r="20" spans="1:5">
      <c r="A20" s="246"/>
      <c r="B20" s="246"/>
      <c r="C20" s="247"/>
      <c r="D20" s="247"/>
      <c r="E20" s="247"/>
    </row>
    <row r="21" spans="1:5">
      <c r="A21" s="246"/>
      <c r="B21" s="246"/>
      <c r="C21" s="247"/>
      <c r="D21" s="247"/>
      <c r="E21" s="247"/>
    </row>
    <row r="22" spans="1:5">
      <c r="A22" s="246"/>
      <c r="B22" s="246"/>
      <c r="C22" s="247"/>
      <c r="D22" s="247"/>
      <c r="E22" s="247"/>
    </row>
    <row r="23" spans="1:5">
      <c r="A23" s="246"/>
      <c r="B23" s="246"/>
      <c r="C23" s="247"/>
      <c r="D23" s="247"/>
      <c r="E23" s="247"/>
    </row>
    <row r="24" spans="1:5">
      <c r="A24" s="246"/>
      <c r="B24" s="246"/>
      <c r="C24" s="247"/>
      <c r="D24" s="247"/>
      <c r="E24" s="247"/>
    </row>
    <row r="25" spans="1:5">
      <c r="A25" s="246"/>
      <c r="B25" s="246"/>
      <c r="C25" s="247"/>
      <c r="D25" s="247"/>
      <c r="E25" s="247"/>
    </row>
    <row r="26" spans="1:5">
      <c r="A26" s="246"/>
      <c r="B26" s="246"/>
      <c r="C26" s="247"/>
      <c r="D26" s="247"/>
      <c r="E26" s="247"/>
    </row>
    <row r="27" spans="1:5">
      <c r="A27" s="246"/>
      <c r="B27" s="246"/>
      <c r="C27" s="247"/>
      <c r="D27" s="247"/>
      <c r="E27" s="247"/>
    </row>
    <row r="28" spans="1:5">
      <c r="A28" s="246"/>
      <c r="B28" s="246"/>
      <c r="C28" s="247"/>
      <c r="D28" s="247"/>
      <c r="E28" s="247"/>
    </row>
    <row r="29" spans="1:5">
      <c r="A29" s="246"/>
      <c r="B29" s="246"/>
      <c r="C29" s="247"/>
      <c r="D29" s="247"/>
      <c r="E29" s="247"/>
    </row>
    <row r="30" spans="1:5" s="4" customFormat="1">
      <c r="A30" s="246"/>
      <c r="B30" s="246"/>
      <c r="C30" s="247"/>
      <c r="D30" s="247"/>
      <c r="E30" s="247"/>
    </row>
    <row r="31" spans="1:5" s="4" customFormat="1">
      <c r="A31" s="246"/>
      <c r="B31" s="246"/>
      <c r="C31" s="247"/>
      <c r="D31" s="247"/>
      <c r="E31" s="247"/>
    </row>
    <row r="32" spans="1:5" s="4" customFormat="1">
      <c r="A32" s="246"/>
      <c r="B32" s="246"/>
      <c r="C32" s="247"/>
      <c r="D32" s="247"/>
      <c r="E32" s="247"/>
    </row>
    <row r="33" spans="1:5" s="4" customFormat="1">
      <c r="A33" s="246"/>
      <c r="B33" s="246"/>
      <c r="C33" s="247"/>
      <c r="D33" s="247"/>
      <c r="E33" s="247"/>
    </row>
    <row r="34" spans="1:5" s="4" customFormat="1">
      <c r="A34" s="246"/>
      <c r="B34" s="246"/>
      <c r="C34" s="247"/>
      <c r="D34" s="247"/>
      <c r="E34" s="247"/>
    </row>
    <row r="35" spans="1:5" s="4" customFormat="1">
      <c r="A35" s="246"/>
      <c r="B35" s="246"/>
      <c r="C35" s="247"/>
      <c r="D35" s="247"/>
      <c r="E35" s="247"/>
    </row>
    <row r="36" spans="1:5" s="4" customFormat="1">
      <c r="A36" s="246"/>
      <c r="B36" s="246"/>
      <c r="C36" s="247"/>
      <c r="D36" s="247"/>
      <c r="E36" s="247"/>
    </row>
    <row r="37" spans="1:5" s="4" customFormat="1">
      <c r="A37" s="246"/>
      <c r="B37" s="246"/>
      <c r="C37" s="247"/>
      <c r="D37" s="247"/>
      <c r="E37" s="247"/>
    </row>
    <row r="38" spans="1:5" s="4" customFormat="1">
      <c r="A38" s="246"/>
      <c r="B38" s="246"/>
      <c r="C38" s="247"/>
      <c r="D38" s="247"/>
      <c r="E38" s="247"/>
    </row>
    <row r="39" spans="1:5" s="4" customFormat="1">
      <c r="A39" s="246"/>
      <c r="B39" s="246"/>
      <c r="C39" s="247"/>
      <c r="D39" s="247"/>
      <c r="E39" s="247"/>
    </row>
    <row r="40" spans="1:5" s="4" customFormat="1">
      <c r="A40" s="246"/>
      <c r="B40" s="246"/>
      <c r="C40" s="247"/>
      <c r="D40" s="247"/>
      <c r="E40" s="247"/>
    </row>
    <row r="41" spans="1:5" s="4" customFormat="1">
      <c r="A41" s="246"/>
      <c r="B41" s="246"/>
      <c r="C41" s="247"/>
      <c r="D41" s="247"/>
      <c r="E41" s="247"/>
    </row>
    <row r="42" spans="1:5" s="4" customFormat="1">
      <c r="A42" s="246"/>
      <c r="B42" s="246"/>
      <c r="C42" s="247"/>
      <c r="D42" s="247"/>
      <c r="E42" s="247"/>
    </row>
    <row r="43" spans="1:5" s="4" customFormat="1">
      <c r="A43" s="246"/>
      <c r="B43" s="246"/>
      <c r="C43" s="247"/>
      <c r="D43" s="247"/>
      <c r="E43" s="247"/>
    </row>
    <row r="44" spans="1:5" s="4" customFormat="1">
      <c r="A44" s="246"/>
      <c r="B44" s="246"/>
      <c r="C44" s="247"/>
      <c r="D44" s="247"/>
      <c r="E44" s="247"/>
    </row>
    <row r="45" spans="1:5" s="4" customFormat="1">
      <c r="A45" s="246"/>
      <c r="B45" s="246"/>
      <c r="C45" s="247"/>
      <c r="D45" s="247"/>
      <c r="E45" s="247"/>
    </row>
    <row r="46" spans="1:5" s="4" customFormat="1">
      <c r="A46" s="246"/>
      <c r="B46" s="246"/>
      <c r="C46" s="247"/>
      <c r="D46" s="247"/>
      <c r="E46" s="247"/>
    </row>
    <row r="47" spans="1:5" s="4" customFormat="1">
      <c r="A47" s="246"/>
      <c r="B47" s="246"/>
      <c r="C47" s="247"/>
      <c r="D47" s="247"/>
      <c r="E47" s="247"/>
    </row>
    <row r="48" spans="1:5" s="4" customFormat="1">
      <c r="A48" s="246"/>
      <c r="B48" s="246"/>
      <c r="C48" s="247"/>
      <c r="D48" s="247"/>
      <c r="E48" s="247"/>
    </row>
    <row r="49" spans="1:5" s="4" customFormat="1">
      <c r="A49" s="246"/>
      <c r="B49" s="246"/>
      <c r="C49" s="247"/>
      <c r="D49" s="247"/>
      <c r="E49" s="247"/>
    </row>
    <row r="50" spans="1:5" s="4" customFormat="1">
      <c r="A50" s="246"/>
      <c r="B50" s="246"/>
      <c r="C50" s="247"/>
      <c r="D50" s="247"/>
      <c r="E50" s="247"/>
    </row>
    <row r="51" spans="1:5" s="4" customFormat="1">
      <c r="A51" s="246"/>
      <c r="B51" s="246"/>
      <c r="C51" s="247"/>
      <c r="D51" s="247"/>
      <c r="E51" s="247"/>
    </row>
    <row r="52" spans="1:5" s="4" customFormat="1">
      <c r="A52" s="246"/>
      <c r="B52" s="246"/>
      <c r="C52" s="247"/>
      <c r="D52" s="247"/>
      <c r="E52" s="247"/>
    </row>
    <row r="53" spans="1:5" s="4" customFormat="1">
      <c r="A53" s="246"/>
      <c r="B53" s="246"/>
      <c r="C53" s="247"/>
      <c r="D53" s="247"/>
      <c r="E53" s="247"/>
    </row>
    <row r="54" spans="1:5" s="4" customFormat="1">
      <c r="A54" s="246"/>
      <c r="B54" s="246"/>
      <c r="C54" s="247"/>
      <c r="D54" s="247"/>
      <c r="E54" s="247"/>
    </row>
    <row r="55" spans="1:5" s="4" customFormat="1">
      <c r="A55" s="246"/>
      <c r="B55" s="246"/>
      <c r="C55" s="247"/>
      <c r="D55" s="247"/>
      <c r="E55" s="247"/>
    </row>
    <row r="56" spans="1:5" s="4" customFormat="1">
      <c r="A56" s="246"/>
      <c r="B56" s="246"/>
      <c r="C56" s="247"/>
      <c r="D56" s="247"/>
      <c r="E56" s="247"/>
    </row>
    <row r="57" spans="1:5" s="4" customFormat="1">
      <c r="A57" s="246"/>
      <c r="B57" s="246"/>
      <c r="C57" s="247"/>
      <c r="D57" s="247"/>
      <c r="E57" s="247"/>
    </row>
    <row r="58" spans="1:5" s="4" customFormat="1">
      <c r="A58" s="246"/>
      <c r="B58" s="246"/>
      <c r="C58" s="247"/>
      <c r="D58" s="247"/>
      <c r="E58" s="247"/>
    </row>
    <row r="59" spans="1:5" s="4" customFormat="1">
      <c r="A59" s="246"/>
      <c r="B59" s="246"/>
      <c r="C59" s="247"/>
      <c r="D59" s="247"/>
      <c r="E59" s="247"/>
    </row>
    <row r="60" spans="1:5" s="4" customFormat="1">
      <c r="A60" s="246"/>
      <c r="B60" s="246"/>
      <c r="C60" s="247"/>
      <c r="D60" s="247"/>
      <c r="E60" s="247"/>
    </row>
    <row r="61" spans="1:5" s="4" customFormat="1">
      <c r="A61" s="246"/>
      <c r="B61" s="246"/>
      <c r="C61" s="247"/>
      <c r="D61" s="247"/>
      <c r="E61" s="247"/>
    </row>
    <row r="62" spans="1:5" s="4" customFormat="1">
      <c r="A62" s="246"/>
      <c r="B62" s="246"/>
      <c r="C62" s="247"/>
      <c r="D62" s="247"/>
      <c r="E62" s="247"/>
    </row>
    <row r="63" spans="1:5" s="4" customFormat="1">
      <c r="A63" s="246"/>
      <c r="B63" s="246"/>
      <c r="C63" s="247"/>
      <c r="D63" s="247"/>
      <c r="E63" s="247"/>
    </row>
    <row r="64" spans="1:5" s="4" customFormat="1">
      <c r="A64" s="246"/>
      <c r="B64" s="246"/>
      <c r="C64" s="247"/>
      <c r="D64" s="247"/>
      <c r="E64" s="247"/>
    </row>
    <row r="65" spans="1:5" s="4" customFormat="1">
      <c r="A65" s="246"/>
      <c r="B65" s="246"/>
      <c r="C65" s="247"/>
      <c r="D65" s="247"/>
      <c r="E65" s="247"/>
    </row>
    <row r="66" spans="1:5" s="4" customFormat="1">
      <c r="A66" s="246"/>
      <c r="B66" s="246"/>
      <c r="C66" s="247"/>
      <c r="D66" s="247"/>
      <c r="E66" s="247"/>
    </row>
    <row r="67" spans="1:5" s="4" customFormat="1">
      <c r="A67" s="246"/>
      <c r="B67" s="246"/>
      <c r="C67" s="247"/>
      <c r="D67" s="247"/>
      <c r="E67" s="247"/>
    </row>
    <row r="68" spans="1:5" s="4" customFormat="1">
      <c r="A68" s="246"/>
      <c r="B68" s="246"/>
      <c r="C68" s="247"/>
      <c r="D68" s="247"/>
      <c r="E68" s="247"/>
    </row>
    <row r="69" spans="1:5" s="4" customFormat="1">
      <c r="A69" s="246"/>
      <c r="B69" s="246"/>
      <c r="C69" s="247"/>
      <c r="D69" s="247"/>
      <c r="E69" s="247"/>
    </row>
    <row r="70" spans="1:5" s="4" customFormat="1">
      <c r="A70" s="246"/>
      <c r="B70" s="246"/>
      <c r="C70" s="247"/>
      <c r="D70" s="247"/>
      <c r="E70" s="247"/>
    </row>
    <row r="71" spans="1:5" s="4" customFormat="1">
      <c r="A71" s="246"/>
      <c r="B71" s="246"/>
      <c r="C71" s="247"/>
      <c r="D71" s="247"/>
      <c r="E71" s="247"/>
    </row>
    <row r="72" spans="1:5" s="4" customFormat="1">
      <c r="A72" s="246"/>
      <c r="B72" s="246"/>
      <c r="C72" s="247"/>
      <c r="D72" s="247"/>
      <c r="E72" s="247"/>
    </row>
    <row r="73" spans="1:5" s="4" customFormat="1">
      <c r="A73" s="246"/>
      <c r="B73" s="246"/>
      <c r="C73" s="247"/>
      <c r="D73" s="247"/>
      <c r="E73" s="247"/>
    </row>
    <row r="74" spans="1:5" s="4" customFormat="1">
      <c r="A74" s="246"/>
      <c r="B74" s="246"/>
      <c r="C74" s="247"/>
      <c r="D74" s="247"/>
      <c r="E74" s="247"/>
    </row>
    <row r="75" spans="1:5" s="4" customFormat="1">
      <c r="A75" s="246"/>
      <c r="B75" s="246"/>
      <c r="C75" s="247"/>
      <c r="D75" s="247"/>
      <c r="E75" s="247"/>
    </row>
    <row r="76" spans="1:5" s="4" customFormat="1">
      <c r="A76" s="246"/>
      <c r="B76" s="246"/>
      <c r="C76" s="247"/>
      <c r="D76" s="247"/>
      <c r="E76" s="247"/>
    </row>
    <row r="77" spans="1:5" s="4" customFormat="1">
      <c r="A77" s="246"/>
      <c r="B77" s="246"/>
      <c r="C77" s="247"/>
      <c r="D77" s="247"/>
      <c r="E77" s="247"/>
    </row>
    <row r="78" spans="1:5" s="4" customFormat="1">
      <c r="A78" s="246"/>
      <c r="B78" s="246"/>
      <c r="C78" s="247"/>
      <c r="D78" s="247"/>
      <c r="E78" s="247"/>
    </row>
    <row r="79" spans="1:5" s="4" customFormat="1">
      <c r="A79" s="246"/>
      <c r="B79" s="246"/>
      <c r="C79" s="247"/>
      <c r="D79" s="247"/>
      <c r="E79" s="247"/>
    </row>
    <row r="80" spans="1:5" s="4" customFormat="1">
      <c r="A80" s="246"/>
      <c r="B80" s="246"/>
      <c r="C80" s="247"/>
      <c r="D80" s="247"/>
      <c r="E80" s="247"/>
    </row>
    <row r="81" spans="1:5" s="4" customFormat="1">
      <c r="A81" s="246"/>
      <c r="B81" s="246"/>
      <c r="C81" s="247"/>
      <c r="D81" s="247"/>
      <c r="E81" s="247"/>
    </row>
    <row r="82" spans="1:5" s="4" customFormat="1">
      <c r="A82" s="246"/>
      <c r="B82" s="246"/>
      <c r="C82" s="247"/>
      <c r="D82" s="247"/>
      <c r="E82" s="247"/>
    </row>
    <row r="83" spans="1:5" s="4" customFormat="1">
      <c r="A83" s="246"/>
      <c r="B83" s="246"/>
      <c r="C83" s="247"/>
      <c r="D83" s="247"/>
      <c r="E83" s="247"/>
    </row>
    <row r="84" spans="1:5" s="4" customFormat="1">
      <c r="A84" s="246"/>
      <c r="B84" s="246"/>
      <c r="C84" s="247"/>
      <c r="D84" s="247"/>
      <c r="E84" s="247"/>
    </row>
    <row r="85" spans="1:5" s="4" customFormat="1">
      <c r="A85" s="246"/>
      <c r="B85" s="246"/>
      <c r="C85" s="247"/>
      <c r="D85" s="247"/>
      <c r="E85" s="247"/>
    </row>
    <row r="86" spans="1:5" s="4" customFormat="1">
      <c r="A86" s="246"/>
      <c r="B86" s="246"/>
      <c r="C86" s="247"/>
      <c r="D86" s="247"/>
      <c r="E86" s="247"/>
    </row>
    <row r="87" spans="1:5" s="4" customFormat="1">
      <c r="A87" s="246"/>
      <c r="B87" s="246"/>
      <c r="C87" s="247"/>
      <c r="D87" s="247"/>
      <c r="E87" s="247"/>
    </row>
    <row r="88" spans="1:5" s="4" customFormat="1">
      <c r="A88" s="246"/>
      <c r="B88" s="246"/>
      <c r="C88" s="247"/>
      <c r="D88" s="247"/>
      <c r="E88" s="247"/>
    </row>
    <row r="89" spans="1:5" s="4" customFormat="1">
      <c r="A89" s="246"/>
      <c r="B89" s="246"/>
      <c r="C89" s="247"/>
      <c r="D89" s="247"/>
      <c r="E89" s="247"/>
    </row>
    <row r="90" spans="1:5" s="4" customFormat="1">
      <c r="A90" s="246"/>
      <c r="B90" s="246"/>
      <c r="C90" s="247"/>
      <c r="D90" s="247"/>
      <c r="E90" s="247"/>
    </row>
    <row r="91" spans="1:5" s="4" customFormat="1">
      <c r="A91" s="246"/>
      <c r="B91" s="246"/>
      <c r="C91" s="247"/>
      <c r="D91" s="247"/>
      <c r="E91" s="247"/>
    </row>
    <row r="92" spans="1:5" s="4" customFormat="1">
      <c r="A92" s="246"/>
      <c r="B92" s="246"/>
      <c r="C92" s="247"/>
      <c r="D92" s="247"/>
      <c r="E92" s="247"/>
    </row>
    <row r="93" spans="1:5" s="4" customFormat="1">
      <c r="A93" s="246"/>
      <c r="B93" s="246"/>
      <c r="C93" s="247"/>
      <c r="D93" s="247"/>
      <c r="E93" s="247"/>
    </row>
    <row r="94" spans="1:5" s="4" customFormat="1">
      <c r="A94" s="246"/>
      <c r="B94" s="246"/>
      <c r="C94" s="247"/>
      <c r="D94" s="247"/>
      <c r="E94" s="247"/>
    </row>
    <row r="95" spans="1:5" s="4" customFormat="1">
      <c r="A95" s="246"/>
      <c r="B95" s="246"/>
      <c r="C95" s="247"/>
      <c r="D95" s="247"/>
      <c r="E95" s="247"/>
    </row>
    <row r="96" spans="1:5" s="4" customFormat="1">
      <c r="A96" s="246"/>
      <c r="B96" s="246"/>
      <c r="C96" s="247"/>
      <c r="D96" s="247"/>
      <c r="E96" s="247"/>
    </row>
    <row r="97" spans="1:5" s="4" customFormat="1">
      <c r="A97" s="246"/>
      <c r="B97" s="246"/>
      <c r="C97" s="247"/>
      <c r="D97" s="247"/>
      <c r="E97" s="247"/>
    </row>
    <row r="98" spans="1:5" s="4" customFormat="1">
      <c r="A98" s="246"/>
      <c r="B98" s="246"/>
      <c r="C98" s="247"/>
      <c r="D98" s="247"/>
      <c r="E98" s="247"/>
    </row>
    <row r="99" spans="1:5" s="4" customFormat="1">
      <c r="A99" s="246"/>
      <c r="B99" s="246"/>
      <c r="C99" s="247"/>
      <c r="D99" s="247"/>
      <c r="E99" s="247"/>
    </row>
    <row r="100" spans="1:5" s="4" customFormat="1">
      <c r="A100" s="246"/>
      <c r="B100" s="246"/>
      <c r="C100" s="247"/>
      <c r="D100" s="247"/>
      <c r="E100" s="247"/>
    </row>
    <row r="101" spans="1:5" s="4" customFormat="1">
      <c r="A101" s="246"/>
      <c r="B101" s="246"/>
      <c r="C101" s="247"/>
      <c r="D101" s="247"/>
      <c r="E101" s="247"/>
    </row>
    <row r="102" spans="1:5" s="4" customFormat="1">
      <c r="A102" s="246"/>
      <c r="B102" s="246"/>
      <c r="C102" s="247"/>
      <c r="D102" s="247"/>
      <c r="E102" s="247"/>
    </row>
    <row r="103" spans="1:5" s="4" customFormat="1">
      <c r="A103" s="246"/>
      <c r="B103" s="246"/>
      <c r="C103" s="247"/>
      <c r="D103" s="247"/>
      <c r="E103" s="247"/>
    </row>
    <row r="104" spans="1:5" s="4" customFormat="1">
      <c r="A104" s="246"/>
      <c r="B104" s="246"/>
      <c r="C104" s="247"/>
      <c r="D104" s="247"/>
      <c r="E104" s="247"/>
    </row>
    <row r="105" spans="1:5" s="4" customFormat="1">
      <c r="A105" s="246"/>
      <c r="B105" s="246"/>
      <c r="C105" s="247"/>
      <c r="D105" s="247"/>
      <c r="E105" s="247"/>
    </row>
    <row r="106" spans="1:5" s="4" customFormat="1">
      <c r="A106" s="246"/>
      <c r="B106" s="246"/>
      <c r="C106" s="247"/>
      <c r="D106" s="247"/>
      <c r="E106" s="247"/>
    </row>
    <row r="107" spans="1:5" s="4" customFormat="1">
      <c r="A107" s="246"/>
      <c r="B107" s="246"/>
      <c r="C107" s="247"/>
      <c r="D107" s="247"/>
      <c r="E107" s="247"/>
    </row>
    <row r="108" spans="1:5" s="4" customFormat="1">
      <c r="A108" s="246"/>
      <c r="B108" s="246"/>
      <c r="C108" s="247"/>
      <c r="D108" s="247"/>
      <c r="E108" s="247"/>
    </row>
    <row r="109" spans="1:5" s="4" customFormat="1">
      <c r="A109" s="6"/>
      <c r="B109" s="6"/>
      <c r="C109" s="245"/>
      <c r="D109" s="245"/>
      <c r="E109" s="245"/>
    </row>
    <row r="110" spans="1:5" s="4" customFormat="1">
      <c r="A110" s="6"/>
      <c r="B110" s="6"/>
      <c r="C110" s="245"/>
      <c r="D110" s="245"/>
      <c r="E110" s="245"/>
    </row>
    <row r="111" spans="1:5" s="4" customFormat="1">
      <c r="A111" s="6"/>
      <c r="B111" s="6"/>
      <c r="C111" s="245"/>
      <c r="D111" s="245"/>
      <c r="E111" s="245"/>
    </row>
    <row r="112" spans="1:5" s="4" customFormat="1">
      <c r="A112" s="6"/>
      <c r="B112" s="6"/>
      <c r="C112" s="245"/>
      <c r="D112" s="245"/>
      <c r="E112" s="245"/>
    </row>
  </sheetData>
  <mergeCells count="2">
    <mergeCell ref="A2:C2"/>
    <mergeCell ref="C4:E4"/>
  </mergeCells>
  <printOptions gridLines="1"/>
  <pageMargins left="0.70866141732283472" right="0.70866141732283472" top="0.74803149606299213" bottom="0.74803149606299213" header="0.31496062992125984" footer="0.31496062992125984"/>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Q37"/>
  <sheetViews>
    <sheetView showGridLines="0" zoomScale="80" zoomScaleNormal="80" workbookViewId="0">
      <pane xSplit="1" ySplit="6" topLeftCell="B7" activePane="bottomRight" state="frozen"/>
      <selection pane="topRight" activeCell="B1" sqref="B1"/>
      <selection pane="bottomLeft" activeCell="A7" sqref="A7"/>
      <selection pane="bottomRight" activeCell="F21" sqref="F21"/>
    </sheetView>
  </sheetViews>
  <sheetFormatPr defaultColWidth="22.5703125" defaultRowHeight="12.75"/>
  <cols>
    <col min="1" max="1" width="22.140625" style="286" customWidth="1"/>
    <col min="2" max="11" width="13.85546875" style="286" customWidth="1"/>
    <col min="12" max="17" width="15.42578125" style="286" customWidth="1"/>
    <col min="18" max="16384" width="22.5703125" style="286"/>
  </cols>
  <sheetData>
    <row r="1" spans="1:17">
      <c r="A1" s="762" t="s">
        <v>834</v>
      </c>
      <c r="B1" s="763"/>
      <c r="C1" s="763"/>
      <c r="D1" s="763"/>
      <c r="E1" s="763"/>
      <c r="F1" s="763"/>
      <c r="G1" s="763"/>
      <c r="H1" s="763"/>
    </row>
    <row r="2" spans="1:17" ht="14.25">
      <c r="A2" s="764" t="s">
        <v>551</v>
      </c>
      <c r="B2" s="229"/>
      <c r="C2" s="229"/>
      <c r="D2" s="230"/>
      <c r="E2" s="435"/>
      <c r="F2" s="426"/>
      <c r="G2" s="426"/>
      <c r="H2" s="229"/>
      <c r="I2" s="231"/>
      <c r="J2" s="231"/>
      <c r="K2" s="231"/>
      <c r="L2" s="231"/>
      <c r="M2" s="231"/>
      <c r="N2" s="231"/>
      <c r="O2" s="231"/>
      <c r="P2" s="231"/>
      <c r="Q2" s="231"/>
    </row>
    <row r="3" spans="1:17" ht="15" thickBot="1">
      <c r="A3" s="5"/>
      <c r="B3" s="232"/>
      <c r="C3" s="232"/>
      <c r="D3" s="233"/>
      <c r="E3" s="435"/>
      <c r="F3" s="346"/>
      <c r="G3" s="346"/>
      <c r="H3" s="232"/>
      <c r="I3" s="231"/>
      <c r="J3" s="231"/>
      <c r="K3" s="231"/>
      <c r="L3" s="231"/>
      <c r="M3" s="231"/>
      <c r="N3" s="231"/>
      <c r="O3" s="231"/>
      <c r="P3" s="231"/>
      <c r="Q3" s="231"/>
    </row>
    <row r="4" spans="1:17" s="287" customFormat="1">
      <c r="A4" s="234" t="s">
        <v>443</v>
      </c>
      <c r="B4" s="1640" t="s">
        <v>444</v>
      </c>
      <c r="C4" s="1641"/>
      <c r="D4" s="1635" t="s">
        <v>466</v>
      </c>
      <c r="E4" s="1635" t="s">
        <v>445</v>
      </c>
      <c r="F4" s="1640" t="s">
        <v>444</v>
      </c>
      <c r="G4" s="1641"/>
      <c r="H4" s="1635" t="s">
        <v>445</v>
      </c>
      <c r="I4" s="1640" t="s">
        <v>444</v>
      </c>
      <c r="J4" s="1641"/>
      <c r="K4" s="1635" t="s">
        <v>445</v>
      </c>
      <c r="L4" s="1640" t="s">
        <v>444</v>
      </c>
      <c r="M4" s="1641"/>
      <c r="N4" s="1635" t="s">
        <v>445</v>
      </c>
      <c r="O4" s="1640" t="s">
        <v>444</v>
      </c>
      <c r="P4" s="1641"/>
      <c r="Q4" s="1635" t="s">
        <v>445</v>
      </c>
    </row>
    <row r="5" spans="1:17" s="287" customFormat="1">
      <c r="A5" s="235"/>
      <c r="B5" s="1642" t="s">
        <v>13</v>
      </c>
      <c r="C5" s="1643"/>
      <c r="D5" s="1636"/>
      <c r="E5" s="1636"/>
      <c r="F5" s="1638" t="s">
        <v>14</v>
      </c>
      <c r="G5" s="1639"/>
      <c r="H5" s="1636"/>
      <c r="I5" s="1638" t="s">
        <v>15</v>
      </c>
      <c r="J5" s="1639"/>
      <c r="K5" s="1636"/>
      <c r="L5" s="1638" t="s">
        <v>16</v>
      </c>
      <c r="M5" s="1639"/>
      <c r="N5" s="1636"/>
      <c r="O5" s="1638" t="s">
        <v>19</v>
      </c>
      <c r="P5" s="1639"/>
      <c r="Q5" s="1636"/>
    </row>
    <row r="6" spans="1:17" s="287" customFormat="1" ht="13.5" thickBot="1">
      <c r="A6" s="236"/>
      <c r="B6" s="237" t="s">
        <v>1003</v>
      </c>
      <c r="C6" s="238" t="s">
        <v>1004</v>
      </c>
      <c r="D6" s="1637"/>
      <c r="E6" s="1637"/>
      <c r="F6" s="237" t="s">
        <v>1003</v>
      </c>
      <c r="G6" s="238" t="s">
        <v>1004</v>
      </c>
      <c r="H6" s="1637"/>
      <c r="I6" s="237" t="s">
        <v>1003</v>
      </c>
      <c r="J6" s="238" t="s">
        <v>1004</v>
      </c>
      <c r="K6" s="1637"/>
      <c r="L6" s="237" t="s">
        <v>1003</v>
      </c>
      <c r="M6" s="238" t="s">
        <v>1004</v>
      </c>
      <c r="N6" s="1637"/>
      <c r="O6" s="237" t="s">
        <v>1003</v>
      </c>
      <c r="P6" s="238" t="s">
        <v>1004</v>
      </c>
      <c r="Q6" s="1637"/>
    </row>
    <row r="7" spans="1:17">
      <c r="A7" s="235" t="s">
        <v>446</v>
      </c>
      <c r="B7" s="288"/>
      <c r="C7" s="289"/>
      <c r="D7" s="290"/>
      <c r="E7" s="291"/>
      <c r="F7" s="510"/>
      <c r="G7" s="505"/>
      <c r="H7" s="506"/>
      <c r="I7" s="510"/>
      <c r="J7" s="505"/>
      <c r="K7" s="506"/>
      <c r="L7" s="288"/>
      <c r="M7" s="289"/>
      <c r="N7" s="1192"/>
      <c r="O7" s="288"/>
      <c r="P7" s="289"/>
      <c r="Q7" s="1192"/>
    </row>
    <row r="8" spans="1:17">
      <c r="A8" s="239" t="s">
        <v>447</v>
      </c>
      <c r="B8" s="292"/>
      <c r="C8" s="293"/>
      <c r="D8" s="290"/>
      <c r="E8" s="577"/>
      <c r="F8" s="564"/>
      <c r="G8" s="563"/>
      <c r="H8" s="570"/>
      <c r="I8" s="564"/>
      <c r="J8" s="563"/>
      <c r="K8" s="570"/>
      <c r="L8" s="292"/>
      <c r="M8" s="293"/>
      <c r="N8" s="1193"/>
      <c r="O8" s="292"/>
      <c r="P8" s="293"/>
      <c r="Q8" s="1193"/>
    </row>
    <row r="9" spans="1:17">
      <c r="A9" s="239" t="s">
        <v>448</v>
      </c>
      <c r="B9" s="292"/>
      <c r="C9" s="293"/>
      <c r="D9" s="290"/>
      <c r="E9" s="578"/>
      <c r="F9" s="564"/>
      <c r="G9" s="563"/>
      <c r="H9" s="570"/>
      <c r="I9" s="564"/>
      <c r="J9" s="563"/>
      <c r="K9" s="570"/>
      <c r="L9" s="292"/>
      <c r="M9" s="293"/>
      <c r="N9" s="1193"/>
      <c r="O9" s="292"/>
      <c r="P9" s="293"/>
      <c r="Q9" s="1193"/>
    </row>
    <row r="10" spans="1:17">
      <c r="A10" s="239" t="s">
        <v>22</v>
      </c>
      <c r="B10" s="292"/>
      <c r="C10" s="293"/>
      <c r="D10" s="290"/>
      <c r="E10" s="577"/>
      <c r="F10" s="564"/>
      <c r="G10" s="563"/>
      <c r="H10" s="570"/>
      <c r="I10" s="564"/>
      <c r="J10" s="563"/>
      <c r="K10" s="570"/>
      <c r="L10" s="292"/>
      <c r="M10" s="293"/>
      <c r="N10" s="1193"/>
      <c r="O10" s="292"/>
      <c r="P10" s="293"/>
      <c r="Q10" s="1193"/>
    </row>
    <row r="11" spans="1:17">
      <c r="A11" s="579" t="s">
        <v>23</v>
      </c>
      <c r="B11" s="564"/>
      <c r="C11" s="563"/>
      <c r="D11" s="574"/>
      <c r="E11" s="1062"/>
      <c r="F11" s="564"/>
      <c r="G11" s="563"/>
      <c r="H11" s="723"/>
      <c r="I11" s="564"/>
      <c r="J11" s="563"/>
      <c r="K11" s="723"/>
      <c r="L11" s="292"/>
      <c r="M11" s="293"/>
      <c r="N11" s="1193"/>
      <c r="O11" s="292"/>
      <c r="P11" s="293"/>
      <c r="Q11" s="1193"/>
    </row>
    <row r="12" spans="1:17">
      <c r="A12" s="579" t="s">
        <v>24</v>
      </c>
      <c r="B12" s="564"/>
      <c r="C12" s="563"/>
      <c r="D12" s="574"/>
      <c r="E12" s="1063"/>
      <c r="F12" s="564"/>
      <c r="G12" s="563"/>
      <c r="H12" s="570"/>
      <c r="I12" s="564"/>
      <c r="J12" s="563"/>
      <c r="K12" s="723"/>
      <c r="L12" s="292"/>
      <c r="M12" s="293"/>
      <c r="N12" s="1193"/>
      <c r="O12" s="292"/>
      <c r="P12" s="293"/>
      <c r="Q12" s="1193"/>
    </row>
    <row r="13" spans="1:17">
      <c r="A13" s="579" t="s">
        <v>449</v>
      </c>
      <c r="B13" s="564"/>
      <c r="C13" s="563"/>
      <c r="D13" s="574"/>
      <c r="E13" s="1062"/>
      <c r="F13" s="564"/>
      <c r="G13" s="563"/>
      <c r="H13" s="570"/>
      <c r="I13" s="564"/>
      <c r="J13" s="563"/>
      <c r="K13" s="723"/>
      <c r="L13" s="292"/>
      <c r="M13" s="293"/>
      <c r="N13" s="1193"/>
      <c r="O13" s="292"/>
      <c r="P13" s="293"/>
      <c r="Q13" s="1193"/>
    </row>
    <row r="14" spans="1:17">
      <c r="A14" s="579" t="s">
        <v>450</v>
      </c>
      <c r="B14" s="564"/>
      <c r="C14" s="563"/>
      <c r="D14" s="574"/>
      <c r="E14" s="1063"/>
      <c r="F14" s="564"/>
      <c r="G14" s="563"/>
      <c r="H14" s="579"/>
      <c r="I14" s="564"/>
      <c r="J14" s="563"/>
      <c r="K14" s="579"/>
      <c r="L14" s="292"/>
      <c r="M14" s="293"/>
      <c r="N14" s="1192"/>
      <c r="O14" s="292"/>
      <c r="P14" s="293"/>
      <c r="Q14" s="1192"/>
    </row>
    <row r="15" spans="1:17" s="287" customFormat="1">
      <c r="A15" s="580" t="s">
        <v>5</v>
      </c>
      <c r="B15" s="575"/>
      <c r="C15" s="568"/>
      <c r="D15" s="1064"/>
      <c r="E15" s="1065"/>
      <c r="F15" s="575"/>
      <c r="G15" s="568"/>
      <c r="H15" s="580"/>
      <c r="I15" s="575"/>
      <c r="J15" s="568"/>
      <c r="K15" s="579"/>
      <c r="L15" s="296"/>
      <c r="M15" s="297"/>
      <c r="N15" s="1194"/>
      <c r="O15" s="296"/>
      <c r="P15" s="297"/>
      <c r="Q15" s="1194"/>
    </row>
    <row r="16" spans="1:17">
      <c r="A16" s="1066"/>
      <c r="B16" s="566"/>
      <c r="C16" s="567"/>
      <c r="D16" s="1067"/>
      <c r="E16" s="1068"/>
      <c r="F16" s="566"/>
      <c r="G16" s="567"/>
      <c r="H16" s="581"/>
      <c r="I16" s="566"/>
      <c r="J16" s="567"/>
      <c r="K16" s="581"/>
      <c r="L16" s="300"/>
      <c r="M16" s="301"/>
      <c r="N16" s="1195"/>
      <c r="O16" s="300"/>
      <c r="P16" s="301"/>
      <c r="Q16" s="1195"/>
    </row>
    <row r="17" spans="1:17" ht="25.5">
      <c r="A17" s="235" t="s">
        <v>451</v>
      </c>
      <c r="B17" s="292"/>
      <c r="C17" s="293"/>
      <c r="D17" s="290"/>
      <c r="E17" s="291"/>
      <c r="F17" s="564"/>
      <c r="G17" s="563"/>
      <c r="H17" s="506"/>
      <c r="I17" s="564"/>
      <c r="J17" s="563"/>
      <c r="K17" s="506"/>
      <c r="L17" s="292"/>
      <c r="M17" s="293"/>
      <c r="N17" s="1192"/>
      <c r="O17" s="292"/>
      <c r="P17" s="293"/>
      <c r="Q17" s="1192"/>
    </row>
    <row r="18" spans="1:17">
      <c r="A18" s="239" t="s">
        <v>25</v>
      </c>
      <c r="B18" s="292"/>
      <c r="C18" s="293"/>
      <c r="D18" s="290"/>
      <c r="E18" s="294"/>
      <c r="F18" s="510"/>
      <c r="G18" s="563"/>
      <c r="H18" s="570"/>
      <c r="I18" s="510"/>
      <c r="J18" s="563"/>
      <c r="K18" s="570"/>
      <c r="L18" s="288"/>
      <c r="M18" s="293"/>
      <c r="N18" s="1193"/>
      <c r="O18" s="288"/>
      <c r="P18" s="293"/>
      <c r="Q18" s="1193"/>
    </row>
    <row r="19" spans="1:17">
      <c r="A19" s="239" t="s">
        <v>452</v>
      </c>
      <c r="B19" s="292"/>
      <c r="C19" s="293"/>
      <c r="D19" s="290"/>
      <c r="E19" s="295"/>
      <c r="F19" s="564"/>
      <c r="G19" s="563"/>
      <c r="H19" s="571"/>
      <c r="I19" s="564"/>
      <c r="J19" s="563"/>
      <c r="K19" s="570"/>
      <c r="L19" s="292"/>
      <c r="M19" s="293"/>
      <c r="N19" s="1193"/>
      <c r="O19" s="292"/>
      <c r="P19" s="293"/>
      <c r="Q19" s="1193"/>
    </row>
    <row r="20" spans="1:17">
      <c r="A20" s="239" t="s">
        <v>26</v>
      </c>
      <c r="B20" s="292"/>
      <c r="C20" s="293"/>
      <c r="D20" s="290"/>
      <c r="E20" s="294"/>
      <c r="F20" s="564"/>
      <c r="G20" s="563"/>
      <c r="H20" s="570"/>
      <c r="I20" s="564"/>
      <c r="J20" s="563"/>
      <c r="K20" s="570"/>
      <c r="L20" s="292"/>
      <c r="M20" s="293"/>
      <c r="N20" s="1193"/>
      <c r="O20" s="292"/>
      <c r="P20" s="293"/>
      <c r="Q20" s="1193"/>
    </row>
    <row r="21" spans="1:17" s="287" customFormat="1">
      <c r="A21" s="240" t="s">
        <v>5</v>
      </c>
      <c r="B21" s="296"/>
      <c r="C21" s="297"/>
      <c r="D21" s="298"/>
      <c r="E21" s="299"/>
      <c r="F21" s="568"/>
      <c r="G21" s="568"/>
      <c r="H21" s="512"/>
      <c r="I21" s="575"/>
      <c r="J21" s="568"/>
      <c r="K21" s="579"/>
      <c r="L21" s="296"/>
      <c r="M21" s="297"/>
      <c r="N21" s="1194"/>
      <c r="O21" s="296"/>
      <c r="P21" s="297"/>
      <c r="Q21" s="1194"/>
    </row>
    <row r="22" spans="1:17">
      <c r="A22" s="241"/>
      <c r="B22" s="300"/>
      <c r="C22" s="301"/>
      <c r="D22" s="302"/>
      <c r="E22" s="303"/>
      <c r="F22" s="566"/>
      <c r="G22" s="567"/>
      <c r="H22" s="565"/>
      <c r="I22" s="566"/>
      <c r="J22" s="567"/>
      <c r="K22" s="565"/>
      <c r="L22" s="300"/>
      <c r="M22" s="301"/>
      <c r="N22" s="1195"/>
      <c r="O22" s="300"/>
      <c r="P22" s="301"/>
      <c r="Q22" s="1195"/>
    </row>
    <row r="23" spans="1:17">
      <c r="A23" s="1069" t="s">
        <v>27</v>
      </c>
      <c r="B23" s="564"/>
      <c r="C23" s="563"/>
      <c r="D23" s="574"/>
      <c r="E23" s="1070"/>
      <c r="F23" s="564"/>
      <c r="G23" s="563"/>
      <c r="H23" s="573"/>
      <c r="I23" s="564"/>
      <c r="J23" s="563"/>
      <c r="K23" s="570"/>
      <c r="L23" s="292"/>
      <c r="M23" s="293"/>
      <c r="N23" s="1193"/>
      <c r="O23" s="292"/>
      <c r="P23" s="293"/>
      <c r="Q23" s="1193"/>
    </row>
    <row r="24" spans="1:17">
      <c r="A24" s="1071" t="s">
        <v>452</v>
      </c>
      <c r="B24" s="564"/>
      <c r="C24" s="563"/>
      <c r="D24" s="574"/>
      <c r="E24" s="1070"/>
      <c r="F24" s="564"/>
      <c r="G24" s="563"/>
      <c r="H24" s="570"/>
      <c r="I24" s="564"/>
      <c r="J24" s="563"/>
      <c r="K24" s="570"/>
      <c r="L24" s="292"/>
      <c r="M24" s="293"/>
      <c r="N24" s="1193"/>
      <c r="O24" s="292"/>
      <c r="P24" s="293"/>
      <c r="Q24" s="1193"/>
    </row>
    <row r="25" spans="1:17">
      <c r="A25" s="579" t="s">
        <v>453</v>
      </c>
      <c r="B25" s="564"/>
      <c r="C25" s="563"/>
      <c r="D25" s="574"/>
      <c r="E25" s="1072"/>
      <c r="F25" s="564"/>
      <c r="G25" s="563"/>
      <c r="H25" s="579"/>
      <c r="I25" s="564"/>
      <c r="J25" s="563"/>
      <c r="K25" s="579"/>
      <c r="L25" s="292"/>
      <c r="M25" s="293"/>
      <c r="N25" s="1192"/>
      <c r="O25" s="292"/>
      <c r="P25" s="293"/>
      <c r="Q25" s="1192"/>
    </row>
    <row r="26" spans="1:17">
      <c r="A26" s="579" t="s">
        <v>454</v>
      </c>
      <c r="B26" s="564"/>
      <c r="C26" s="563"/>
      <c r="D26" s="574"/>
      <c r="E26" s="1073"/>
      <c r="F26" s="564"/>
      <c r="G26" s="563"/>
      <c r="H26" s="570"/>
      <c r="I26" s="564"/>
      <c r="J26" s="563"/>
      <c r="K26" s="570"/>
      <c r="L26" s="292"/>
      <c r="M26" s="293"/>
      <c r="N26" s="1193"/>
      <c r="O26" s="292"/>
      <c r="P26" s="293"/>
      <c r="Q26" s="1193"/>
    </row>
    <row r="27" spans="1:17">
      <c r="A27" s="579" t="s">
        <v>455</v>
      </c>
      <c r="B27" s="564"/>
      <c r="C27" s="563"/>
      <c r="D27" s="574"/>
      <c r="E27" s="1072"/>
      <c r="F27" s="564"/>
      <c r="G27" s="563"/>
      <c r="H27" s="579"/>
      <c r="I27" s="564"/>
      <c r="J27" s="563"/>
      <c r="K27" s="579"/>
      <c r="L27" s="292"/>
      <c r="M27" s="293"/>
      <c r="N27" s="1192"/>
      <c r="O27" s="292"/>
      <c r="P27" s="293"/>
      <c r="Q27" s="1192"/>
    </row>
    <row r="28" spans="1:17" ht="25.5">
      <c r="A28" s="579" t="s">
        <v>576</v>
      </c>
      <c r="B28" s="564"/>
      <c r="C28" s="563"/>
      <c r="D28" s="574"/>
      <c r="E28" s="1072"/>
      <c r="F28" s="564"/>
      <c r="G28" s="563"/>
      <c r="H28" s="579"/>
      <c r="I28" s="564"/>
      <c r="J28" s="563"/>
      <c r="K28" s="579"/>
      <c r="L28" s="292"/>
      <c r="M28" s="293"/>
      <c r="N28" s="1192"/>
      <c r="O28" s="292"/>
      <c r="P28" s="293"/>
      <c r="Q28" s="1192"/>
    </row>
    <row r="29" spans="1:17" s="287" customFormat="1">
      <c r="A29" s="580" t="s">
        <v>5</v>
      </c>
      <c r="B29" s="575"/>
      <c r="C29" s="568"/>
      <c r="D29" s="1064"/>
      <c r="E29" s="1074"/>
      <c r="F29" s="575"/>
      <c r="G29" s="569"/>
      <c r="H29" s="574"/>
      <c r="I29" s="575"/>
      <c r="J29" s="568"/>
      <c r="K29" s="579"/>
      <c r="L29" s="296"/>
      <c r="M29" s="297"/>
      <c r="N29" s="1194"/>
      <c r="O29" s="296"/>
      <c r="P29" s="297"/>
      <c r="Q29" s="1194"/>
    </row>
    <row r="30" spans="1:17" ht="13.5" thickBot="1">
      <c r="A30" s="1066"/>
      <c r="B30" s="566"/>
      <c r="C30" s="567"/>
      <c r="D30" s="1067"/>
      <c r="E30" s="1068"/>
      <c r="F30" s="572"/>
      <c r="G30" s="563"/>
      <c r="H30" s="587"/>
      <c r="I30" s="566"/>
      <c r="J30" s="567"/>
      <c r="K30" s="1066"/>
      <c r="L30" s="300"/>
      <c r="M30" s="301"/>
      <c r="N30" s="1195"/>
      <c r="O30" s="300"/>
      <c r="P30" s="301"/>
      <c r="Q30" s="1195"/>
    </row>
    <row r="31" spans="1:17" ht="26.45" customHeight="1">
      <c r="A31" s="1069" t="s">
        <v>290</v>
      </c>
      <c r="B31" s="582"/>
      <c r="C31" s="1075"/>
      <c r="D31" s="574"/>
      <c r="E31" s="1062"/>
      <c r="F31" s="582"/>
      <c r="G31" s="583"/>
      <c r="H31" s="570"/>
      <c r="I31" s="582"/>
      <c r="J31" s="1075"/>
      <c r="K31" s="570"/>
      <c r="L31" s="1196"/>
      <c r="M31" s="1197"/>
      <c r="N31" s="1193"/>
      <c r="O31" s="1196"/>
      <c r="P31" s="1197"/>
      <c r="Q31" s="1193"/>
    </row>
    <row r="32" spans="1:17" s="287" customFormat="1">
      <c r="A32" s="1069" t="s">
        <v>5</v>
      </c>
      <c r="B32" s="575"/>
      <c r="C32" s="568"/>
      <c r="D32" s="1064"/>
      <c r="E32" s="1065"/>
      <c r="F32" s="575"/>
      <c r="G32" s="568"/>
      <c r="H32" s="584"/>
      <c r="I32" s="575"/>
      <c r="J32" s="568"/>
      <c r="K32" s="584"/>
      <c r="L32" s="296"/>
      <c r="M32" s="297"/>
      <c r="N32" s="1198"/>
      <c r="O32" s="296"/>
      <c r="P32" s="297"/>
      <c r="Q32" s="1198"/>
    </row>
    <row r="33" spans="1:17" s="287" customFormat="1">
      <c r="A33" s="1076"/>
      <c r="B33" s="585"/>
      <c r="C33" s="586"/>
      <c r="D33" s="1067"/>
      <c r="E33" s="1068"/>
      <c r="F33" s="585"/>
      <c r="G33" s="586"/>
      <c r="H33" s="565"/>
      <c r="I33" s="585"/>
      <c r="J33" s="586"/>
      <c r="K33" s="565"/>
      <c r="L33" s="1199"/>
      <c r="M33" s="1200"/>
      <c r="N33" s="1195"/>
      <c r="O33" s="1199"/>
      <c r="P33" s="1200"/>
      <c r="Q33" s="1195"/>
    </row>
    <row r="34" spans="1:17">
      <c r="A34" s="1071"/>
      <c r="B34" s="510"/>
      <c r="C34" s="505"/>
      <c r="D34" s="574"/>
      <c r="E34" s="1070"/>
      <c r="F34" s="510"/>
      <c r="G34" s="505"/>
      <c r="H34" s="506"/>
      <c r="I34" s="510"/>
      <c r="J34" s="505"/>
      <c r="K34" s="506"/>
      <c r="L34" s="288"/>
      <c r="M34" s="289"/>
      <c r="N34" s="1192"/>
      <c r="O34" s="288"/>
      <c r="P34" s="289"/>
      <c r="Q34" s="1192"/>
    </row>
    <row r="35" spans="1:17" ht="25.5">
      <c r="A35" s="1069" t="s">
        <v>456</v>
      </c>
      <c r="B35" s="510"/>
      <c r="C35" s="505"/>
      <c r="D35" s="574"/>
      <c r="E35" s="1073"/>
      <c r="F35" s="510"/>
      <c r="G35" s="505"/>
      <c r="H35" s="579"/>
      <c r="I35" s="510"/>
      <c r="J35" s="505"/>
      <c r="K35" s="579"/>
      <c r="L35" s="288"/>
      <c r="M35" s="289"/>
      <c r="N35" s="1192"/>
      <c r="O35" s="288"/>
      <c r="P35" s="289"/>
      <c r="Q35" s="1192"/>
    </row>
    <row r="36" spans="1:17" s="287" customFormat="1">
      <c r="A36" s="1069" t="s">
        <v>5</v>
      </c>
      <c r="B36" s="513"/>
      <c r="C36" s="511"/>
      <c r="D36" s="1064"/>
      <c r="E36" s="1065"/>
      <c r="F36" s="513"/>
      <c r="G36" s="511"/>
      <c r="H36" s="512"/>
      <c r="I36" s="513"/>
      <c r="J36" s="511"/>
      <c r="K36" s="579"/>
      <c r="L36" s="1201"/>
      <c r="M36" s="1202"/>
      <c r="N36" s="1194"/>
      <c r="O36" s="1201"/>
      <c r="P36" s="1202"/>
      <c r="Q36" s="1194"/>
    </row>
    <row r="37" spans="1:17" ht="13.5" thickBot="1">
      <c r="A37" s="1077"/>
      <c r="B37" s="507"/>
      <c r="C37" s="508"/>
      <c r="D37" s="587"/>
      <c r="E37" s="1078"/>
      <c r="F37" s="507"/>
      <c r="G37" s="508"/>
      <c r="H37" s="509"/>
      <c r="I37" s="507"/>
      <c r="J37" s="508"/>
      <c r="K37" s="1079"/>
      <c r="L37" s="1203"/>
      <c r="M37" s="1204"/>
      <c r="N37" s="1205"/>
      <c r="O37" s="1203"/>
      <c r="P37" s="1204"/>
      <c r="Q37" s="1205"/>
    </row>
  </sheetData>
  <mergeCells count="16">
    <mergeCell ref="I4:J4"/>
    <mergeCell ref="I5:J5"/>
    <mergeCell ref="B4:C4"/>
    <mergeCell ref="D4:D6"/>
    <mergeCell ref="E4:E6"/>
    <mergeCell ref="F4:G4"/>
    <mergeCell ref="H4:H6"/>
    <mergeCell ref="B5:C5"/>
    <mergeCell ref="F5:G5"/>
    <mergeCell ref="Q4:Q6"/>
    <mergeCell ref="L5:M5"/>
    <mergeCell ref="O5:P5"/>
    <mergeCell ref="K4:K6"/>
    <mergeCell ref="L4:M4"/>
    <mergeCell ref="N4:N6"/>
    <mergeCell ref="O4:P4"/>
  </mergeCells>
  <pageMargins left="0.70866141732283472" right="0.70866141732283472" top="0.74803149606299213" bottom="0.74803149606299213" header="0.31496062992125984" footer="0.31496062992125984"/>
  <pageSetup paperSize="8"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8"/>
  <sheetViews>
    <sheetView view="pageBreakPreview" zoomScale="70" zoomScaleNormal="100" zoomScaleSheetLayoutView="70" workbookViewId="0">
      <selection sqref="A1:F1"/>
    </sheetView>
  </sheetViews>
  <sheetFormatPr defaultColWidth="9.42578125" defaultRowHeight="12.75"/>
  <cols>
    <col min="1" max="1" width="46.5703125" style="10" customWidth="1"/>
    <col min="2" max="2" width="10.5703125" style="12" customWidth="1"/>
    <col min="3" max="6" width="11.5703125" style="12" bestFit="1" customWidth="1"/>
    <col min="7" max="16384" width="9.42578125" style="10"/>
  </cols>
  <sheetData>
    <row r="1" spans="1:7" ht="18" customHeight="1">
      <c r="A1" s="17" t="s">
        <v>42</v>
      </c>
    </row>
    <row r="2" spans="1:7" ht="12.75" customHeight="1">
      <c r="A2" s="11"/>
    </row>
    <row r="3" spans="1:7" ht="12.75" customHeight="1">
      <c r="A3" s="18"/>
      <c r="B3" s="48"/>
      <c r="C3" s="42"/>
      <c r="D3" s="42"/>
      <c r="E3" s="42"/>
      <c r="F3" s="42"/>
    </row>
    <row r="4" spans="1:7" ht="13.5" thickBot="1">
      <c r="A4" s="14"/>
      <c r="B4" s="43" t="s">
        <v>13</v>
      </c>
      <c r="C4" s="43" t="s">
        <v>14</v>
      </c>
      <c r="D4" s="43" t="s">
        <v>15</v>
      </c>
      <c r="E4" s="43" t="s">
        <v>16</v>
      </c>
      <c r="F4" s="43" t="s">
        <v>19</v>
      </c>
      <c r="G4" s="18"/>
    </row>
    <row r="5" spans="1:7" ht="12.75" customHeight="1">
      <c r="A5" s="9"/>
      <c r="B5" s="9"/>
    </row>
    <row r="6" spans="1:7" ht="12.75" customHeight="1">
      <c r="A6" s="23" t="s">
        <v>176</v>
      </c>
      <c r="B6" s="70" t="s">
        <v>2</v>
      </c>
      <c r="C6" s="70" t="s">
        <v>2</v>
      </c>
      <c r="D6" s="70" t="s">
        <v>2</v>
      </c>
      <c r="E6" s="70" t="s">
        <v>2</v>
      </c>
      <c r="F6" s="70" t="s">
        <v>2</v>
      </c>
    </row>
    <row r="7" spans="1:7" ht="12.75" customHeight="1">
      <c r="B7" s="70" t="s">
        <v>2</v>
      </c>
      <c r="C7" s="70" t="s">
        <v>2</v>
      </c>
      <c r="D7" s="70" t="s">
        <v>2</v>
      </c>
      <c r="E7" s="70" t="s">
        <v>2</v>
      </c>
      <c r="F7" s="70" t="s">
        <v>2</v>
      </c>
    </row>
    <row r="8" spans="1:7" ht="12.75" customHeight="1">
      <c r="B8" s="70" t="s">
        <v>2</v>
      </c>
      <c r="C8" s="70" t="s">
        <v>2</v>
      </c>
      <c r="D8" s="70" t="s">
        <v>2</v>
      </c>
      <c r="E8" s="70" t="s">
        <v>2</v>
      </c>
      <c r="F8" s="70" t="s">
        <v>2</v>
      </c>
    </row>
    <row r="9" spans="1:7" ht="13.5" thickBot="1">
      <c r="A9" s="15" t="s">
        <v>43</v>
      </c>
      <c r="B9" s="82" t="s">
        <v>2</v>
      </c>
      <c r="C9" s="82" t="s">
        <v>2</v>
      </c>
      <c r="D9" s="82" t="s">
        <v>2</v>
      </c>
      <c r="E9" s="82" t="s">
        <v>2</v>
      </c>
      <c r="F9" s="82" t="s">
        <v>2</v>
      </c>
    </row>
    <row r="10" spans="1:7" ht="15" customHeight="1" thickTop="1">
      <c r="A10" s="1" t="s">
        <v>44</v>
      </c>
      <c r="B10" s="83" t="s">
        <v>2</v>
      </c>
      <c r="C10" s="83" t="s">
        <v>2</v>
      </c>
      <c r="D10" s="83" t="s">
        <v>2</v>
      </c>
      <c r="E10" s="83" t="s">
        <v>2</v>
      </c>
      <c r="F10" s="83" t="s">
        <v>2</v>
      </c>
    </row>
    <row r="11" spans="1:7" ht="12.75" customHeight="1">
      <c r="A11" s="19" t="s">
        <v>45</v>
      </c>
      <c r="B11" s="84" t="s">
        <v>2</v>
      </c>
      <c r="C11" s="84" t="s">
        <v>2</v>
      </c>
      <c r="D11" s="84" t="s">
        <v>2</v>
      </c>
      <c r="E11" s="84" t="s">
        <v>2</v>
      </c>
      <c r="F11" s="84" t="s">
        <v>2</v>
      </c>
    </row>
    <row r="12" spans="1:7" ht="12.75" customHeight="1">
      <c r="A12" s="1"/>
      <c r="B12" s="18"/>
      <c r="C12" s="18"/>
      <c r="D12" s="18"/>
      <c r="E12" s="18"/>
      <c r="F12" s="18"/>
    </row>
    <row r="13" spans="1:7" ht="12.75" customHeight="1">
      <c r="A13" s="55" t="s">
        <v>175</v>
      </c>
      <c r="B13" s="18"/>
      <c r="C13" s="18"/>
      <c r="D13" s="18"/>
      <c r="E13" s="18"/>
      <c r="F13" s="18"/>
    </row>
    <row r="14" spans="1:7" ht="12.75" customHeight="1">
      <c r="A14" s="54"/>
      <c r="B14" s="18"/>
      <c r="C14" s="18"/>
      <c r="D14" s="18"/>
      <c r="E14" s="18"/>
      <c r="F14" s="18"/>
    </row>
    <row r="15" spans="1:7">
      <c r="A15" s="9"/>
      <c r="B15" s="3"/>
      <c r="C15" s="3"/>
      <c r="D15" s="3"/>
      <c r="E15" s="3"/>
      <c r="F15" s="3"/>
    </row>
    <row r="16" spans="1:7">
      <c r="A16" s="8" t="s">
        <v>6</v>
      </c>
      <c r="B16" s="3"/>
      <c r="C16" s="3"/>
      <c r="D16" s="3"/>
      <c r="E16" s="3"/>
      <c r="F16" s="3"/>
    </row>
    <row r="17" spans="1:6" ht="16.5" customHeight="1">
      <c r="A17" s="21"/>
      <c r="B17" s="2"/>
      <c r="C17" s="2"/>
      <c r="D17" s="2"/>
      <c r="E17" s="2"/>
      <c r="F17" s="2"/>
    </row>
    <row r="18" spans="1:6" ht="12.75" customHeight="1">
      <c r="A18" s="1644"/>
      <c r="B18" s="1644"/>
      <c r="C18" s="1644"/>
      <c r="D18" s="1644"/>
      <c r="E18" s="1644"/>
      <c r="F18" s="1644"/>
    </row>
  </sheetData>
  <mergeCells count="1">
    <mergeCell ref="A18:F18"/>
  </mergeCells>
  <pageMargins left="0.7" right="0.7" top="0.75" bottom="0.75" header="0.3" footer="0.3"/>
  <pageSetup paperSize="9"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S64"/>
  <sheetViews>
    <sheetView showGridLines="0" view="pageBreakPreview" zoomScale="70" zoomScaleNormal="100" zoomScaleSheetLayoutView="70" workbookViewId="0">
      <selection activeCell="AH7" sqref="AH7"/>
    </sheetView>
  </sheetViews>
  <sheetFormatPr defaultColWidth="8.5703125" defaultRowHeight="15"/>
  <cols>
    <col min="1" max="1" width="23.42578125" style="311" customWidth="1"/>
    <col min="2" max="2" width="51.42578125" style="311" customWidth="1"/>
    <col min="3" max="3" width="13" style="310" customWidth="1"/>
    <col min="4" max="10" width="10.5703125" style="310" customWidth="1"/>
    <col min="11" max="11" width="43.42578125" style="310" customWidth="1"/>
    <col min="12" max="18" width="10.5703125" style="310" customWidth="1"/>
    <col min="19" max="19" width="70.42578125" style="310" customWidth="1"/>
    <col min="20" max="26" width="10.5703125" style="310" customWidth="1"/>
    <col min="27" max="27" width="54.42578125" style="310" customWidth="1"/>
    <col min="28" max="34" width="10.5703125" style="310" customWidth="1"/>
    <col min="35" max="35" width="43.42578125" style="310" customWidth="1"/>
    <col min="36" max="42" width="10.5703125" style="310" customWidth="1"/>
    <col min="43" max="43" width="43.42578125" style="310" customWidth="1"/>
    <col min="44" max="16384" width="8.5703125" style="309"/>
  </cols>
  <sheetData>
    <row r="1" spans="1:45">
      <c r="A1" s="765" t="s">
        <v>834</v>
      </c>
    </row>
    <row r="2" spans="1:45">
      <c r="A2" s="1678" t="s">
        <v>552</v>
      </c>
      <c r="B2" s="1679"/>
      <c r="C2" s="1679"/>
      <c r="D2" s="436"/>
      <c r="E2" s="436"/>
      <c r="F2" s="436"/>
      <c r="G2" s="436"/>
      <c r="H2" s="436"/>
      <c r="I2" s="436"/>
      <c r="J2" s="436"/>
      <c r="K2" s="436"/>
      <c r="L2" s="26"/>
      <c r="M2" s="26"/>
      <c r="N2" s="310" t="str">
        <f>LEFT(A2,13)</f>
        <v>Statement IP4</v>
      </c>
      <c r="O2" s="310" t="str">
        <f>RIGHT(A2,LEN(A2)-FIND(" ",A2))</f>
        <v>IP4: Renewal volume reporting</v>
      </c>
      <c r="P2" s="310" t="str">
        <f>N2</f>
        <v>Statement IP4</v>
      </c>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S2" s="633"/>
    </row>
    <row r="3" spans="1:45" ht="15.75" thickBot="1">
      <c r="B3" s="315"/>
      <c r="C3" s="27"/>
      <c r="D3" s="436"/>
      <c r="E3" s="436"/>
      <c r="F3" s="436"/>
      <c r="G3" s="436"/>
      <c r="H3" s="436"/>
      <c r="I3" s="436"/>
      <c r="J3" s="436"/>
      <c r="K3" s="436"/>
      <c r="L3" s="26"/>
      <c r="M3" s="26"/>
      <c r="N3" s="26"/>
      <c r="O3" s="31"/>
      <c r="P3" s="26"/>
      <c r="Q3" s="26"/>
      <c r="R3" s="26"/>
      <c r="S3" s="26"/>
      <c r="T3" s="26"/>
      <c r="U3" s="26"/>
      <c r="V3" s="26"/>
      <c r="W3" s="31"/>
      <c r="X3" s="26"/>
      <c r="Y3" s="26"/>
      <c r="Z3" s="26"/>
      <c r="AA3" s="26"/>
      <c r="AB3" s="26"/>
      <c r="AC3" s="26"/>
      <c r="AD3" s="26"/>
      <c r="AE3" s="31"/>
      <c r="AF3" s="26"/>
      <c r="AG3" s="26"/>
      <c r="AH3" s="26"/>
      <c r="AI3" s="26"/>
      <c r="AJ3" s="26"/>
      <c r="AK3" s="26"/>
      <c r="AL3" s="26"/>
      <c r="AM3" s="31"/>
      <c r="AN3" s="26"/>
      <c r="AO3" s="26"/>
      <c r="AP3" s="26"/>
      <c r="AQ3" s="26"/>
      <c r="AS3" s="633"/>
    </row>
    <row r="4" spans="1:45" ht="15.75" thickTop="1">
      <c r="A4" s="1680" t="s">
        <v>289</v>
      </c>
      <c r="B4" s="1683" t="s">
        <v>343</v>
      </c>
      <c r="C4" s="1686" t="s">
        <v>9</v>
      </c>
      <c r="D4" s="1689" t="s">
        <v>13</v>
      </c>
      <c r="E4" s="1690"/>
      <c r="F4" s="1690"/>
      <c r="G4" s="1690"/>
      <c r="H4" s="1690"/>
      <c r="I4" s="1690"/>
      <c r="J4" s="1690"/>
      <c r="K4" s="1690"/>
      <c r="L4" s="1698" t="s">
        <v>14</v>
      </c>
      <c r="M4" s="1699"/>
      <c r="N4" s="1699"/>
      <c r="O4" s="1699"/>
      <c r="P4" s="1699"/>
      <c r="Q4" s="1699"/>
      <c r="R4" s="1699"/>
      <c r="S4" s="1700"/>
      <c r="T4" s="1661" t="s">
        <v>15</v>
      </c>
      <c r="U4" s="1661"/>
      <c r="V4" s="1661"/>
      <c r="W4" s="1661"/>
      <c r="X4" s="1661"/>
      <c r="Y4" s="1661"/>
      <c r="Z4" s="1661"/>
      <c r="AA4" s="1662"/>
      <c r="AB4" s="1691" t="s">
        <v>16</v>
      </c>
      <c r="AC4" s="1661"/>
      <c r="AD4" s="1661"/>
      <c r="AE4" s="1661"/>
      <c r="AF4" s="1661"/>
      <c r="AG4" s="1661"/>
      <c r="AH4" s="1661"/>
      <c r="AI4" s="1662"/>
      <c r="AJ4" s="1691" t="s">
        <v>19</v>
      </c>
      <c r="AK4" s="1661"/>
      <c r="AL4" s="1661"/>
      <c r="AM4" s="1661"/>
      <c r="AN4" s="1661"/>
      <c r="AO4" s="1661"/>
      <c r="AP4" s="1661"/>
      <c r="AQ4" s="1662"/>
      <c r="AS4" s="633"/>
    </row>
    <row r="5" spans="1:45">
      <c r="A5" s="1681"/>
      <c r="B5" s="1684"/>
      <c r="C5" s="1687"/>
      <c r="D5" s="1692" t="s">
        <v>0</v>
      </c>
      <c r="E5" s="1693"/>
      <c r="F5" s="1693"/>
      <c r="G5" s="1693"/>
      <c r="H5" s="1693"/>
      <c r="I5" s="1694"/>
      <c r="J5" s="1694"/>
      <c r="K5" s="1695"/>
      <c r="L5" s="1696" t="s">
        <v>0</v>
      </c>
      <c r="M5" s="1668"/>
      <c r="N5" s="1668"/>
      <c r="O5" s="1668"/>
      <c r="P5" s="1668"/>
      <c r="Q5" s="1651" t="s">
        <v>543</v>
      </c>
      <c r="R5" s="1651"/>
      <c r="S5" s="1651"/>
      <c r="T5" s="1697" t="s">
        <v>0</v>
      </c>
      <c r="U5" s="1668"/>
      <c r="V5" s="1668"/>
      <c r="W5" s="1668"/>
      <c r="X5" s="1668"/>
      <c r="Y5" s="1651" t="s">
        <v>543</v>
      </c>
      <c r="Z5" s="1651"/>
      <c r="AA5" s="1652"/>
      <c r="AB5" s="1667" t="s">
        <v>0</v>
      </c>
      <c r="AC5" s="1668"/>
      <c r="AD5" s="1668"/>
      <c r="AE5" s="1668"/>
      <c r="AF5" s="1668"/>
      <c r="AG5" s="1651" t="s">
        <v>543</v>
      </c>
      <c r="AH5" s="1651"/>
      <c r="AI5" s="1652"/>
      <c r="AJ5" s="1667" t="s">
        <v>0</v>
      </c>
      <c r="AK5" s="1668"/>
      <c r="AL5" s="1668"/>
      <c r="AM5" s="1668"/>
      <c r="AN5" s="1668"/>
      <c r="AO5" s="1651" t="s">
        <v>543</v>
      </c>
      <c r="AP5" s="1651"/>
      <c r="AQ5" s="1652"/>
      <c r="AS5" s="633"/>
    </row>
    <row r="6" spans="1:45" ht="51.75" thickBot="1">
      <c r="A6" s="1682"/>
      <c r="B6" s="1685"/>
      <c r="C6" s="1688"/>
      <c r="D6" s="460" t="s">
        <v>254</v>
      </c>
      <c r="E6" s="495" t="s">
        <v>255</v>
      </c>
      <c r="F6" s="495" t="s">
        <v>256</v>
      </c>
      <c r="G6" s="495" t="s">
        <v>257</v>
      </c>
      <c r="H6" s="496" t="s">
        <v>5</v>
      </c>
      <c r="I6" s="316" t="s">
        <v>46</v>
      </c>
      <c r="J6" s="497" t="s">
        <v>45</v>
      </c>
      <c r="K6" s="644" t="s">
        <v>494</v>
      </c>
      <c r="L6" s="659" t="s">
        <v>254</v>
      </c>
      <c r="M6" s="660" t="s">
        <v>255</v>
      </c>
      <c r="N6" s="660" t="s">
        <v>256</v>
      </c>
      <c r="O6" s="660" t="s">
        <v>257</v>
      </c>
      <c r="P6" s="661" t="s">
        <v>5</v>
      </c>
      <c r="Q6" s="662" t="s">
        <v>46</v>
      </c>
      <c r="R6" s="663" t="s">
        <v>45</v>
      </c>
      <c r="S6" s="664" t="s">
        <v>494</v>
      </c>
      <c r="T6" s="651" t="s">
        <v>254</v>
      </c>
      <c r="U6" s="499" t="s">
        <v>255</v>
      </c>
      <c r="V6" s="499" t="s">
        <v>256</v>
      </c>
      <c r="W6" s="499" t="s">
        <v>257</v>
      </c>
      <c r="X6" s="500" t="s">
        <v>5</v>
      </c>
      <c r="Y6" s="494" t="s">
        <v>46</v>
      </c>
      <c r="Z6" s="501" t="s">
        <v>45</v>
      </c>
      <c r="AA6" s="502" t="s">
        <v>494</v>
      </c>
      <c r="AB6" s="498" t="s">
        <v>254</v>
      </c>
      <c r="AC6" s="499" t="s">
        <v>255</v>
      </c>
      <c r="AD6" s="499" t="s">
        <v>256</v>
      </c>
      <c r="AE6" s="499" t="s">
        <v>257</v>
      </c>
      <c r="AF6" s="500" t="s">
        <v>5</v>
      </c>
      <c r="AG6" s="494" t="s">
        <v>46</v>
      </c>
      <c r="AH6" s="501" t="s">
        <v>45</v>
      </c>
      <c r="AI6" s="502" t="s">
        <v>494</v>
      </c>
      <c r="AJ6" s="498" t="s">
        <v>254</v>
      </c>
      <c r="AK6" s="499" t="s">
        <v>255</v>
      </c>
      <c r="AL6" s="499" t="s">
        <v>256</v>
      </c>
      <c r="AM6" s="499" t="s">
        <v>257</v>
      </c>
      <c r="AN6" s="500" t="s">
        <v>5</v>
      </c>
      <c r="AO6" s="494" t="s">
        <v>46</v>
      </c>
      <c r="AP6" s="501" t="s">
        <v>45</v>
      </c>
      <c r="AQ6" s="502" t="s">
        <v>494</v>
      </c>
      <c r="AS6" s="633"/>
    </row>
    <row r="7" spans="1:45" ht="15.75" thickBot="1">
      <c r="A7" s="680" t="s">
        <v>281</v>
      </c>
      <c r="B7" s="611" t="s">
        <v>577</v>
      </c>
      <c r="C7" s="681" t="s">
        <v>279</v>
      </c>
      <c r="D7" s="598"/>
      <c r="E7" s="503"/>
      <c r="F7" s="503"/>
      <c r="G7" s="503"/>
      <c r="H7" s="482"/>
      <c r="I7" s="504"/>
      <c r="J7" s="493">
        <f t="shared" ref="J7:J33" si="0">SUM(H7-I7)</f>
        <v>0</v>
      </c>
      <c r="K7" s="645"/>
      <c r="L7" s="725"/>
      <c r="M7" s="726"/>
      <c r="N7" s="726"/>
      <c r="O7" s="726"/>
      <c r="P7" s="727"/>
      <c r="Q7" s="724"/>
      <c r="R7" s="516">
        <f>P7-Q7</f>
        <v>0</v>
      </c>
      <c r="S7" s="652"/>
      <c r="T7" s="1080"/>
      <c r="U7" s="1081"/>
      <c r="V7" s="1081"/>
      <c r="W7" s="1081"/>
      <c r="X7" s="1081"/>
      <c r="Y7" s="1082"/>
      <c r="Z7" s="1083">
        <f>SUM(X7-Y7)</f>
        <v>0</v>
      </c>
      <c r="AA7" s="1084"/>
      <c r="AB7" s="1206"/>
      <c r="AC7" s="503"/>
      <c r="AD7" s="503"/>
      <c r="AE7" s="503"/>
      <c r="AF7" s="1207"/>
      <c r="AG7" s="1208"/>
      <c r="AH7" s="253" t="s">
        <v>2</v>
      </c>
      <c r="AI7" s="1222"/>
      <c r="AJ7" s="1206"/>
      <c r="AK7" s="503"/>
      <c r="AL7" s="503"/>
      <c r="AM7" s="503"/>
      <c r="AN7" s="1207"/>
      <c r="AO7" s="1208"/>
      <c r="AP7" s="253" t="s">
        <v>2</v>
      </c>
      <c r="AQ7" s="1222"/>
      <c r="AS7" s="634"/>
    </row>
    <row r="8" spans="1:45">
      <c r="A8" s="1653" t="s">
        <v>275</v>
      </c>
      <c r="B8" s="602" t="s">
        <v>276</v>
      </c>
      <c r="C8" s="640" t="s">
        <v>540</v>
      </c>
      <c r="D8" s="599"/>
      <c r="E8" s="317"/>
      <c r="F8" s="317"/>
      <c r="G8" s="317"/>
      <c r="H8" s="482"/>
      <c r="I8" s="483"/>
      <c r="J8" s="665">
        <f t="shared" si="0"/>
        <v>0</v>
      </c>
      <c r="K8" s="646"/>
      <c r="L8" s="533"/>
      <c r="M8" s="516"/>
      <c r="N8" s="516"/>
      <c r="O8" s="516"/>
      <c r="P8" s="517"/>
      <c r="Q8" s="531"/>
      <c r="R8" s="516">
        <f t="shared" ref="R8:R33" si="1">P8-Q8</f>
        <v>0</v>
      </c>
      <c r="S8" s="653"/>
      <c r="T8" s="1085"/>
      <c r="U8" s="1083"/>
      <c r="V8" s="1083"/>
      <c r="W8" s="1083"/>
      <c r="X8" s="1083"/>
      <c r="Y8" s="1082"/>
      <c r="Z8" s="518">
        <f t="shared" ref="Z8:Z10" si="2">SUM(X8-Y8)</f>
        <v>0</v>
      </c>
      <c r="AA8" s="1086"/>
      <c r="AB8" s="1209"/>
      <c r="AC8" s="317"/>
      <c r="AD8" s="317"/>
      <c r="AE8" s="317"/>
      <c r="AF8" s="482"/>
      <c r="AG8" s="483"/>
      <c r="AH8" s="251" t="s">
        <v>2</v>
      </c>
      <c r="AI8" s="1223"/>
      <c r="AJ8" s="1209"/>
      <c r="AK8" s="317"/>
      <c r="AL8" s="317"/>
      <c r="AM8" s="317"/>
      <c r="AN8" s="482"/>
      <c r="AO8" s="483"/>
      <c r="AP8" s="251" t="s">
        <v>2</v>
      </c>
      <c r="AQ8" s="1223"/>
      <c r="AS8" s="635"/>
    </row>
    <row r="9" spans="1:45">
      <c r="A9" s="1654"/>
      <c r="B9" s="602" t="s">
        <v>262</v>
      </c>
      <c r="C9" s="640" t="s">
        <v>540</v>
      </c>
      <c r="D9" s="600"/>
      <c r="E9" s="666"/>
      <c r="F9" s="666"/>
      <c r="G9" s="666"/>
      <c r="H9" s="484"/>
      <c r="I9" s="485"/>
      <c r="J9" s="665">
        <f t="shared" si="0"/>
        <v>0</v>
      </c>
      <c r="K9" s="647"/>
      <c r="L9" s="531"/>
      <c r="M9" s="518"/>
      <c r="N9" s="518"/>
      <c r="O9" s="518"/>
      <c r="P9" s="517"/>
      <c r="Q9" s="531"/>
      <c r="R9" s="516">
        <f t="shared" si="1"/>
        <v>0</v>
      </c>
      <c r="S9" s="654"/>
      <c r="T9" s="1087"/>
      <c r="U9" s="518"/>
      <c r="V9" s="518"/>
      <c r="W9" s="518"/>
      <c r="X9" s="518"/>
      <c r="Y9" s="531"/>
      <c r="Z9" s="519">
        <f t="shared" si="2"/>
        <v>0</v>
      </c>
      <c r="AA9" s="1088"/>
      <c r="AB9" s="318"/>
      <c r="AC9" s="1210"/>
      <c r="AD9" s="1210"/>
      <c r="AE9" s="1210"/>
      <c r="AF9" s="484"/>
      <c r="AG9" s="485"/>
      <c r="AH9" s="252" t="s">
        <v>2</v>
      </c>
      <c r="AI9" s="1224"/>
      <c r="AJ9" s="318"/>
      <c r="AK9" s="1210"/>
      <c r="AL9" s="1210"/>
      <c r="AM9" s="1210"/>
      <c r="AN9" s="484"/>
      <c r="AO9" s="485"/>
      <c r="AP9" s="252" t="s">
        <v>2</v>
      </c>
      <c r="AQ9" s="1224"/>
      <c r="AS9" s="635"/>
    </row>
    <row r="10" spans="1:45" ht="63" customHeight="1">
      <c r="A10" s="1654"/>
      <c r="B10" s="602" t="s">
        <v>277</v>
      </c>
      <c r="C10" s="728" t="s">
        <v>831</v>
      </c>
      <c r="D10" s="601"/>
      <c r="E10" s="666"/>
      <c r="F10" s="666"/>
      <c r="G10" s="666"/>
      <c r="H10" s="484"/>
      <c r="I10" s="485"/>
      <c r="J10" s="667">
        <f t="shared" si="0"/>
        <v>0</v>
      </c>
      <c r="K10" s="647"/>
      <c r="L10" s="531"/>
      <c r="M10" s="729"/>
      <c r="N10" s="729"/>
      <c r="O10" s="729"/>
      <c r="P10" s="517"/>
      <c r="Q10" s="531"/>
      <c r="R10" s="516">
        <f t="shared" si="1"/>
        <v>0</v>
      </c>
      <c r="S10" s="1657"/>
      <c r="T10" s="1669"/>
      <c r="U10" s="1671"/>
      <c r="V10" s="1671"/>
      <c r="W10" s="1671"/>
      <c r="X10" s="1671"/>
      <c r="Y10" s="1673"/>
      <c r="Z10" s="1671">
        <f t="shared" si="2"/>
        <v>0</v>
      </c>
      <c r="AA10" s="1675"/>
      <c r="AB10" s="1211"/>
      <c r="AC10" s="1210"/>
      <c r="AD10" s="1210"/>
      <c r="AE10" s="1210"/>
      <c r="AF10" s="484"/>
      <c r="AG10" s="485"/>
      <c r="AH10" s="252" t="s">
        <v>2</v>
      </c>
      <c r="AI10" s="1224"/>
      <c r="AJ10" s="1211"/>
      <c r="AK10" s="1210"/>
      <c r="AL10" s="1210"/>
      <c r="AM10" s="1210"/>
      <c r="AN10" s="484"/>
      <c r="AO10" s="485"/>
      <c r="AP10" s="252" t="s">
        <v>2</v>
      </c>
      <c r="AQ10" s="1224"/>
      <c r="AS10" s="1677"/>
    </row>
    <row r="11" spans="1:45" ht="63" customHeight="1">
      <c r="A11" s="1654"/>
      <c r="B11" s="602" t="s">
        <v>278</v>
      </c>
      <c r="C11" s="728" t="s">
        <v>831</v>
      </c>
      <c r="D11" s="600"/>
      <c r="E11" s="666"/>
      <c r="F11" s="666"/>
      <c r="G11" s="666"/>
      <c r="H11" s="484"/>
      <c r="I11" s="485"/>
      <c r="J11" s="667">
        <f t="shared" si="0"/>
        <v>0</v>
      </c>
      <c r="K11" s="647"/>
      <c r="L11" s="531"/>
      <c r="M11" s="729"/>
      <c r="N11" s="729"/>
      <c r="O11" s="729"/>
      <c r="P11" s="517"/>
      <c r="Q11" s="724"/>
      <c r="R11" s="516">
        <f t="shared" si="1"/>
        <v>0</v>
      </c>
      <c r="S11" s="1658"/>
      <c r="T11" s="1670"/>
      <c r="U11" s="1672"/>
      <c r="V11" s="1672"/>
      <c r="W11" s="1672"/>
      <c r="X11" s="1672"/>
      <c r="Y11" s="1674"/>
      <c r="Z11" s="1672"/>
      <c r="AA11" s="1676"/>
      <c r="AB11" s="318"/>
      <c r="AC11" s="1210"/>
      <c r="AD11" s="1210"/>
      <c r="AE11" s="1210"/>
      <c r="AF11" s="484"/>
      <c r="AG11" s="485"/>
      <c r="AH11" s="252" t="s">
        <v>2</v>
      </c>
      <c r="AI11" s="1224"/>
      <c r="AJ11" s="318"/>
      <c r="AK11" s="1210"/>
      <c r="AL11" s="1210"/>
      <c r="AM11" s="1210"/>
      <c r="AN11" s="484"/>
      <c r="AO11" s="485"/>
      <c r="AP11" s="252" t="s">
        <v>2</v>
      </c>
      <c r="AQ11" s="1224"/>
      <c r="AS11" s="1677"/>
    </row>
    <row r="12" spans="1:45">
      <c r="A12" s="1654"/>
      <c r="B12" s="602" t="s">
        <v>21</v>
      </c>
      <c r="C12" s="728" t="s">
        <v>831</v>
      </c>
      <c r="D12" s="600"/>
      <c r="E12" s="666"/>
      <c r="F12" s="666"/>
      <c r="G12" s="666"/>
      <c r="H12" s="484"/>
      <c r="I12" s="485"/>
      <c r="J12" s="667">
        <f t="shared" si="0"/>
        <v>0</v>
      </c>
      <c r="K12" s="647"/>
      <c r="L12" s="531"/>
      <c r="M12" s="518"/>
      <c r="N12" s="518"/>
      <c r="O12" s="518"/>
      <c r="P12" s="517"/>
      <c r="Q12" s="531"/>
      <c r="R12" s="516">
        <f t="shared" si="1"/>
        <v>0</v>
      </c>
      <c r="S12" s="707"/>
      <c r="T12" s="1087"/>
      <c r="U12" s="518"/>
      <c r="V12" s="518"/>
      <c r="W12" s="518"/>
      <c r="X12" s="518"/>
      <c r="Y12" s="531"/>
      <c r="Z12" s="519">
        <f>SUM(X12-Y12)</f>
        <v>0</v>
      </c>
      <c r="AA12" s="1088"/>
      <c r="AB12" s="318"/>
      <c r="AC12" s="1210"/>
      <c r="AD12" s="1210"/>
      <c r="AE12" s="1210"/>
      <c r="AF12" s="484"/>
      <c r="AG12" s="485"/>
      <c r="AH12" s="252" t="s">
        <v>2</v>
      </c>
      <c r="AI12" s="1224"/>
      <c r="AJ12" s="318"/>
      <c r="AK12" s="1210"/>
      <c r="AL12" s="1210"/>
      <c r="AM12" s="1210"/>
      <c r="AN12" s="484"/>
      <c r="AO12" s="485"/>
      <c r="AP12" s="252" t="s">
        <v>2</v>
      </c>
      <c r="AQ12" s="1224"/>
      <c r="AS12" s="635"/>
    </row>
    <row r="13" spans="1:45">
      <c r="A13" s="1654"/>
      <c r="B13" s="602" t="s">
        <v>541</v>
      </c>
      <c r="C13" s="640" t="s">
        <v>280</v>
      </c>
      <c r="D13" s="600"/>
      <c r="E13" s="666"/>
      <c r="F13" s="666"/>
      <c r="G13" s="666"/>
      <c r="H13" s="484"/>
      <c r="I13" s="485"/>
      <c r="J13" s="667">
        <f t="shared" si="0"/>
        <v>0</v>
      </c>
      <c r="K13" s="647"/>
      <c r="L13" s="531"/>
      <c r="M13" s="518"/>
      <c r="N13" s="518"/>
      <c r="O13" s="518"/>
      <c r="P13" s="517"/>
      <c r="Q13" s="531"/>
      <c r="R13" s="516">
        <f t="shared" si="1"/>
        <v>0</v>
      </c>
      <c r="S13" s="655"/>
      <c r="T13" s="1087"/>
      <c r="U13" s="518"/>
      <c r="V13" s="518"/>
      <c r="W13" s="518"/>
      <c r="X13" s="517"/>
      <c r="Y13" s="531"/>
      <c r="Z13" s="1166">
        <f>SUM(X13-Y13)</f>
        <v>0</v>
      </c>
      <c r="AA13" s="1088"/>
      <c r="AB13" s="318"/>
      <c r="AC13" s="1210"/>
      <c r="AD13" s="1210"/>
      <c r="AE13" s="1210"/>
      <c r="AF13" s="484"/>
      <c r="AG13" s="485"/>
      <c r="AH13" s="252" t="s">
        <v>2</v>
      </c>
      <c r="AI13" s="1224"/>
      <c r="AJ13" s="318"/>
      <c r="AK13" s="1210"/>
      <c r="AL13" s="1210"/>
      <c r="AM13" s="1210"/>
      <c r="AN13" s="484"/>
      <c r="AO13" s="485"/>
      <c r="AP13" s="252" t="s">
        <v>2</v>
      </c>
      <c r="AQ13" s="1224"/>
      <c r="AS13" s="635"/>
    </row>
    <row r="14" spans="1:45" ht="69.95" customHeight="1">
      <c r="A14" s="1654"/>
      <c r="B14" s="602" t="s">
        <v>263</v>
      </c>
      <c r="C14" s="640" t="s">
        <v>540</v>
      </c>
      <c r="D14" s="600"/>
      <c r="E14" s="666"/>
      <c r="F14" s="666"/>
      <c r="G14" s="666"/>
      <c r="H14" s="484"/>
      <c r="I14" s="485"/>
      <c r="J14" s="667">
        <f t="shared" si="0"/>
        <v>0</v>
      </c>
      <c r="K14" s="647"/>
      <c r="L14" s="531"/>
      <c r="M14" s="518"/>
      <c r="N14" s="518"/>
      <c r="O14" s="518"/>
      <c r="P14" s="517"/>
      <c r="Q14" s="531"/>
      <c r="R14" s="516">
        <f t="shared" si="1"/>
        <v>0</v>
      </c>
      <c r="S14" s="707"/>
      <c r="T14" s="1087"/>
      <c r="U14" s="518"/>
      <c r="V14" s="518"/>
      <c r="W14" s="518"/>
      <c r="X14" s="518"/>
      <c r="Y14" s="531"/>
      <c r="Z14" s="519">
        <f>SUM(X14-Y14)</f>
        <v>0</v>
      </c>
      <c r="AA14" s="1088"/>
      <c r="AB14" s="318"/>
      <c r="AC14" s="1210"/>
      <c r="AD14" s="1210"/>
      <c r="AE14" s="1210"/>
      <c r="AF14" s="484"/>
      <c r="AG14" s="485"/>
      <c r="AH14" s="252" t="s">
        <v>2</v>
      </c>
      <c r="AI14" s="1224"/>
      <c r="AJ14" s="318"/>
      <c r="AK14" s="1210"/>
      <c r="AL14" s="1210"/>
      <c r="AM14" s="1210"/>
      <c r="AN14" s="484"/>
      <c r="AO14" s="485"/>
      <c r="AP14" s="252" t="s">
        <v>2</v>
      </c>
      <c r="AQ14" s="1224"/>
      <c r="AS14" s="635"/>
    </row>
    <row r="15" spans="1:45">
      <c r="A15" s="1654"/>
      <c r="B15" s="602" t="s">
        <v>264</v>
      </c>
      <c r="C15" s="640" t="s">
        <v>280</v>
      </c>
      <c r="D15" s="600"/>
      <c r="E15" s="666"/>
      <c r="F15" s="666"/>
      <c r="G15" s="666"/>
      <c r="H15" s="484"/>
      <c r="I15" s="485"/>
      <c r="J15" s="667">
        <f t="shared" si="0"/>
        <v>0</v>
      </c>
      <c r="K15" s="647"/>
      <c r="L15" s="531"/>
      <c r="M15" s="518"/>
      <c r="N15" s="518"/>
      <c r="O15" s="518"/>
      <c r="P15" s="517"/>
      <c r="Q15" s="531"/>
      <c r="R15" s="516">
        <f t="shared" si="1"/>
        <v>0</v>
      </c>
      <c r="S15" s="654"/>
      <c r="T15" s="1087"/>
      <c r="U15" s="518"/>
      <c r="V15" s="518"/>
      <c r="W15" s="518"/>
      <c r="X15" s="518"/>
      <c r="Y15" s="531"/>
      <c r="Z15" s="1166">
        <f t="shared" ref="Z15:Z33" si="3">SUM(X15-Y15)</f>
        <v>0</v>
      </c>
      <c r="AA15" s="1088"/>
      <c r="AB15" s="318"/>
      <c r="AC15" s="1210"/>
      <c r="AD15" s="1210"/>
      <c r="AE15" s="1210"/>
      <c r="AF15" s="484"/>
      <c r="AG15" s="485"/>
      <c r="AH15" s="252" t="s">
        <v>2</v>
      </c>
      <c r="AI15" s="1224"/>
      <c r="AJ15" s="318"/>
      <c r="AK15" s="1210"/>
      <c r="AL15" s="1210"/>
      <c r="AM15" s="1210"/>
      <c r="AN15" s="484"/>
      <c r="AO15" s="485"/>
      <c r="AP15" s="252" t="s">
        <v>2</v>
      </c>
      <c r="AQ15" s="1224"/>
      <c r="AS15" s="635"/>
    </row>
    <row r="16" spans="1:45" ht="74.45" customHeight="1">
      <c r="A16" s="1655"/>
      <c r="B16" s="611" t="s">
        <v>265</v>
      </c>
      <c r="C16" s="314" t="s">
        <v>540</v>
      </c>
      <c r="D16" s="318"/>
      <c r="E16" s="666"/>
      <c r="F16" s="666"/>
      <c r="G16" s="666"/>
      <c r="H16" s="484"/>
      <c r="I16" s="485"/>
      <c r="J16" s="667">
        <f t="shared" si="0"/>
        <v>0</v>
      </c>
      <c r="K16" s="647"/>
      <c r="L16" s="531"/>
      <c r="M16" s="518"/>
      <c r="N16" s="518"/>
      <c r="O16" s="518"/>
      <c r="P16" s="517"/>
      <c r="Q16" s="531"/>
      <c r="R16" s="516">
        <f t="shared" si="1"/>
        <v>0</v>
      </c>
      <c r="S16" s="654"/>
      <c r="T16" s="518"/>
      <c r="U16" s="518"/>
      <c r="V16" s="518"/>
      <c r="W16" s="518"/>
      <c r="X16" s="518"/>
      <c r="Y16" s="531"/>
      <c r="Z16" s="1166">
        <f t="shared" si="3"/>
        <v>0</v>
      </c>
      <c r="AA16" s="1088"/>
      <c r="AB16" s="318"/>
      <c r="AC16" s="1210"/>
      <c r="AD16" s="1210"/>
      <c r="AE16" s="1210"/>
      <c r="AF16" s="484"/>
      <c r="AG16" s="485"/>
      <c r="AH16" s="252" t="s">
        <v>2</v>
      </c>
      <c r="AI16" s="1224"/>
      <c r="AJ16" s="318"/>
      <c r="AK16" s="1210"/>
      <c r="AL16" s="1210"/>
      <c r="AM16" s="1210"/>
      <c r="AN16" s="484"/>
      <c r="AO16" s="485"/>
      <c r="AP16" s="252" t="s">
        <v>2</v>
      </c>
      <c r="AQ16" s="1224"/>
      <c r="AS16" s="635"/>
    </row>
    <row r="17" spans="1:45" ht="69.95" customHeight="1">
      <c r="A17" s="1656"/>
      <c r="B17" s="602" t="s">
        <v>266</v>
      </c>
      <c r="C17" s="640" t="s">
        <v>540</v>
      </c>
      <c r="D17" s="670"/>
      <c r="E17" s="669"/>
      <c r="F17" s="669"/>
      <c r="G17" s="669"/>
      <c r="H17" s="666"/>
      <c r="I17" s="666"/>
      <c r="J17" s="667">
        <f t="shared" si="0"/>
        <v>0</v>
      </c>
      <c r="K17" s="1041"/>
      <c r="L17" s="521"/>
      <c r="M17" s="520"/>
      <c r="N17" s="520"/>
      <c r="O17" s="520"/>
      <c r="P17" s="518"/>
      <c r="Q17" s="518"/>
      <c r="R17" s="516">
        <f t="shared" si="1"/>
        <v>0</v>
      </c>
      <c r="S17" s="1042"/>
      <c r="T17" s="521"/>
      <c r="U17" s="520"/>
      <c r="V17" s="520"/>
      <c r="W17" s="520"/>
      <c r="X17" s="520"/>
      <c r="Y17" s="518"/>
      <c r="Z17" s="1166">
        <f t="shared" si="3"/>
        <v>0</v>
      </c>
      <c r="AA17" s="1088"/>
      <c r="AB17" s="1211"/>
      <c r="AC17" s="1212"/>
      <c r="AD17" s="1212"/>
      <c r="AE17" s="1212"/>
      <c r="AF17" s="484"/>
      <c r="AG17" s="485"/>
      <c r="AH17" s="252" t="s">
        <v>2</v>
      </c>
      <c r="AI17" s="1224"/>
      <c r="AJ17" s="1211"/>
      <c r="AK17" s="1212"/>
      <c r="AL17" s="1212"/>
      <c r="AM17" s="1212"/>
      <c r="AN17" s="484"/>
      <c r="AO17" s="485"/>
      <c r="AP17" s="252" t="s">
        <v>2</v>
      </c>
      <c r="AQ17" s="1224"/>
      <c r="AS17" s="635"/>
    </row>
    <row r="18" spans="1:45" ht="57.95" customHeight="1">
      <c r="A18" s="1656"/>
      <c r="B18" s="602" t="s">
        <v>267</v>
      </c>
      <c r="C18" s="640" t="s">
        <v>540</v>
      </c>
      <c r="D18" s="674"/>
      <c r="E18" s="669"/>
      <c r="F18" s="670"/>
      <c r="G18" s="670"/>
      <c r="H18" s="666"/>
      <c r="I18" s="666"/>
      <c r="J18" s="667">
        <f t="shared" si="0"/>
        <v>0</v>
      </c>
      <c r="K18" s="1041"/>
      <c r="L18" s="522"/>
      <c r="M18" s="520"/>
      <c r="N18" s="521"/>
      <c r="O18" s="521"/>
      <c r="P18" s="518"/>
      <c r="Q18" s="518"/>
      <c r="R18" s="516">
        <f t="shared" si="1"/>
        <v>0</v>
      </c>
      <c r="S18" s="1042"/>
      <c r="T18" s="518"/>
      <c r="U18" s="520"/>
      <c r="V18" s="520"/>
      <c r="W18" s="520"/>
      <c r="X18" s="518"/>
      <c r="Y18" s="518"/>
      <c r="Z18" s="1166">
        <f t="shared" si="3"/>
        <v>0</v>
      </c>
      <c r="AA18" s="1088"/>
      <c r="AB18" s="319"/>
      <c r="AC18" s="1212"/>
      <c r="AD18" s="1213"/>
      <c r="AE18" s="1213"/>
      <c r="AF18" s="484"/>
      <c r="AG18" s="485"/>
      <c r="AH18" s="252" t="s">
        <v>2</v>
      </c>
      <c r="AI18" s="1224"/>
      <c r="AJ18" s="319"/>
      <c r="AK18" s="1212"/>
      <c r="AL18" s="1213"/>
      <c r="AM18" s="1213"/>
      <c r="AN18" s="484"/>
      <c r="AO18" s="485"/>
      <c r="AP18" s="252" t="s">
        <v>2</v>
      </c>
      <c r="AQ18" s="1224"/>
      <c r="AS18" s="635"/>
    </row>
    <row r="19" spans="1:45">
      <c r="A19" s="1656"/>
      <c r="B19" s="602" t="s">
        <v>158</v>
      </c>
      <c r="C19" s="1043" t="s">
        <v>280</v>
      </c>
      <c r="D19" s="674"/>
      <c r="E19" s="669"/>
      <c r="F19" s="670"/>
      <c r="G19" s="670"/>
      <c r="H19" s="666"/>
      <c r="I19" s="666"/>
      <c r="J19" s="667">
        <f t="shared" si="0"/>
        <v>0</v>
      </c>
      <c r="K19" s="1041"/>
      <c r="L19" s="522"/>
      <c r="M19" s="520"/>
      <c r="N19" s="521"/>
      <c r="O19" s="521"/>
      <c r="P19" s="518"/>
      <c r="Q19" s="518"/>
      <c r="R19" s="516">
        <f t="shared" si="1"/>
        <v>0</v>
      </c>
      <c r="S19" s="1042"/>
      <c r="T19" s="522"/>
      <c r="U19" s="520"/>
      <c r="V19" s="521"/>
      <c r="W19" s="521"/>
      <c r="X19" s="521"/>
      <c r="Y19" s="518"/>
      <c r="Z19" s="1166">
        <f t="shared" si="3"/>
        <v>0</v>
      </c>
      <c r="AA19" s="1088"/>
      <c r="AB19" s="319"/>
      <c r="AC19" s="1212"/>
      <c r="AD19" s="1213"/>
      <c r="AE19" s="1213"/>
      <c r="AF19" s="484"/>
      <c r="AG19" s="485"/>
      <c r="AH19" s="252" t="s">
        <v>2</v>
      </c>
      <c r="AI19" s="1224"/>
      <c r="AJ19" s="319"/>
      <c r="AK19" s="1212"/>
      <c r="AL19" s="1213"/>
      <c r="AM19" s="1213"/>
      <c r="AN19" s="484"/>
      <c r="AO19" s="485"/>
      <c r="AP19" s="252" t="s">
        <v>2</v>
      </c>
      <c r="AQ19" s="1224"/>
      <c r="AS19" s="635"/>
    </row>
    <row r="20" spans="1:45">
      <c r="A20" s="1656"/>
      <c r="B20" s="602" t="s">
        <v>268</v>
      </c>
      <c r="C20" s="1044" t="s">
        <v>280</v>
      </c>
      <c r="D20" s="674"/>
      <c r="E20" s="669"/>
      <c r="F20" s="669"/>
      <c r="G20" s="669"/>
      <c r="H20" s="666"/>
      <c r="I20" s="666"/>
      <c r="J20" s="667">
        <f t="shared" si="0"/>
        <v>0</v>
      </c>
      <c r="K20" s="1041"/>
      <c r="L20" s="518"/>
      <c r="M20" s="520"/>
      <c r="N20" s="520"/>
      <c r="O20" s="520"/>
      <c r="P20" s="518"/>
      <c r="Q20" s="518"/>
      <c r="R20" s="516">
        <f t="shared" si="1"/>
        <v>0</v>
      </c>
      <c r="S20" s="1042"/>
      <c r="T20" s="518"/>
      <c r="U20" s="520"/>
      <c r="V20" s="520"/>
      <c r="W20" s="520"/>
      <c r="X20" s="518"/>
      <c r="Y20" s="518"/>
      <c r="Z20" s="1166">
        <f t="shared" si="3"/>
        <v>0</v>
      </c>
      <c r="AA20" s="1088"/>
      <c r="AB20" s="319"/>
      <c r="AC20" s="1212"/>
      <c r="AD20" s="1212"/>
      <c r="AE20" s="1212"/>
      <c r="AF20" s="484"/>
      <c r="AG20" s="485"/>
      <c r="AH20" s="252" t="s">
        <v>2</v>
      </c>
      <c r="AI20" s="1224"/>
      <c r="AJ20" s="319"/>
      <c r="AK20" s="1212"/>
      <c r="AL20" s="1212"/>
      <c r="AM20" s="1212"/>
      <c r="AN20" s="484"/>
      <c r="AO20" s="485"/>
      <c r="AP20" s="252" t="s">
        <v>2</v>
      </c>
      <c r="AQ20" s="1224"/>
      <c r="AS20" s="635"/>
    </row>
    <row r="21" spans="1:45" ht="15.75" thickBot="1">
      <c r="A21" s="1656"/>
      <c r="B21" s="612" t="s">
        <v>269</v>
      </c>
      <c r="C21" s="473" t="s">
        <v>280</v>
      </c>
      <c r="D21" s="671"/>
      <c r="E21" s="672"/>
      <c r="F21" s="672"/>
      <c r="G21" s="672"/>
      <c r="H21" s="673"/>
      <c r="I21" s="486"/>
      <c r="J21" s="487">
        <f t="shared" si="0"/>
        <v>0</v>
      </c>
      <c r="K21" s="648"/>
      <c r="L21" s="531"/>
      <c r="M21" s="520"/>
      <c r="N21" s="520"/>
      <c r="O21" s="520"/>
      <c r="P21" s="517"/>
      <c r="Q21" s="531"/>
      <c r="R21" s="516">
        <f t="shared" si="1"/>
        <v>0</v>
      </c>
      <c r="S21" s="654"/>
      <c r="T21" s="518"/>
      <c r="U21" s="520"/>
      <c r="V21" s="520"/>
      <c r="W21" s="520"/>
      <c r="X21" s="517"/>
      <c r="Y21" s="531"/>
      <c r="Z21" s="1166">
        <f t="shared" si="3"/>
        <v>0</v>
      </c>
      <c r="AA21" s="1089"/>
      <c r="AB21" s="1214"/>
      <c r="AC21" s="1215"/>
      <c r="AD21" s="1215"/>
      <c r="AE21" s="1215"/>
      <c r="AF21" s="1216"/>
      <c r="AG21" s="486"/>
      <c r="AH21" s="249" t="s">
        <v>2</v>
      </c>
      <c r="AI21" s="1225"/>
      <c r="AJ21" s="1214"/>
      <c r="AK21" s="1215"/>
      <c r="AL21" s="1215"/>
      <c r="AM21" s="1215"/>
      <c r="AN21" s="1216"/>
      <c r="AO21" s="486"/>
      <c r="AP21" s="249" t="s">
        <v>2</v>
      </c>
      <c r="AQ21" s="1225"/>
      <c r="AS21" s="635"/>
    </row>
    <row r="22" spans="1:45" ht="75" customHeight="1">
      <c r="A22" s="1663" t="s">
        <v>493</v>
      </c>
      <c r="B22" s="611" t="s">
        <v>270</v>
      </c>
      <c r="C22" s="137" t="s">
        <v>280</v>
      </c>
      <c r="D22" s="320"/>
      <c r="E22" s="321"/>
      <c r="F22" s="321"/>
      <c r="G22" s="321"/>
      <c r="H22" s="481"/>
      <c r="I22" s="488"/>
      <c r="J22" s="489">
        <f t="shared" si="0"/>
        <v>0</v>
      </c>
      <c r="K22" s="649"/>
      <c r="L22" s="656"/>
      <c r="M22" s="520"/>
      <c r="N22" s="520"/>
      <c r="O22" s="520"/>
      <c r="P22" s="517"/>
      <c r="Q22" s="531"/>
      <c r="R22" s="516">
        <f t="shared" si="1"/>
        <v>0</v>
      </c>
      <c r="S22" s="707"/>
      <c r="T22" s="1090"/>
      <c r="U22" s="1091"/>
      <c r="V22" s="1091"/>
      <c r="W22" s="1091"/>
      <c r="X22" s="1091"/>
      <c r="Y22" s="1082"/>
      <c r="Z22" s="1166">
        <f t="shared" si="3"/>
        <v>0</v>
      </c>
      <c r="AA22" s="1088"/>
      <c r="AB22" s="320"/>
      <c r="AC22" s="321"/>
      <c r="AD22" s="321"/>
      <c r="AE22" s="321"/>
      <c r="AF22" s="481"/>
      <c r="AG22" s="488"/>
      <c r="AH22" s="253" t="s">
        <v>2</v>
      </c>
      <c r="AI22" s="1226"/>
      <c r="AJ22" s="320"/>
      <c r="AK22" s="321"/>
      <c r="AL22" s="321"/>
      <c r="AM22" s="321"/>
      <c r="AN22" s="481"/>
      <c r="AO22" s="488"/>
      <c r="AP22" s="253" t="s">
        <v>2</v>
      </c>
      <c r="AQ22" s="1226"/>
      <c r="AS22" s="635"/>
    </row>
    <row r="23" spans="1:45">
      <c r="A23" s="1656"/>
      <c r="B23" s="602" t="s">
        <v>271</v>
      </c>
      <c r="C23" s="471" t="s">
        <v>280</v>
      </c>
      <c r="D23" s="319"/>
      <c r="E23" s="669"/>
      <c r="F23" s="669"/>
      <c r="G23" s="669"/>
      <c r="H23" s="484"/>
      <c r="I23" s="485"/>
      <c r="J23" s="667">
        <f t="shared" si="0"/>
        <v>0</v>
      </c>
      <c r="K23" s="647"/>
      <c r="L23" s="656"/>
      <c r="M23" s="520"/>
      <c r="N23" s="520"/>
      <c r="O23" s="520"/>
      <c r="P23" s="517"/>
      <c r="Q23" s="531"/>
      <c r="R23" s="516">
        <f t="shared" si="1"/>
        <v>0</v>
      </c>
      <c r="S23" s="654"/>
      <c r="T23" s="522"/>
      <c r="U23" s="520"/>
      <c r="V23" s="520"/>
      <c r="W23" s="520"/>
      <c r="X23" s="520"/>
      <c r="Y23" s="531"/>
      <c r="Z23" s="1166">
        <f t="shared" si="3"/>
        <v>0</v>
      </c>
      <c r="AA23" s="1088"/>
      <c r="AB23" s="319"/>
      <c r="AC23" s="1212"/>
      <c r="AD23" s="1212"/>
      <c r="AE23" s="1212"/>
      <c r="AF23" s="484"/>
      <c r="AG23" s="485"/>
      <c r="AH23" s="250" t="s">
        <v>2</v>
      </c>
      <c r="AI23" s="1224"/>
      <c r="AJ23" s="319"/>
      <c r="AK23" s="1212"/>
      <c r="AL23" s="1212"/>
      <c r="AM23" s="1212"/>
      <c r="AN23" s="484"/>
      <c r="AO23" s="485"/>
      <c r="AP23" s="250" t="s">
        <v>2</v>
      </c>
      <c r="AQ23" s="1224"/>
      <c r="AS23" s="635"/>
    </row>
    <row r="24" spans="1:45">
      <c r="A24" s="1656"/>
      <c r="B24" s="602" t="s">
        <v>272</v>
      </c>
      <c r="C24" s="668" t="s">
        <v>540</v>
      </c>
      <c r="D24" s="319"/>
      <c r="E24" s="669"/>
      <c r="F24" s="669"/>
      <c r="G24" s="669"/>
      <c r="H24" s="484"/>
      <c r="I24" s="485"/>
      <c r="J24" s="667">
        <f t="shared" si="0"/>
        <v>0</v>
      </c>
      <c r="K24" s="647"/>
      <c r="L24" s="656"/>
      <c r="M24" s="520"/>
      <c r="N24" s="520"/>
      <c r="O24" s="520"/>
      <c r="P24" s="517"/>
      <c r="Q24" s="531"/>
      <c r="R24" s="516">
        <f t="shared" si="1"/>
        <v>0</v>
      </c>
      <c r="S24" s="654"/>
      <c r="T24" s="522"/>
      <c r="U24" s="520"/>
      <c r="V24" s="520"/>
      <c r="W24" s="520"/>
      <c r="X24" s="520"/>
      <c r="Y24" s="531"/>
      <c r="Z24" s="1166">
        <f t="shared" si="3"/>
        <v>0</v>
      </c>
      <c r="AA24" s="1088"/>
      <c r="AB24" s="319"/>
      <c r="AC24" s="1212"/>
      <c r="AD24" s="1212"/>
      <c r="AE24" s="1212"/>
      <c r="AF24" s="484"/>
      <c r="AG24" s="485"/>
      <c r="AH24" s="250" t="s">
        <v>2</v>
      </c>
      <c r="AI24" s="1224"/>
      <c r="AJ24" s="319"/>
      <c r="AK24" s="1212"/>
      <c r="AL24" s="1212"/>
      <c r="AM24" s="1212"/>
      <c r="AN24" s="484"/>
      <c r="AO24" s="485"/>
      <c r="AP24" s="250" t="s">
        <v>2</v>
      </c>
      <c r="AQ24" s="1224"/>
      <c r="AS24" s="635"/>
    </row>
    <row r="25" spans="1:45">
      <c r="A25" s="1656"/>
      <c r="B25" s="602" t="s">
        <v>157</v>
      </c>
      <c r="C25" s="471" t="s">
        <v>285</v>
      </c>
      <c r="D25" s="319"/>
      <c r="E25" s="674"/>
      <c r="F25" s="674"/>
      <c r="G25" s="674"/>
      <c r="H25" s="484"/>
      <c r="I25" s="485"/>
      <c r="J25" s="667">
        <f t="shared" si="0"/>
        <v>0</v>
      </c>
      <c r="K25" s="647"/>
      <c r="L25" s="656"/>
      <c r="M25" s="522"/>
      <c r="N25" s="522"/>
      <c r="O25" s="522"/>
      <c r="P25" s="517"/>
      <c r="Q25" s="531"/>
      <c r="R25" s="516">
        <f t="shared" si="1"/>
        <v>0</v>
      </c>
      <c r="S25" s="654"/>
      <c r="T25" s="522"/>
      <c r="U25" s="522"/>
      <c r="V25" s="522"/>
      <c r="W25" s="522"/>
      <c r="X25" s="522"/>
      <c r="Y25" s="531"/>
      <c r="Z25" s="1166">
        <f t="shared" si="3"/>
        <v>0</v>
      </c>
      <c r="AA25" s="1088"/>
      <c r="AB25" s="319"/>
      <c r="AC25" s="1217"/>
      <c r="AD25" s="1217"/>
      <c r="AE25" s="1217"/>
      <c r="AF25" s="484"/>
      <c r="AG25" s="485"/>
      <c r="AH25" s="250" t="s">
        <v>2</v>
      </c>
      <c r="AI25" s="1224"/>
      <c r="AJ25" s="319"/>
      <c r="AK25" s="1217"/>
      <c r="AL25" s="1217"/>
      <c r="AM25" s="1217"/>
      <c r="AN25" s="484"/>
      <c r="AO25" s="485"/>
      <c r="AP25" s="250" t="s">
        <v>2</v>
      </c>
      <c r="AQ25" s="1224"/>
      <c r="AS25" s="635"/>
    </row>
    <row r="26" spans="1:45">
      <c r="A26" s="1656"/>
      <c r="B26" s="602" t="s">
        <v>282</v>
      </c>
      <c r="C26" s="668" t="s">
        <v>540</v>
      </c>
      <c r="D26" s="318"/>
      <c r="E26" s="666"/>
      <c r="F26" s="666"/>
      <c r="G26" s="666"/>
      <c r="H26" s="484"/>
      <c r="I26" s="485"/>
      <c r="J26" s="667">
        <f t="shared" si="0"/>
        <v>0</v>
      </c>
      <c r="K26" s="647"/>
      <c r="L26" s="531"/>
      <c r="M26" s="518"/>
      <c r="N26" s="518"/>
      <c r="O26" s="518"/>
      <c r="P26" s="517"/>
      <c r="Q26" s="531"/>
      <c r="R26" s="516">
        <f t="shared" si="1"/>
        <v>0</v>
      </c>
      <c r="S26" s="655"/>
      <c r="T26" s="518"/>
      <c r="U26" s="520"/>
      <c r="V26" s="520"/>
      <c r="W26" s="520"/>
      <c r="X26" s="517"/>
      <c r="Y26" s="531"/>
      <c r="Z26" s="1166">
        <f t="shared" si="3"/>
        <v>0</v>
      </c>
      <c r="AA26" s="1088"/>
      <c r="AB26" s="318"/>
      <c r="AC26" s="1210"/>
      <c r="AD26" s="1210"/>
      <c r="AE26" s="1210"/>
      <c r="AF26" s="484"/>
      <c r="AG26" s="485"/>
      <c r="AH26" s="250" t="s">
        <v>2</v>
      </c>
      <c r="AI26" s="1224"/>
      <c r="AJ26" s="318"/>
      <c r="AK26" s="1210"/>
      <c r="AL26" s="1210"/>
      <c r="AM26" s="1210"/>
      <c r="AN26" s="484"/>
      <c r="AO26" s="485"/>
      <c r="AP26" s="250" t="s">
        <v>2</v>
      </c>
      <c r="AQ26" s="1224"/>
      <c r="AS26" s="635"/>
    </row>
    <row r="27" spans="1:45">
      <c r="A27" s="1656"/>
      <c r="B27" s="602" t="s">
        <v>21</v>
      </c>
      <c r="C27" s="668" t="s">
        <v>540</v>
      </c>
      <c r="D27" s="318"/>
      <c r="E27" s="666"/>
      <c r="F27" s="666"/>
      <c r="G27" s="666"/>
      <c r="H27" s="484"/>
      <c r="I27" s="485"/>
      <c r="J27" s="667">
        <f t="shared" si="0"/>
        <v>0</v>
      </c>
      <c r="K27" s="647"/>
      <c r="L27" s="531"/>
      <c r="M27" s="518"/>
      <c r="N27" s="518"/>
      <c r="O27" s="518"/>
      <c r="P27" s="517"/>
      <c r="Q27" s="531"/>
      <c r="R27" s="516">
        <f t="shared" si="1"/>
        <v>0</v>
      </c>
      <c r="S27" s="655"/>
      <c r="T27" s="518"/>
      <c r="U27" s="520"/>
      <c r="V27" s="520"/>
      <c r="W27" s="520"/>
      <c r="X27" s="517"/>
      <c r="Y27" s="531"/>
      <c r="Z27" s="1166">
        <f t="shared" si="3"/>
        <v>0</v>
      </c>
      <c r="AA27" s="1088"/>
      <c r="AB27" s="318"/>
      <c r="AC27" s="1210"/>
      <c r="AD27" s="1210"/>
      <c r="AE27" s="1210"/>
      <c r="AF27" s="484"/>
      <c r="AG27" s="485"/>
      <c r="AH27" s="250" t="s">
        <v>2</v>
      </c>
      <c r="AI27" s="1224"/>
      <c r="AJ27" s="318"/>
      <c r="AK27" s="1210"/>
      <c r="AL27" s="1210"/>
      <c r="AM27" s="1210"/>
      <c r="AN27" s="484"/>
      <c r="AO27" s="485"/>
      <c r="AP27" s="250" t="s">
        <v>2</v>
      </c>
      <c r="AQ27" s="1224"/>
      <c r="AS27" s="635"/>
    </row>
    <row r="28" spans="1:45">
      <c r="A28" s="1656"/>
      <c r="B28" s="602" t="s">
        <v>284</v>
      </c>
      <c r="C28" s="471" t="s">
        <v>280</v>
      </c>
      <c r="D28" s="319"/>
      <c r="E28" s="669"/>
      <c r="F28" s="669"/>
      <c r="G28" s="669"/>
      <c r="H28" s="484"/>
      <c r="I28" s="485"/>
      <c r="J28" s="667">
        <f t="shared" si="0"/>
        <v>0</v>
      </c>
      <c r="K28" s="647"/>
      <c r="L28" s="531"/>
      <c r="M28" s="518"/>
      <c r="N28" s="518"/>
      <c r="O28" s="518"/>
      <c r="P28" s="517"/>
      <c r="Q28" s="531"/>
      <c r="R28" s="516">
        <f t="shared" si="1"/>
        <v>0</v>
      </c>
      <c r="S28" s="655"/>
      <c r="T28" s="518"/>
      <c r="U28" s="520"/>
      <c r="V28" s="520"/>
      <c r="W28" s="520"/>
      <c r="X28" s="517"/>
      <c r="Y28" s="531"/>
      <c r="Z28" s="1166">
        <f t="shared" si="3"/>
        <v>0</v>
      </c>
      <c r="AA28" s="1088"/>
      <c r="AB28" s="319"/>
      <c r="AC28" s="1212"/>
      <c r="AD28" s="1212"/>
      <c r="AE28" s="1212"/>
      <c r="AF28" s="484"/>
      <c r="AG28" s="485"/>
      <c r="AH28" s="250" t="s">
        <v>2</v>
      </c>
      <c r="AI28" s="1224"/>
      <c r="AJ28" s="319"/>
      <c r="AK28" s="1212"/>
      <c r="AL28" s="1212"/>
      <c r="AM28" s="1212"/>
      <c r="AN28" s="484"/>
      <c r="AO28" s="485"/>
      <c r="AP28" s="250" t="s">
        <v>2</v>
      </c>
      <c r="AQ28" s="1224"/>
      <c r="AS28" s="635"/>
    </row>
    <row r="29" spans="1:45" ht="15.75" thickBot="1">
      <c r="A29" s="1664"/>
      <c r="B29" s="675" t="s">
        <v>283</v>
      </c>
      <c r="C29" s="138" t="s">
        <v>280</v>
      </c>
      <c r="D29" s="322"/>
      <c r="E29" s="323"/>
      <c r="F29" s="323"/>
      <c r="G29" s="323"/>
      <c r="H29" s="490"/>
      <c r="I29" s="491"/>
      <c r="J29" s="676">
        <f t="shared" si="0"/>
        <v>0</v>
      </c>
      <c r="K29" s="650"/>
      <c r="L29" s="532"/>
      <c r="M29" s="523"/>
      <c r="N29" s="523"/>
      <c r="O29" s="523"/>
      <c r="P29" s="524"/>
      <c r="Q29" s="532"/>
      <c r="R29" s="516">
        <f t="shared" si="1"/>
        <v>0</v>
      </c>
      <c r="S29" s="657"/>
      <c r="T29" s="518"/>
      <c r="U29" s="520"/>
      <c r="V29" s="520"/>
      <c r="W29" s="520"/>
      <c r="X29" s="517"/>
      <c r="Y29" s="531"/>
      <c r="Z29" s="1166">
        <f t="shared" si="3"/>
        <v>0</v>
      </c>
      <c r="AA29" s="1088"/>
      <c r="AB29" s="322"/>
      <c r="AC29" s="323"/>
      <c r="AD29" s="323"/>
      <c r="AE29" s="323"/>
      <c r="AF29" s="490"/>
      <c r="AG29" s="491"/>
      <c r="AH29" s="250" t="s">
        <v>2</v>
      </c>
      <c r="AI29" s="1227"/>
      <c r="AJ29" s="322"/>
      <c r="AK29" s="323"/>
      <c r="AL29" s="323"/>
      <c r="AM29" s="323"/>
      <c r="AN29" s="490"/>
      <c r="AO29" s="491"/>
      <c r="AP29" s="250" t="s">
        <v>2</v>
      </c>
      <c r="AQ29" s="1227"/>
      <c r="AS29" s="635"/>
    </row>
    <row r="30" spans="1:45">
      <c r="A30" s="1665" t="s">
        <v>286</v>
      </c>
      <c r="B30" s="610" t="s">
        <v>273</v>
      </c>
      <c r="C30" s="139" t="s">
        <v>280</v>
      </c>
      <c r="D30" s="324"/>
      <c r="E30" s="325"/>
      <c r="F30" s="325"/>
      <c r="G30" s="325"/>
      <c r="H30" s="482"/>
      <c r="I30" s="483"/>
      <c r="J30" s="492">
        <f t="shared" si="0"/>
        <v>0</v>
      </c>
      <c r="K30" s="646"/>
      <c r="L30" s="658"/>
      <c r="M30" s="525"/>
      <c r="N30" s="525"/>
      <c r="O30" s="525"/>
      <c r="P30" s="515"/>
      <c r="Q30" s="533"/>
      <c r="R30" s="516">
        <f t="shared" si="1"/>
        <v>0</v>
      </c>
      <c r="S30" s="654"/>
      <c r="T30" s="1090"/>
      <c r="U30" s="1090"/>
      <c r="V30" s="1090"/>
      <c r="W30" s="1090"/>
      <c r="X30" s="1090"/>
      <c r="Y30" s="1082"/>
      <c r="Z30" s="1166">
        <f t="shared" si="3"/>
        <v>0</v>
      </c>
      <c r="AA30" s="1086"/>
      <c r="AB30" s="324"/>
      <c r="AC30" s="325"/>
      <c r="AD30" s="325"/>
      <c r="AE30" s="325"/>
      <c r="AF30" s="482"/>
      <c r="AG30" s="483"/>
      <c r="AH30" s="251" t="s">
        <v>2</v>
      </c>
      <c r="AI30" s="1223"/>
      <c r="AJ30" s="324"/>
      <c r="AK30" s="325"/>
      <c r="AL30" s="325"/>
      <c r="AM30" s="325"/>
      <c r="AN30" s="482"/>
      <c r="AO30" s="483"/>
      <c r="AP30" s="251" t="s">
        <v>2</v>
      </c>
      <c r="AQ30" s="1223"/>
      <c r="AS30" s="635"/>
    </row>
    <row r="31" spans="1:45">
      <c r="A31" s="1654"/>
      <c r="B31" s="677" t="s">
        <v>274</v>
      </c>
      <c r="C31" s="471" t="s">
        <v>280</v>
      </c>
      <c r="D31" s="319"/>
      <c r="E31" s="674"/>
      <c r="F31" s="674"/>
      <c r="G31" s="674"/>
      <c r="H31" s="484"/>
      <c r="I31" s="485"/>
      <c r="J31" s="665">
        <f t="shared" si="0"/>
        <v>0</v>
      </c>
      <c r="K31" s="647"/>
      <c r="L31" s="656"/>
      <c r="M31" s="522"/>
      <c r="N31" s="522"/>
      <c r="O31" s="522"/>
      <c r="P31" s="517"/>
      <c r="Q31" s="531"/>
      <c r="R31" s="516">
        <f t="shared" si="1"/>
        <v>0</v>
      </c>
      <c r="S31" s="654"/>
      <c r="T31" s="522"/>
      <c r="U31" s="522"/>
      <c r="V31" s="522"/>
      <c r="W31" s="522"/>
      <c r="X31" s="522"/>
      <c r="Y31" s="531"/>
      <c r="Z31" s="1166">
        <f t="shared" si="3"/>
        <v>0</v>
      </c>
      <c r="AA31" s="1088"/>
      <c r="AB31" s="319"/>
      <c r="AC31" s="1217"/>
      <c r="AD31" s="1217"/>
      <c r="AE31" s="1217"/>
      <c r="AF31" s="484"/>
      <c r="AG31" s="485"/>
      <c r="AH31" s="252" t="s">
        <v>2</v>
      </c>
      <c r="AI31" s="1224"/>
      <c r="AJ31" s="319"/>
      <c r="AK31" s="1217"/>
      <c r="AL31" s="1217"/>
      <c r="AM31" s="1217"/>
      <c r="AN31" s="484"/>
      <c r="AO31" s="485"/>
      <c r="AP31" s="252" t="s">
        <v>2</v>
      </c>
      <c r="AQ31" s="1224"/>
      <c r="AS31" s="635"/>
    </row>
    <row r="32" spans="1:45">
      <c r="A32" s="1654"/>
      <c r="B32" s="677" t="s">
        <v>287</v>
      </c>
      <c r="C32" s="471" t="s">
        <v>280</v>
      </c>
      <c r="D32" s="319"/>
      <c r="E32" s="674"/>
      <c r="F32" s="674"/>
      <c r="G32" s="674"/>
      <c r="H32" s="484"/>
      <c r="I32" s="485"/>
      <c r="J32" s="493">
        <f t="shared" si="0"/>
        <v>0</v>
      </c>
      <c r="K32" s="647"/>
      <c r="L32" s="531"/>
      <c r="M32" s="518"/>
      <c r="N32" s="518"/>
      <c r="O32" s="518"/>
      <c r="P32" s="517"/>
      <c r="Q32" s="531"/>
      <c r="R32" s="516">
        <f t="shared" si="1"/>
        <v>0</v>
      </c>
      <c r="S32" s="655"/>
      <c r="T32" s="518"/>
      <c r="U32" s="520"/>
      <c r="V32" s="520"/>
      <c r="W32" s="520"/>
      <c r="X32" s="517"/>
      <c r="Y32" s="531"/>
      <c r="Z32" s="1166">
        <f t="shared" si="3"/>
        <v>0</v>
      </c>
      <c r="AA32" s="1088"/>
      <c r="AB32" s="319"/>
      <c r="AC32" s="1217"/>
      <c r="AD32" s="1217"/>
      <c r="AE32" s="1217"/>
      <c r="AF32" s="484"/>
      <c r="AG32" s="485"/>
      <c r="AH32" s="252" t="s">
        <v>2</v>
      </c>
      <c r="AI32" s="1224"/>
      <c r="AJ32" s="319"/>
      <c r="AK32" s="1217"/>
      <c r="AL32" s="1217"/>
      <c r="AM32" s="1217"/>
      <c r="AN32" s="484"/>
      <c r="AO32" s="485"/>
      <c r="AP32" s="252" t="s">
        <v>2</v>
      </c>
      <c r="AQ32" s="1224"/>
      <c r="AS32" s="635"/>
    </row>
    <row r="33" spans="1:45" ht="15.75" thickBot="1">
      <c r="A33" s="1666"/>
      <c r="B33" s="678" t="s">
        <v>288</v>
      </c>
      <c r="C33" s="138" t="s">
        <v>280</v>
      </c>
      <c r="D33" s="322"/>
      <c r="E33" s="679"/>
      <c r="F33" s="679"/>
      <c r="G33" s="679"/>
      <c r="H33" s="490"/>
      <c r="I33" s="491"/>
      <c r="J33" s="530">
        <f t="shared" si="0"/>
        <v>0</v>
      </c>
      <c r="K33" s="650"/>
      <c r="L33" s="532"/>
      <c r="M33" s="523"/>
      <c r="N33" s="523"/>
      <c r="O33" s="523"/>
      <c r="P33" s="524"/>
      <c r="Q33" s="532"/>
      <c r="R33" s="516">
        <f t="shared" si="1"/>
        <v>0</v>
      </c>
      <c r="S33" s="657"/>
      <c r="T33" s="518"/>
      <c r="U33" s="520"/>
      <c r="V33" s="520"/>
      <c r="W33" s="520"/>
      <c r="X33" s="517"/>
      <c r="Y33" s="531"/>
      <c r="Z33" s="1166">
        <f t="shared" si="3"/>
        <v>0</v>
      </c>
      <c r="AA33" s="1088"/>
      <c r="AB33" s="1218"/>
      <c r="AC33" s="1219"/>
      <c r="AD33" s="1219"/>
      <c r="AE33" s="1219"/>
      <c r="AF33" s="1220"/>
      <c r="AG33" s="1221"/>
      <c r="AH33" s="254" t="s">
        <v>2</v>
      </c>
      <c r="AI33" s="1228"/>
      <c r="AJ33" s="1218"/>
      <c r="AK33" s="1219"/>
      <c r="AL33" s="1219"/>
      <c r="AM33" s="1219"/>
      <c r="AN33" s="1220"/>
      <c r="AO33" s="1221"/>
      <c r="AP33" s="254" t="s">
        <v>2</v>
      </c>
      <c r="AQ33" s="1228"/>
      <c r="AS33" s="635"/>
    </row>
    <row r="34" spans="1:45">
      <c r="A34" s="313"/>
      <c r="C34" s="26"/>
      <c r="D34" s="312"/>
      <c r="E34" s="312"/>
      <c r="F34" s="312"/>
      <c r="G34" s="312"/>
      <c r="H34" s="312"/>
      <c r="I34" s="312"/>
      <c r="J34" s="312"/>
      <c r="K34" s="37"/>
      <c r="L34" s="526"/>
      <c r="M34" s="526"/>
      <c r="N34" s="526"/>
      <c r="O34" s="526"/>
      <c r="P34" s="527"/>
      <c r="Q34" s="527"/>
      <c r="R34" s="527"/>
      <c r="S34" s="514"/>
      <c r="T34" s="312"/>
      <c r="U34" s="312"/>
      <c r="V34" s="312"/>
      <c r="W34" s="312"/>
      <c r="X34" s="312"/>
      <c r="Y34" s="312"/>
      <c r="Z34" s="312"/>
      <c r="AA34" s="37"/>
      <c r="AB34" s="312"/>
      <c r="AC34" s="312"/>
      <c r="AD34" s="312"/>
      <c r="AE34" s="312"/>
      <c r="AF34" s="312"/>
      <c r="AG34" s="312"/>
      <c r="AH34" s="312"/>
      <c r="AI34" s="37"/>
      <c r="AJ34" s="312"/>
      <c r="AK34" s="312"/>
      <c r="AL34" s="312"/>
      <c r="AM34" s="312"/>
      <c r="AN34" s="312"/>
      <c r="AO34" s="312"/>
      <c r="AP34" s="312"/>
      <c r="AQ34" s="37"/>
      <c r="AS34" s="635"/>
    </row>
    <row r="35" spans="1:45" ht="15.75" hidden="1" thickBot="1">
      <c r="A35" s="26"/>
      <c r="B35" s="26"/>
      <c r="C35" s="26"/>
      <c r="D35" s="26"/>
      <c r="E35" s="26"/>
      <c r="F35" s="26"/>
      <c r="G35" s="26"/>
      <c r="H35" s="26"/>
      <c r="I35" s="26"/>
      <c r="J35" s="26"/>
      <c r="L35" s="526"/>
      <c r="M35" s="526"/>
      <c r="N35" s="526"/>
      <c r="O35" s="526"/>
      <c r="P35" s="527"/>
      <c r="Q35" s="527"/>
      <c r="R35" s="528"/>
      <c r="S35" s="529"/>
      <c r="T35" s="26"/>
      <c r="U35" s="26"/>
      <c r="V35" s="26"/>
      <c r="W35" s="26"/>
      <c r="X35" s="26"/>
      <c r="Y35" s="26"/>
      <c r="Z35" s="26"/>
      <c r="AB35" s="26"/>
      <c r="AC35" s="26"/>
      <c r="AD35" s="26"/>
      <c r="AE35" s="26"/>
      <c r="AF35" s="26"/>
      <c r="AG35" s="26"/>
      <c r="AH35" s="26"/>
      <c r="AJ35" s="26"/>
      <c r="AK35" s="26"/>
      <c r="AL35" s="26"/>
      <c r="AM35" s="26"/>
      <c r="AN35" s="26"/>
      <c r="AO35" s="26"/>
      <c r="AP35" s="26"/>
      <c r="AS35" s="636"/>
    </row>
    <row r="36" spans="1:45" hidden="1">
      <c r="A36" s="1659" t="s">
        <v>281</v>
      </c>
      <c r="B36" s="477" t="s">
        <v>128</v>
      </c>
      <c r="C36" s="478" t="s">
        <v>279</v>
      </c>
      <c r="D36" s="26"/>
      <c r="E36" s="26"/>
      <c r="F36" s="26"/>
      <c r="G36" s="26"/>
      <c r="H36" s="26"/>
      <c r="I36" s="26"/>
      <c r="J36" s="26"/>
      <c r="L36" s="26"/>
      <c r="M36" s="26"/>
      <c r="N36" s="26"/>
      <c r="O36" s="26"/>
      <c r="P36" s="26"/>
      <c r="Q36" s="26"/>
      <c r="R36" s="26"/>
      <c r="T36" s="26"/>
      <c r="U36" s="26"/>
      <c r="V36" s="26"/>
      <c r="W36" s="26"/>
      <c r="X36" s="26"/>
      <c r="Y36" s="26"/>
      <c r="Z36" s="26"/>
      <c r="AB36" s="26"/>
      <c r="AC36" s="26"/>
      <c r="AD36" s="26"/>
      <c r="AE36" s="26"/>
      <c r="AF36" s="26"/>
      <c r="AG36" s="26"/>
      <c r="AH36" s="26"/>
      <c r="AJ36" s="26"/>
      <c r="AK36" s="26"/>
      <c r="AL36" s="26"/>
      <c r="AM36" s="26"/>
      <c r="AN36" s="26"/>
      <c r="AO36" s="26"/>
      <c r="AP36" s="26"/>
    </row>
    <row r="37" spans="1:45" ht="15.75" hidden="1" thickBot="1">
      <c r="A37" s="1660"/>
      <c r="B37" s="479" t="s">
        <v>794</v>
      </c>
      <c r="C37" s="480" t="s">
        <v>279</v>
      </c>
      <c r="D37" s="26"/>
      <c r="E37" s="26"/>
      <c r="F37" s="26"/>
      <c r="G37" s="26"/>
      <c r="H37" s="26"/>
      <c r="I37" s="26"/>
      <c r="J37" s="26"/>
      <c r="L37" s="26"/>
      <c r="M37" s="26"/>
      <c r="N37" s="26"/>
      <c r="O37" s="26"/>
      <c r="P37" s="26"/>
      <c r="Q37" s="26"/>
      <c r="R37" s="26"/>
      <c r="T37" s="26"/>
      <c r="U37" s="26"/>
      <c r="V37" s="26"/>
      <c r="W37" s="26"/>
      <c r="X37" s="26"/>
      <c r="Y37" s="26"/>
      <c r="Z37" s="26"/>
      <c r="AB37" s="26"/>
      <c r="AC37" s="26"/>
      <c r="AD37" s="26"/>
      <c r="AE37" s="26"/>
      <c r="AF37" s="26"/>
      <c r="AG37" s="26"/>
      <c r="AH37" s="26"/>
      <c r="AJ37" s="26"/>
      <c r="AK37" s="26"/>
      <c r="AL37" s="26"/>
      <c r="AM37" s="26"/>
      <c r="AN37" s="26"/>
      <c r="AO37" s="26"/>
      <c r="AP37" s="26"/>
    </row>
    <row r="38" spans="1:45" hidden="1">
      <c r="A38" s="1645" t="s">
        <v>275</v>
      </c>
      <c r="B38" s="466" t="s">
        <v>276</v>
      </c>
      <c r="C38" s="467" t="s">
        <v>540</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row>
    <row r="39" spans="1:45" hidden="1">
      <c r="A39" s="1646"/>
      <c r="B39" s="468" t="s">
        <v>262</v>
      </c>
      <c r="C39" s="469" t="s">
        <v>540</v>
      </c>
    </row>
    <row r="40" spans="1:45" hidden="1">
      <c r="A40" s="1646"/>
      <c r="B40" s="468" t="s">
        <v>277</v>
      </c>
      <c r="C40" s="469" t="s">
        <v>540</v>
      </c>
    </row>
    <row r="41" spans="1:45" hidden="1">
      <c r="A41" s="1646"/>
      <c r="B41" s="468" t="s">
        <v>278</v>
      </c>
      <c r="C41" s="469" t="s">
        <v>540</v>
      </c>
    </row>
    <row r="42" spans="1:45" hidden="1">
      <c r="A42" s="1646"/>
      <c r="B42" s="468" t="s">
        <v>21</v>
      </c>
      <c r="C42" s="469" t="s">
        <v>540</v>
      </c>
    </row>
    <row r="43" spans="1:45" hidden="1">
      <c r="A43" s="1646"/>
      <c r="B43" s="468" t="s">
        <v>541</v>
      </c>
      <c r="C43" s="469" t="s">
        <v>280</v>
      </c>
    </row>
    <row r="44" spans="1:45" hidden="1">
      <c r="A44" s="1646"/>
      <c r="B44" s="468" t="s">
        <v>263</v>
      </c>
      <c r="C44" s="469" t="s">
        <v>540</v>
      </c>
    </row>
    <row r="45" spans="1:45" ht="15.75" hidden="1" thickBot="1">
      <c r="A45" s="1647"/>
      <c r="B45" s="468" t="s">
        <v>264</v>
      </c>
      <c r="C45" s="469" t="s">
        <v>280</v>
      </c>
    </row>
    <row r="46" spans="1:45" hidden="1">
      <c r="A46" s="1645"/>
      <c r="B46" s="468" t="s">
        <v>265</v>
      </c>
      <c r="C46" s="469" t="s">
        <v>540</v>
      </c>
    </row>
    <row r="47" spans="1:45" hidden="1">
      <c r="A47" s="1646"/>
      <c r="B47" s="468" t="s">
        <v>266</v>
      </c>
      <c r="C47" s="469" t="s">
        <v>540</v>
      </c>
    </row>
    <row r="48" spans="1:45" hidden="1">
      <c r="A48" s="1646"/>
      <c r="B48" s="468" t="s">
        <v>267</v>
      </c>
      <c r="C48" s="469" t="s">
        <v>540</v>
      </c>
    </row>
    <row r="49" spans="1:3" hidden="1">
      <c r="A49" s="1646"/>
      <c r="B49" s="468" t="s">
        <v>158</v>
      </c>
      <c r="C49" s="470" t="s">
        <v>280</v>
      </c>
    </row>
    <row r="50" spans="1:3" hidden="1">
      <c r="A50" s="1646"/>
      <c r="B50" s="468" t="s">
        <v>268</v>
      </c>
      <c r="C50" s="471" t="s">
        <v>280</v>
      </c>
    </row>
    <row r="51" spans="1:3" ht="15.75" hidden="1" thickBot="1">
      <c r="A51" s="1646"/>
      <c r="B51" s="472" t="s">
        <v>269</v>
      </c>
      <c r="C51" s="473" t="s">
        <v>280</v>
      </c>
    </row>
    <row r="52" spans="1:3" hidden="1">
      <c r="A52" s="1645" t="s">
        <v>493</v>
      </c>
      <c r="B52" s="474" t="s">
        <v>270</v>
      </c>
      <c r="C52" s="137" t="s">
        <v>280</v>
      </c>
    </row>
    <row r="53" spans="1:3" hidden="1">
      <c r="A53" s="1646"/>
      <c r="B53" s="468" t="s">
        <v>271</v>
      </c>
      <c r="C53" s="471" t="s">
        <v>280</v>
      </c>
    </row>
    <row r="54" spans="1:3" hidden="1">
      <c r="A54" s="1646"/>
      <c r="B54" s="468" t="s">
        <v>272</v>
      </c>
      <c r="C54" s="469" t="s">
        <v>540</v>
      </c>
    </row>
    <row r="55" spans="1:3" hidden="1">
      <c r="A55" s="1646"/>
      <c r="B55" s="468" t="s">
        <v>157</v>
      </c>
      <c r="C55" s="471" t="s">
        <v>285</v>
      </c>
    </row>
    <row r="56" spans="1:3" hidden="1">
      <c r="A56" s="1646"/>
      <c r="B56" s="468" t="s">
        <v>282</v>
      </c>
      <c r="C56" s="469" t="s">
        <v>540</v>
      </c>
    </row>
    <row r="57" spans="1:3" hidden="1">
      <c r="A57" s="1646"/>
      <c r="B57" s="468" t="s">
        <v>21</v>
      </c>
      <c r="C57" s="469" t="s">
        <v>540</v>
      </c>
    </row>
    <row r="58" spans="1:3" hidden="1">
      <c r="A58" s="1646"/>
      <c r="B58" s="468" t="s">
        <v>284</v>
      </c>
      <c r="C58" s="471" t="s">
        <v>280</v>
      </c>
    </row>
    <row r="59" spans="1:3" ht="15.75" hidden="1" thickBot="1">
      <c r="A59" s="1647"/>
      <c r="B59" s="475" t="s">
        <v>283</v>
      </c>
      <c r="C59" s="138" t="s">
        <v>280</v>
      </c>
    </row>
    <row r="60" spans="1:3" hidden="1">
      <c r="A60" s="1648" t="s">
        <v>286</v>
      </c>
      <c r="B60" s="466" t="s">
        <v>273</v>
      </c>
      <c r="C60" s="139" t="s">
        <v>280</v>
      </c>
    </row>
    <row r="61" spans="1:3" hidden="1">
      <c r="A61" s="1649"/>
      <c r="B61" s="468" t="s">
        <v>274</v>
      </c>
      <c r="C61" s="471" t="s">
        <v>280</v>
      </c>
    </row>
    <row r="62" spans="1:3" hidden="1">
      <c r="A62" s="1649"/>
      <c r="B62" s="468" t="s">
        <v>287</v>
      </c>
      <c r="C62" s="471" t="s">
        <v>280</v>
      </c>
    </row>
    <row r="63" spans="1:3" ht="15.75" hidden="1" thickBot="1">
      <c r="A63" s="1650"/>
      <c r="B63" s="476" t="s">
        <v>288</v>
      </c>
      <c r="C63" s="140" t="s">
        <v>280</v>
      </c>
    </row>
    <row r="64" spans="1:3">
      <c r="A64" s="311" t="s">
        <v>832</v>
      </c>
    </row>
  </sheetData>
  <mergeCells count="38">
    <mergeCell ref="AS10:AS11"/>
    <mergeCell ref="A2:C2"/>
    <mergeCell ref="A4:A6"/>
    <mergeCell ref="B4:B6"/>
    <mergeCell ref="C4:C6"/>
    <mergeCell ref="D4:K4"/>
    <mergeCell ref="AB4:AI4"/>
    <mergeCell ref="AJ4:AQ4"/>
    <mergeCell ref="D5:H5"/>
    <mergeCell ref="I5:K5"/>
    <mergeCell ref="L5:P5"/>
    <mergeCell ref="Q5:S5"/>
    <mergeCell ref="T5:X5"/>
    <mergeCell ref="Y5:AA5"/>
    <mergeCell ref="AB5:AF5"/>
    <mergeCell ref="L4:S4"/>
    <mergeCell ref="T4:AA4"/>
    <mergeCell ref="A22:A29"/>
    <mergeCell ref="A30:A33"/>
    <mergeCell ref="AG5:AI5"/>
    <mergeCell ref="AJ5:AN5"/>
    <mergeCell ref="T10:T11"/>
    <mergeCell ref="U10:U11"/>
    <mergeCell ref="V10:V11"/>
    <mergeCell ref="W10:W11"/>
    <mergeCell ref="X10:X11"/>
    <mergeCell ref="Y10:Y11"/>
    <mergeCell ref="Z10:Z11"/>
    <mergeCell ref="AA10:AA11"/>
    <mergeCell ref="A38:A45"/>
    <mergeCell ref="A46:A51"/>
    <mergeCell ref="A52:A59"/>
    <mergeCell ref="A60:A63"/>
    <mergeCell ref="AO5:AQ5"/>
    <mergeCell ref="A8:A15"/>
    <mergeCell ref="A16:A21"/>
    <mergeCell ref="S10:S11"/>
    <mergeCell ref="A36:A37"/>
  </mergeCells>
  <pageMargins left="0.70866141732283472" right="0.70866141732283472" top="0.74803149606299213" bottom="0.74803149606299213" header="0.31496062992125984" footer="0.31496062992125984"/>
  <pageSetup paperSize="8" scale="1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
  <sheetViews>
    <sheetView showGridLines="0" workbookViewId="0"/>
  </sheetViews>
  <sheetFormatPr defaultRowHeight="12.75"/>
  <sheetData>
    <row r="1" spans="1:1">
      <c r="A1" s="13" t="s">
        <v>789</v>
      </c>
    </row>
  </sheetData>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D87"/>
  <sheetViews>
    <sheetView showGridLines="0" zoomScale="70" zoomScaleNormal="70" zoomScaleSheetLayoutView="70" workbookViewId="0">
      <selection activeCell="A2" sqref="A2"/>
    </sheetView>
  </sheetViews>
  <sheetFormatPr defaultColWidth="9.140625" defaultRowHeight="12.75"/>
  <cols>
    <col min="1" max="1" width="41.42578125" style="1056" customWidth="1"/>
    <col min="2" max="2" width="14.85546875" style="1056" customWidth="1"/>
    <col min="3" max="20" width="12.85546875" style="1167" customWidth="1"/>
    <col min="21" max="21" width="1.42578125" style="174" customWidth="1"/>
    <col min="22" max="22" width="12" style="1056" customWidth="1"/>
    <col min="23" max="27" width="12.85546875" style="1056" customWidth="1"/>
    <col min="28" max="28" width="1.28515625" style="1056" customWidth="1"/>
    <col min="29" max="29" width="9.140625" style="1056" customWidth="1"/>
    <col min="30" max="30" width="12.140625" style="1056" bestFit="1" customWidth="1"/>
    <col min="31" max="16384" width="9.140625" style="1056"/>
  </cols>
  <sheetData>
    <row r="1" spans="1:30">
      <c r="A1" s="750" t="s">
        <v>1023</v>
      </c>
    </row>
    <row r="2" spans="1:30">
      <c r="A2" s="371" t="s">
        <v>644</v>
      </c>
      <c r="B2" s="371"/>
    </row>
    <row r="3" spans="1:30" ht="13.5" thickBot="1">
      <c r="B3" s="257"/>
    </row>
    <row r="4" spans="1:30" s="8" customFormat="1">
      <c r="A4" s="370"/>
      <c r="B4" s="710" t="s">
        <v>184</v>
      </c>
      <c r="C4" s="1701" t="s">
        <v>13</v>
      </c>
      <c r="D4" s="1702"/>
      <c r="E4" s="1703"/>
      <c r="F4" s="1701" t="s">
        <v>14</v>
      </c>
      <c r="G4" s="1702"/>
      <c r="H4" s="1703"/>
      <c r="I4" s="1701" t="s">
        <v>15</v>
      </c>
      <c r="J4" s="1702"/>
      <c r="K4" s="1703"/>
      <c r="L4" s="1701" t="s">
        <v>16</v>
      </c>
      <c r="M4" s="1702"/>
      <c r="N4" s="1703"/>
      <c r="O4" s="1701" t="s">
        <v>19</v>
      </c>
      <c r="P4" s="1702"/>
      <c r="Q4" s="1703"/>
      <c r="R4" s="1701" t="s">
        <v>1021</v>
      </c>
      <c r="S4" s="1702"/>
      <c r="T4" s="1703"/>
      <c r="U4" s="711"/>
      <c r="V4" s="1092" t="s">
        <v>13</v>
      </c>
      <c r="W4" s="1092" t="s">
        <v>14</v>
      </c>
      <c r="X4" s="1092" t="s">
        <v>15</v>
      </c>
      <c r="Y4" s="1092" t="s">
        <v>16</v>
      </c>
      <c r="Z4" s="1092" t="s">
        <v>19</v>
      </c>
      <c r="AA4" s="1092"/>
    </row>
    <row r="5" spans="1:30" ht="26.25" thickBot="1">
      <c r="A5" s="1093"/>
      <c r="B5" s="808" t="s">
        <v>0</v>
      </c>
      <c r="C5" s="773" t="s">
        <v>0</v>
      </c>
      <c r="D5" s="774" t="s">
        <v>808</v>
      </c>
      <c r="E5" s="809" t="s">
        <v>809</v>
      </c>
      <c r="F5" s="774" t="s">
        <v>0</v>
      </c>
      <c r="G5" s="774" t="s">
        <v>808</v>
      </c>
      <c r="H5" s="809" t="s">
        <v>809</v>
      </c>
      <c r="I5" s="774" t="s">
        <v>0</v>
      </c>
      <c r="J5" s="774" t="s">
        <v>808</v>
      </c>
      <c r="K5" s="809" t="s">
        <v>809</v>
      </c>
      <c r="L5" s="774" t="s">
        <v>0</v>
      </c>
      <c r="M5" s="774" t="s">
        <v>808</v>
      </c>
      <c r="N5" s="809" t="s">
        <v>809</v>
      </c>
      <c r="O5" s="774" t="s">
        <v>0</v>
      </c>
      <c r="P5" s="774" t="s">
        <v>808</v>
      </c>
      <c r="Q5" s="809" t="s">
        <v>809</v>
      </c>
      <c r="R5" s="774" t="s">
        <v>0</v>
      </c>
      <c r="S5" s="774" t="s">
        <v>808</v>
      </c>
      <c r="T5" s="809" t="s">
        <v>809</v>
      </c>
      <c r="U5" s="810"/>
      <c r="V5" s="1094" t="s">
        <v>46</v>
      </c>
      <c r="W5" s="1094" t="s">
        <v>46</v>
      </c>
      <c r="X5" s="1094" t="s">
        <v>46</v>
      </c>
      <c r="Y5" s="1094" t="s">
        <v>46</v>
      </c>
      <c r="Z5" s="1094" t="s">
        <v>46</v>
      </c>
      <c r="AA5" s="1094" t="s">
        <v>46</v>
      </c>
    </row>
    <row r="6" spans="1:30">
      <c r="A6" s="365" t="s">
        <v>642</v>
      </c>
      <c r="B6" s="76"/>
      <c r="C6" s="811"/>
      <c r="D6" s="367"/>
      <c r="E6" s="812"/>
      <c r="F6" s="811"/>
      <c r="G6" s="367"/>
      <c r="H6" s="812"/>
      <c r="I6" s="811"/>
      <c r="J6" s="367"/>
      <c r="K6" s="812"/>
      <c r="L6" s="811"/>
      <c r="M6" s="367"/>
      <c r="N6" s="812"/>
      <c r="O6" s="811"/>
      <c r="P6" s="367"/>
      <c r="Q6" s="812"/>
      <c r="R6" s="811"/>
      <c r="S6" s="367"/>
      <c r="T6" s="812"/>
      <c r="U6" s="198"/>
      <c r="V6" s="811"/>
      <c r="W6" s="367"/>
      <c r="X6" s="367"/>
      <c r="Y6" s="367"/>
      <c r="Z6" s="367"/>
      <c r="AA6" s="812"/>
    </row>
    <row r="7" spans="1:30">
      <c r="A7" s="358" t="s">
        <v>641</v>
      </c>
      <c r="B7" s="813"/>
      <c r="C7" s="815"/>
      <c r="D7" s="813"/>
      <c r="E7" s="816"/>
      <c r="F7" s="815"/>
      <c r="G7" s="813"/>
      <c r="H7" s="816"/>
      <c r="I7" s="815"/>
      <c r="J7" s="813"/>
      <c r="K7" s="816"/>
      <c r="L7" s="815"/>
      <c r="M7" s="813"/>
      <c r="N7" s="816"/>
      <c r="O7" s="815"/>
      <c r="P7" s="813"/>
      <c r="Q7" s="816"/>
      <c r="R7" s="815"/>
      <c r="S7" s="813"/>
      <c r="T7" s="816"/>
      <c r="U7" s="817"/>
      <c r="V7" s="818"/>
      <c r="W7" s="819"/>
      <c r="X7" s="819"/>
      <c r="Y7" s="819"/>
      <c r="Z7" s="819"/>
      <c r="AA7" s="820"/>
      <c r="AD7" s="1095"/>
    </row>
    <row r="8" spans="1:30">
      <c r="A8" s="360" t="s">
        <v>640</v>
      </c>
      <c r="B8" s="813"/>
      <c r="C8" s="815"/>
      <c r="D8" s="813"/>
      <c r="E8" s="816"/>
      <c r="F8" s="815"/>
      <c r="G8" s="813"/>
      <c r="H8" s="816"/>
      <c r="I8" s="815"/>
      <c r="J8" s="813"/>
      <c r="K8" s="816"/>
      <c r="L8" s="815"/>
      <c r="M8" s="813"/>
      <c r="N8" s="816"/>
      <c r="O8" s="815"/>
      <c r="P8" s="813"/>
      <c r="Q8" s="816"/>
      <c r="R8" s="815"/>
      <c r="S8" s="813"/>
      <c r="T8" s="816"/>
      <c r="U8" s="817"/>
      <c r="V8" s="818"/>
      <c r="W8" s="819"/>
      <c r="X8" s="819"/>
      <c r="Y8" s="819"/>
      <c r="Z8" s="819"/>
      <c r="AA8" s="820"/>
      <c r="AD8" s="1095"/>
    </row>
    <row r="9" spans="1:30" ht="17.25" customHeight="1">
      <c r="A9" s="360" t="s">
        <v>639</v>
      </c>
      <c r="B9" s="813"/>
      <c r="C9" s="815"/>
      <c r="D9" s="813"/>
      <c r="E9" s="816"/>
      <c r="F9" s="815"/>
      <c r="G9" s="813"/>
      <c r="H9" s="816"/>
      <c r="I9" s="815"/>
      <c r="J9" s="813"/>
      <c r="K9" s="816"/>
      <c r="L9" s="815"/>
      <c r="M9" s="813"/>
      <c r="N9" s="816"/>
      <c r="O9" s="815"/>
      <c r="P9" s="813"/>
      <c r="Q9" s="816"/>
      <c r="R9" s="815"/>
      <c r="S9" s="813"/>
      <c r="T9" s="816"/>
      <c r="U9" s="817"/>
      <c r="V9" s="818"/>
      <c r="W9" s="819"/>
      <c r="X9" s="819"/>
      <c r="Y9" s="819"/>
      <c r="Z9" s="819"/>
      <c r="AA9" s="820"/>
      <c r="AD9" s="1095"/>
    </row>
    <row r="10" spans="1:30">
      <c r="A10" s="360" t="s">
        <v>638</v>
      </c>
      <c r="B10" s="813"/>
      <c r="C10" s="815"/>
      <c r="D10" s="813"/>
      <c r="E10" s="816"/>
      <c r="F10" s="815"/>
      <c r="G10" s="813"/>
      <c r="H10" s="816"/>
      <c r="I10" s="815"/>
      <c r="J10" s="813"/>
      <c r="K10" s="816"/>
      <c r="L10" s="815"/>
      <c r="M10" s="813"/>
      <c r="N10" s="816"/>
      <c r="O10" s="815"/>
      <c r="P10" s="813"/>
      <c r="Q10" s="816"/>
      <c r="R10" s="815"/>
      <c r="S10" s="813"/>
      <c r="T10" s="816"/>
      <c r="U10" s="817"/>
      <c r="V10" s="818"/>
      <c r="W10" s="819"/>
      <c r="X10" s="819"/>
      <c r="Y10" s="819"/>
      <c r="Z10" s="819"/>
      <c r="AA10" s="820"/>
      <c r="AD10" s="1095"/>
    </row>
    <row r="11" spans="1:30" ht="12.75" customHeight="1">
      <c r="A11" s="360" t="s">
        <v>637</v>
      </c>
      <c r="B11" s="813"/>
      <c r="C11" s="815"/>
      <c r="D11" s="813"/>
      <c r="E11" s="816"/>
      <c r="F11" s="815"/>
      <c r="G11" s="813"/>
      <c r="H11" s="816"/>
      <c r="I11" s="815"/>
      <c r="J11" s="813"/>
      <c r="K11" s="816"/>
      <c r="L11" s="815"/>
      <c r="M11" s="813"/>
      <c r="N11" s="816"/>
      <c r="O11" s="815"/>
      <c r="P11" s="813"/>
      <c r="Q11" s="816"/>
      <c r="R11" s="815"/>
      <c r="S11" s="813"/>
      <c r="T11" s="816"/>
      <c r="U11" s="817"/>
      <c r="V11" s="818"/>
      <c r="W11" s="819"/>
      <c r="X11" s="819"/>
      <c r="Y11" s="819"/>
      <c r="Z11" s="819"/>
      <c r="AA11" s="820"/>
      <c r="AD11" s="1095"/>
    </row>
    <row r="12" spans="1:30">
      <c r="A12" s="360" t="s">
        <v>636</v>
      </c>
      <c r="B12" s="813"/>
      <c r="C12" s="815"/>
      <c r="D12" s="813"/>
      <c r="E12" s="816"/>
      <c r="F12" s="815"/>
      <c r="G12" s="813"/>
      <c r="H12" s="816"/>
      <c r="I12" s="815"/>
      <c r="J12" s="813"/>
      <c r="K12" s="816"/>
      <c r="L12" s="815"/>
      <c r="M12" s="813"/>
      <c r="N12" s="816"/>
      <c r="O12" s="815"/>
      <c r="P12" s="813"/>
      <c r="Q12" s="816"/>
      <c r="R12" s="815"/>
      <c r="S12" s="813"/>
      <c r="T12" s="816"/>
      <c r="U12" s="817"/>
      <c r="V12" s="818"/>
      <c r="W12" s="819"/>
      <c r="X12" s="819"/>
      <c r="Y12" s="819"/>
      <c r="Z12" s="819"/>
      <c r="AA12" s="820"/>
      <c r="AD12" s="1095"/>
    </row>
    <row r="13" spans="1:30">
      <c r="A13" s="360" t="s">
        <v>635</v>
      </c>
      <c r="B13" s="813"/>
      <c r="C13" s="1229"/>
      <c r="D13" s="1230"/>
      <c r="E13" s="1231"/>
      <c r="F13" s="822"/>
      <c r="G13" s="1096"/>
      <c r="H13" s="1097"/>
      <c r="I13" s="822"/>
      <c r="J13" s="1096"/>
      <c r="K13" s="1097"/>
      <c r="L13" s="822"/>
      <c r="M13" s="1096"/>
      <c r="N13" s="1097"/>
      <c r="O13" s="822"/>
      <c r="P13" s="1096"/>
      <c r="Q13" s="1097"/>
      <c r="R13" s="822"/>
      <c r="S13" s="1096"/>
      <c r="T13" s="1097"/>
      <c r="U13" s="1098"/>
      <c r="V13" s="818"/>
      <c r="W13" s="819"/>
      <c r="X13" s="819"/>
      <c r="Y13" s="819"/>
      <c r="Z13" s="819"/>
      <c r="AA13" s="820"/>
      <c r="AD13" s="1095"/>
    </row>
    <row r="14" spans="1:30">
      <c r="A14" s="356" t="s">
        <v>617</v>
      </c>
      <c r="B14" s="824"/>
      <c r="C14" s="826"/>
      <c r="D14" s="824"/>
      <c r="E14" s="827"/>
      <c r="F14" s="826"/>
      <c r="G14" s="824"/>
      <c r="H14" s="827"/>
      <c r="I14" s="826"/>
      <c r="J14" s="824"/>
      <c r="K14" s="827"/>
      <c r="L14" s="826"/>
      <c r="M14" s="824"/>
      <c r="N14" s="827"/>
      <c r="O14" s="826"/>
      <c r="P14" s="824"/>
      <c r="Q14" s="827"/>
      <c r="R14" s="826"/>
      <c r="S14" s="824"/>
      <c r="T14" s="827"/>
      <c r="U14" s="828"/>
      <c r="V14" s="829"/>
      <c r="W14" s="830"/>
      <c r="X14" s="830"/>
      <c r="Y14" s="830"/>
      <c r="Z14" s="830"/>
      <c r="AA14" s="831"/>
    </row>
    <row r="15" spans="1:30">
      <c r="A15" s="366"/>
      <c r="B15" s="1099"/>
      <c r="C15" s="815"/>
      <c r="D15" s="813"/>
      <c r="E15" s="816"/>
      <c r="F15" s="815"/>
      <c r="G15" s="813"/>
      <c r="H15" s="816"/>
      <c r="I15" s="815"/>
      <c r="J15" s="813"/>
      <c r="K15" s="816"/>
      <c r="L15" s="815"/>
      <c r="M15" s="813"/>
      <c r="N15" s="816"/>
      <c r="O15" s="815"/>
      <c r="P15" s="813"/>
      <c r="Q15" s="816"/>
      <c r="R15" s="815"/>
      <c r="S15" s="813"/>
      <c r="T15" s="816"/>
      <c r="U15" s="817"/>
      <c r="V15" s="818"/>
      <c r="W15" s="819"/>
      <c r="X15" s="819"/>
      <c r="Y15" s="819"/>
      <c r="Z15" s="819"/>
      <c r="AA15" s="820"/>
    </row>
    <row r="16" spans="1:30">
      <c r="A16" s="366" t="s">
        <v>634</v>
      </c>
      <c r="B16" s="813"/>
      <c r="C16" s="815"/>
      <c r="D16" s="813"/>
      <c r="E16" s="816"/>
      <c r="F16" s="815"/>
      <c r="G16" s="813"/>
      <c r="H16" s="816"/>
      <c r="I16" s="815"/>
      <c r="J16" s="813"/>
      <c r="K16" s="816"/>
      <c r="L16" s="815"/>
      <c r="M16" s="813"/>
      <c r="N16" s="816"/>
      <c r="O16" s="815"/>
      <c r="P16" s="813"/>
      <c r="Q16" s="816"/>
      <c r="R16" s="815"/>
      <c r="S16" s="813"/>
      <c r="T16" s="816"/>
      <c r="U16" s="817"/>
      <c r="V16" s="818"/>
      <c r="W16" s="819"/>
      <c r="X16" s="819"/>
      <c r="Y16" s="819"/>
      <c r="Z16" s="819"/>
      <c r="AA16" s="820"/>
    </row>
    <row r="17" spans="1:27">
      <c r="A17" s="358" t="s">
        <v>633</v>
      </c>
      <c r="B17" s="813"/>
      <c r="C17" s="815"/>
      <c r="D17" s="813"/>
      <c r="E17" s="816"/>
      <c r="F17" s="815"/>
      <c r="G17" s="813"/>
      <c r="H17" s="816"/>
      <c r="I17" s="815"/>
      <c r="J17" s="813"/>
      <c r="K17" s="816"/>
      <c r="L17" s="815"/>
      <c r="M17" s="813"/>
      <c r="N17" s="816"/>
      <c r="O17" s="815"/>
      <c r="P17" s="813"/>
      <c r="Q17" s="816"/>
      <c r="R17" s="815"/>
      <c r="S17" s="813"/>
      <c r="T17" s="816"/>
      <c r="U17" s="817"/>
      <c r="V17" s="818"/>
      <c r="W17" s="819"/>
      <c r="X17" s="819"/>
      <c r="Y17" s="819"/>
      <c r="Z17" s="819"/>
      <c r="AA17" s="820"/>
    </row>
    <row r="18" spans="1:27">
      <c r="A18" s="358" t="s">
        <v>632</v>
      </c>
      <c r="B18" s="813"/>
      <c r="C18" s="815"/>
      <c r="D18" s="813"/>
      <c r="E18" s="816"/>
      <c r="F18" s="815"/>
      <c r="G18" s="813"/>
      <c r="H18" s="816"/>
      <c r="I18" s="815"/>
      <c r="J18" s="813"/>
      <c r="K18" s="816"/>
      <c r="L18" s="815"/>
      <c r="M18" s="813"/>
      <c r="N18" s="816"/>
      <c r="O18" s="815"/>
      <c r="P18" s="813"/>
      <c r="Q18" s="816"/>
      <c r="R18" s="815"/>
      <c r="S18" s="813"/>
      <c r="T18" s="816"/>
      <c r="U18" s="817"/>
      <c r="V18" s="818"/>
      <c r="W18" s="819"/>
      <c r="X18" s="819"/>
      <c r="Y18" s="819"/>
      <c r="Z18" s="819"/>
      <c r="AA18" s="820"/>
    </row>
    <row r="19" spans="1:27" s="1101" customFormat="1">
      <c r="A19" s="1100" t="s">
        <v>631</v>
      </c>
      <c r="B19" s="813"/>
      <c r="C19" s="815"/>
      <c r="D19" s="813"/>
      <c r="E19" s="816"/>
      <c r="F19" s="815"/>
      <c r="G19" s="813"/>
      <c r="H19" s="816"/>
      <c r="I19" s="815"/>
      <c r="J19" s="813"/>
      <c r="K19" s="816"/>
      <c r="L19" s="815"/>
      <c r="M19" s="813"/>
      <c r="N19" s="816"/>
      <c r="O19" s="815"/>
      <c r="P19" s="813"/>
      <c r="Q19" s="816"/>
      <c r="R19" s="815"/>
      <c r="S19" s="813"/>
      <c r="T19" s="816"/>
      <c r="U19" s="817"/>
      <c r="V19" s="818"/>
      <c r="W19" s="819"/>
      <c r="X19" s="819"/>
      <c r="Y19" s="819"/>
      <c r="Z19" s="819"/>
      <c r="AA19" s="820"/>
    </row>
    <row r="20" spans="1:27">
      <c r="A20" s="358" t="s">
        <v>630</v>
      </c>
      <c r="B20" s="813"/>
      <c r="C20" s="815"/>
      <c r="D20" s="813"/>
      <c r="E20" s="816"/>
      <c r="F20" s="815"/>
      <c r="G20" s="813"/>
      <c r="H20" s="816"/>
      <c r="I20" s="815"/>
      <c r="J20" s="813"/>
      <c r="K20" s="816"/>
      <c r="L20" s="815"/>
      <c r="M20" s="813"/>
      <c r="N20" s="816"/>
      <c r="O20" s="815"/>
      <c r="P20" s="813"/>
      <c r="Q20" s="816"/>
      <c r="R20" s="815"/>
      <c r="S20" s="813"/>
      <c r="T20" s="816"/>
      <c r="U20" s="817"/>
      <c r="V20" s="818"/>
      <c r="W20" s="819"/>
      <c r="X20" s="819"/>
      <c r="Y20" s="819"/>
      <c r="Z20" s="819"/>
      <c r="AA20" s="820"/>
    </row>
    <row r="21" spans="1:27">
      <c r="A21" s="358" t="s">
        <v>629</v>
      </c>
      <c r="B21" s="813"/>
      <c r="C21" s="815"/>
      <c r="D21" s="813"/>
      <c r="E21" s="816"/>
      <c r="F21" s="815"/>
      <c r="G21" s="813"/>
      <c r="H21" s="816"/>
      <c r="I21" s="815"/>
      <c r="J21" s="813"/>
      <c r="K21" s="816"/>
      <c r="L21" s="815"/>
      <c r="M21" s="813"/>
      <c r="N21" s="816"/>
      <c r="O21" s="815"/>
      <c r="P21" s="813"/>
      <c r="Q21" s="816"/>
      <c r="R21" s="815"/>
      <c r="S21" s="813"/>
      <c r="T21" s="816"/>
      <c r="U21" s="817"/>
      <c r="V21" s="818"/>
      <c r="W21" s="819"/>
      <c r="X21" s="819"/>
      <c r="Y21" s="819"/>
      <c r="Z21" s="819"/>
      <c r="AA21" s="820"/>
    </row>
    <row r="22" spans="1:27">
      <c r="A22" s="358" t="s">
        <v>628</v>
      </c>
      <c r="B22" s="813"/>
      <c r="C22" s="815"/>
      <c r="D22" s="813"/>
      <c r="E22" s="816"/>
      <c r="F22" s="815"/>
      <c r="G22" s="813"/>
      <c r="H22" s="816"/>
      <c r="I22" s="815"/>
      <c r="J22" s="813"/>
      <c r="K22" s="816"/>
      <c r="L22" s="815"/>
      <c r="M22" s="813"/>
      <c r="N22" s="816"/>
      <c r="O22" s="815"/>
      <c r="P22" s="813"/>
      <c r="Q22" s="816"/>
      <c r="R22" s="815"/>
      <c r="S22" s="813"/>
      <c r="T22" s="816"/>
      <c r="U22" s="817"/>
      <c r="V22" s="818"/>
      <c r="W22" s="819"/>
      <c r="X22" s="819"/>
      <c r="Y22" s="819"/>
      <c r="Z22" s="819"/>
      <c r="AA22" s="820"/>
    </row>
    <row r="23" spans="1:27">
      <c r="A23" s="358" t="s">
        <v>627</v>
      </c>
      <c r="B23" s="813"/>
      <c r="C23" s="815"/>
      <c r="D23" s="813"/>
      <c r="E23" s="816"/>
      <c r="F23" s="815"/>
      <c r="G23" s="813"/>
      <c r="H23" s="816"/>
      <c r="I23" s="815"/>
      <c r="J23" s="813"/>
      <c r="K23" s="816"/>
      <c r="L23" s="815"/>
      <c r="M23" s="813"/>
      <c r="N23" s="816"/>
      <c r="O23" s="815"/>
      <c r="P23" s="813"/>
      <c r="Q23" s="816"/>
      <c r="R23" s="815"/>
      <c r="S23" s="813"/>
      <c r="T23" s="816"/>
      <c r="U23" s="817"/>
      <c r="V23" s="818"/>
      <c r="W23" s="819"/>
      <c r="X23" s="819"/>
      <c r="Y23" s="819"/>
      <c r="Z23" s="819"/>
      <c r="AA23" s="820"/>
    </row>
    <row r="24" spans="1:27">
      <c r="A24" s="358" t="s">
        <v>451</v>
      </c>
      <c r="B24" s="813"/>
      <c r="C24" s="815"/>
      <c r="D24" s="813"/>
      <c r="E24" s="816"/>
      <c r="F24" s="815"/>
      <c r="G24" s="813"/>
      <c r="H24" s="816"/>
      <c r="I24" s="815"/>
      <c r="J24" s="813"/>
      <c r="K24" s="816"/>
      <c r="L24" s="815"/>
      <c r="M24" s="813"/>
      <c r="N24" s="816"/>
      <c r="O24" s="815"/>
      <c r="P24" s="813"/>
      <c r="Q24" s="816"/>
      <c r="R24" s="815"/>
      <c r="S24" s="813"/>
      <c r="T24" s="816"/>
      <c r="U24" s="817"/>
      <c r="V24" s="818"/>
      <c r="W24" s="819"/>
      <c r="X24" s="819"/>
      <c r="Y24" s="819"/>
      <c r="Z24" s="819"/>
      <c r="AA24" s="820"/>
    </row>
    <row r="25" spans="1:27">
      <c r="A25" s="358" t="s">
        <v>446</v>
      </c>
      <c r="B25" s="813"/>
      <c r="C25" s="815"/>
      <c r="D25" s="813"/>
      <c r="E25" s="816"/>
      <c r="F25" s="815"/>
      <c r="G25" s="813"/>
      <c r="H25" s="816"/>
      <c r="I25" s="815"/>
      <c r="J25" s="813"/>
      <c r="K25" s="816"/>
      <c r="L25" s="815"/>
      <c r="M25" s="813"/>
      <c r="N25" s="816"/>
      <c r="O25" s="815"/>
      <c r="P25" s="813"/>
      <c r="Q25" s="816"/>
      <c r="R25" s="815"/>
      <c r="S25" s="813"/>
      <c r="T25" s="816"/>
      <c r="U25" s="817"/>
      <c r="V25" s="818"/>
      <c r="W25" s="819"/>
      <c r="X25" s="819"/>
      <c r="Y25" s="819"/>
      <c r="Z25" s="819"/>
      <c r="AA25" s="820"/>
    </row>
    <row r="26" spans="1:27">
      <c r="A26" s="358" t="s">
        <v>626</v>
      </c>
      <c r="B26" s="813"/>
      <c r="C26" s="815"/>
      <c r="D26" s="813"/>
      <c r="E26" s="816"/>
      <c r="F26" s="815"/>
      <c r="G26" s="813"/>
      <c r="H26" s="816"/>
      <c r="I26" s="815"/>
      <c r="J26" s="813"/>
      <c r="K26" s="816"/>
      <c r="L26" s="815"/>
      <c r="M26" s="813"/>
      <c r="N26" s="816"/>
      <c r="O26" s="815"/>
      <c r="P26" s="813"/>
      <c r="Q26" s="816"/>
      <c r="R26" s="815"/>
      <c r="S26" s="813"/>
      <c r="T26" s="816"/>
      <c r="U26" s="817"/>
      <c r="V26" s="818"/>
      <c r="W26" s="819"/>
      <c r="X26" s="819"/>
      <c r="Y26" s="819"/>
      <c r="Z26" s="819"/>
      <c r="AA26" s="820"/>
    </row>
    <row r="27" spans="1:27">
      <c r="A27" s="358" t="s">
        <v>625</v>
      </c>
      <c r="B27" s="1096"/>
      <c r="C27" s="1229"/>
      <c r="D27" s="1230"/>
      <c r="E27" s="1231"/>
      <c r="F27" s="822"/>
      <c r="G27" s="1096"/>
      <c r="H27" s="1097"/>
      <c r="I27" s="822"/>
      <c r="J27" s="1096"/>
      <c r="K27" s="1097"/>
      <c r="L27" s="822"/>
      <c r="M27" s="1096"/>
      <c r="N27" s="1097"/>
      <c r="O27" s="822"/>
      <c r="P27" s="1096"/>
      <c r="Q27" s="1097"/>
      <c r="R27" s="822"/>
      <c r="S27" s="1096"/>
      <c r="T27" s="1097"/>
      <c r="U27" s="1098"/>
      <c r="V27" s="818"/>
      <c r="W27" s="819"/>
      <c r="X27" s="819"/>
      <c r="Y27" s="819"/>
      <c r="Z27" s="819"/>
      <c r="AA27" s="820"/>
    </row>
    <row r="28" spans="1:27">
      <c r="A28" s="356" t="s">
        <v>624</v>
      </c>
      <c r="B28" s="813"/>
      <c r="C28" s="815"/>
      <c r="D28" s="813"/>
      <c r="E28" s="816"/>
      <c r="F28" s="815"/>
      <c r="G28" s="813"/>
      <c r="H28" s="816"/>
      <c r="I28" s="815"/>
      <c r="J28" s="813"/>
      <c r="K28" s="816"/>
      <c r="L28" s="815"/>
      <c r="M28" s="813"/>
      <c r="N28" s="816"/>
      <c r="O28" s="815"/>
      <c r="P28" s="813"/>
      <c r="Q28" s="816"/>
      <c r="R28" s="815"/>
      <c r="S28" s="813"/>
      <c r="T28" s="816"/>
      <c r="U28" s="817"/>
      <c r="V28" s="1102"/>
      <c r="W28" s="1103"/>
      <c r="X28" s="1103"/>
      <c r="Y28" s="1103"/>
      <c r="Z28" s="1103"/>
      <c r="AA28" s="1104"/>
    </row>
    <row r="29" spans="1:27">
      <c r="A29" s="356"/>
      <c r="B29" s="1096"/>
      <c r="C29" s="1229"/>
      <c r="D29" s="1230"/>
      <c r="E29" s="1231"/>
      <c r="F29" s="822"/>
      <c r="G29" s="1096"/>
      <c r="H29" s="1097"/>
      <c r="I29" s="822"/>
      <c r="J29" s="1096"/>
      <c r="K29" s="1097"/>
      <c r="L29" s="822"/>
      <c r="M29" s="1096"/>
      <c r="N29" s="1097"/>
      <c r="O29" s="822"/>
      <c r="P29" s="1096"/>
      <c r="Q29" s="1097"/>
      <c r="R29" s="822"/>
      <c r="S29" s="1096"/>
      <c r="T29" s="1097"/>
      <c r="U29" s="1098"/>
      <c r="V29" s="823"/>
      <c r="W29" s="1105"/>
      <c r="X29" s="1105"/>
      <c r="Y29" s="1105"/>
      <c r="Z29" s="1105"/>
      <c r="AA29" s="1106"/>
    </row>
    <row r="30" spans="1:27" ht="13.5" thickBot="1">
      <c r="A30" s="365" t="s">
        <v>623</v>
      </c>
      <c r="B30" s="354"/>
      <c r="C30" s="835"/>
      <c r="D30" s="354"/>
      <c r="E30" s="355"/>
      <c r="F30" s="835"/>
      <c r="G30" s="354"/>
      <c r="H30" s="355"/>
      <c r="I30" s="835"/>
      <c r="J30" s="354"/>
      <c r="K30" s="355"/>
      <c r="L30" s="835"/>
      <c r="M30" s="354"/>
      <c r="N30" s="355"/>
      <c r="O30" s="835"/>
      <c r="P30" s="354"/>
      <c r="Q30" s="355"/>
      <c r="R30" s="835"/>
      <c r="S30" s="354"/>
      <c r="T30" s="355"/>
      <c r="U30" s="836"/>
      <c r="V30" s="837"/>
      <c r="W30" s="838"/>
      <c r="X30" s="838"/>
      <c r="Y30" s="838"/>
      <c r="Z30" s="838"/>
      <c r="AA30" s="839"/>
    </row>
    <row r="31" spans="1:27" s="174" customFormat="1">
      <c r="A31" s="363"/>
      <c r="B31" s="840"/>
      <c r="C31" s="841"/>
      <c r="D31" s="841"/>
      <c r="E31" s="841"/>
      <c r="F31" s="841"/>
      <c r="G31" s="841"/>
      <c r="H31" s="841"/>
      <c r="I31" s="841"/>
      <c r="J31" s="841"/>
      <c r="K31" s="841"/>
      <c r="L31" s="841"/>
      <c r="M31" s="841"/>
      <c r="N31" s="841"/>
      <c r="O31" s="841"/>
      <c r="P31" s="841"/>
      <c r="Q31" s="841"/>
      <c r="R31" s="841"/>
      <c r="S31" s="841"/>
      <c r="T31" s="841"/>
      <c r="U31" s="841"/>
      <c r="V31" s="842"/>
      <c r="W31" s="842"/>
      <c r="X31" s="842"/>
      <c r="Y31" s="842"/>
      <c r="Z31" s="842"/>
      <c r="AA31" s="842"/>
    </row>
    <row r="32" spans="1:27" s="8" customFormat="1" ht="13.5" thickBot="1">
      <c r="A32" s="1" t="s">
        <v>622</v>
      </c>
      <c r="B32" s="843"/>
      <c r="C32" s="810"/>
      <c r="D32" s="810"/>
      <c r="E32" s="810"/>
      <c r="F32" s="810"/>
      <c r="G32" s="810"/>
      <c r="H32" s="810"/>
      <c r="I32" s="810"/>
      <c r="J32" s="810"/>
      <c r="K32" s="810"/>
      <c r="L32" s="810"/>
      <c r="M32" s="810"/>
      <c r="N32" s="810"/>
      <c r="O32" s="810"/>
      <c r="P32" s="810"/>
      <c r="Q32" s="810"/>
      <c r="R32" s="810"/>
      <c r="S32" s="810"/>
      <c r="T32" s="810"/>
      <c r="U32" s="810"/>
      <c r="V32" s="844"/>
      <c r="W32" s="844"/>
      <c r="X32" s="844"/>
      <c r="Y32" s="844"/>
      <c r="Z32" s="844"/>
      <c r="AA32" s="844"/>
    </row>
    <row r="33" spans="1:30">
      <c r="A33" s="358" t="s">
        <v>621</v>
      </c>
      <c r="B33" s="845"/>
      <c r="C33" s="815"/>
      <c r="D33" s="813"/>
      <c r="E33" s="816"/>
      <c r="F33" s="815"/>
      <c r="G33" s="813"/>
      <c r="H33" s="816"/>
      <c r="I33" s="815"/>
      <c r="J33" s="813"/>
      <c r="K33" s="816"/>
      <c r="L33" s="815"/>
      <c r="M33" s="813"/>
      <c r="N33" s="816"/>
      <c r="O33" s="815"/>
      <c r="P33" s="813"/>
      <c r="Q33" s="816"/>
      <c r="R33" s="815"/>
      <c r="S33" s="813"/>
      <c r="T33" s="816"/>
      <c r="U33" s="817"/>
      <c r="V33" s="846"/>
      <c r="W33" s="847"/>
      <c r="X33" s="847"/>
      <c r="Y33" s="847"/>
      <c r="Z33" s="847"/>
      <c r="AA33" s="848"/>
    </row>
    <row r="34" spans="1:30">
      <c r="A34" s="360"/>
      <c r="B34" s="845"/>
      <c r="C34" s="815"/>
      <c r="D34" s="813"/>
      <c r="E34" s="816"/>
      <c r="F34" s="815"/>
      <c r="G34" s="813"/>
      <c r="H34" s="816"/>
      <c r="I34" s="815"/>
      <c r="J34" s="813"/>
      <c r="K34" s="816"/>
      <c r="L34" s="815"/>
      <c r="M34" s="813"/>
      <c r="N34" s="816"/>
      <c r="O34" s="815"/>
      <c r="P34" s="813"/>
      <c r="Q34" s="816"/>
      <c r="R34" s="815"/>
      <c r="S34" s="813"/>
      <c r="T34" s="816"/>
      <c r="U34" s="817"/>
      <c r="V34" s="818"/>
      <c r="W34" s="819"/>
      <c r="X34" s="819"/>
      <c r="Y34" s="819"/>
      <c r="Z34" s="819"/>
      <c r="AA34" s="820"/>
    </row>
    <row r="35" spans="1:30">
      <c r="A35" s="359" t="s">
        <v>619</v>
      </c>
      <c r="B35" s="845"/>
      <c r="C35" s="815"/>
      <c r="D35" s="813"/>
      <c r="E35" s="816"/>
      <c r="F35" s="815"/>
      <c r="G35" s="813"/>
      <c r="H35" s="816"/>
      <c r="I35" s="815"/>
      <c r="J35" s="813"/>
      <c r="K35" s="816"/>
      <c r="L35" s="815"/>
      <c r="M35" s="813"/>
      <c r="N35" s="816"/>
      <c r="O35" s="815"/>
      <c r="P35" s="813"/>
      <c r="Q35" s="816"/>
      <c r="R35" s="815"/>
      <c r="S35" s="813"/>
      <c r="T35" s="816"/>
      <c r="U35" s="817"/>
      <c r="V35" s="818"/>
      <c r="W35" s="819"/>
      <c r="X35" s="819"/>
      <c r="Y35" s="819"/>
      <c r="Z35" s="819"/>
      <c r="AA35" s="820"/>
    </row>
    <row r="36" spans="1:30">
      <c r="A36" s="358" t="s">
        <v>618</v>
      </c>
      <c r="B36" s="845"/>
      <c r="C36" s="822"/>
      <c r="D36" s="1096"/>
      <c r="E36" s="1097"/>
      <c r="F36" s="822"/>
      <c r="G36" s="1096"/>
      <c r="H36" s="1097"/>
      <c r="I36" s="822"/>
      <c r="J36" s="1096"/>
      <c r="K36" s="1097"/>
      <c r="L36" s="822"/>
      <c r="M36" s="1096"/>
      <c r="N36" s="1097"/>
      <c r="O36" s="822"/>
      <c r="P36" s="1096"/>
      <c r="Q36" s="1097"/>
      <c r="R36" s="822"/>
      <c r="S36" s="1096"/>
      <c r="T36" s="1097"/>
      <c r="U36" s="1098"/>
      <c r="V36" s="818"/>
      <c r="W36" s="819"/>
      <c r="X36" s="819"/>
      <c r="Y36" s="819"/>
      <c r="Z36" s="819"/>
      <c r="AA36" s="1106"/>
    </row>
    <row r="37" spans="1:30" ht="13.5" thickBot="1">
      <c r="A37" s="356" t="s">
        <v>617</v>
      </c>
      <c r="B37" s="835"/>
      <c r="C37" s="835"/>
      <c r="D37" s="354"/>
      <c r="E37" s="355"/>
      <c r="F37" s="835"/>
      <c r="G37" s="354"/>
      <c r="H37" s="355"/>
      <c r="I37" s="835"/>
      <c r="J37" s="354"/>
      <c r="K37" s="355"/>
      <c r="L37" s="835"/>
      <c r="M37" s="354"/>
      <c r="N37" s="355"/>
      <c r="O37" s="835"/>
      <c r="P37" s="354"/>
      <c r="Q37" s="355"/>
      <c r="R37" s="835"/>
      <c r="S37" s="354"/>
      <c r="T37" s="355"/>
      <c r="U37" s="836"/>
      <c r="V37" s="837"/>
      <c r="W37" s="838"/>
      <c r="X37" s="838"/>
      <c r="Y37" s="838"/>
      <c r="Z37" s="838"/>
      <c r="AA37" s="839"/>
    </row>
    <row r="38" spans="1:30">
      <c r="C38" s="617"/>
      <c r="D38" s="617"/>
      <c r="E38" s="617"/>
      <c r="F38" s="617"/>
      <c r="G38" s="617"/>
      <c r="H38" s="617"/>
      <c r="I38" s="617"/>
      <c r="J38" s="617"/>
      <c r="K38" s="617"/>
      <c r="L38" s="617"/>
      <c r="M38" s="617"/>
      <c r="N38" s="617"/>
      <c r="O38" s="617"/>
      <c r="P38" s="617"/>
      <c r="Q38" s="617"/>
      <c r="R38" s="617"/>
      <c r="S38" s="617"/>
      <c r="T38" s="617"/>
      <c r="W38" s="617"/>
    </row>
    <row r="39" spans="1:30">
      <c r="B39" s="350"/>
      <c r="C39" s="158"/>
      <c r="D39" s="158"/>
      <c r="E39" s="158"/>
      <c r="F39" s="158"/>
      <c r="G39" s="158"/>
      <c r="H39" s="158"/>
      <c r="I39" s="158"/>
      <c r="J39" s="158"/>
      <c r="K39" s="158"/>
      <c r="L39" s="158"/>
      <c r="M39" s="158"/>
      <c r="N39" s="158"/>
      <c r="O39" s="158"/>
      <c r="P39" s="158"/>
      <c r="Q39" s="158"/>
      <c r="R39" s="158"/>
      <c r="S39" s="158"/>
      <c r="T39" s="158"/>
      <c r="U39" s="1057"/>
      <c r="V39" s="158"/>
      <c r="W39" s="158"/>
      <c r="X39" s="158"/>
      <c r="Y39" s="158"/>
      <c r="Z39" s="158"/>
      <c r="AA39" s="158"/>
    </row>
    <row r="40" spans="1:30">
      <c r="B40" s="201"/>
      <c r="C40" s="158"/>
      <c r="D40" s="158"/>
      <c r="E40" s="158"/>
      <c r="F40" s="158"/>
      <c r="G40" s="158"/>
      <c r="H40" s="158"/>
      <c r="I40" s="158"/>
      <c r="J40" s="158"/>
      <c r="K40" s="158"/>
      <c r="L40" s="158"/>
      <c r="M40" s="158"/>
      <c r="N40" s="158"/>
      <c r="O40" s="158"/>
      <c r="P40" s="158"/>
      <c r="Q40" s="158"/>
      <c r="R40" s="158"/>
      <c r="S40" s="158"/>
      <c r="T40" s="158"/>
      <c r="U40" s="1057"/>
      <c r="V40" s="158"/>
      <c r="W40" s="158"/>
      <c r="X40" s="158"/>
      <c r="Y40" s="158"/>
      <c r="Z40" s="158"/>
      <c r="AA40" s="158"/>
    </row>
    <row r="41" spans="1:30">
      <c r="B41" s="201"/>
      <c r="C41" s="158"/>
      <c r="D41" s="158"/>
      <c r="E41" s="158"/>
      <c r="F41" s="158"/>
      <c r="G41" s="158"/>
      <c r="H41" s="158"/>
      <c r="I41" s="158"/>
      <c r="J41" s="158"/>
      <c r="K41" s="158"/>
      <c r="L41" s="158"/>
      <c r="M41" s="158"/>
      <c r="N41" s="158"/>
      <c r="O41" s="158"/>
      <c r="P41" s="158"/>
      <c r="Q41" s="158"/>
      <c r="R41" s="158"/>
      <c r="S41" s="158"/>
      <c r="T41" s="158"/>
      <c r="U41" s="1057"/>
      <c r="V41" s="158"/>
      <c r="W41" s="158"/>
      <c r="X41" s="158"/>
      <c r="Y41" s="158"/>
      <c r="Z41" s="158"/>
      <c r="AA41" s="158"/>
    </row>
    <row r="42" spans="1:30">
      <c r="B42" s="352"/>
    </row>
    <row r="43" spans="1:30">
      <c r="A43" s="257"/>
      <c r="B43" s="257"/>
      <c r="C43" s="257"/>
      <c r="D43" s="257"/>
      <c r="E43" s="257"/>
      <c r="F43" s="257"/>
      <c r="G43" s="257"/>
      <c r="H43" s="257"/>
      <c r="I43" s="257"/>
      <c r="J43" s="257"/>
      <c r="K43" s="257"/>
      <c r="L43" s="257"/>
      <c r="M43" s="257"/>
      <c r="N43" s="257"/>
      <c r="O43" s="257"/>
      <c r="P43" s="257"/>
      <c r="Q43" s="257"/>
      <c r="R43" s="257"/>
      <c r="S43" s="257"/>
      <c r="T43" s="257"/>
      <c r="U43" s="712"/>
      <c r="V43" s="257"/>
      <c r="W43" s="257"/>
      <c r="X43" s="257"/>
      <c r="Y43" s="257"/>
      <c r="Z43" s="257"/>
      <c r="AA43" s="257"/>
    </row>
    <row r="44" spans="1:30">
      <c r="A44" s="8"/>
      <c r="B44" s="8"/>
      <c r="C44" s="351"/>
      <c r="D44" s="351"/>
      <c r="E44" s="351"/>
      <c r="F44" s="351"/>
      <c r="G44" s="351"/>
      <c r="H44" s="351"/>
      <c r="I44" s="351"/>
      <c r="J44" s="351"/>
      <c r="K44" s="351"/>
      <c r="L44" s="351"/>
      <c r="M44" s="351"/>
      <c r="N44" s="351"/>
      <c r="O44" s="351"/>
      <c r="P44" s="351"/>
      <c r="Q44" s="351"/>
      <c r="R44" s="351"/>
      <c r="S44" s="351"/>
      <c r="T44" s="351"/>
      <c r="U44" s="713"/>
      <c r="V44" s="351"/>
      <c r="W44" s="351"/>
      <c r="X44" s="351"/>
      <c r="Y44" s="351"/>
      <c r="Z44" s="351"/>
      <c r="AA44" s="351"/>
    </row>
    <row r="45" spans="1:30">
      <c r="A45" s="8"/>
      <c r="B45" s="349"/>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row>
    <row r="46" spans="1:30">
      <c r="A46" s="158"/>
      <c r="B46" s="349"/>
      <c r="C46" s="25"/>
      <c r="D46" s="25"/>
      <c r="E46" s="25"/>
      <c r="F46" s="25"/>
      <c r="G46" s="25"/>
      <c r="H46" s="25"/>
      <c r="I46" s="25"/>
      <c r="J46" s="25"/>
      <c r="K46" s="25"/>
      <c r="L46" s="25"/>
      <c r="M46" s="25"/>
      <c r="N46" s="25"/>
      <c r="O46" s="25"/>
      <c r="P46" s="25"/>
      <c r="Q46" s="25"/>
      <c r="R46" s="25"/>
      <c r="S46" s="25"/>
      <c r="T46" s="25"/>
      <c r="U46" s="79"/>
      <c r="V46" s="25"/>
      <c r="W46" s="25"/>
      <c r="X46" s="25"/>
      <c r="Y46" s="25"/>
      <c r="Z46" s="25"/>
      <c r="AA46" s="25"/>
    </row>
    <row r="47" spans="1:30">
      <c r="A47" s="1"/>
      <c r="B47" s="349"/>
      <c r="C47" s="18"/>
      <c r="D47" s="18"/>
      <c r="E47" s="18"/>
      <c r="F47" s="18"/>
      <c r="G47" s="18"/>
      <c r="H47" s="18"/>
      <c r="I47" s="18"/>
      <c r="J47" s="18"/>
      <c r="K47" s="18"/>
      <c r="L47" s="18"/>
      <c r="M47" s="18"/>
      <c r="N47" s="18"/>
      <c r="O47" s="18"/>
      <c r="P47" s="18"/>
      <c r="Q47" s="18"/>
      <c r="R47" s="18"/>
      <c r="S47" s="18"/>
      <c r="T47" s="18"/>
      <c r="U47" s="22"/>
      <c r="V47" s="1107"/>
      <c r="W47" s="1108"/>
      <c r="X47" s="1108"/>
      <c r="Y47" s="1108"/>
      <c r="Z47" s="1108"/>
      <c r="AA47" s="1109"/>
    </row>
    <row r="48" spans="1:30">
      <c r="B48" s="349"/>
      <c r="E48" s="372"/>
      <c r="H48" s="372"/>
      <c r="K48" s="372"/>
      <c r="N48" s="372"/>
      <c r="Q48" s="372"/>
      <c r="T48" s="372"/>
    </row>
    <row r="49" spans="1:27">
      <c r="B49" s="349"/>
      <c r="E49" s="372"/>
      <c r="H49" s="372"/>
      <c r="K49" s="372"/>
      <c r="N49" s="372"/>
      <c r="Q49" s="372"/>
      <c r="T49" s="372"/>
      <c r="V49" s="1108"/>
      <c r="W49" s="1108"/>
      <c r="X49" s="1108"/>
      <c r="Y49" s="1108"/>
      <c r="Z49" s="1108"/>
      <c r="AA49" s="1109"/>
    </row>
    <row r="50" spans="1:27">
      <c r="A50" s="350"/>
      <c r="B50" s="349"/>
      <c r="C50" s="158"/>
      <c r="D50" s="158"/>
      <c r="E50" s="25"/>
      <c r="F50" s="158"/>
      <c r="G50" s="158"/>
      <c r="H50" s="25"/>
      <c r="I50" s="158"/>
      <c r="J50" s="158"/>
      <c r="K50" s="25"/>
      <c r="L50" s="158"/>
      <c r="M50" s="158"/>
      <c r="N50" s="25"/>
      <c r="O50" s="158"/>
      <c r="P50" s="158"/>
      <c r="Q50" s="25"/>
      <c r="R50" s="158"/>
      <c r="S50" s="158"/>
      <c r="T50" s="25"/>
      <c r="U50" s="1057"/>
      <c r="V50" s="1108"/>
      <c r="W50" s="1108"/>
      <c r="X50" s="1108"/>
      <c r="Y50" s="1108"/>
      <c r="Z50" s="1108"/>
      <c r="AA50" s="1109"/>
    </row>
    <row r="51" spans="1:27">
      <c r="A51" s="201"/>
      <c r="B51" s="349"/>
      <c r="C51" s="158"/>
      <c r="D51" s="158"/>
      <c r="E51" s="25"/>
      <c r="F51" s="158"/>
      <c r="G51" s="158"/>
      <c r="H51" s="25"/>
      <c r="I51" s="158"/>
      <c r="J51" s="158"/>
      <c r="K51" s="25"/>
      <c r="L51" s="158"/>
      <c r="M51" s="158"/>
      <c r="N51" s="25"/>
      <c r="O51" s="158"/>
      <c r="P51" s="158"/>
      <c r="Q51" s="25"/>
      <c r="R51" s="158"/>
      <c r="S51" s="158"/>
      <c r="T51" s="25"/>
      <c r="U51" s="1057"/>
      <c r="V51" s="158"/>
      <c r="W51" s="158"/>
      <c r="X51" s="158"/>
      <c r="Y51" s="158"/>
      <c r="Z51" s="158"/>
      <c r="AA51" s="158"/>
    </row>
    <row r="52" spans="1:27">
      <c r="B52" s="349"/>
      <c r="E52" s="372"/>
      <c r="H52" s="372"/>
      <c r="K52" s="372"/>
      <c r="N52" s="372"/>
      <c r="Q52" s="372"/>
      <c r="T52" s="372"/>
      <c r="V52" s="1110"/>
      <c r="W52" s="1110"/>
      <c r="X52" s="1110"/>
      <c r="Y52" s="1110"/>
      <c r="Z52" s="1110"/>
      <c r="AA52" s="1110"/>
    </row>
    <row r="53" spans="1:27">
      <c r="A53" s="8"/>
      <c r="B53" s="8"/>
    </row>
    <row r="54" spans="1:27">
      <c r="A54" s="1460"/>
      <c r="B54" s="1460"/>
      <c r="C54" s="1460"/>
      <c r="D54" s="1460"/>
      <c r="E54" s="1460"/>
      <c r="F54" s="1460"/>
      <c r="G54" s="1460"/>
      <c r="H54" s="1460"/>
      <c r="I54" s="1460"/>
      <c r="J54" s="1460"/>
      <c r="K54" s="1460"/>
      <c r="L54" s="1460"/>
      <c r="M54" s="1460"/>
      <c r="N54" s="1460"/>
      <c r="O54" s="1460"/>
      <c r="P54" s="1460"/>
      <c r="Q54" s="1460"/>
      <c r="R54" s="1460"/>
      <c r="S54" s="1460"/>
      <c r="T54" s="1460"/>
      <c r="U54" s="1460"/>
      <c r="V54" s="1460"/>
      <c r="W54" s="1460"/>
      <c r="X54" s="1460"/>
      <c r="Y54" s="1460"/>
      <c r="Z54" s="1460"/>
      <c r="AA54" s="1460"/>
    </row>
    <row r="87" spans="21:21">
      <c r="U87" s="1056"/>
    </row>
  </sheetData>
  <mergeCells count="7">
    <mergeCell ref="A54:AA54"/>
    <mergeCell ref="C4:E4"/>
    <mergeCell ref="F4:H4"/>
    <mergeCell ref="I4:K4"/>
    <mergeCell ref="L4:N4"/>
    <mergeCell ref="O4:Q4"/>
    <mergeCell ref="R4:T4"/>
  </mergeCells>
  <conditionalFormatting sqref="B4">
    <cfRule type="cellIs" dxfId="41" priority="7" operator="equal">
      <formula>#REF!</formula>
    </cfRule>
  </conditionalFormatting>
  <conditionalFormatting sqref="B4">
    <cfRule type="cellIs" dxfId="40" priority="8" operator="equal">
      <formula>#REF!</formula>
    </cfRule>
  </conditionalFormatting>
  <conditionalFormatting sqref="B32">
    <cfRule type="cellIs" dxfId="39" priority="5" operator="equal">
      <formula>#REF!</formula>
    </cfRule>
  </conditionalFormatting>
  <conditionalFormatting sqref="B32">
    <cfRule type="cellIs" dxfId="38" priority="6" operator="equal">
      <formula>#REF!</formula>
    </cfRule>
  </conditionalFormatting>
  <pageMargins left="0.70866141732283472" right="0.70866141732283472" top="0.74803149606299213" bottom="0.74803149606299213" header="0.31496062992125984" footer="0.31496062992125984"/>
  <pageSetup paperSize="9" scale="70" orientation="landscape" r:id="rId1"/>
  <colBreaks count="1" manualBreakCount="1">
    <brk id="33" min="3" max="4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E113"/>
  <sheetViews>
    <sheetView showGridLines="0" zoomScale="80" zoomScaleNormal="80" workbookViewId="0">
      <selection activeCell="V5" sqref="V5:AA5"/>
    </sheetView>
  </sheetViews>
  <sheetFormatPr defaultColWidth="9.140625" defaultRowHeight="12.75"/>
  <cols>
    <col min="1" max="1" width="32.28515625" style="1056" customWidth="1"/>
    <col min="2" max="2" width="14.85546875" style="1056" customWidth="1"/>
    <col min="3" max="20" width="12.85546875" style="1167" customWidth="1"/>
    <col min="21" max="21" width="2.28515625" style="174" customWidth="1"/>
    <col min="22" max="22" width="12.85546875" style="1056" customWidth="1"/>
    <col min="23" max="23" width="12.28515625" style="174" customWidth="1"/>
    <col min="24" max="27" width="12.85546875" style="1056" customWidth="1"/>
    <col min="28" max="28" width="11.7109375" style="1056" customWidth="1"/>
    <col min="29" max="29" width="12.5703125" style="1056" bestFit="1" customWidth="1"/>
    <col min="30" max="31" width="12.42578125" style="1056" customWidth="1"/>
    <col min="32" max="16384" width="9.140625" style="1056"/>
  </cols>
  <sheetData>
    <row r="1" spans="1:31">
      <c r="A1" s="750" t="s">
        <v>1022</v>
      </c>
    </row>
    <row r="2" spans="1:31">
      <c r="A2" s="371" t="s">
        <v>647</v>
      </c>
      <c r="B2" s="371"/>
      <c r="AB2" s="226"/>
    </row>
    <row r="3" spans="1:31" ht="13.5" thickBot="1">
      <c r="A3" s="4"/>
      <c r="B3" s="714"/>
      <c r="C3" s="715"/>
      <c r="D3" s="715"/>
      <c r="E3" s="715"/>
      <c r="F3" s="715"/>
      <c r="G3" s="715"/>
      <c r="H3" s="715"/>
      <c r="I3" s="715"/>
      <c r="J3" s="715"/>
      <c r="K3" s="715"/>
      <c r="L3" s="715"/>
      <c r="M3" s="715"/>
      <c r="N3" s="715"/>
      <c r="O3" s="715"/>
      <c r="P3" s="715"/>
      <c r="Q3" s="715"/>
      <c r="R3" s="715"/>
      <c r="S3" s="715"/>
      <c r="T3" s="715"/>
      <c r="U3" s="716"/>
      <c r="V3" s="715"/>
      <c r="W3" s="716"/>
      <c r="X3" s="715"/>
      <c r="Y3" s="715"/>
      <c r="Z3" s="715"/>
      <c r="AA3" s="715"/>
    </row>
    <row r="4" spans="1:31" s="8" customFormat="1">
      <c r="A4" s="201" t="s">
        <v>646</v>
      </c>
      <c r="B4" s="618" t="s">
        <v>184</v>
      </c>
      <c r="C4" s="1701" t="s">
        <v>13</v>
      </c>
      <c r="D4" s="1702"/>
      <c r="E4" s="1703"/>
      <c r="F4" s="1701" t="s">
        <v>14</v>
      </c>
      <c r="G4" s="1702"/>
      <c r="H4" s="1703"/>
      <c r="I4" s="1701" t="s">
        <v>15</v>
      </c>
      <c r="J4" s="1702"/>
      <c r="K4" s="1703"/>
      <c r="L4" s="1701" t="s">
        <v>16</v>
      </c>
      <c r="M4" s="1702"/>
      <c r="N4" s="1703"/>
      <c r="O4" s="1701" t="s">
        <v>19</v>
      </c>
      <c r="P4" s="1702"/>
      <c r="Q4" s="1703"/>
      <c r="R4" s="1701" t="s">
        <v>1021</v>
      </c>
      <c r="S4" s="1702"/>
      <c r="T4" s="1703"/>
      <c r="U4" s="717"/>
      <c r="V4" s="1092" t="s">
        <v>13</v>
      </c>
      <c r="W4" s="1092" t="s">
        <v>14</v>
      </c>
      <c r="X4" s="1092" t="s">
        <v>15</v>
      </c>
      <c r="Y4" s="1092" t="s">
        <v>16</v>
      </c>
      <c r="Z4" s="1092" t="s">
        <v>19</v>
      </c>
      <c r="AA4" s="1092"/>
      <c r="AD4" s="1060"/>
      <c r="AE4" s="1060"/>
    </row>
    <row r="5" spans="1:31" ht="26.25" thickBot="1">
      <c r="A5" s="22"/>
      <c r="B5" s="849" t="s">
        <v>0</v>
      </c>
      <c r="C5" s="773" t="s">
        <v>1005</v>
      </c>
      <c r="D5" s="774" t="s">
        <v>808</v>
      </c>
      <c r="E5" s="809" t="s">
        <v>809</v>
      </c>
      <c r="F5" s="773" t="s">
        <v>1005</v>
      </c>
      <c r="G5" s="774" t="s">
        <v>808</v>
      </c>
      <c r="H5" s="809" t="s">
        <v>809</v>
      </c>
      <c r="I5" s="773" t="s">
        <v>1005</v>
      </c>
      <c r="J5" s="774" t="s">
        <v>808</v>
      </c>
      <c r="K5" s="809" t="s">
        <v>809</v>
      </c>
      <c r="L5" s="773" t="s">
        <v>1005</v>
      </c>
      <c r="M5" s="774" t="s">
        <v>808</v>
      </c>
      <c r="N5" s="809" t="s">
        <v>809</v>
      </c>
      <c r="O5" s="773" t="s">
        <v>1005</v>
      </c>
      <c r="P5" s="774" t="s">
        <v>808</v>
      </c>
      <c r="Q5" s="809" t="s">
        <v>809</v>
      </c>
      <c r="R5" s="773" t="s">
        <v>1005</v>
      </c>
      <c r="S5" s="774" t="s">
        <v>808</v>
      </c>
      <c r="T5" s="809" t="s">
        <v>809</v>
      </c>
      <c r="U5" s="775"/>
      <c r="V5" s="1094" t="s">
        <v>46</v>
      </c>
      <c r="W5" s="1094" t="s">
        <v>46</v>
      </c>
      <c r="X5" s="1094" t="s">
        <v>46</v>
      </c>
      <c r="Y5" s="1094" t="s">
        <v>46</v>
      </c>
      <c r="Z5" s="1094" t="s">
        <v>46</v>
      </c>
      <c r="AA5" s="1094" t="s">
        <v>46</v>
      </c>
      <c r="AD5" s="1060"/>
      <c r="AE5" s="1060"/>
    </row>
    <row r="6" spans="1:31">
      <c r="A6" s="619" t="s">
        <v>641</v>
      </c>
      <c r="B6" s="850"/>
      <c r="C6" s="377"/>
      <c r="D6" s="61"/>
      <c r="E6" s="851"/>
      <c r="F6" s="377"/>
      <c r="G6" s="61"/>
      <c r="H6" s="851"/>
      <c r="I6" s="377"/>
      <c r="J6" s="61"/>
      <c r="K6" s="851"/>
      <c r="L6" s="377"/>
      <c r="M6" s="61"/>
      <c r="N6" s="851"/>
      <c r="O6" s="377"/>
      <c r="P6" s="61"/>
      <c r="Q6" s="851"/>
      <c r="R6" s="377"/>
      <c r="S6" s="61"/>
      <c r="T6" s="851"/>
      <c r="U6" s="850"/>
      <c r="V6" s="1111"/>
      <c r="W6" s="393"/>
      <c r="X6" s="393"/>
      <c r="Y6" s="393"/>
      <c r="Z6" s="393"/>
      <c r="AA6" s="1112"/>
      <c r="AD6" s="361"/>
      <c r="AE6" s="361"/>
    </row>
    <row r="7" spans="1:31">
      <c r="A7" s="620" t="s">
        <v>621</v>
      </c>
      <c r="B7" s="814"/>
      <c r="C7" s="815"/>
      <c r="D7" s="782"/>
      <c r="E7" s="816"/>
      <c r="F7" s="815"/>
      <c r="G7" s="782"/>
      <c r="H7" s="816"/>
      <c r="I7" s="815"/>
      <c r="J7" s="782"/>
      <c r="K7" s="816"/>
      <c r="L7" s="815"/>
      <c r="M7" s="782"/>
      <c r="N7" s="816"/>
      <c r="O7" s="815"/>
      <c r="P7" s="782"/>
      <c r="Q7" s="816"/>
      <c r="R7" s="815"/>
      <c r="S7" s="782"/>
      <c r="T7" s="816"/>
      <c r="U7" s="852"/>
      <c r="V7" s="853"/>
      <c r="W7" s="782"/>
      <c r="X7" s="782"/>
      <c r="Y7" s="782"/>
      <c r="Z7" s="782"/>
      <c r="AA7" s="816"/>
      <c r="AC7" s="1113"/>
      <c r="AD7" s="1114"/>
      <c r="AE7" s="361"/>
    </row>
    <row r="8" spans="1:31">
      <c r="A8" s="620" t="s">
        <v>620</v>
      </c>
      <c r="B8" s="814"/>
      <c r="C8" s="815"/>
      <c r="D8" s="782"/>
      <c r="E8" s="816"/>
      <c r="F8" s="815"/>
      <c r="G8" s="782"/>
      <c r="H8" s="816"/>
      <c r="I8" s="815"/>
      <c r="J8" s="782"/>
      <c r="K8" s="816"/>
      <c r="L8" s="815"/>
      <c r="M8" s="782"/>
      <c r="N8" s="816"/>
      <c r="O8" s="815"/>
      <c r="P8" s="782"/>
      <c r="Q8" s="816"/>
      <c r="R8" s="815"/>
      <c r="S8" s="782"/>
      <c r="T8" s="816"/>
      <c r="U8" s="852"/>
      <c r="V8" s="853"/>
      <c r="W8" s="782"/>
      <c r="X8" s="782"/>
      <c r="Y8" s="782"/>
      <c r="Z8" s="782"/>
      <c r="AA8" s="816"/>
      <c r="AC8" s="1113"/>
      <c r="AD8" s="1114"/>
      <c r="AE8" s="361"/>
    </row>
    <row r="9" spans="1:31">
      <c r="A9" s="620" t="s">
        <v>619</v>
      </c>
      <c r="B9" s="814"/>
      <c r="C9" s="815"/>
      <c r="D9" s="782"/>
      <c r="E9" s="816"/>
      <c r="F9" s="815"/>
      <c r="G9" s="782"/>
      <c r="H9" s="816"/>
      <c r="I9" s="815"/>
      <c r="J9" s="782"/>
      <c r="K9" s="816"/>
      <c r="L9" s="815"/>
      <c r="M9" s="782"/>
      <c r="N9" s="816"/>
      <c r="O9" s="815"/>
      <c r="P9" s="782"/>
      <c r="Q9" s="816"/>
      <c r="R9" s="815"/>
      <c r="S9" s="782"/>
      <c r="T9" s="816"/>
      <c r="U9" s="852"/>
      <c r="V9" s="853"/>
      <c r="W9" s="782"/>
      <c r="X9" s="782"/>
      <c r="Y9" s="782"/>
      <c r="Z9" s="782"/>
      <c r="AA9" s="816"/>
      <c r="AC9" s="1113"/>
      <c r="AD9" s="1114"/>
      <c r="AE9" s="361"/>
    </row>
    <row r="10" spans="1:31">
      <c r="A10" s="620" t="s">
        <v>618</v>
      </c>
      <c r="B10" s="814"/>
      <c r="C10" s="815"/>
      <c r="D10" s="782"/>
      <c r="E10" s="816"/>
      <c r="F10" s="815"/>
      <c r="G10" s="782"/>
      <c r="H10" s="816"/>
      <c r="I10" s="815"/>
      <c r="J10" s="782"/>
      <c r="K10" s="816"/>
      <c r="L10" s="815"/>
      <c r="M10" s="782"/>
      <c r="N10" s="816"/>
      <c r="O10" s="815"/>
      <c r="P10" s="782"/>
      <c r="Q10" s="816"/>
      <c r="R10" s="815"/>
      <c r="S10" s="782"/>
      <c r="T10" s="816"/>
      <c r="U10" s="852"/>
      <c r="V10" s="853"/>
      <c r="W10" s="782"/>
      <c r="X10" s="782"/>
      <c r="Y10" s="782"/>
      <c r="Z10" s="782"/>
      <c r="AA10" s="816"/>
      <c r="AC10" s="1113"/>
      <c r="AD10" s="1114"/>
      <c r="AE10" s="361"/>
    </row>
    <row r="11" spans="1:31" s="372" customFormat="1">
      <c r="A11" s="621" t="s">
        <v>645</v>
      </c>
      <c r="B11" s="825"/>
      <c r="C11" s="826"/>
      <c r="D11" s="854"/>
      <c r="E11" s="827"/>
      <c r="F11" s="826"/>
      <c r="G11" s="854"/>
      <c r="H11" s="827"/>
      <c r="I11" s="826"/>
      <c r="J11" s="854"/>
      <c r="K11" s="827"/>
      <c r="L11" s="826"/>
      <c r="M11" s="854"/>
      <c r="N11" s="827"/>
      <c r="O11" s="826"/>
      <c r="P11" s="854"/>
      <c r="Q11" s="827"/>
      <c r="R11" s="826"/>
      <c r="S11" s="854"/>
      <c r="T11" s="827"/>
      <c r="U11" s="855"/>
      <c r="V11" s="856"/>
      <c r="W11" s="854"/>
      <c r="X11" s="854"/>
      <c r="Y11" s="854"/>
      <c r="Z11" s="854"/>
      <c r="AA11" s="827"/>
      <c r="AC11" s="1113"/>
      <c r="AD11" s="1114"/>
    </row>
    <row r="12" spans="1:31">
      <c r="A12" s="622" t="s">
        <v>640</v>
      </c>
      <c r="B12" s="857"/>
      <c r="C12" s="859"/>
      <c r="D12" s="785"/>
      <c r="E12" s="860"/>
      <c r="F12" s="859"/>
      <c r="G12" s="785"/>
      <c r="H12" s="860"/>
      <c r="I12" s="859"/>
      <c r="J12" s="785"/>
      <c r="K12" s="860"/>
      <c r="L12" s="859"/>
      <c r="M12" s="785"/>
      <c r="N12" s="860"/>
      <c r="O12" s="859"/>
      <c r="P12" s="785"/>
      <c r="Q12" s="860"/>
      <c r="R12" s="859"/>
      <c r="S12" s="785"/>
      <c r="T12" s="860"/>
      <c r="U12" s="858"/>
      <c r="V12" s="1115"/>
      <c r="W12" s="1116"/>
      <c r="X12" s="1116"/>
      <c r="Y12" s="1116"/>
      <c r="Z12" s="1116"/>
      <c r="AA12" s="1117"/>
      <c r="AC12" s="1113"/>
      <c r="AD12" s="1114"/>
    </row>
    <row r="13" spans="1:31">
      <c r="A13" s="620" t="s">
        <v>621</v>
      </c>
      <c r="B13" s="814"/>
      <c r="C13" s="815"/>
      <c r="D13" s="782"/>
      <c r="E13" s="816"/>
      <c r="F13" s="815"/>
      <c r="G13" s="782"/>
      <c r="H13" s="816"/>
      <c r="I13" s="815"/>
      <c r="J13" s="782"/>
      <c r="K13" s="816"/>
      <c r="L13" s="815"/>
      <c r="M13" s="782"/>
      <c r="N13" s="816"/>
      <c r="O13" s="815"/>
      <c r="P13" s="782"/>
      <c r="Q13" s="816"/>
      <c r="R13" s="815"/>
      <c r="S13" s="782"/>
      <c r="T13" s="816"/>
      <c r="U13" s="852"/>
      <c r="V13" s="853"/>
      <c r="W13" s="782"/>
      <c r="X13" s="782"/>
      <c r="Y13" s="782"/>
      <c r="Z13" s="782"/>
      <c r="AA13" s="816"/>
      <c r="AC13" s="1113"/>
      <c r="AD13" s="1114"/>
      <c r="AE13" s="361"/>
    </row>
    <row r="14" spans="1:31">
      <c r="A14" s="620" t="s">
        <v>620</v>
      </c>
      <c r="B14" s="814"/>
      <c r="C14" s="815"/>
      <c r="D14" s="782"/>
      <c r="E14" s="816"/>
      <c r="F14" s="815"/>
      <c r="G14" s="782"/>
      <c r="H14" s="816"/>
      <c r="I14" s="815"/>
      <c r="J14" s="782"/>
      <c r="K14" s="816"/>
      <c r="L14" s="815"/>
      <c r="M14" s="782"/>
      <c r="N14" s="816"/>
      <c r="O14" s="815"/>
      <c r="P14" s="782"/>
      <c r="Q14" s="816"/>
      <c r="R14" s="815"/>
      <c r="S14" s="782"/>
      <c r="T14" s="816"/>
      <c r="U14" s="852"/>
      <c r="V14" s="853"/>
      <c r="W14" s="782"/>
      <c r="X14" s="782"/>
      <c r="Y14" s="782"/>
      <c r="Z14" s="782"/>
      <c r="AA14" s="816"/>
      <c r="AC14" s="1113"/>
      <c r="AD14" s="1114"/>
      <c r="AE14" s="361"/>
    </row>
    <row r="15" spans="1:31">
      <c r="A15" s="620" t="s">
        <v>619</v>
      </c>
      <c r="B15" s="814"/>
      <c r="C15" s="815"/>
      <c r="D15" s="782"/>
      <c r="E15" s="816"/>
      <c r="F15" s="815"/>
      <c r="G15" s="782"/>
      <c r="H15" s="816"/>
      <c r="I15" s="815"/>
      <c r="J15" s="782"/>
      <c r="K15" s="816"/>
      <c r="L15" s="815"/>
      <c r="M15" s="782"/>
      <c r="N15" s="816"/>
      <c r="O15" s="815"/>
      <c r="P15" s="782"/>
      <c r="Q15" s="816"/>
      <c r="R15" s="815"/>
      <c r="S15" s="782"/>
      <c r="T15" s="816"/>
      <c r="U15" s="852"/>
      <c r="V15" s="853"/>
      <c r="W15" s="782"/>
      <c r="X15" s="782"/>
      <c r="Y15" s="782"/>
      <c r="Z15" s="782"/>
      <c r="AA15" s="816"/>
      <c r="AC15" s="1113"/>
      <c r="AD15" s="1114"/>
      <c r="AE15" s="361"/>
    </row>
    <row r="16" spans="1:31">
      <c r="A16" s="620" t="s">
        <v>618</v>
      </c>
      <c r="B16" s="814"/>
      <c r="C16" s="815"/>
      <c r="D16" s="782"/>
      <c r="E16" s="816"/>
      <c r="F16" s="815"/>
      <c r="G16" s="782"/>
      <c r="H16" s="816"/>
      <c r="I16" s="815"/>
      <c r="J16" s="782"/>
      <c r="K16" s="816"/>
      <c r="L16" s="815"/>
      <c r="M16" s="782"/>
      <c r="N16" s="816"/>
      <c r="O16" s="815"/>
      <c r="P16" s="782"/>
      <c r="Q16" s="816"/>
      <c r="R16" s="815"/>
      <c r="S16" s="782"/>
      <c r="T16" s="816"/>
      <c r="U16" s="852"/>
      <c r="V16" s="853"/>
      <c r="W16" s="782"/>
      <c r="X16" s="782"/>
      <c r="Y16" s="782"/>
      <c r="Z16" s="782"/>
      <c r="AA16" s="816"/>
      <c r="AC16" s="1113"/>
      <c r="AD16" s="1114"/>
      <c r="AE16" s="361"/>
    </row>
    <row r="17" spans="1:31" s="372" customFormat="1">
      <c r="A17" s="621" t="s">
        <v>645</v>
      </c>
      <c r="B17" s="825"/>
      <c r="C17" s="826"/>
      <c r="D17" s="854"/>
      <c r="E17" s="827"/>
      <c r="F17" s="826"/>
      <c r="G17" s="854"/>
      <c r="H17" s="827"/>
      <c r="I17" s="826"/>
      <c r="J17" s="854"/>
      <c r="K17" s="827"/>
      <c r="L17" s="826"/>
      <c r="M17" s="854"/>
      <c r="N17" s="827"/>
      <c r="O17" s="826"/>
      <c r="P17" s="854"/>
      <c r="Q17" s="827"/>
      <c r="R17" s="826"/>
      <c r="S17" s="854"/>
      <c r="T17" s="827"/>
      <c r="U17" s="855"/>
      <c r="V17" s="856"/>
      <c r="W17" s="854"/>
      <c r="X17" s="854"/>
      <c r="Y17" s="854"/>
      <c r="Z17" s="854"/>
      <c r="AA17" s="827"/>
      <c r="AC17" s="1113"/>
      <c r="AD17" s="1114"/>
    </row>
    <row r="18" spans="1:31">
      <c r="A18" s="623" t="s">
        <v>639</v>
      </c>
      <c r="B18" s="857"/>
      <c r="C18" s="859"/>
      <c r="D18" s="785"/>
      <c r="E18" s="860"/>
      <c r="F18" s="859"/>
      <c r="G18" s="785"/>
      <c r="H18" s="860"/>
      <c r="I18" s="859"/>
      <c r="J18" s="785"/>
      <c r="K18" s="860"/>
      <c r="L18" s="859"/>
      <c r="M18" s="785"/>
      <c r="N18" s="860"/>
      <c r="O18" s="859"/>
      <c r="P18" s="785"/>
      <c r="Q18" s="860"/>
      <c r="R18" s="859"/>
      <c r="S18" s="785"/>
      <c r="T18" s="860"/>
      <c r="U18" s="858"/>
      <c r="V18" s="1115"/>
      <c r="W18" s="1116"/>
      <c r="X18" s="1116"/>
      <c r="Y18" s="1116"/>
      <c r="Z18" s="1116"/>
      <c r="AA18" s="1117"/>
      <c r="AC18" s="1113"/>
      <c r="AD18" s="1114"/>
      <c r="AE18" s="357"/>
    </row>
    <row r="19" spans="1:31">
      <c r="A19" s="620" t="s">
        <v>621</v>
      </c>
      <c r="B19" s="814"/>
      <c r="C19" s="815"/>
      <c r="D19" s="782"/>
      <c r="E19" s="816"/>
      <c r="F19" s="815"/>
      <c r="G19" s="782"/>
      <c r="H19" s="816"/>
      <c r="I19" s="815"/>
      <c r="J19" s="782"/>
      <c r="K19" s="816"/>
      <c r="L19" s="815"/>
      <c r="M19" s="782"/>
      <c r="N19" s="816"/>
      <c r="O19" s="815"/>
      <c r="P19" s="782"/>
      <c r="Q19" s="816"/>
      <c r="R19" s="815"/>
      <c r="S19" s="782"/>
      <c r="T19" s="816"/>
      <c r="U19" s="852"/>
      <c r="V19" s="853"/>
      <c r="W19" s="782"/>
      <c r="X19" s="782"/>
      <c r="Y19" s="782"/>
      <c r="Z19" s="782"/>
      <c r="AA19" s="816"/>
      <c r="AC19" s="1113"/>
      <c r="AD19" s="1114"/>
      <c r="AE19" s="361"/>
    </row>
    <row r="20" spans="1:31">
      <c r="A20" s="620" t="s">
        <v>620</v>
      </c>
      <c r="B20" s="814"/>
      <c r="C20" s="815"/>
      <c r="D20" s="782"/>
      <c r="E20" s="816"/>
      <c r="F20" s="815"/>
      <c r="G20" s="782"/>
      <c r="H20" s="816"/>
      <c r="I20" s="815"/>
      <c r="J20" s="782"/>
      <c r="K20" s="816"/>
      <c r="L20" s="815"/>
      <c r="M20" s="782"/>
      <c r="N20" s="816"/>
      <c r="O20" s="815"/>
      <c r="P20" s="782"/>
      <c r="Q20" s="816"/>
      <c r="R20" s="815"/>
      <c r="S20" s="782"/>
      <c r="T20" s="816"/>
      <c r="U20" s="852"/>
      <c r="V20" s="853"/>
      <c r="W20" s="782"/>
      <c r="X20" s="782"/>
      <c r="Y20" s="782"/>
      <c r="Z20" s="782"/>
      <c r="AA20" s="816"/>
      <c r="AC20" s="1113"/>
      <c r="AD20" s="1114"/>
      <c r="AE20" s="361"/>
    </row>
    <row r="21" spans="1:31">
      <c r="A21" s="620" t="s">
        <v>619</v>
      </c>
      <c r="B21" s="814"/>
      <c r="C21" s="815"/>
      <c r="D21" s="782"/>
      <c r="E21" s="816"/>
      <c r="F21" s="815"/>
      <c r="G21" s="782"/>
      <c r="H21" s="816"/>
      <c r="I21" s="815"/>
      <c r="J21" s="782"/>
      <c r="K21" s="816"/>
      <c r="L21" s="815"/>
      <c r="M21" s="782"/>
      <c r="N21" s="816"/>
      <c r="O21" s="815"/>
      <c r="P21" s="782"/>
      <c r="Q21" s="816"/>
      <c r="R21" s="815"/>
      <c r="S21" s="782"/>
      <c r="T21" s="816"/>
      <c r="U21" s="852"/>
      <c r="V21" s="853"/>
      <c r="W21" s="782"/>
      <c r="X21" s="782"/>
      <c r="Y21" s="782"/>
      <c r="Z21" s="782"/>
      <c r="AA21" s="816"/>
      <c r="AC21" s="1113"/>
      <c r="AD21" s="1114"/>
      <c r="AE21" s="361"/>
    </row>
    <row r="22" spans="1:31">
      <c r="A22" s="620" t="s">
        <v>618</v>
      </c>
      <c r="B22" s="814"/>
      <c r="C22" s="815"/>
      <c r="D22" s="782"/>
      <c r="E22" s="816"/>
      <c r="F22" s="815"/>
      <c r="G22" s="782"/>
      <c r="H22" s="816"/>
      <c r="I22" s="815"/>
      <c r="J22" s="782"/>
      <c r="K22" s="816"/>
      <c r="L22" s="815"/>
      <c r="M22" s="782"/>
      <c r="N22" s="816"/>
      <c r="O22" s="815"/>
      <c r="P22" s="782"/>
      <c r="Q22" s="816"/>
      <c r="R22" s="815"/>
      <c r="S22" s="782"/>
      <c r="T22" s="816"/>
      <c r="U22" s="852"/>
      <c r="V22" s="853"/>
      <c r="W22" s="782"/>
      <c r="X22" s="782"/>
      <c r="Y22" s="782"/>
      <c r="Z22" s="782"/>
      <c r="AA22" s="816"/>
      <c r="AC22" s="1113"/>
      <c r="AD22" s="1114"/>
      <c r="AE22" s="361"/>
    </row>
    <row r="23" spans="1:31" s="372" customFormat="1">
      <c r="A23" s="621" t="s">
        <v>645</v>
      </c>
      <c r="B23" s="825"/>
      <c r="C23" s="826"/>
      <c r="D23" s="854"/>
      <c r="E23" s="827"/>
      <c r="F23" s="826"/>
      <c r="G23" s="854"/>
      <c r="H23" s="827"/>
      <c r="I23" s="826"/>
      <c r="J23" s="854"/>
      <c r="K23" s="827"/>
      <c r="L23" s="826"/>
      <c r="M23" s="854"/>
      <c r="N23" s="827"/>
      <c r="O23" s="826"/>
      <c r="P23" s="854"/>
      <c r="Q23" s="827"/>
      <c r="R23" s="826"/>
      <c r="S23" s="854"/>
      <c r="T23" s="827"/>
      <c r="U23" s="855"/>
      <c r="V23" s="856"/>
      <c r="W23" s="854"/>
      <c r="X23" s="854"/>
      <c r="Y23" s="854"/>
      <c r="Z23" s="854"/>
      <c r="AA23" s="876"/>
      <c r="AC23" s="1113"/>
      <c r="AD23" s="1114"/>
    </row>
    <row r="24" spans="1:31">
      <c r="A24" s="619" t="s">
        <v>638</v>
      </c>
      <c r="B24" s="857"/>
      <c r="C24" s="859"/>
      <c r="D24" s="785"/>
      <c r="E24" s="860"/>
      <c r="F24" s="859"/>
      <c r="G24" s="785"/>
      <c r="H24" s="860"/>
      <c r="I24" s="859"/>
      <c r="J24" s="785"/>
      <c r="K24" s="860"/>
      <c r="L24" s="859"/>
      <c r="M24" s="785"/>
      <c r="N24" s="860"/>
      <c r="O24" s="859"/>
      <c r="P24" s="785"/>
      <c r="Q24" s="860"/>
      <c r="R24" s="859"/>
      <c r="S24" s="785"/>
      <c r="T24" s="860"/>
      <c r="U24" s="858"/>
      <c r="V24" s="1115"/>
      <c r="W24" s="1116"/>
      <c r="X24" s="1116"/>
      <c r="Y24" s="1116"/>
      <c r="Z24" s="1116"/>
      <c r="AA24" s="1117"/>
      <c r="AC24" s="1113"/>
      <c r="AD24" s="1114"/>
      <c r="AE24" s="357"/>
    </row>
    <row r="25" spans="1:31">
      <c r="A25" s="620" t="s">
        <v>621</v>
      </c>
      <c r="B25" s="814"/>
      <c r="C25" s="815"/>
      <c r="D25" s="782"/>
      <c r="E25" s="816"/>
      <c r="F25" s="815"/>
      <c r="G25" s="782"/>
      <c r="H25" s="816"/>
      <c r="I25" s="815"/>
      <c r="J25" s="782"/>
      <c r="K25" s="816"/>
      <c r="L25" s="815"/>
      <c r="M25" s="782"/>
      <c r="N25" s="816"/>
      <c r="O25" s="815"/>
      <c r="P25" s="782"/>
      <c r="Q25" s="816"/>
      <c r="R25" s="815"/>
      <c r="S25" s="782"/>
      <c r="T25" s="816"/>
      <c r="U25" s="852"/>
      <c r="V25" s="853"/>
      <c r="W25" s="782"/>
      <c r="X25" s="782"/>
      <c r="Y25" s="782"/>
      <c r="Z25" s="782"/>
      <c r="AA25" s="816"/>
      <c r="AC25" s="1113"/>
      <c r="AD25" s="1114"/>
      <c r="AE25" s="361"/>
    </row>
    <row r="26" spans="1:31">
      <c r="A26" s="620" t="s">
        <v>620</v>
      </c>
      <c r="B26" s="814"/>
      <c r="C26" s="815"/>
      <c r="D26" s="782"/>
      <c r="E26" s="816"/>
      <c r="F26" s="815"/>
      <c r="G26" s="782"/>
      <c r="H26" s="816"/>
      <c r="I26" s="815"/>
      <c r="J26" s="782"/>
      <c r="K26" s="816"/>
      <c r="L26" s="815"/>
      <c r="M26" s="782"/>
      <c r="N26" s="816"/>
      <c r="O26" s="815"/>
      <c r="P26" s="782"/>
      <c r="Q26" s="816"/>
      <c r="R26" s="815"/>
      <c r="S26" s="782"/>
      <c r="T26" s="816"/>
      <c r="U26" s="852"/>
      <c r="V26" s="853"/>
      <c r="W26" s="782"/>
      <c r="X26" s="782"/>
      <c r="Y26" s="782"/>
      <c r="Z26" s="782"/>
      <c r="AA26" s="816"/>
      <c r="AC26" s="1113"/>
      <c r="AD26" s="1114"/>
      <c r="AE26" s="361"/>
    </row>
    <row r="27" spans="1:31">
      <c r="A27" s="620" t="s">
        <v>619</v>
      </c>
      <c r="B27" s="814"/>
      <c r="C27" s="815"/>
      <c r="D27" s="782"/>
      <c r="E27" s="816"/>
      <c r="F27" s="815"/>
      <c r="G27" s="782"/>
      <c r="H27" s="816"/>
      <c r="I27" s="815"/>
      <c r="J27" s="782"/>
      <c r="K27" s="816"/>
      <c r="L27" s="815"/>
      <c r="M27" s="782"/>
      <c r="N27" s="816"/>
      <c r="O27" s="815"/>
      <c r="P27" s="782"/>
      <c r="Q27" s="816"/>
      <c r="R27" s="815"/>
      <c r="S27" s="782"/>
      <c r="T27" s="816"/>
      <c r="U27" s="852"/>
      <c r="V27" s="853"/>
      <c r="W27" s="782"/>
      <c r="X27" s="782"/>
      <c r="Y27" s="782"/>
      <c r="Z27" s="782"/>
      <c r="AA27" s="816"/>
      <c r="AC27" s="1113"/>
      <c r="AD27" s="1114"/>
      <c r="AE27" s="361"/>
    </row>
    <row r="28" spans="1:31">
      <c r="A28" s="620" t="s">
        <v>618</v>
      </c>
      <c r="B28" s="814"/>
      <c r="C28" s="815"/>
      <c r="D28" s="782"/>
      <c r="E28" s="816"/>
      <c r="F28" s="815"/>
      <c r="G28" s="782"/>
      <c r="H28" s="816"/>
      <c r="I28" s="815"/>
      <c r="J28" s="782"/>
      <c r="K28" s="816"/>
      <c r="L28" s="815"/>
      <c r="M28" s="782"/>
      <c r="N28" s="816"/>
      <c r="O28" s="815"/>
      <c r="P28" s="782"/>
      <c r="Q28" s="816"/>
      <c r="R28" s="815"/>
      <c r="S28" s="782"/>
      <c r="T28" s="816"/>
      <c r="U28" s="852"/>
      <c r="V28" s="853"/>
      <c r="W28" s="782"/>
      <c r="X28" s="782"/>
      <c r="Y28" s="782"/>
      <c r="Z28" s="782"/>
      <c r="AA28" s="816"/>
      <c r="AC28" s="1113"/>
      <c r="AD28" s="1114"/>
      <c r="AE28" s="361"/>
    </row>
    <row r="29" spans="1:31" s="372" customFormat="1">
      <c r="A29" s="621" t="s">
        <v>645</v>
      </c>
      <c r="B29" s="825"/>
      <c r="C29" s="826"/>
      <c r="D29" s="854"/>
      <c r="E29" s="827"/>
      <c r="F29" s="826"/>
      <c r="G29" s="854"/>
      <c r="H29" s="827"/>
      <c r="I29" s="826"/>
      <c r="J29" s="854"/>
      <c r="K29" s="827"/>
      <c r="L29" s="826"/>
      <c r="M29" s="854"/>
      <c r="N29" s="827"/>
      <c r="O29" s="826"/>
      <c r="P29" s="854"/>
      <c r="Q29" s="827"/>
      <c r="R29" s="826"/>
      <c r="S29" s="854"/>
      <c r="T29" s="827"/>
      <c r="U29" s="855"/>
      <c r="V29" s="856"/>
      <c r="W29" s="854"/>
      <c r="X29" s="854"/>
      <c r="Y29" s="854"/>
      <c r="Z29" s="854"/>
      <c r="AA29" s="876"/>
      <c r="AC29" s="1113"/>
      <c r="AD29" s="1114"/>
    </row>
    <row r="30" spans="1:31" ht="13.5" customHeight="1">
      <c r="A30" s="622" t="s">
        <v>637</v>
      </c>
      <c r="B30" s="857"/>
      <c r="C30" s="859"/>
      <c r="D30" s="785"/>
      <c r="E30" s="860"/>
      <c r="F30" s="859"/>
      <c r="G30" s="785"/>
      <c r="H30" s="860"/>
      <c r="I30" s="859"/>
      <c r="J30" s="785"/>
      <c r="K30" s="860"/>
      <c r="L30" s="859"/>
      <c r="M30" s="785"/>
      <c r="N30" s="860"/>
      <c r="O30" s="859"/>
      <c r="P30" s="785"/>
      <c r="Q30" s="860"/>
      <c r="R30" s="859"/>
      <c r="S30" s="785"/>
      <c r="T30" s="860"/>
      <c r="U30" s="858"/>
      <c r="V30" s="1118"/>
      <c r="W30" s="1119"/>
      <c r="X30" s="1119"/>
      <c r="Y30" s="1119"/>
      <c r="Z30" s="1119"/>
      <c r="AA30" s="1117"/>
      <c r="AC30" s="1113"/>
      <c r="AD30" s="1114"/>
      <c r="AE30" s="357"/>
    </row>
    <row r="31" spans="1:31" ht="13.5" customHeight="1">
      <c r="A31" s="620" t="s">
        <v>621</v>
      </c>
      <c r="B31" s="814"/>
      <c r="C31" s="815"/>
      <c r="D31" s="782"/>
      <c r="E31" s="816"/>
      <c r="F31" s="815"/>
      <c r="G31" s="782"/>
      <c r="H31" s="816"/>
      <c r="I31" s="815"/>
      <c r="J31" s="782"/>
      <c r="K31" s="816"/>
      <c r="L31" s="815"/>
      <c r="M31" s="782"/>
      <c r="N31" s="816"/>
      <c r="O31" s="815"/>
      <c r="P31" s="782"/>
      <c r="Q31" s="816"/>
      <c r="R31" s="815"/>
      <c r="S31" s="782"/>
      <c r="T31" s="816"/>
      <c r="U31" s="852"/>
      <c r="V31" s="853"/>
      <c r="W31" s="782"/>
      <c r="X31" s="782"/>
      <c r="Y31" s="782"/>
      <c r="Z31" s="782"/>
      <c r="AA31" s="816"/>
      <c r="AC31" s="1113"/>
      <c r="AD31" s="1114"/>
      <c r="AE31" s="361"/>
    </row>
    <row r="32" spans="1:31" ht="13.5" customHeight="1">
      <c r="A32" s="620" t="s">
        <v>620</v>
      </c>
      <c r="B32" s="814"/>
      <c r="C32" s="815"/>
      <c r="D32" s="782"/>
      <c r="E32" s="816"/>
      <c r="F32" s="815"/>
      <c r="G32" s="782"/>
      <c r="H32" s="816"/>
      <c r="I32" s="815"/>
      <c r="J32" s="782"/>
      <c r="K32" s="816"/>
      <c r="L32" s="815"/>
      <c r="M32" s="782"/>
      <c r="N32" s="816"/>
      <c r="O32" s="815"/>
      <c r="P32" s="782"/>
      <c r="Q32" s="816"/>
      <c r="R32" s="815"/>
      <c r="S32" s="782"/>
      <c r="T32" s="816"/>
      <c r="U32" s="852"/>
      <c r="V32" s="853"/>
      <c r="W32" s="782"/>
      <c r="X32" s="782"/>
      <c r="Y32" s="782"/>
      <c r="Z32" s="782"/>
      <c r="AA32" s="816"/>
      <c r="AC32" s="1113"/>
      <c r="AD32" s="1114"/>
      <c r="AE32" s="361"/>
    </row>
    <row r="33" spans="1:31" ht="13.5" customHeight="1">
      <c r="A33" s="620" t="s">
        <v>619</v>
      </c>
      <c r="B33" s="814"/>
      <c r="C33" s="815"/>
      <c r="D33" s="782"/>
      <c r="E33" s="816"/>
      <c r="F33" s="815"/>
      <c r="G33" s="782"/>
      <c r="H33" s="816"/>
      <c r="I33" s="815"/>
      <c r="J33" s="782"/>
      <c r="K33" s="816"/>
      <c r="L33" s="815"/>
      <c r="M33" s="782"/>
      <c r="N33" s="816"/>
      <c r="O33" s="815"/>
      <c r="P33" s="782"/>
      <c r="Q33" s="816"/>
      <c r="R33" s="815"/>
      <c r="S33" s="782"/>
      <c r="T33" s="816"/>
      <c r="U33" s="852"/>
      <c r="V33" s="853"/>
      <c r="W33" s="782"/>
      <c r="X33" s="782"/>
      <c r="Y33" s="782"/>
      <c r="Z33" s="782"/>
      <c r="AA33" s="816"/>
      <c r="AC33" s="1113"/>
      <c r="AD33" s="1114"/>
      <c r="AE33" s="361"/>
    </row>
    <row r="34" spans="1:31" ht="13.5" customHeight="1">
      <c r="A34" s="620" t="s">
        <v>618</v>
      </c>
      <c r="B34" s="814"/>
      <c r="C34" s="815"/>
      <c r="D34" s="782"/>
      <c r="E34" s="816"/>
      <c r="F34" s="815"/>
      <c r="G34" s="782"/>
      <c r="H34" s="816"/>
      <c r="I34" s="815"/>
      <c r="J34" s="782"/>
      <c r="K34" s="816"/>
      <c r="L34" s="815"/>
      <c r="M34" s="782"/>
      <c r="N34" s="816"/>
      <c r="O34" s="815"/>
      <c r="P34" s="782"/>
      <c r="Q34" s="816"/>
      <c r="R34" s="815"/>
      <c r="S34" s="782"/>
      <c r="T34" s="816"/>
      <c r="U34" s="852"/>
      <c r="V34" s="853"/>
      <c r="W34" s="782"/>
      <c r="X34" s="782"/>
      <c r="Y34" s="782"/>
      <c r="Z34" s="782"/>
      <c r="AA34" s="816"/>
      <c r="AC34" s="1113"/>
      <c r="AD34" s="1114"/>
      <c r="AE34" s="361"/>
    </row>
    <row r="35" spans="1:31" s="372" customFormat="1">
      <c r="A35" s="621" t="s">
        <v>645</v>
      </c>
      <c r="B35" s="825"/>
      <c r="C35" s="826"/>
      <c r="D35" s="854"/>
      <c r="E35" s="827"/>
      <c r="F35" s="826"/>
      <c r="G35" s="854"/>
      <c r="H35" s="827"/>
      <c r="I35" s="826"/>
      <c r="J35" s="854"/>
      <c r="K35" s="827"/>
      <c r="L35" s="826"/>
      <c r="M35" s="854"/>
      <c r="N35" s="827"/>
      <c r="O35" s="826"/>
      <c r="P35" s="854"/>
      <c r="Q35" s="827"/>
      <c r="R35" s="826"/>
      <c r="S35" s="854"/>
      <c r="T35" s="827"/>
      <c r="U35" s="855"/>
      <c r="V35" s="856"/>
      <c r="W35" s="854"/>
      <c r="X35" s="854"/>
      <c r="Y35" s="854"/>
      <c r="Z35" s="854"/>
      <c r="AA35" s="827"/>
      <c r="AC35" s="1113"/>
      <c r="AD35" s="1114"/>
    </row>
    <row r="36" spans="1:31">
      <c r="A36" s="622" t="s">
        <v>636</v>
      </c>
      <c r="B36" s="857"/>
      <c r="C36" s="859"/>
      <c r="D36" s="785"/>
      <c r="E36" s="860"/>
      <c r="F36" s="859"/>
      <c r="G36" s="785"/>
      <c r="H36" s="860"/>
      <c r="I36" s="859"/>
      <c r="J36" s="785"/>
      <c r="K36" s="860"/>
      <c r="L36" s="859"/>
      <c r="M36" s="785"/>
      <c r="N36" s="860"/>
      <c r="O36" s="859"/>
      <c r="P36" s="785"/>
      <c r="Q36" s="860"/>
      <c r="R36" s="859"/>
      <c r="S36" s="785"/>
      <c r="T36" s="860"/>
      <c r="U36" s="858"/>
      <c r="V36" s="1118"/>
      <c r="W36" s="1119"/>
      <c r="X36" s="1119"/>
      <c r="Y36" s="1119"/>
      <c r="Z36" s="1119"/>
      <c r="AA36" s="1117"/>
      <c r="AC36" s="1113"/>
      <c r="AD36" s="1114"/>
      <c r="AE36" s="357"/>
    </row>
    <row r="37" spans="1:31">
      <c r="A37" s="620" t="s">
        <v>621</v>
      </c>
      <c r="B37" s="814"/>
      <c r="C37" s="815"/>
      <c r="D37" s="782"/>
      <c r="E37" s="816"/>
      <c r="F37" s="815"/>
      <c r="G37" s="782"/>
      <c r="H37" s="816"/>
      <c r="I37" s="815"/>
      <c r="J37" s="782"/>
      <c r="K37" s="816"/>
      <c r="L37" s="815"/>
      <c r="M37" s="782"/>
      <c r="N37" s="816"/>
      <c r="O37" s="815"/>
      <c r="P37" s="782"/>
      <c r="Q37" s="816"/>
      <c r="R37" s="815"/>
      <c r="S37" s="782"/>
      <c r="T37" s="816"/>
      <c r="U37" s="852"/>
      <c r="V37" s="853"/>
      <c r="W37" s="782"/>
      <c r="X37" s="782"/>
      <c r="Y37" s="782"/>
      <c r="Z37" s="782"/>
      <c r="AA37" s="816"/>
      <c r="AC37" s="1113"/>
      <c r="AD37" s="1114"/>
      <c r="AE37" s="361"/>
    </row>
    <row r="38" spans="1:31">
      <c r="A38" s="620" t="s">
        <v>620</v>
      </c>
      <c r="B38" s="814"/>
      <c r="C38" s="815"/>
      <c r="D38" s="782"/>
      <c r="E38" s="816"/>
      <c r="F38" s="815"/>
      <c r="G38" s="782"/>
      <c r="H38" s="816"/>
      <c r="I38" s="815"/>
      <c r="J38" s="782"/>
      <c r="K38" s="816"/>
      <c r="L38" s="815"/>
      <c r="M38" s="782"/>
      <c r="N38" s="816"/>
      <c r="O38" s="815"/>
      <c r="P38" s="782"/>
      <c r="Q38" s="816"/>
      <c r="R38" s="815"/>
      <c r="S38" s="782"/>
      <c r="T38" s="816"/>
      <c r="U38" s="852"/>
      <c r="V38" s="853"/>
      <c r="W38" s="782"/>
      <c r="X38" s="782"/>
      <c r="Y38" s="782"/>
      <c r="Z38" s="782"/>
      <c r="AA38" s="816"/>
      <c r="AC38" s="1113"/>
      <c r="AD38" s="1114"/>
      <c r="AE38" s="361"/>
    </row>
    <row r="39" spans="1:31">
      <c r="A39" s="620" t="s">
        <v>619</v>
      </c>
      <c r="B39" s="814"/>
      <c r="C39" s="815"/>
      <c r="D39" s="782"/>
      <c r="E39" s="816"/>
      <c r="F39" s="815"/>
      <c r="G39" s="782"/>
      <c r="H39" s="816"/>
      <c r="I39" s="815"/>
      <c r="J39" s="782"/>
      <c r="K39" s="816"/>
      <c r="L39" s="815"/>
      <c r="M39" s="782"/>
      <c r="N39" s="816"/>
      <c r="O39" s="815"/>
      <c r="P39" s="782"/>
      <c r="Q39" s="816"/>
      <c r="R39" s="815"/>
      <c r="S39" s="782"/>
      <c r="T39" s="816"/>
      <c r="U39" s="852"/>
      <c r="V39" s="853"/>
      <c r="W39" s="782"/>
      <c r="X39" s="782"/>
      <c r="Y39" s="782"/>
      <c r="Z39" s="782"/>
      <c r="AA39" s="816"/>
      <c r="AC39" s="1113"/>
      <c r="AD39" s="1114"/>
      <c r="AE39" s="361"/>
    </row>
    <row r="40" spans="1:31">
      <c r="A40" s="620" t="s">
        <v>618</v>
      </c>
      <c r="B40" s="814"/>
      <c r="C40" s="815"/>
      <c r="D40" s="782"/>
      <c r="E40" s="816"/>
      <c r="F40" s="815"/>
      <c r="G40" s="782"/>
      <c r="H40" s="816"/>
      <c r="I40" s="815"/>
      <c r="J40" s="782"/>
      <c r="K40" s="816"/>
      <c r="L40" s="815"/>
      <c r="M40" s="782"/>
      <c r="N40" s="816"/>
      <c r="O40" s="815"/>
      <c r="P40" s="782"/>
      <c r="Q40" s="816"/>
      <c r="R40" s="815"/>
      <c r="S40" s="782"/>
      <c r="T40" s="816"/>
      <c r="U40" s="852"/>
      <c r="V40" s="853"/>
      <c r="W40" s="782"/>
      <c r="X40" s="782"/>
      <c r="Y40" s="782"/>
      <c r="Z40" s="782"/>
      <c r="AA40" s="816"/>
      <c r="AC40" s="1113"/>
      <c r="AD40" s="1114"/>
      <c r="AE40" s="361"/>
    </row>
    <row r="41" spans="1:31" s="372" customFormat="1">
      <c r="A41" s="621" t="s">
        <v>645</v>
      </c>
      <c r="B41" s="825"/>
      <c r="C41" s="826"/>
      <c r="D41" s="854"/>
      <c r="E41" s="827"/>
      <c r="F41" s="826"/>
      <c r="G41" s="854"/>
      <c r="H41" s="827"/>
      <c r="I41" s="826"/>
      <c r="J41" s="854"/>
      <c r="K41" s="827"/>
      <c r="L41" s="826"/>
      <c r="M41" s="854"/>
      <c r="N41" s="827"/>
      <c r="O41" s="826"/>
      <c r="P41" s="854"/>
      <c r="Q41" s="827"/>
      <c r="R41" s="826"/>
      <c r="S41" s="854"/>
      <c r="T41" s="827"/>
      <c r="U41" s="855"/>
      <c r="V41" s="856"/>
      <c r="W41" s="854"/>
      <c r="X41" s="854"/>
      <c r="Y41" s="854"/>
      <c r="Z41" s="854"/>
      <c r="AA41" s="827"/>
      <c r="AC41" s="1113"/>
      <c r="AD41" s="1114"/>
    </row>
    <row r="42" spans="1:31" ht="25.5">
      <c r="A42" s="622" t="s">
        <v>635</v>
      </c>
      <c r="B42" s="857"/>
      <c r="C42" s="859"/>
      <c r="D42" s="785"/>
      <c r="E42" s="860"/>
      <c r="F42" s="859"/>
      <c r="G42" s="785"/>
      <c r="H42" s="860"/>
      <c r="I42" s="859"/>
      <c r="J42" s="785"/>
      <c r="K42" s="860"/>
      <c r="L42" s="859"/>
      <c r="M42" s="785"/>
      <c r="N42" s="860"/>
      <c r="O42" s="859"/>
      <c r="P42" s="785"/>
      <c r="Q42" s="860"/>
      <c r="R42" s="859"/>
      <c r="S42" s="785"/>
      <c r="T42" s="860"/>
      <c r="U42" s="858"/>
      <c r="V42" s="1120"/>
      <c r="W42" s="1121"/>
      <c r="X42" s="1121"/>
      <c r="Y42" s="1121"/>
      <c r="Z42" s="1121"/>
      <c r="AA42" s="1117"/>
      <c r="AC42" s="1113"/>
      <c r="AD42" s="1114"/>
      <c r="AE42" s="357"/>
    </row>
    <row r="43" spans="1:31" ht="13.5" customHeight="1">
      <c r="A43" s="620" t="s">
        <v>621</v>
      </c>
      <c r="B43" s="814"/>
      <c r="C43" s="815"/>
      <c r="D43" s="782"/>
      <c r="E43" s="816"/>
      <c r="F43" s="815"/>
      <c r="G43" s="782"/>
      <c r="H43" s="816"/>
      <c r="I43" s="815"/>
      <c r="J43" s="782"/>
      <c r="K43" s="816"/>
      <c r="L43" s="815"/>
      <c r="M43" s="782"/>
      <c r="N43" s="816"/>
      <c r="O43" s="815"/>
      <c r="P43" s="782"/>
      <c r="Q43" s="816"/>
      <c r="R43" s="815"/>
      <c r="S43" s="782"/>
      <c r="T43" s="816"/>
      <c r="U43" s="852"/>
      <c r="V43" s="853"/>
      <c r="W43" s="782"/>
      <c r="X43" s="782"/>
      <c r="Y43" s="782"/>
      <c r="Z43" s="782"/>
      <c r="AA43" s="816"/>
      <c r="AC43" s="1113"/>
      <c r="AD43" s="1114"/>
      <c r="AE43" s="361"/>
    </row>
    <row r="44" spans="1:31" ht="13.5" customHeight="1">
      <c r="A44" s="620" t="s">
        <v>620</v>
      </c>
      <c r="B44" s="814"/>
      <c r="C44" s="815"/>
      <c r="D44" s="782"/>
      <c r="E44" s="816"/>
      <c r="F44" s="815"/>
      <c r="G44" s="782"/>
      <c r="H44" s="816"/>
      <c r="I44" s="815"/>
      <c r="J44" s="782"/>
      <c r="K44" s="816"/>
      <c r="L44" s="815"/>
      <c r="M44" s="782"/>
      <c r="N44" s="816"/>
      <c r="O44" s="815"/>
      <c r="P44" s="782"/>
      <c r="Q44" s="816"/>
      <c r="R44" s="815"/>
      <c r="S44" s="782"/>
      <c r="T44" s="816"/>
      <c r="U44" s="852"/>
      <c r="V44" s="853"/>
      <c r="W44" s="782"/>
      <c r="X44" s="782"/>
      <c r="Y44" s="782"/>
      <c r="Z44" s="782"/>
      <c r="AA44" s="816"/>
      <c r="AC44" s="1113"/>
      <c r="AD44" s="1114"/>
      <c r="AE44" s="361"/>
    </row>
    <row r="45" spans="1:31" ht="13.5" customHeight="1">
      <c r="A45" s="620" t="s">
        <v>619</v>
      </c>
      <c r="B45" s="814"/>
      <c r="C45" s="815"/>
      <c r="D45" s="782"/>
      <c r="E45" s="816"/>
      <c r="F45" s="815"/>
      <c r="G45" s="782"/>
      <c r="H45" s="816"/>
      <c r="I45" s="815"/>
      <c r="J45" s="782"/>
      <c r="K45" s="816"/>
      <c r="L45" s="815"/>
      <c r="M45" s="782"/>
      <c r="N45" s="816"/>
      <c r="O45" s="815"/>
      <c r="P45" s="782"/>
      <c r="Q45" s="816"/>
      <c r="R45" s="815"/>
      <c r="S45" s="782"/>
      <c r="T45" s="816"/>
      <c r="U45" s="852"/>
      <c r="V45" s="853"/>
      <c r="W45" s="782"/>
      <c r="X45" s="782"/>
      <c r="Y45" s="782"/>
      <c r="Z45" s="782"/>
      <c r="AA45" s="816"/>
      <c r="AC45" s="1113"/>
      <c r="AD45" s="1114"/>
      <c r="AE45" s="361"/>
    </row>
    <row r="46" spans="1:31" ht="13.5" customHeight="1">
      <c r="A46" s="620" t="s">
        <v>618</v>
      </c>
      <c r="B46" s="814"/>
      <c r="C46" s="815"/>
      <c r="D46" s="782"/>
      <c r="E46" s="816"/>
      <c r="F46" s="815"/>
      <c r="G46" s="782"/>
      <c r="H46" s="816"/>
      <c r="I46" s="815"/>
      <c r="J46" s="782"/>
      <c r="K46" s="816"/>
      <c r="L46" s="815"/>
      <c r="M46" s="782"/>
      <c r="N46" s="816"/>
      <c r="O46" s="815"/>
      <c r="P46" s="782"/>
      <c r="Q46" s="816"/>
      <c r="R46" s="815"/>
      <c r="S46" s="782"/>
      <c r="T46" s="816"/>
      <c r="U46" s="852"/>
      <c r="V46" s="853"/>
      <c r="W46" s="782"/>
      <c r="X46" s="782"/>
      <c r="Y46" s="782"/>
      <c r="Z46" s="782"/>
      <c r="AA46" s="816"/>
      <c r="AC46" s="1113"/>
      <c r="AD46" s="1114"/>
      <c r="AE46" s="361"/>
    </row>
    <row r="47" spans="1:31" s="372" customFormat="1" ht="13.5" customHeight="1">
      <c r="A47" s="621" t="s">
        <v>645</v>
      </c>
      <c r="B47" s="825"/>
      <c r="C47" s="826"/>
      <c r="D47" s="854"/>
      <c r="E47" s="827"/>
      <c r="F47" s="826"/>
      <c r="G47" s="854"/>
      <c r="H47" s="827"/>
      <c r="I47" s="826"/>
      <c r="J47" s="854"/>
      <c r="K47" s="827"/>
      <c r="L47" s="826"/>
      <c r="M47" s="854"/>
      <c r="N47" s="827"/>
      <c r="O47" s="826"/>
      <c r="P47" s="854"/>
      <c r="Q47" s="827"/>
      <c r="R47" s="826"/>
      <c r="S47" s="854"/>
      <c r="T47" s="827"/>
      <c r="U47" s="855"/>
      <c r="V47" s="856"/>
      <c r="W47" s="854"/>
      <c r="X47" s="854"/>
      <c r="Y47" s="854"/>
      <c r="Z47" s="854"/>
      <c r="AA47" s="876"/>
      <c r="AC47" s="1113"/>
      <c r="AD47" s="1114"/>
    </row>
    <row r="48" spans="1:31" ht="13.5" thickBot="1">
      <c r="A48" s="621" t="s">
        <v>5</v>
      </c>
      <c r="B48" s="376"/>
      <c r="C48" s="835"/>
      <c r="D48" s="364"/>
      <c r="E48" s="355"/>
      <c r="F48" s="835"/>
      <c r="G48" s="364"/>
      <c r="H48" s="355"/>
      <c r="I48" s="835"/>
      <c r="J48" s="364"/>
      <c r="K48" s="355"/>
      <c r="L48" s="835"/>
      <c r="M48" s="364"/>
      <c r="N48" s="355"/>
      <c r="O48" s="835"/>
      <c r="P48" s="364"/>
      <c r="Q48" s="355"/>
      <c r="R48" s="835"/>
      <c r="S48" s="364"/>
      <c r="T48" s="355"/>
      <c r="U48" s="718"/>
      <c r="V48" s="642"/>
      <c r="W48" s="364"/>
      <c r="X48" s="364"/>
      <c r="Y48" s="364"/>
      <c r="Z48" s="364"/>
      <c r="AA48" s="797"/>
      <c r="AC48" s="1113"/>
      <c r="AD48" s="1114"/>
    </row>
    <row r="49" spans="1:31" s="1057" customFormat="1">
      <c r="A49" s="363"/>
      <c r="B49" s="61"/>
      <c r="C49" s="1122"/>
      <c r="D49" s="353"/>
      <c r="E49" s="865"/>
      <c r="F49" s="1122"/>
      <c r="G49" s="353"/>
      <c r="H49" s="865"/>
      <c r="I49" s="1122"/>
      <c r="J49" s="353"/>
      <c r="K49" s="865"/>
      <c r="L49" s="1122"/>
      <c r="M49" s="353"/>
      <c r="N49" s="865"/>
      <c r="O49" s="1122"/>
      <c r="P49" s="353"/>
      <c r="Q49" s="865"/>
      <c r="R49" s="1122"/>
      <c r="S49" s="353"/>
      <c r="T49" s="865"/>
      <c r="U49" s="353"/>
      <c r="V49" s="353"/>
      <c r="W49" s="353"/>
      <c r="X49" s="353"/>
      <c r="Y49" s="353"/>
      <c r="Z49" s="353"/>
      <c r="AA49" s="353"/>
      <c r="AD49" s="362"/>
      <c r="AE49" s="362"/>
    </row>
    <row r="50" spans="1:31">
      <c r="A50" s="350" t="s">
        <v>6</v>
      </c>
      <c r="B50" s="350"/>
    </row>
    <row r="51" spans="1:31">
      <c r="A51" s="201"/>
      <c r="C51" s="372"/>
      <c r="D51" s="372"/>
      <c r="E51" s="372"/>
      <c r="F51" s="372"/>
      <c r="G51" s="372"/>
      <c r="H51" s="372"/>
      <c r="I51" s="372"/>
      <c r="J51" s="372"/>
      <c r="K51" s="372"/>
      <c r="L51" s="372"/>
      <c r="M51" s="372"/>
      <c r="N51" s="372"/>
      <c r="O51" s="372"/>
      <c r="P51" s="372"/>
      <c r="Q51" s="372"/>
      <c r="R51" s="372"/>
      <c r="S51" s="372"/>
      <c r="T51" s="372"/>
      <c r="U51" s="391"/>
      <c r="V51" s="372"/>
      <c r="W51" s="391"/>
      <c r="X51" s="372"/>
    </row>
    <row r="52" spans="1:31">
      <c r="A52" s="8"/>
      <c r="B52" s="8"/>
      <c r="C52" s="372"/>
      <c r="D52" s="372"/>
      <c r="E52" s="372"/>
      <c r="F52" s="372"/>
      <c r="G52" s="372"/>
      <c r="H52" s="372"/>
      <c r="I52" s="372"/>
      <c r="J52" s="372"/>
      <c r="K52" s="372"/>
      <c r="L52" s="372"/>
      <c r="M52" s="372"/>
      <c r="N52" s="372"/>
      <c r="O52" s="372"/>
      <c r="P52" s="372"/>
      <c r="Q52" s="372"/>
      <c r="R52" s="372"/>
      <c r="S52" s="372"/>
      <c r="T52" s="372"/>
      <c r="U52" s="391"/>
      <c r="V52" s="351"/>
      <c r="W52" s="391"/>
      <c r="X52" s="351"/>
    </row>
    <row r="53" spans="1:31">
      <c r="A53" s="8"/>
      <c r="B53" s="8"/>
      <c r="C53" s="372"/>
      <c r="D53" s="372"/>
      <c r="E53" s="372"/>
      <c r="F53" s="372"/>
      <c r="G53" s="372"/>
      <c r="H53" s="372"/>
      <c r="I53" s="372"/>
      <c r="J53" s="372"/>
      <c r="K53" s="372"/>
      <c r="L53" s="372"/>
      <c r="M53" s="372"/>
      <c r="N53" s="372"/>
      <c r="O53" s="372"/>
      <c r="P53" s="372"/>
      <c r="Q53" s="372"/>
      <c r="R53" s="372"/>
      <c r="S53" s="372"/>
      <c r="T53" s="372"/>
      <c r="U53" s="391"/>
      <c r="V53" s="351"/>
      <c r="W53" s="391"/>
      <c r="X53" s="351"/>
    </row>
    <row r="54" spans="1:31">
      <c r="A54" s="8"/>
      <c r="B54" s="8"/>
      <c r="C54" s="372"/>
      <c r="D54" s="372"/>
      <c r="E54" s="372"/>
      <c r="F54" s="372"/>
      <c r="G54" s="372"/>
      <c r="H54" s="372"/>
      <c r="I54" s="372"/>
      <c r="J54" s="372"/>
      <c r="K54" s="372"/>
      <c r="L54" s="372"/>
      <c r="M54" s="372"/>
      <c r="N54" s="372"/>
      <c r="O54" s="372"/>
      <c r="P54" s="372"/>
      <c r="Q54" s="372"/>
      <c r="R54" s="372"/>
      <c r="S54" s="372"/>
      <c r="T54" s="372"/>
      <c r="U54" s="391"/>
      <c r="V54" s="351"/>
      <c r="W54" s="391"/>
      <c r="X54" s="351"/>
    </row>
    <row r="55" spans="1:31">
      <c r="A55" s="158"/>
      <c r="B55" s="158"/>
      <c r="C55" s="372"/>
      <c r="D55" s="372"/>
      <c r="E55" s="372"/>
      <c r="F55" s="372"/>
      <c r="G55" s="372"/>
      <c r="H55" s="372"/>
      <c r="I55" s="372"/>
      <c r="J55" s="372"/>
      <c r="K55" s="372"/>
      <c r="L55" s="372"/>
      <c r="M55" s="372"/>
      <c r="N55" s="372"/>
      <c r="O55" s="372"/>
      <c r="P55" s="372"/>
      <c r="Q55" s="372"/>
      <c r="R55" s="372"/>
      <c r="S55" s="372"/>
      <c r="T55" s="372"/>
      <c r="U55" s="391"/>
      <c r="V55" s="25"/>
      <c r="W55" s="391"/>
      <c r="X55" s="25"/>
    </row>
    <row r="56" spans="1:31">
      <c r="A56" s="1"/>
      <c r="B56" s="1"/>
      <c r="C56" s="372"/>
      <c r="D56" s="372"/>
      <c r="E56" s="372"/>
      <c r="F56" s="372"/>
      <c r="G56" s="372"/>
      <c r="H56" s="372"/>
      <c r="I56" s="372"/>
      <c r="J56" s="372"/>
      <c r="K56" s="372"/>
      <c r="L56" s="372"/>
      <c r="M56" s="372"/>
      <c r="N56" s="372"/>
      <c r="O56" s="372"/>
      <c r="P56" s="372"/>
      <c r="Q56" s="372"/>
      <c r="R56" s="372"/>
      <c r="S56" s="372"/>
      <c r="T56" s="372"/>
      <c r="U56" s="391"/>
      <c r="V56" s="18"/>
      <c r="W56" s="391"/>
      <c r="X56" s="18"/>
      <c r="Y56" s="158"/>
    </row>
    <row r="57" spans="1:31">
      <c r="C57" s="372"/>
      <c r="D57" s="372"/>
      <c r="E57" s="372"/>
      <c r="F57" s="372"/>
      <c r="G57" s="372"/>
      <c r="H57" s="372"/>
      <c r="I57" s="372"/>
      <c r="J57" s="372"/>
      <c r="K57" s="372"/>
      <c r="L57" s="372"/>
      <c r="M57" s="372"/>
      <c r="N57" s="372"/>
      <c r="O57" s="372"/>
      <c r="P57" s="372"/>
      <c r="Q57" s="372"/>
      <c r="R57" s="372"/>
      <c r="S57" s="372"/>
      <c r="T57" s="372"/>
      <c r="U57" s="391"/>
      <c r="W57" s="391"/>
    </row>
    <row r="58" spans="1:31">
      <c r="C58" s="372"/>
      <c r="D58" s="372"/>
      <c r="E58" s="372"/>
      <c r="F58" s="372"/>
      <c r="G58" s="372"/>
      <c r="H58" s="372"/>
      <c r="I58" s="372"/>
      <c r="J58" s="372"/>
      <c r="K58" s="372"/>
      <c r="L58" s="372"/>
      <c r="M58" s="372"/>
      <c r="N58" s="372"/>
      <c r="O58" s="372"/>
      <c r="P58" s="372"/>
      <c r="Q58" s="372"/>
      <c r="R58" s="372"/>
      <c r="S58" s="372"/>
      <c r="T58" s="372"/>
      <c r="U58" s="391"/>
      <c r="W58" s="391"/>
    </row>
    <row r="59" spans="1:31">
      <c r="A59" s="350"/>
      <c r="B59" s="350"/>
      <c r="C59" s="372"/>
      <c r="D59" s="372"/>
      <c r="E59" s="372"/>
      <c r="F59" s="372"/>
      <c r="G59" s="372"/>
      <c r="H59" s="372"/>
      <c r="I59" s="372"/>
      <c r="J59" s="372"/>
      <c r="K59" s="372"/>
      <c r="L59" s="372"/>
      <c r="M59" s="372"/>
      <c r="N59" s="372"/>
      <c r="O59" s="372"/>
      <c r="P59" s="372"/>
      <c r="Q59" s="372"/>
      <c r="R59" s="372"/>
      <c r="S59" s="372"/>
      <c r="T59" s="372"/>
      <c r="U59" s="391"/>
      <c r="V59" s="158"/>
      <c r="W59" s="391"/>
      <c r="X59" s="158"/>
    </row>
    <row r="60" spans="1:31">
      <c r="A60" s="201"/>
      <c r="B60" s="201"/>
      <c r="C60" s="158"/>
      <c r="D60" s="158"/>
      <c r="E60" s="158"/>
      <c r="F60" s="158"/>
      <c r="G60" s="158"/>
      <c r="H60" s="158"/>
      <c r="I60" s="158"/>
      <c r="J60" s="158"/>
      <c r="K60" s="158"/>
      <c r="L60" s="158"/>
      <c r="M60" s="158"/>
      <c r="N60" s="158"/>
      <c r="O60" s="158"/>
      <c r="P60" s="158"/>
      <c r="Q60" s="158"/>
      <c r="R60" s="158"/>
      <c r="S60" s="158"/>
      <c r="T60" s="158"/>
      <c r="U60" s="1057"/>
      <c r="V60" s="158"/>
      <c r="W60" s="1057"/>
      <c r="X60" s="158"/>
      <c r="Y60" s="158"/>
      <c r="Z60" s="158"/>
      <c r="AA60" s="158"/>
    </row>
    <row r="62" spans="1:31">
      <c r="A62" s="8"/>
      <c r="B62" s="8"/>
    </row>
    <row r="63" spans="1:31">
      <c r="A63" s="1460"/>
      <c r="B63" s="1460"/>
      <c r="C63" s="1460"/>
      <c r="D63" s="1460"/>
      <c r="E63" s="1460"/>
      <c r="F63" s="1460"/>
      <c r="G63" s="1460"/>
      <c r="H63" s="1460"/>
      <c r="I63" s="1460"/>
      <c r="J63" s="1460"/>
      <c r="K63" s="1460"/>
      <c r="L63" s="1460"/>
      <c r="M63" s="1460"/>
      <c r="N63" s="1460"/>
      <c r="O63" s="1460"/>
      <c r="P63" s="1460"/>
      <c r="Q63" s="1460"/>
      <c r="R63" s="1460"/>
      <c r="S63" s="1460"/>
      <c r="T63" s="1460"/>
      <c r="U63" s="1460"/>
      <c r="V63" s="1460"/>
      <c r="W63" s="1460"/>
      <c r="X63" s="1460"/>
      <c r="Y63" s="1460"/>
      <c r="Z63" s="1460"/>
      <c r="AA63" s="1460"/>
    </row>
    <row r="113" spans="21:23">
      <c r="U113" s="1056"/>
      <c r="W113" s="1056"/>
    </row>
  </sheetData>
  <mergeCells count="7">
    <mergeCell ref="A63:AA63"/>
    <mergeCell ref="C4:E4"/>
    <mergeCell ref="F4:H4"/>
    <mergeCell ref="I4:K4"/>
    <mergeCell ref="L4:N4"/>
    <mergeCell ref="O4:Q4"/>
    <mergeCell ref="R4:T4"/>
  </mergeCells>
  <conditionalFormatting sqref="B4">
    <cfRule type="cellIs" dxfId="37" priority="5" operator="equal">
      <formula>#REF!</formula>
    </cfRule>
  </conditionalFormatting>
  <conditionalFormatting sqref="B4">
    <cfRule type="cellIs" dxfId="36" priority="6" operator="equal">
      <formula>#REF!</formula>
    </cfRule>
  </conditionalFormatting>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E85"/>
  <sheetViews>
    <sheetView showGridLines="0" zoomScale="60" zoomScaleNormal="60" workbookViewId="0">
      <selection activeCell="V5" sqref="V5:AA5"/>
    </sheetView>
  </sheetViews>
  <sheetFormatPr defaultColWidth="9.140625" defaultRowHeight="12.75"/>
  <cols>
    <col min="1" max="1" width="45.85546875" style="1056" customWidth="1"/>
    <col min="2" max="2" width="13.5703125" style="1056" customWidth="1"/>
    <col min="3" max="17" width="12.85546875" style="1167" customWidth="1"/>
    <col min="18" max="20" width="12.85546875" style="1056" customWidth="1"/>
    <col min="21" max="21" width="1" style="174" customWidth="1"/>
    <col min="22" max="22" width="11" style="174" customWidth="1"/>
    <col min="23" max="23" width="11.140625" style="174" customWidth="1"/>
    <col min="24" max="27" width="12.85546875" style="1056" customWidth="1"/>
    <col min="28" max="28" width="11.7109375" style="1056" customWidth="1"/>
    <col min="29" max="29" width="12.140625" style="1056" bestFit="1" customWidth="1"/>
    <col min="30" max="30" width="32.85546875" style="1056" bestFit="1" customWidth="1"/>
    <col min="31" max="31" width="17.42578125" style="1056" bestFit="1" customWidth="1"/>
    <col min="32" max="32" width="12" style="1056" bestFit="1" customWidth="1"/>
    <col min="33" max="16384" width="9.140625" style="1056"/>
  </cols>
  <sheetData>
    <row r="1" spans="1:31">
      <c r="A1" s="750" t="s">
        <v>834</v>
      </c>
    </row>
    <row r="2" spans="1:31">
      <c r="A2" s="371" t="s">
        <v>653</v>
      </c>
      <c r="B2" s="371"/>
      <c r="AB2" s="226"/>
    </row>
    <row r="3" spans="1:31" ht="13.5" thickBot="1">
      <c r="A3" s="1059"/>
      <c r="B3" s="1059"/>
    </row>
    <row r="4" spans="1:31" s="8" customFormat="1">
      <c r="A4" s="257" t="s">
        <v>646</v>
      </c>
      <c r="B4" s="386" t="s">
        <v>184</v>
      </c>
      <c r="C4" s="1701" t="s">
        <v>13</v>
      </c>
      <c r="D4" s="1702"/>
      <c r="E4" s="1703"/>
      <c r="F4" s="1701" t="s">
        <v>14</v>
      </c>
      <c r="G4" s="1702"/>
      <c r="H4" s="1703"/>
      <c r="I4" s="1701" t="s">
        <v>15</v>
      </c>
      <c r="J4" s="1702"/>
      <c r="K4" s="1703"/>
      <c r="L4" s="1701" t="s">
        <v>16</v>
      </c>
      <c r="M4" s="1702"/>
      <c r="N4" s="1703"/>
      <c r="O4" s="1701" t="s">
        <v>19</v>
      </c>
      <c r="P4" s="1702"/>
      <c r="Q4" s="1703"/>
      <c r="R4" s="1701" t="s">
        <v>1021</v>
      </c>
      <c r="S4" s="1702"/>
      <c r="T4" s="1703"/>
      <c r="U4" s="717"/>
      <c r="V4" s="1092" t="s">
        <v>13</v>
      </c>
      <c r="W4" s="1092" t="s">
        <v>14</v>
      </c>
      <c r="X4" s="1092" t="s">
        <v>15</v>
      </c>
      <c r="Y4" s="1092" t="s">
        <v>16</v>
      </c>
      <c r="Z4" s="1092" t="s">
        <v>19</v>
      </c>
      <c r="AA4" s="1092"/>
      <c r="AD4" s="1060"/>
      <c r="AE4" s="1060"/>
    </row>
    <row r="5" spans="1:31" ht="26.25" thickBot="1">
      <c r="A5" s="22"/>
      <c r="B5" s="385" t="s">
        <v>0</v>
      </c>
      <c r="C5" s="773" t="s">
        <v>0</v>
      </c>
      <c r="D5" s="774" t="s">
        <v>808</v>
      </c>
      <c r="E5" s="809" t="s">
        <v>809</v>
      </c>
      <c r="F5" s="773" t="s">
        <v>0</v>
      </c>
      <c r="G5" s="774" t="s">
        <v>808</v>
      </c>
      <c r="H5" s="809" t="s">
        <v>809</v>
      </c>
      <c r="I5" s="773" t="s">
        <v>0</v>
      </c>
      <c r="J5" s="774" t="s">
        <v>808</v>
      </c>
      <c r="K5" s="809" t="s">
        <v>809</v>
      </c>
      <c r="L5" s="773" t="s">
        <v>0</v>
      </c>
      <c r="M5" s="774" t="s">
        <v>808</v>
      </c>
      <c r="N5" s="809" t="s">
        <v>809</v>
      </c>
      <c r="O5" s="773" t="s">
        <v>0</v>
      </c>
      <c r="P5" s="774" t="s">
        <v>808</v>
      </c>
      <c r="Q5" s="809" t="s">
        <v>809</v>
      </c>
      <c r="R5" s="773" t="s">
        <v>0</v>
      </c>
      <c r="S5" s="774" t="s">
        <v>808</v>
      </c>
      <c r="T5" s="809" t="s">
        <v>809</v>
      </c>
      <c r="U5" s="775"/>
      <c r="V5" s="1094" t="s">
        <v>46</v>
      </c>
      <c r="W5" s="1094" t="s">
        <v>46</v>
      </c>
      <c r="X5" s="1094" t="s">
        <v>46</v>
      </c>
      <c r="Y5" s="1094" t="s">
        <v>46</v>
      </c>
      <c r="Z5" s="1094" t="s">
        <v>46</v>
      </c>
      <c r="AA5" s="1094" t="s">
        <v>46</v>
      </c>
      <c r="AD5" s="1060"/>
      <c r="AE5" s="1060"/>
    </row>
    <row r="6" spans="1:31">
      <c r="A6" s="383" t="s">
        <v>641</v>
      </c>
      <c r="B6" s="777"/>
      <c r="C6" s="777"/>
      <c r="D6" s="778"/>
      <c r="E6" s="779"/>
      <c r="F6" s="777"/>
      <c r="G6" s="778"/>
      <c r="H6" s="779"/>
      <c r="I6" s="777"/>
      <c r="J6" s="778"/>
      <c r="K6" s="779"/>
      <c r="L6" s="777"/>
      <c r="M6" s="778"/>
      <c r="N6" s="779"/>
      <c r="O6" s="777"/>
      <c r="P6" s="778"/>
      <c r="Q6" s="779"/>
      <c r="R6" s="777"/>
      <c r="S6" s="778"/>
      <c r="T6" s="779"/>
      <c r="U6" s="780"/>
      <c r="V6" s="985"/>
      <c r="W6" s="394"/>
      <c r="X6" s="394"/>
      <c r="Y6" s="394"/>
      <c r="Z6" s="394"/>
      <c r="AA6" s="984"/>
      <c r="AD6" s="361"/>
      <c r="AE6" s="361"/>
    </row>
    <row r="7" spans="1:31">
      <c r="A7" s="381" t="s">
        <v>652</v>
      </c>
      <c r="B7" s="380"/>
      <c r="C7" s="815"/>
      <c r="D7" s="813"/>
      <c r="E7" s="816"/>
      <c r="F7" s="815"/>
      <c r="G7" s="813"/>
      <c r="H7" s="816"/>
      <c r="I7" s="815"/>
      <c r="J7" s="813"/>
      <c r="K7" s="816"/>
      <c r="L7" s="815"/>
      <c r="M7" s="813"/>
      <c r="N7" s="816"/>
      <c r="O7" s="815"/>
      <c r="P7" s="813"/>
      <c r="Q7" s="816"/>
      <c r="R7" s="815"/>
      <c r="S7" s="813"/>
      <c r="T7" s="816"/>
      <c r="U7" s="852"/>
      <c r="V7" s="818"/>
      <c r="W7" s="819"/>
      <c r="X7" s="819"/>
      <c r="Y7" s="819"/>
      <c r="Z7" s="819"/>
      <c r="AA7" s="820"/>
      <c r="AD7" s="361"/>
      <c r="AE7" s="361"/>
    </row>
    <row r="8" spans="1:31">
      <c r="A8" s="381" t="s">
        <v>28</v>
      </c>
      <c r="B8" s="380"/>
      <c r="C8" s="815"/>
      <c r="D8" s="813"/>
      <c r="E8" s="816"/>
      <c r="F8" s="815"/>
      <c r="G8" s="813"/>
      <c r="H8" s="816"/>
      <c r="I8" s="815"/>
      <c r="J8" s="813"/>
      <c r="K8" s="816"/>
      <c r="L8" s="815"/>
      <c r="M8" s="813"/>
      <c r="N8" s="816"/>
      <c r="O8" s="815"/>
      <c r="P8" s="813"/>
      <c r="Q8" s="816"/>
      <c r="R8" s="815"/>
      <c r="S8" s="813"/>
      <c r="T8" s="816"/>
      <c r="U8" s="852"/>
      <c r="V8" s="818"/>
      <c r="W8" s="819"/>
      <c r="X8" s="819"/>
      <c r="Y8" s="819"/>
      <c r="Z8" s="819"/>
      <c r="AA8" s="820"/>
      <c r="AD8" s="361"/>
      <c r="AE8" s="361"/>
    </row>
    <row r="9" spans="1:31">
      <c r="A9" s="381" t="s">
        <v>203</v>
      </c>
      <c r="B9" s="380"/>
      <c r="C9" s="815"/>
      <c r="D9" s="813"/>
      <c r="E9" s="816"/>
      <c r="F9" s="815"/>
      <c r="G9" s="813"/>
      <c r="H9" s="816"/>
      <c r="I9" s="815"/>
      <c r="J9" s="813"/>
      <c r="K9" s="816"/>
      <c r="L9" s="815"/>
      <c r="M9" s="813"/>
      <c r="N9" s="816"/>
      <c r="O9" s="815"/>
      <c r="P9" s="813"/>
      <c r="Q9" s="816"/>
      <c r="R9" s="815"/>
      <c r="S9" s="813"/>
      <c r="T9" s="816"/>
      <c r="U9" s="852"/>
      <c r="V9" s="818"/>
      <c r="W9" s="819"/>
      <c r="X9" s="819"/>
      <c r="Y9" s="819"/>
      <c r="Z9" s="819"/>
      <c r="AA9" s="820"/>
      <c r="AD9" s="361"/>
      <c r="AE9" s="361"/>
    </row>
    <row r="10" spans="1:31">
      <c r="A10" s="381" t="s">
        <v>651</v>
      </c>
      <c r="B10" s="380"/>
      <c r="C10" s="815"/>
      <c r="D10" s="813"/>
      <c r="E10" s="816"/>
      <c r="F10" s="815"/>
      <c r="G10" s="813"/>
      <c r="H10" s="816"/>
      <c r="I10" s="815"/>
      <c r="J10" s="813"/>
      <c r="K10" s="816"/>
      <c r="L10" s="815"/>
      <c r="M10" s="813"/>
      <c r="N10" s="816"/>
      <c r="O10" s="815"/>
      <c r="P10" s="813"/>
      <c r="Q10" s="816"/>
      <c r="R10" s="815"/>
      <c r="S10" s="813"/>
      <c r="T10" s="816"/>
      <c r="U10" s="852"/>
      <c r="V10" s="818"/>
      <c r="W10" s="819"/>
      <c r="X10" s="819"/>
      <c r="Y10" s="819"/>
      <c r="Z10" s="819"/>
      <c r="AA10" s="820"/>
      <c r="AD10" s="361"/>
      <c r="AE10" s="361"/>
    </row>
    <row r="11" spans="1:31">
      <c r="A11" s="381" t="s">
        <v>650</v>
      </c>
      <c r="B11" s="380"/>
      <c r="C11" s="815"/>
      <c r="D11" s="813"/>
      <c r="E11" s="816"/>
      <c r="F11" s="815"/>
      <c r="G11" s="813"/>
      <c r="H11" s="816"/>
      <c r="I11" s="815"/>
      <c r="J11" s="813"/>
      <c r="K11" s="816"/>
      <c r="L11" s="815"/>
      <c r="M11" s="813"/>
      <c r="N11" s="816"/>
      <c r="O11" s="815"/>
      <c r="P11" s="813"/>
      <c r="Q11" s="816"/>
      <c r="R11" s="815"/>
      <c r="S11" s="813"/>
      <c r="T11" s="816"/>
      <c r="U11" s="852"/>
      <c r="V11" s="818"/>
      <c r="W11" s="819"/>
      <c r="X11" s="819"/>
      <c r="Y11" s="819"/>
      <c r="Z11" s="819"/>
      <c r="AA11" s="820"/>
      <c r="AD11" s="361"/>
      <c r="AE11" s="361"/>
    </row>
    <row r="12" spans="1:31">
      <c r="A12" s="381" t="s">
        <v>649</v>
      </c>
      <c r="B12" s="380"/>
      <c r="C12" s="815"/>
      <c r="D12" s="813"/>
      <c r="E12" s="816"/>
      <c r="F12" s="815"/>
      <c r="G12" s="813"/>
      <c r="H12" s="816"/>
      <c r="I12" s="815"/>
      <c r="J12" s="813"/>
      <c r="K12" s="816"/>
      <c r="L12" s="815"/>
      <c r="M12" s="813"/>
      <c r="N12" s="816"/>
      <c r="O12" s="815"/>
      <c r="P12" s="813"/>
      <c r="Q12" s="816"/>
      <c r="R12" s="815"/>
      <c r="S12" s="813"/>
      <c r="T12" s="816"/>
      <c r="U12" s="852"/>
      <c r="V12" s="818"/>
      <c r="W12" s="819"/>
      <c r="X12" s="819"/>
      <c r="Y12" s="819"/>
      <c r="Z12" s="819"/>
      <c r="AA12" s="820"/>
      <c r="AD12" s="361"/>
      <c r="AE12" s="361"/>
    </row>
    <row r="13" spans="1:31">
      <c r="A13" s="381" t="s">
        <v>648</v>
      </c>
      <c r="B13" s="380"/>
      <c r="C13" s="815"/>
      <c r="D13" s="813"/>
      <c r="E13" s="816"/>
      <c r="F13" s="815"/>
      <c r="G13" s="813"/>
      <c r="H13" s="816"/>
      <c r="I13" s="815"/>
      <c r="J13" s="813"/>
      <c r="K13" s="816"/>
      <c r="L13" s="815"/>
      <c r="M13" s="813"/>
      <c r="N13" s="816"/>
      <c r="O13" s="815"/>
      <c r="P13" s="813"/>
      <c r="Q13" s="816"/>
      <c r="R13" s="815"/>
      <c r="S13" s="813"/>
      <c r="T13" s="816"/>
      <c r="U13" s="852"/>
      <c r="V13" s="818"/>
      <c r="W13" s="819"/>
      <c r="X13" s="819"/>
      <c r="Y13" s="819"/>
      <c r="Z13" s="819"/>
      <c r="AA13" s="820"/>
      <c r="AD13" s="361"/>
      <c r="AE13" s="361"/>
    </row>
    <row r="14" spans="1:31" s="372" customFormat="1">
      <c r="A14" s="379" t="s">
        <v>645</v>
      </c>
      <c r="B14" s="866"/>
      <c r="C14" s="826"/>
      <c r="D14" s="854"/>
      <c r="E14" s="827"/>
      <c r="F14" s="826"/>
      <c r="G14" s="854"/>
      <c r="H14" s="827"/>
      <c r="I14" s="826"/>
      <c r="J14" s="854"/>
      <c r="K14" s="827"/>
      <c r="L14" s="826"/>
      <c r="M14" s="854"/>
      <c r="N14" s="827"/>
      <c r="O14" s="826"/>
      <c r="P14" s="854"/>
      <c r="Q14" s="827"/>
      <c r="R14" s="826"/>
      <c r="S14" s="854"/>
      <c r="T14" s="827"/>
      <c r="U14" s="855"/>
      <c r="V14" s="829"/>
      <c r="W14" s="830"/>
      <c r="X14" s="830"/>
      <c r="Y14" s="830"/>
      <c r="Z14" s="830"/>
      <c r="AA14" s="831"/>
    </row>
    <row r="15" spans="1:31">
      <c r="A15" s="382" t="s">
        <v>640</v>
      </c>
      <c r="B15" s="777"/>
      <c r="C15" s="1123"/>
      <c r="D15" s="788"/>
      <c r="E15" s="867"/>
      <c r="F15" s="1123"/>
      <c r="G15" s="788"/>
      <c r="H15" s="867"/>
      <c r="I15" s="1123"/>
      <c r="J15" s="788"/>
      <c r="K15" s="867"/>
      <c r="L15" s="1123"/>
      <c r="M15" s="788"/>
      <c r="N15" s="867"/>
      <c r="O15" s="1123"/>
      <c r="P15" s="788"/>
      <c r="Q15" s="867"/>
      <c r="R15" s="1123"/>
      <c r="S15" s="788"/>
      <c r="T15" s="867"/>
      <c r="U15" s="857"/>
      <c r="V15" s="868"/>
      <c r="W15" s="869"/>
      <c r="X15" s="869"/>
      <c r="Y15" s="869"/>
      <c r="Z15" s="869"/>
      <c r="AA15" s="1117"/>
    </row>
    <row r="16" spans="1:31">
      <c r="A16" s="381" t="s">
        <v>652</v>
      </c>
      <c r="B16" s="380"/>
      <c r="C16" s="815"/>
      <c r="D16" s="813"/>
      <c r="E16" s="816"/>
      <c r="F16" s="815"/>
      <c r="G16" s="813"/>
      <c r="H16" s="816"/>
      <c r="I16" s="815"/>
      <c r="J16" s="813"/>
      <c r="K16" s="816"/>
      <c r="L16" s="815"/>
      <c r="M16" s="813"/>
      <c r="N16" s="816"/>
      <c r="O16" s="815"/>
      <c r="P16" s="813"/>
      <c r="Q16" s="816"/>
      <c r="R16" s="815"/>
      <c r="S16" s="813"/>
      <c r="T16" s="816"/>
      <c r="U16" s="852"/>
      <c r="V16" s="818"/>
      <c r="W16" s="819"/>
      <c r="X16" s="819"/>
      <c r="Y16" s="819"/>
      <c r="Z16" s="819"/>
      <c r="AA16" s="820"/>
      <c r="AD16" s="361"/>
      <c r="AE16" s="361"/>
    </row>
    <row r="17" spans="1:31">
      <c r="A17" s="381" t="s">
        <v>28</v>
      </c>
      <c r="B17" s="380"/>
      <c r="C17" s="815"/>
      <c r="D17" s="813"/>
      <c r="E17" s="816"/>
      <c r="F17" s="815"/>
      <c r="G17" s="813"/>
      <c r="H17" s="816"/>
      <c r="I17" s="815"/>
      <c r="J17" s="813"/>
      <c r="K17" s="816"/>
      <c r="L17" s="815"/>
      <c r="M17" s="813"/>
      <c r="N17" s="816"/>
      <c r="O17" s="815"/>
      <c r="P17" s="813"/>
      <c r="Q17" s="816"/>
      <c r="R17" s="815"/>
      <c r="S17" s="813"/>
      <c r="T17" s="816"/>
      <c r="U17" s="852"/>
      <c r="V17" s="818"/>
      <c r="W17" s="819"/>
      <c r="X17" s="819"/>
      <c r="Y17" s="819"/>
      <c r="Z17" s="819"/>
      <c r="AA17" s="820"/>
      <c r="AD17" s="361"/>
      <c r="AE17" s="361"/>
    </row>
    <row r="18" spans="1:31">
      <c r="A18" s="381" t="s">
        <v>203</v>
      </c>
      <c r="B18" s="380"/>
      <c r="C18" s="815"/>
      <c r="D18" s="813"/>
      <c r="E18" s="816"/>
      <c r="F18" s="815"/>
      <c r="G18" s="813"/>
      <c r="H18" s="816"/>
      <c r="I18" s="815"/>
      <c r="J18" s="813"/>
      <c r="K18" s="816"/>
      <c r="L18" s="815"/>
      <c r="M18" s="813"/>
      <c r="N18" s="816"/>
      <c r="O18" s="815"/>
      <c r="P18" s="813"/>
      <c r="Q18" s="816"/>
      <c r="R18" s="815"/>
      <c r="S18" s="813"/>
      <c r="T18" s="816"/>
      <c r="U18" s="852"/>
      <c r="V18" s="818"/>
      <c r="W18" s="819"/>
      <c r="X18" s="819"/>
      <c r="Y18" s="819"/>
      <c r="Z18" s="819"/>
      <c r="AA18" s="820"/>
      <c r="AD18" s="361"/>
      <c r="AE18" s="361"/>
    </row>
    <row r="19" spans="1:31">
      <c r="A19" s="381" t="s">
        <v>651</v>
      </c>
      <c r="B19" s="380"/>
      <c r="C19" s="815"/>
      <c r="D19" s="813"/>
      <c r="E19" s="816"/>
      <c r="F19" s="815"/>
      <c r="G19" s="813"/>
      <c r="H19" s="816"/>
      <c r="I19" s="815"/>
      <c r="J19" s="813"/>
      <c r="K19" s="816"/>
      <c r="L19" s="815"/>
      <c r="M19" s="813"/>
      <c r="N19" s="816"/>
      <c r="O19" s="815"/>
      <c r="P19" s="813"/>
      <c r="Q19" s="816"/>
      <c r="R19" s="815"/>
      <c r="S19" s="813"/>
      <c r="T19" s="816"/>
      <c r="U19" s="852"/>
      <c r="V19" s="818"/>
      <c r="W19" s="819"/>
      <c r="X19" s="819"/>
      <c r="Y19" s="819"/>
      <c r="Z19" s="819"/>
      <c r="AA19" s="820"/>
      <c r="AD19" s="361"/>
      <c r="AE19" s="361"/>
    </row>
    <row r="20" spans="1:31">
      <c r="A20" s="381" t="s">
        <v>650</v>
      </c>
      <c r="B20" s="380"/>
      <c r="C20" s="815"/>
      <c r="D20" s="813"/>
      <c r="E20" s="816"/>
      <c r="F20" s="815"/>
      <c r="G20" s="813"/>
      <c r="H20" s="816"/>
      <c r="I20" s="815"/>
      <c r="J20" s="813"/>
      <c r="K20" s="816"/>
      <c r="L20" s="815"/>
      <c r="M20" s="813"/>
      <c r="N20" s="816"/>
      <c r="O20" s="815"/>
      <c r="P20" s="813"/>
      <c r="Q20" s="816"/>
      <c r="R20" s="815"/>
      <c r="S20" s="813"/>
      <c r="T20" s="816"/>
      <c r="U20" s="852"/>
      <c r="V20" s="818"/>
      <c r="W20" s="819"/>
      <c r="X20" s="819"/>
      <c r="Y20" s="819"/>
      <c r="Z20" s="819"/>
      <c r="AA20" s="820"/>
      <c r="AD20" s="361"/>
      <c r="AE20" s="361"/>
    </row>
    <row r="21" spans="1:31">
      <c r="A21" s="381" t="s">
        <v>649</v>
      </c>
      <c r="B21" s="380"/>
      <c r="C21" s="815"/>
      <c r="D21" s="813"/>
      <c r="E21" s="816"/>
      <c r="F21" s="815"/>
      <c r="G21" s="813"/>
      <c r="H21" s="816"/>
      <c r="I21" s="815"/>
      <c r="J21" s="813"/>
      <c r="K21" s="816"/>
      <c r="L21" s="815"/>
      <c r="M21" s="813"/>
      <c r="N21" s="816"/>
      <c r="O21" s="815"/>
      <c r="P21" s="813"/>
      <c r="Q21" s="816"/>
      <c r="R21" s="815"/>
      <c r="S21" s="813"/>
      <c r="T21" s="816"/>
      <c r="U21" s="852"/>
      <c r="V21" s="818"/>
      <c r="W21" s="819"/>
      <c r="X21" s="819"/>
      <c r="Y21" s="819"/>
      <c r="Z21" s="819"/>
      <c r="AA21" s="820"/>
      <c r="AD21" s="361"/>
      <c r="AE21" s="361"/>
    </row>
    <row r="22" spans="1:31">
      <c r="A22" s="381" t="s">
        <v>648</v>
      </c>
      <c r="B22" s="380"/>
      <c r="C22" s="815"/>
      <c r="D22" s="813"/>
      <c r="E22" s="816"/>
      <c r="F22" s="815"/>
      <c r="G22" s="813"/>
      <c r="H22" s="816"/>
      <c r="I22" s="815"/>
      <c r="J22" s="813"/>
      <c r="K22" s="816"/>
      <c r="L22" s="815"/>
      <c r="M22" s="813"/>
      <c r="N22" s="816"/>
      <c r="O22" s="815"/>
      <c r="P22" s="813"/>
      <c r="Q22" s="816"/>
      <c r="R22" s="815"/>
      <c r="S22" s="813"/>
      <c r="T22" s="816"/>
      <c r="U22" s="852"/>
      <c r="V22" s="818"/>
      <c r="W22" s="819"/>
      <c r="X22" s="819"/>
      <c r="Y22" s="819"/>
      <c r="Z22" s="819"/>
      <c r="AA22" s="820"/>
      <c r="AD22" s="361"/>
      <c r="AE22" s="361"/>
    </row>
    <row r="23" spans="1:31" s="372" customFormat="1">
      <c r="A23" s="379" t="s">
        <v>645</v>
      </c>
      <c r="B23" s="866"/>
      <c r="C23" s="826"/>
      <c r="D23" s="854"/>
      <c r="E23" s="827"/>
      <c r="F23" s="826"/>
      <c r="G23" s="854"/>
      <c r="H23" s="827"/>
      <c r="I23" s="826"/>
      <c r="J23" s="854"/>
      <c r="K23" s="827"/>
      <c r="L23" s="826"/>
      <c r="M23" s="854"/>
      <c r="N23" s="827"/>
      <c r="O23" s="826"/>
      <c r="P23" s="854"/>
      <c r="Q23" s="827"/>
      <c r="R23" s="826"/>
      <c r="S23" s="854"/>
      <c r="T23" s="827"/>
      <c r="U23" s="855"/>
      <c r="V23" s="829"/>
      <c r="W23" s="830"/>
      <c r="X23" s="830"/>
      <c r="Y23" s="830"/>
      <c r="Z23" s="830"/>
      <c r="AA23" s="831"/>
    </row>
    <row r="24" spans="1:31">
      <c r="A24" s="384" t="s">
        <v>639</v>
      </c>
      <c r="B24" s="777"/>
      <c r="C24" s="870"/>
      <c r="D24" s="817"/>
      <c r="E24" s="871"/>
      <c r="F24" s="870"/>
      <c r="G24" s="817"/>
      <c r="H24" s="871"/>
      <c r="I24" s="870"/>
      <c r="J24" s="817"/>
      <c r="K24" s="871"/>
      <c r="L24" s="870"/>
      <c r="M24" s="817"/>
      <c r="N24" s="871"/>
      <c r="O24" s="870"/>
      <c r="P24" s="817"/>
      <c r="Q24" s="871"/>
      <c r="R24" s="870"/>
      <c r="S24" s="817"/>
      <c r="T24" s="871"/>
      <c r="U24" s="857"/>
      <c r="V24" s="868"/>
      <c r="W24" s="869"/>
      <c r="X24" s="869"/>
      <c r="Y24" s="869"/>
      <c r="Z24" s="869"/>
      <c r="AA24" s="1117"/>
      <c r="AD24" s="357"/>
      <c r="AE24" s="357"/>
    </row>
    <row r="25" spans="1:31">
      <c r="A25" s="381" t="s">
        <v>652</v>
      </c>
      <c r="B25" s="380"/>
      <c r="C25" s="815"/>
      <c r="D25" s="813"/>
      <c r="E25" s="816"/>
      <c r="F25" s="815"/>
      <c r="G25" s="813"/>
      <c r="H25" s="816"/>
      <c r="I25" s="815"/>
      <c r="J25" s="813"/>
      <c r="K25" s="816"/>
      <c r="L25" s="815"/>
      <c r="M25" s="813"/>
      <c r="N25" s="816"/>
      <c r="O25" s="815"/>
      <c r="P25" s="813"/>
      <c r="Q25" s="816"/>
      <c r="R25" s="815"/>
      <c r="S25" s="813"/>
      <c r="T25" s="816"/>
      <c r="U25" s="852"/>
      <c r="V25" s="818"/>
      <c r="W25" s="819"/>
      <c r="X25" s="819"/>
      <c r="Y25" s="819"/>
      <c r="Z25" s="819"/>
      <c r="AA25" s="820"/>
      <c r="AD25" s="1124"/>
      <c r="AE25" s="1125"/>
    </row>
    <row r="26" spans="1:31">
      <c r="A26" s="381" t="s">
        <v>28</v>
      </c>
      <c r="B26" s="380"/>
      <c r="C26" s="815"/>
      <c r="D26" s="813"/>
      <c r="E26" s="816"/>
      <c r="F26" s="815"/>
      <c r="G26" s="813"/>
      <c r="H26" s="816"/>
      <c r="I26" s="815"/>
      <c r="J26" s="813"/>
      <c r="K26" s="816"/>
      <c r="L26" s="815"/>
      <c r="M26" s="813"/>
      <c r="N26" s="816"/>
      <c r="O26" s="815"/>
      <c r="P26" s="813"/>
      <c r="Q26" s="816"/>
      <c r="R26" s="815"/>
      <c r="S26" s="813"/>
      <c r="T26" s="816"/>
      <c r="U26" s="852"/>
      <c r="V26" s="818"/>
      <c r="W26" s="819"/>
      <c r="X26" s="819"/>
      <c r="Y26" s="819"/>
      <c r="Z26" s="819"/>
      <c r="AA26" s="820"/>
      <c r="AD26" s="1124"/>
      <c r="AE26" s="1125"/>
    </row>
    <row r="27" spans="1:31">
      <c r="A27" s="381" t="s">
        <v>203</v>
      </c>
      <c r="B27" s="380"/>
      <c r="C27" s="815"/>
      <c r="D27" s="813"/>
      <c r="E27" s="816"/>
      <c r="F27" s="815"/>
      <c r="G27" s="813"/>
      <c r="H27" s="816"/>
      <c r="I27" s="815"/>
      <c r="J27" s="813"/>
      <c r="K27" s="816"/>
      <c r="L27" s="815"/>
      <c r="M27" s="813"/>
      <c r="N27" s="816"/>
      <c r="O27" s="815"/>
      <c r="P27" s="813"/>
      <c r="Q27" s="816"/>
      <c r="R27" s="815"/>
      <c r="S27" s="813"/>
      <c r="T27" s="816"/>
      <c r="U27" s="852"/>
      <c r="V27" s="818"/>
      <c r="W27" s="819"/>
      <c r="X27" s="819"/>
      <c r="Y27" s="819"/>
      <c r="Z27" s="819"/>
      <c r="AA27" s="820"/>
      <c r="AD27" s="1124"/>
      <c r="AE27" s="1125"/>
    </row>
    <row r="28" spans="1:31">
      <c r="A28" s="381" t="s">
        <v>651</v>
      </c>
      <c r="B28" s="380"/>
      <c r="C28" s="815"/>
      <c r="D28" s="813"/>
      <c r="E28" s="816"/>
      <c r="F28" s="815"/>
      <c r="G28" s="813"/>
      <c r="H28" s="816"/>
      <c r="I28" s="815"/>
      <c r="J28" s="813"/>
      <c r="K28" s="816"/>
      <c r="L28" s="815"/>
      <c r="M28" s="813"/>
      <c r="N28" s="816"/>
      <c r="O28" s="815"/>
      <c r="P28" s="813"/>
      <c r="Q28" s="816"/>
      <c r="R28" s="815"/>
      <c r="S28" s="813"/>
      <c r="T28" s="816"/>
      <c r="U28" s="852"/>
      <c r="V28" s="818"/>
      <c r="W28" s="819"/>
      <c r="X28" s="819"/>
      <c r="Y28" s="819"/>
      <c r="Z28" s="819"/>
      <c r="AA28" s="820"/>
      <c r="AD28" s="1124"/>
      <c r="AE28" s="1125"/>
    </row>
    <row r="29" spans="1:31">
      <c r="A29" s="381" t="s">
        <v>650</v>
      </c>
      <c r="B29" s="380"/>
      <c r="C29" s="815"/>
      <c r="D29" s="813"/>
      <c r="E29" s="816"/>
      <c r="F29" s="815"/>
      <c r="G29" s="813"/>
      <c r="H29" s="816"/>
      <c r="I29" s="815"/>
      <c r="J29" s="813"/>
      <c r="K29" s="816"/>
      <c r="L29" s="815"/>
      <c r="M29" s="813"/>
      <c r="N29" s="816"/>
      <c r="O29" s="815"/>
      <c r="P29" s="813"/>
      <c r="Q29" s="816"/>
      <c r="R29" s="815"/>
      <c r="S29" s="813"/>
      <c r="T29" s="816"/>
      <c r="U29" s="852"/>
      <c r="V29" s="818"/>
      <c r="W29" s="819"/>
      <c r="X29" s="819"/>
      <c r="Y29" s="819"/>
      <c r="Z29" s="819"/>
      <c r="AA29" s="820"/>
      <c r="AD29" s="1124"/>
      <c r="AE29" s="1125"/>
    </row>
    <row r="30" spans="1:31">
      <c r="A30" s="381" t="s">
        <v>649</v>
      </c>
      <c r="B30" s="380"/>
      <c r="C30" s="815"/>
      <c r="D30" s="813"/>
      <c r="E30" s="816"/>
      <c r="F30" s="815"/>
      <c r="G30" s="813"/>
      <c r="H30" s="816"/>
      <c r="I30" s="815"/>
      <c r="J30" s="813"/>
      <c r="K30" s="816"/>
      <c r="L30" s="815"/>
      <c r="M30" s="813"/>
      <c r="N30" s="816"/>
      <c r="O30" s="815"/>
      <c r="P30" s="813"/>
      <c r="Q30" s="816"/>
      <c r="R30" s="815"/>
      <c r="S30" s="813"/>
      <c r="T30" s="816"/>
      <c r="U30" s="852"/>
      <c r="V30" s="818"/>
      <c r="W30" s="819"/>
      <c r="X30" s="819"/>
      <c r="Y30" s="819"/>
      <c r="Z30" s="819"/>
      <c r="AA30" s="820"/>
      <c r="AD30" s="1124"/>
      <c r="AE30" s="1125"/>
    </row>
    <row r="31" spans="1:31">
      <c r="A31" s="381" t="s">
        <v>648</v>
      </c>
      <c r="B31" s="380"/>
      <c r="C31" s="815"/>
      <c r="D31" s="813"/>
      <c r="E31" s="816"/>
      <c r="F31" s="815"/>
      <c r="G31" s="813"/>
      <c r="H31" s="816"/>
      <c r="I31" s="815"/>
      <c r="J31" s="813"/>
      <c r="K31" s="816"/>
      <c r="L31" s="815"/>
      <c r="M31" s="813"/>
      <c r="N31" s="816"/>
      <c r="O31" s="815"/>
      <c r="P31" s="813"/>
      <c r="Q31" s="816"/>
      <c r="R31" s="815"/>
      <c r="S31" s="813"/>
      <c r="T31" s="816"/>
      <c r="U31" s="852"/>
      <c r="V31" s="818"/>
      <c r="W31" s="819"/>
      <c r="X31" s="819"/>
      <c r="Y31" s="819"/>
      <c r="Z31" s="819"/>
      <c r="AA31" s="820"/>
      <c r="AD31" s="1124"/>
      <c r="AE31" s="1125"/>
    </row>
    <row r="32" spans="1:31" s="372" customFormat="1">
      <c r="A32" s="379" t="s">
        <v>645</v>
      </c>
      <c r="B32" s="866"/>
      <c r="C32" s="826"/>
      <c r="D32" s="854"/>
      <c r="E32" s="827"/>
      <c r="F32" s="826"/>
      <c r="G32" s="854"/>
      <c r="H32" s="827"/>
      <c r="I32" s="826"/>
      <c r="J32" s="854"/>
      <c r="K32" s="827"/>
      <c r="L32" s="826"/>
      <c r="M32" s="854"/>
      <c r="N32" s="827"/>
      <c r="O32" s="826"/>
      <c r="P32" s="854"/>
      <c r="Q32" s="827"/>
      <c r="R32" s="826"/>
      <c r="S32" s="854"/>
      <c r="T32" s="827"/>
      <c r="U32" s="855"/>
      <c r="V32" s="829"/>
      <c r="W32" s="830"/>
      <c r="X32" s="830"/>
      <c r="Y32" s="830"/>
      <c r="Z32" s="830"/>
      <c r="AA32" s="831"/>
      <c r="AD32" s="1124"/>
      <c r="AE32" s="1125"/>
    </row>
    <row r="33" spans="1:31">
      <c r="A33" s="383" t="s">
        <v>638</v>
      </c>
      <c r="B33" s="777"/>
      <c r="C33" s="777"/>
      <c r="D33" s="788"/>
      <c r="E33" s="872"/>
      <c r="F33" s="777"/>
      <c r="G33" s="788"/>
      <c r="H33" s="872"/>
      <c r="I33" s="777"/>
      <c r="J33" s="788"/>
      <c r="K33" s="872"/>
      <c r="L33" s="777"/>
      <c r="M33" s="788"/>
      <c r="N33" s="872"/>
      <c r="O33" s="777"/>
      <c r="P33" s="788"/>
      <c r="Q33" s="872"/>
      <c r="R33" s="777"/>
      <c r="S33" s="788"/>
      <c r="T33" s="872"/>
      <c r="U33" s="857"/>
      <c r="V33" s="868"/>
      <c r="W33" s="869"/>
      <c r="X33" s="869"/>
      <c r="Y33" s="869"/>
      <c r="Z33" s="869"/>
      <c r="AA33" s="1117"/>
      <c r="AD33" s="1124"/>
      <c r="AE33" s="1125"/>
    </row>
    <row r="34" spans="1:31">
      <c r="A34" s="381" t="s">
        <v>652</v>
      </c>
      <c r="B34" s="380"/>
      <c r="C34" s="815"/>
      <c r="D34" s="813"/>
      <c r="E34" s="816"/>
      <c r="F34" s="815"/>
      <c r="G34" s="813"/>
      <c r="H34" s="816"/>
      <c r="I34" s="815"/>
      <c r="J34" s="813"/>
      <c r="K34" s="816"/>
      <c r="L34" s="815"/>
      <c r="M34" s="813"/>
      <c r="N34" s="816"/>
      <c r="O34" s="815"/>
      <c r="P34" s="813"/>
      <c r="Q34" s="816"/>
      <c r="R34" s="815"/>
      <c r="S34" s="813"/>
      <c r="T34" s="816"/>
      <c r="U34" s="852"/>
      <c r="V34" s="818"/>
      <c r="W34" s="819"/>
      <c r="X34" s="819"/>
      <c r="Y34" s="819"/>
      <c r="Z34" s="819"/>
      <c r="AA34" s="820"/>
      <c r="AD34" s="361"/>
      <c r="AE34" s="361"/>
    </row>
    <row r="35" spans="1:31">
      <c r="A35" s="381" t="s">
        <v>28</v>
      </c>
      <c r="B35" s="380"/>
      <c r="C35" s="815"/>
      <c r="D35" s="813"/>
      <c r="E35" s="816"/>
      <c r="F35" s="815"/>
      <c r="G35" s="813"/>
      <c r="H35" s="816"/>
      <c r="I35" s="815"/>
      <c r="J35" s="813"/>
      <c r="K35" s="816"/>
      <c r="L35" s="815"/>
      <c r="M35" s="813"/>
      <c r="N35" s="816"/>
      <c r="O35" s="815"/>
      <c r="P35" s="813"/>
      <c r="Q35" s="816"/>
      <c r="R35" s="815"/>
      <c r="S35" s="813"/>
      <c r="T35" s="816"/>
      <c r="U35" s="852"/>
      <c r="V35" s="818"/>
      <c r="W35" s="819"/>
      <c r="X35" s="819"/>
      <c r="Y35" s="819"/>
      <c r="Z35" s="819"/>
      <c r="AA35" s="820"/>
      <c r="AD35" s="361"/>
      <c r="AE35" s="361"/>
    </row>
    <row r="36" spans="1:31">
      <c r="A36" s="381" t="s">
        <v>203</v>
      </c>
      <c r="B36" s="380"/>
      <c r="C36" s="815"/>
      <c r="D36" s="813"/>
      <c r="E36" s="816"/>
      <c r="F36" s="815"/>
      <c r="G36" s="813"/>
      <c r="H36" s="816"/>
      <c r="I36" s="815"/>
      <c r="J36" s="813"/>
      <c r="K36" s="816"/>
      <c r="L36" s="815"/>
      <c r="M36" s="813"/>
      <c r="N36" s="816"/>
      <c r="O36" s="815"/>
      <c r="P36" s="813"/>
      <c r="Q36" s="816"/>
      <c r="R36" s="815"/>
      <c r="S36" s="813"/>
      <c r="T36" s="816"/>
      <c r="U36" s="852"/>
      <c r="V36" s="818"/>
      <c r="W36" s="819"/>
      <c r="X36" s="819"/>
      <c r="Y36" s="819"/>
      <c r="Z36" s="819"/>
      <c r="AA36" s="820"/>
      <c r="AD36" s="361"/>
      <c r="AE36" s="361"/>
    </row>
    <row r="37" spans="1:31">
      <c r="A37" s="381" t="s">
        <v>651</v>
      </c>
      <c r="B37" s="380"/>
      <c r="C37" s="815"/>
      <c r="D37" s="813"/>
      <c r="E37" s="816"/>
      <c r="F37" s="815"/>
      <c r="G37" s="813"/>
      <c r="H37" s="816"/>
      <c r="I37" s="815"/>
      <c r="J37" s="813"/>
      <c r="K37" s="816"/>
      <c r="L37" s="815"/>
      <c r="M37" s="813"/>
      <c r="N37" s="816"/>
      <c r="O37" s="815"/>
      <c r="P37" s="813"/>
      <c r="Q37" s="816"/>
      <c r="R37" s="815"/>
      <c r="S37" s="813"/>
      <c r="T37" s="816"/>
      <c r="U37" s="852"/>
      <c r="V37" s="818"/>
      <c r="W37" s="819"/>
      <c r="X37" s="819"/>
      <c r="Y37" s="819"/>
      <c r="Z37" s="819"/>
      <c r="AA37" s="820"/>
      <c r="AD37" s="361"/>
      <c r="AE37" s="361"/>
    </row>
    <row r="38" spans="1:31">
      <c r="A38" s="381" t="s">
        <v>650</v>
      </c>
      <c r="B38" s="380"/>
      <c r="C38" s="815"/>
      <c r="D38" s="813"/>
      <c r="E38" s="816"/>
      <c r="F38" s="815"/>
      <c r="G38" s="813"/>
      <c r="H38" s="816"/>
      <c r="I38" s="815"/>
      <c r="J38" s="813"/>
      <c r="K38" s="816"/>
      <c r="L38" s="815"/>
      <c r="M38" s="813"/>
      <c r="N38" s="816"/>
      <c r="O38" s="815"/>
      <c r="P38" s="813"/>
      <c r="Q38" s="816"/>
      <c r="R38" s="815"/>
      <c r="S38" s="813"/>
      <c r="T38" s="816"/>
      <c r="U38" s="852"/>
      <c r="V38" s="818"/>
      <c r="W38" s="819"/>
      <c r="X38" s="819"/>
      <c r="Y38" s="819"/>
      <c r="Z38" s="819"/>
      <c r="AA38" s="820"/>
      <c r="AD38" s="361"/>
      <c r="AE38" s="361"/>
    </row>
    <row r="39" spans="1:31">
      <c r="A39" s="381" t="s">
        <v>649</v>
      </c>
      <c r="B39" s="380"/>
      <c r="C39" s="815"/>
      <c r="D39" s="813"/>
      <c r="E39" s="816"/>
      <c r="F39" s="815"/>
      <c r="G39" s="813"/>
      <c r="H39" s="816"/>
      <c r="I39" s="815"/>
      <c r="J39" s="813"/>
      <c r="K39" s="816"/>
      <c r="L39" s="815"/>
      <c r="M39" s="813"/>
      <c r="N39" s="816"/>
      <c r="O39" s="815"/>
      <c r="P39" s="813"/>
      <c r="Q39" s="816"/>
      <c r="R39" s="815"/>
      <c r="S39" s="813"/>
      <c r="T39" s="816"/>
      <c r="U39" s="852"/>
      <c r="V39" s="818"/>
      <c r="W39" s="819"/>
      <c r="X39" s="819"/>
      <c r="Y39" s="819"/>
      <c r="Z39" s="819"/>
      <c r="AA39" s="820"/>
      <c r="AD39" s="361"/>
      <c r="AE39" s="361"/>
    </row>
    <row r="40" spans="1:31">
      <c r="A40" s="381" t="s">
        <v>648</v>
      </c>
      <c r="B40" s="380"/>
      <c r="C40" s="815"/>
      <c r="D40" s="813"/>
      <c r="E40" s="816"/>
      <c r="F40" s="815"/>
      <c r="G40" s="813"/>
      <c r="H40" s="816"/>
      <c r="I40" s="815"/>
      <c r="J40" s="813"/>
      <c r="K40" s="816"/>
      <c r="L40" s="815"/>
      <c r="M40" s="813"/>
      <c r="N40" s="816"/>
      <c r="O40" s="815"/>
      <c r="P40" s="813"/>
      <c r="Q40" s="816"/>
      <c r="R40" s="815"/>
      <c r="S40" s="813"/>
      <c r="T40" s="816"/>
      <c r="U40" s="852"/>
      <c r="V40" s="818"/>
      <c r="W40" s="819"/>
      <c r="X40" s="819"/>
      <c r="Y40" s="819"/>
      <c r="Z40" s="819"/>
      <c r="AA40" s="820"/>
      <c r="AD40" s="361"/>
      <c r="AE40" s="361"/>
    </row>
    <row r="41" spans="1:31" s="372" customFormat="1">
      <c r="A41" s="379" t="s">
        <v>645</v>
      </c>
      <c r="B41" s="866"/>
      <c r="C41" s="826"/>
      <c r="D41" s="854"/>
      <c r="E41" s="827"/>
      <c r="F41" s="826"/>
      <c r="G41" s="854"/>
      <c r="H41" s="827"/>
      <c r="I41" s="826"/>
      <c r="J41" s="854"/>
      <c r="K41" s="827"/>
      <c r="L41" s="826"/>
      <c r="M41" s="854"/>
      <c r="N41" s="827"/>
      <c r="O41" s="826"/>
      <c r="P41" s="854"/>
      <c r="Q41" s="827"/>
      <c r="R41" s="826"/>
      <c r="S41" s="854"/>
      <c r="T41" s="827"/>
      <c r="U41" s="855"/>
      <c r="V41" s="829"/>
      <c r="W41" s="830"/>
      <c r="X41" s="830"/>
      <c r="Y41" s="830"/>
      <c r="Z41" s="830"/>
      <c r="AA41" s="831"/>
    </row>
    <row r="42" spans="1:31">
      <c r="A42" s="382" t="s">
        <v>637</v>
      </c>
      <c r="B42" s="777"/>
      <c r="C42" s="777"/>
      <c r="D42" s="788"/>
      <c r="E42" s="872"/>
      <c r="F42" s="777"/>
      <c r="G42" s="788"/>
      <c r="H42" s="872"/>
      <c r="I42" s="777"/>
      <c r="J42" s="788"/>
      <c r="K42" s="872"/>
      <c r="L42" s="777"/>
      <c r="M42" s="788"/>
      <c r="N42" s="872"/>
      <c r="O42" s="777"/>
      <c r="P42" s="788"/>
      <c r="Q42" s="872"/>
      <c r="R42" s="777"/>
      <c r="S42" s="788"/>
      <c r="T42" s="872"/>
      <c r="U42" s="857"/>
      <c r="V42" s="868"/>
      <c r="W42" s="869"/>
      <c r="X42" s="869"/>
      <c r="Y42" s="869"/>
      <c r="Z42" s="869"/>
      <c r="AA42" s="1117"/>
      <c r="AD42" s="357"/>
      <c r="AE42" s="357"/>
    </row>
    <row r="43" spans="1:31" ht="12.75" customHeight="1">
      <c r="A43" s="381" t="s">
        <v>652</v>
      </c>
      <c r="B43" s="380"/>
      <c r="C43" s="815"/>
      <c r="D43" s="782"/>
      <c r="E43" s="816"/>
      <c r="F43" s="815"/>
      <c r="G43" s="782"/>
      <c r="H43" s="816"/>
      <c r="I43" s="815"/>
      <c r="J43" s="782"/>
      <c r="K43" s="816"/>
      <c r="L43" s="815"/>
      <c r="M43" s="782"/>
      <c r="N43" s="816"/>
      <c r="O43" s="815"/>
      <c r="P43" s="782"/>
      <c r="Q43" s="816"/>
      <c r="R43" s="815"/>
      <c r="S43" s="782"/>
      <c r="T43" s="816"/>
      <c r="U43" s="852"/>
      <c r="V43" s="818"/>
      <c r="W43" s="819"/>
      <c r="X43" s="819"/>
      <c r="Y43" s="819"/>
      <c r="Z43" s="819"/>
      <c r="AA43" s="820"/>
      <c r="AD43" s="361"/>
      <c r="AE43" s="361"/>
    </row>
    <row r="44" spans="1:31">
      <c r="A44" s="381" t="s">
        <v>28</v>
      </c>
      <c r="B44" s="380"/>
      <c r="C44" s="815"/>
      <c r="D44" s="782"/>
      <c r="E44" s="816"/>
      <c r="F44" s="815"/>
      <c r="G44" s="782"/>
      <c r="H44" s="816"/>
      <c r="I44" s="815"/>
      <c r="J44" s="782"/>
      <c r="K44" s="816"/>
      <c r="L44" s="815"/>
      <c r="M44" s="782"/>
      <c r="N44" s="816"/>
      <c r="O44" s="815"/>
      <c r="P44" s="782"/>
      <c r="Q44" s="816"/>
      <c r="R44" s="815"/>
      <c r="S44" s="782"/>
      <c r="T44" s="816"/>
      <c r="U44" s="852"/>
      <c r="V44" s="818"/>
      <c r="W44" s="819"/>
      <c r="X44" s="819"/>
      <c r="Y44" s="819"/>
      <c r="Z44" s="819"/>
      <c r="AA44" s="820"/>
      <c r="AD44" s="361"/>
      <c r="AE44" s="361"/>
    </row>
    <row r="45" spans="1:31" ht="15" customHeight="1">
      <c r="A45" s="381" t="s">
        <v>203</v>
      </c>
      <c r="B45" s="380"/>
      <c r="C45" s="815"/>
      <c r="D45" s="782"/>
      <c r="E45" s="816"/>
      <c r="F45" s="815"/>
      <c r="G45" s="782"/>
      <c r="H45" s="816"/>
      <c r="I45" s="815"/>
      <c r="J45" s="782"/>
      <c r="K45" s="816"/>
      <c r="L45" s="815"/>
      <c r="M45" s="782"/>
      <c r="N45" s="816"/>
      <c r="O45" s="815"/>
      <c r="P45" s="782"/>
      <c r="Q45" s="816"/>
      <c r="R45" s="815"/>
      <c r="S45" s="782"/>
      <c r="T45" s="816"/>
      <c r="U45" s="852"/>
      <c r="V45" s="818"/>
      <c r="W45" s="819"/>
      <c r="X45" s="819"/>
      <c r="Y45" s="819"/>
      <c r="Z45" s="819"/>
      <c r="AA45" s="820"/>
      <c r="AD45" s="361"/>
      <c r="AE45" s="361"/>
    </row>
    <row r="46" spans="1:31" ht="14.25" customHeight="1">
      <c r="A46" s="381" t="s">
        <v>651</v>
      </c>
      <c r="B46" s="380"/>
      <c r="C46" s="815"/>
      <c r="D46" s="782"/>
      <c r="E46" s="816"/>
      <c r="F46" s="815"/>
      <c r="G46" s="782"/>
      <c r="H46" s="816"/>
      <c r="I46" s="815"/>
      <c r="J46" s="782"/>
      <c r="K46" s="816"/>
      <c r="L46" s="815"/>
      <c r="M46" s="782"/>
      <c r="N46" s="816"/>
      <c r="O46" s="815"/>
      <c r="P46" s="782"/>
      <c r="Q46" s="816"/>
      <c r="R46" s="815"/>
      <c r="S46" s="782"/>
      <c r="T46" s="816"/>
      <c r="U46" s="852"/>
      <c r="V46" s="818"/>
      <c r="W46" s="819"/>
      <c r="X46" s="819"/>
      <c r="Y46" s="819"/>
      <c r="Z46" s="819"/>
      <c r="AA46" s="820"/>
      <c r="AD46" s="361"/>
      <c r="AE46" s="361"/>
    </row>
    <row r="47" spans="1:31" ht="15" customHeight="1">
      <c r="A47" s="381" t="s">
        <v>650</v>
      </c>
      <c r="B47" s="380"/>
      <c r="C47" s="815"/>
      <c r="D47" s="782"/>
      <c r="E47" s="816"/>
      <c r="F47" s="815"/>
      <c r="G47" s="782"/>
      <c r="H47" s="816"/>
      <c r="I47" s="815"/>
      <c r="J47" s="782"/>
      <c r="K47" s="816"/>
      <c r="L47" s="815"/>
      <c r="M47" s="782"/>
      <c r="N47" s="816"/>
      <c r="O47" s="815"/>
      <c r="P47" s="782"/>
      <c r="Q47" s="816"/>
      <c r="R47" s="815"/>
      <c r="S47" s="782"/>
      <c r="T47" s="816"/>
      <c r="U47" s="852"/>
      <c r="V47" s="818"/>
      <c r="W47" s="819"/>
      <c r="X47" s="819"/>
      <c r="Y47" s="819"/>
      <c r="Z47" s="819"/>
      <c r="AA47" s="820"/>
      <c r="AD47" s="361"/>
      <c r="AE47" s="361"/>
    </row>
    <row r="48" spans="1:31" ht="15.75" customHeight="1">
      <c r="A48" s="381" t="s">
        <v>649</v>
      </c>
      <c r="B48" s="380"/>
      <c r="C48" s="815"/>
      <c r="D48" s="782"/>
      <c r="E48" s="816"/>
      <c r="F48" s="815"/>
      <c r="G48" s="782"/>
      <c r="H48" s="816"/>
      <c r="I48" s="815"/>
      <c r="J48" s="782"/>
      <c r="K48" s="816"/>
      <c r="L48" s="815"/>
      <c r="M48" s="782"/>
      <c r="N48" s="816"/>
      <c r="O48" s="815"/>
      <c r="P48" s="782"/>
      <c r="Q48" s="816"/>
      <c r="R48" s="815"/>
      <c r="S48" s="782"/>
      <c r="T48" s="816"/>
      <c r="U48" s="852"/>
      <c r="V48" s="818"/>
      <c r="W48" s="819"/>
      <c r="X48" s="819"/>
      <c r="Y48" s="819"/>
      <c r="Z48" s="819"/>
      <c r="AA48" s="820"/>
      <c r="AD48" s="361"/>
      <c r="AE48" s="361"/>
    </row>
    <row r="49" spans="1:31" ht="15.75" customHeight="1">
      <c r="A49" s="381" t="s">
        <v>648</v>
      </c>
      <c r="B49" s="380"/>
      <c r="C49" s="815"/>
      <c r="D49" s="782"/>
      <c r="E49" s="816"/>
      <c r="F49" s="815"/>
      <c r="G49" s="782"/>
      <c r="H49" s="816"/>
      <c r="I49" s="815"/>
      <c r="J49" s="782"/>
      <c r="K49" s="816"/>
      <c r="L49" s="815"/>
      <c r="M49" s="782"/>
      <c r="N49" s="816"/>
      <c r="O49" s="815"/>
      <c r="P49" s="782"/>
      <c r="Q49" s="816"/>
      <c r="R49" s="815"/>
      <c r="S49" s="782"/>
      <c r="T49" s="816"/>
      <c r="U49" s="852"/>
      <c r="V49" s="818"/>
      <c r="W49" s="819"/>
      <c r="X49" s="819"/>
      <c r="Y49" s="819"/>
      <c r="Z49" s="819"/>
      <c r="AA49" s="820"/>
      <c r="AD49" s="361"/>
      <c r="AE49" s="361"/>
    </row>
    <row r="50" spans="1:31" s="372" customFormat="1">
      <c r="A50" s="379" t="s">
        <v>645</v>
      </c>
      <c r="B50" s="866"/>
      <c r="C50" s="826"/>
      <c r="D50" s="854"/>
      <c r="E50" s="827"/>
      <c r="F50" s="826"/>
      <c r="G50" s="854"/>
      <c r="H50" s="827"/>
      <c r="I50" s="826"/>
      <c r="J50" s="854"/>
      <c r="K50" s="827"/>
      <c r="L50" s="826"/>
      <c r="M50" s="854"/>
      <c r="N50" s="827"/>
      <c r="O50" s="826"/>
      <c r="P50" s="854"/>
      <c r="Q50" s="827"/>
      <c r="R50" s="826"/>
      <c r="S50" s="854"/>
      <c r="T50" s="827"/>
      <c r="U50" s="855"/>
      <c r="V50" s="829"/>
      <c r="W50" s="830"/>
      <c r="X50" s="830"/>
      <c r="Y50" s="830"/>
      <c r="Z50" s="830"/>
      <c r="AA50" s="831"/>
    </row>
    <row r="51" spans="1:31">
      <c r="A51" s="382" t="s">
        <v>636</v>
      </c>
      <c r="B51" s="777"/>
      <c r="C51" s="777"/>
      <c r="D51" s="788"/>
      <c r="E51" s="873"/>
      <c r="F51" s="777"/>
      <c r="G51" s="788"/>
      <c r="H51" s="873"/>
      <c r="I51" s="777"/>
      <c r="J51" s="788"/>
      <c r="K51" s="873"/>
      <c r="L51" s="777"/>
      <c r="M51" s="788"/>
      <c r="N51" s="873"/>
      <c r="O51" s="777"/>
      <c r="P51" s="788"/>
      <c r="Q51" s="873"/>
      <c r="R51" s="777"/>
      <c r="S51" s="788"/>
      <c r="T51" s="873"/>
      <c r="U51" s="857"/>
      <c r="V51" s="868"/>
      <c r="W51" s="869"/>
      <c r="X51" s="869"/>
      <c r="Y51" s="869"/>
      <c r="Z51" s="869"/>
      <c r="AA51" s="1117"/>
      <c r="AD51" s="357"/>
      <c r="AE51" s="357"/>
    </row>
    <row r="52" spans="1:31">
      <c r="A52" s="381" t="s">
        <v>652</v>
      </c>
      <c r="B52" s="380"/>
      <c r="C52" s="815"/>
      <c r="D52" s="782"/>
      <c r="E52" s="816"/>
      <c r="F52" s="815"/>
      <c r="G52" s="782"/>
      <c r="H52" s="816"/>
      <c r="I52" s="815"/>
      <c r="J52" s="782"/>
      <c r="K52" s="816"/>
      <c r="L52" s="815"/>
      <c r="M52" s="782"/>
      <c r="N52" s="816"/>
      <c r="O52" s="815"/>
      <c r="P52" s="782"/>
      <c r="Q52" s="816"/>
      <c r="R52" s="815"/>
      <c r="S52" s="782"/>
      <c r="T52" s="816"/>
      <c r="U52" s="852"/>
      <c r="V52" s="818"/>
      <c r="W52" s="819"/>
      <c r="X52" s="819"/>
      <c r="Y52" s="819"/>
      <c r="Z52" s="819"/>
      <c r="AA52" s="820"/>
      <c r="AD52" s="361"/>
      <c r="AE52" s="361"/>
    </row>
    <row r="53" spans="1:31">
      <c r="A53" s="381" t="s">
        <v>28</v>
      </c>
      <c r="B53" s="380"/>
      <c r="C53" s="815"/>
      <c r="D53" s="782"/>
      <c r="E53" s="816"/>
      <c r="F53" s="815"/>
      <c r="G53" s="782"/>
      <c r="H53" s="816"/>
      <c r="I53" s="815"/>
      <c r="J53" s="782"/>
      <c r="K53" s="816"/>
      <c r="L53" s="815"/>
      <c r="M53" s="782"/>
      <c r="N53" s="816"/>
      <c r="O53" s="815"/>
      <c r="P53" s="782"/>
      <c r="Q53" s="816"/>
      <c r="R53" s="815"/>
      <c r="S53" s="782"/>
      <c r="T53" s="816"/>
      <c r="U53" s="852"/>
      <c r="V53" s="818"/>
      <c r="W53" s="819"/>
      <c r="X53" s="819"/>
      <c r="Y53" s="819"/>
      <c r="Z53" s="819"/>
      <c r="AA53" s="820"/>
      <c r="AD53" s="361"/>
      <c r="AE53" s="361"/>
    </row>
    <row r="54" spans="1:31">
      <c r="A54" s="381" t="s">
        <v>203</v>
      </c>
      <c r="B54" s="380"/>
      <c r="C54" s="1126"/>
      <c r="D54" s="813"/>
      <c r="E54" s="816"/>
      <c r="F54" s="1126"/>
      <c r="G54" s="813"/>
      <c r="H54" s="816"/>
      <c r="I54" s="1126"/>
      <c r="J54" s="813"/>
      <c r="K54" s="816"/>
      <c r="L54" s="1126"/>
      <c r="M54" s="813"/>
      <c r="N54" s="816"/>
      <c r="O54" s="1126"/>
      <c r="P54" s="813"/>
      <c r="Q54" s="816"/>
      <c r="R54" s="1126"/>
      <c r="S54" s="813"/>
      <c r="T54" s="816"/>
      <c r="U54" s="852"/>
      <c r="V54" s="818"/>
      <c r="W54" s="819"/>
      <c r="X54" s="819"/>
      <c r="Y54" s="819"/>
      <c r="Z54" s="819"/>
      <c r="AA54" s="820"/>
      <c r="AD54" s="361"/>
      <c r="AE54" s="361"/>
    </row>
    <row r="55" spans="1:31">
      <c r="A55" s="381" t="s">
        <v>651</v>
      </c>
      <c r="B55" s="380"/>
      <c r="C55" s="815"/>
      <c r="D55" s="782"/>
      <c r="E55" s="816"/>
      <c r="F55" s="815"/>
      <c r="G55" s="782"/>
      <c r="H55" s="816"/>
      <c r="I55" s="815"/>
      <c r="J55" s="782"/>
      <c r="K55" s="816"/>
      <c r="L55" s="815"/>
      <c r="M55" s="782"/>
      <c r="N55" s="816"/>
      <c r="O55" s="815"/>
      <c r="P55" s="782"/>
      <c r="Q55" s="816"/>
      <c r="R55" s="815"/>
      <c r="S55" s="782"/>
      <c r="T55" s="816"/>
      <c r="U55" s="852"/>
      <c r="V55" s="818"/>
      <c r="W55" s="819"/>
      <c r="X55" s="819"/>
      <c r="Y55" s="819"/>
      <c r="Z55" s="819"/>
      <c r="AA55" s="820"/>
      <c r="AD55" s="361"/>
      <c r="AE55" s="361"/>
    </row>
    <row r="56" spans="1:31">
      <c r="A56" s="381" t="s">
        <v>650</v>
      </c>
      <c r="B56" s="380"/>
      <c r="C56" s="815"/>
      <c r="D56" s="782"/>
      <c r="E56" s="816"/>
      <c r="F56" s="815"/>
      <c r="G56" s="782"/>
      <c r="H56" s="816"/>
      <c r="I56" s="815"/>
      <c r="J56" s="782"/>
      <c r="K56" s="816"/>
      <c r="L56" s="815"/>
      <c r="M56" s="782"/>
      <c r="N56" s="816"/>
      <c r="O56" s="815"/>
      <c r="P56" s="782"/>
      <c r="Q56" s="816"/>
      <c r="R56" s="815"/>
      <c r="S56" s="782"/>
      <c r="T56" s="816"/>
      <c r="U56" s="852"/>
      <c r="V56" s="818"/>
      <c r="W56" s="819"/>
      <c r="X56" s="819"/>
      <c r="Y56" s="819"/>
      <c r="Z56" s="819"/>
      <c r="AA56" s="820"/>
      <c r="AD56" s="361"/>
      <c r="AE56" s="361"/>
    </row>
    <row r="57" spans="1:31">
      <c r="A57" s="381" t="s">
        <v>649</v>
      </c>
      <c r="B57" s="380"/>
      <c r="C57" s="815"/>
      <c r="D57" s="782"/>
      <c r="E57" s="816"/>
      <c r="F57" s="815"/>
      <c r="G57" s="782"/>
      <c r="H57" s="816"/>
      <c r="I57" s="815"/>
      <c r="J57" s="782"/>
      <c r="K57" s="816"/>
      <c r="L57" s="815"/>
      <c r="M57" s="782"/>
      <c r="N57" s="816"/>
      <c r="O57" s="815"/>
      <c r="P57" s="782"/>
      <c r="Q57" s="816"/>
      <c r="R57" s="815"/>
      <c r="S57" s="782"/>
      <c r="T57" s="816"/>
      <c r="U57" s="852"/>
      <c r="V57" s="818"/>
      <c r="W57" s="819"/>
      <c r="X57" s="819"/>
      <c r="Y57" s="819"/>
      <c r="Z57" s="819"/>
      <c r="AA57" s="820"/>
      <c r="AD57" s="361"/>
      <c r="AE57" s="361"/>
    </row>
    <row r="58" spans="1:31">
      <c r="A58" s="381" t="s">
        <v>648</v>
      </c>
      <c r="B58" s="380"/>
      <c r="C58" s="815"/>
      <c r="D58" s="782"/>
      <c r="E58" s="816"/>
      <c r="F58" s="815"/>
      <c r="G58" s="782"/>
      <c r="H58" s="816"/>
      <c r="I58" s="815"/>
      <c r="J58" s="782"/>
      <c r="K58" s="816"/>
      <c r="L58" s="815"/>
      <c r="M58" s="782"/>
      <c r="N58" s="816"/>
      <c r="O58" s="815"/>
      <c r="P58" s="782"/>
      <c r="Q58" s="816"/>
      <c r="R58" s="815"/>
      <c r="S58" s="782"/>
      <c r="T58" s="816"/>
      <c r="U58" s="852"/>
      <c r="V58" s="818"/>
      <c r="W58" s="819"/>
      <c r="X58" s="819"/>
      <c r="Y58" s="819"/>
      <c r="Z58" s="819"/>
      <c r="AA58" s="820"/>
      <c r="AD58" s="361"/>
      <c r="AE58" s="361"/>
    </row>
    <row r="59" spans="1:31" s="372" customFormat="1">
      <c r="A59" s="379" t="s">
        <v>645</v>
      </c>
      <c r="B59" s="866"/>
      <c r="C59" s="854"/>
      <c r="D59" s="824"/>
      <c r="E59" s="827"/>
      <c r="F59" s="854"/>
      <c r="G59" s="824"/>
      <c r="H59" s="827"/>
      <c r="I59" s="854"/>
      <c r="J59" s="824"/>
      <c r="K59" s="827"/>
      <c r="L59" s="854"/>
      <c r="M59" s="824"/>
      <c r="N59" s="827"/>
      <c r="O59" s="854"/>
      <c r="P59" s="824"/>
      <c r="Q59" s="827"/>
      <c r="R59" s="854"/>
      <c r="S59" s="824"/>
      <c r="T59" s="827"/>
      <c r="U59" s="855"/>
      <c r="V59" s="829"/>
      <c r="W59" s="830"/>
      <c r="X59" s="830"/>
      <c r="Y59" s="830"/>
      <c r="Z59" s="830"/>
      <c r="AA59" s="831"/>
    </row>
    <row r="60" spans="1:31">
      <c r="A60" s="382" t="s">
        <v>635</v>
      </c>
      <c r="B60" s="777"/>
      <c r="C60" s="777"/>
      <c r="D60" s="788"/>
      <c r="E60" s="871"/>
      <c r="F60" s="777"/>
      <c r="G60" s="788"/>
      <c r="H60" s="871"/>
      <c r="I60" s="777"/>
      <c r="J60" s="788"/>
      <c r="K60" s="871"/>
      <c r="L60" s="777"/>
      <c r="M60" s="788"/>
      <c r="N60" s="871"/>
      <c r="O60" s="777"/>
      <c r="P60" s="788"/>
      <c r="Q60" s="871"/>
      <c r="R60" s="777"/>
      <c r="S60" s="788"/>
      <c r="T60" s="871"/>
      <c r="U60" s="857"/>
      <c r="V60" s="868"/>
      <c r="W60" s="869"/>
      <c r="X60" s="869"/>
      <c r="Y60" s="869"/>
      <c r="Z60" s="869"/>
      <c r="AA60" s="1117"/>
      <c r="AD60" s="357"/>
      <c r="AE60" s="357"/>
    </row>
    <row r="61" spans="1:31" ht="15" customHeight="1">
      <c r="A61" s="381" t="s">
        <v>652</v>
      </c>
      <c r="B61" s="380"/>
      <c r="C61" s="815"/>
      <c r="D61" s="782"/>
      <c r="E61" s="816"/>
      <c r="F61" s="815"/>
      <c r="G61" s="782"/>
      <c r="H61" s="816"/>
      <c r="I61" s="815"/>
      <c r="J61" s="782"/>
      <c r="K61" s="816"/>
      <c r="L61" s="815"/>
      <c r="M61" s="782"/>
      <c r="N61" s="816"/>
      <c r="O61" s="815"/>
      <c r="P61" s="782"/>
      <c r="Q61" s="816"/>
      <c r="R61" s="815"/>
      <c r="S61" s="782"/>
      <c r="T61" s="816"/>
      <c r="U61" s="852"/>
      <c r="V61" s="818"/>
      <c r="W61" s="819"/>
      <c r="X61" s="819"/>
      <c r="Y61" s="819"/>
      <c r="Z61" s="819"/>
      <c r="AA61" s="820"/>
      <c r="AD61" s="361"/>
      <c r="AE61" s="361"/>
    </row>
    <row r="62" spans="1:31">
      <c r="A62" s="381" t="s">
        <v>28</v>
      </c>
      <c r="B62" s="380"/>
      <c r="C62" s="815"/>
      <c r="D62" s="782"/>
      <c r="E62" s="816"/>
      <c r="F62" s="815"/>
      <c r="G62" s="782"/>
      <c r="H62" s="816"/>
      <c r="I62" s="815"/>
      <c r="J62" s="782"/>
      <c r="K62" s="816"/>
      <c r="L62" s="815"/>
      <c r="M62" s="782"/>
      <c r="N62" s="816"/>
      <c r="O62" s="815"/>
      <c r="P62" s="782"/>
      <c r="Q62" s="816"/>
      <c r="R62" s="815"/>
      <c r="S62" s="782"/>
      <c r="T62" s="816"/>
      <c r="U62" s="852"/>
      <c r="V62" s="818"/>
      <c r="W62" s="819"/>
      <c r="X62" s="819"/>
      <c r="Y62" s="819"/>
      <c r="Z62" s="819"/>
      <c r="AA62" s="820"/>
      <c r="AD62" s="361"/>
      <c r="AE62" s="361"/>
    </row>
    <row r="63" spans="1:31" ht="12.75" customHeight="1">
      <c r="A63" s="381" t="s">
        <v>203</v>
      </c>
      <c r="B63" s="380"/>
      <c r="C63" s="815"/>
      <c r="D63" s="782"/>
      <c r="E63" s="816"/>
      <c r="F63" s="815"/>
      <c r="G63" s="782"/>
      <c r="H63" s="816"/>
      <c r="I63" s="815"/>
      <c r="J63" s="782"/>
      <c r="K63" s="816"/>
      <c r="L63" s="815"/>
      <c r="M63" s="782"/>
      <c r="N63" s="816"/>
      <c r="O63" s="815"/>
      <c r="P63" s="782"/>
      <c r="Q63" s="816"/>
      <c r="R63" s="815"/>
      <c r="S63" s="782"/>
      <c r="T63" s="816"/>
      <c r="U63" s="852"/>
      <c r="V63" s="818"/>
      <c r="W63" s="819"/>
      <c r="X63" s="819"/>
      <c r="Y63" s="819"/>
      <c r="Z63" s="819"/>
      <c r="AA63" s="820"/>
      <c r="AD63" s="361"/>
      <c r="AE63" s="361"/>
    </row>
    <row r="64" spans="1:31" ht="15" customHeight="1">
      <c r="A64" s="381" t="s">
        <v>651</v>
      </c>
      <c r="B64" s="380"/>
      <c r="C64" s="815"/>
      <c r="D64" s="782"/>
      <c r="E64" s="816"/>
      <c r="F64" s="815"/>
      <c r="G64" s="782"/>
      <c r="H64" s="816"/>
      <c r="I64" s="815"/>
      <c r="J64" s="782"/>
      <c r="K64" s="816"/>
      <c r="L64" s="815"/>
      <c r="M64" s="782"/>
      <c r="N64" s="816"/>
      <c r="O64" s="815"/>
      <c r="P64" s="782"/>
      <c r="Q64" s="816"/>
      <c r="R64" s="815"/>
      <c r="S64" s="782"/>
      <c r="T64" s="816"/>
      <c r="U64" s="852"/>
      <c r="V64" s="818"/>
      <c r="W64" s="819"/>
      <c r="X64" s="819"/>
      <c r="Y64" s="819"/>
      <c r="Z64" s="819"/>
      <c r="AA64" s="820"/>
      <c r="AD64" s="361"/>
      <c r="AE64" s="361"/>
    </row>
    <row r="65" spans="1:31" ht="10.5" customHeight="1">
      <c r="A65" s="381" t="s">
        <v>650</v>
      </c>
      <c r="B65" s="380"/>
      <c r="C65" s="815"/>
      <c r="D65" s="782"/>
      <c r="E65" s="816"/>
      <c r="F65" s="815"/>
      <c r="G65" s="782"/>
      <c r="H65" s="816"/>
      <c r="I65" s="815"/>
      <c r="J65" s="782"/>
      <c r="K65" s="816"/>
      <c r="L65" s="815"/>
      <c r="M65" s="782"/>
      <c r="N65" s="816"/>
      <c r="O65" s="815"/>
      <c r="P65" s="782"/>
      <c r="Q65" s="816"/>
      <c r="R65" s="815"/>
      <c r="S65" s="782"/>
      <c r="T65" s="816"/>
      <c r="U65" s="852"/>
      <c r="V65" s="818"/>
      <c r="W65" s="819"/>
      <c r="X65" s="819"/>
      <c r="Y65" s="819"/>
      <c r="Z65" s="819"/>
      <c r="AA65" s="820"/>
      <c r="AD65" s="361"/>
      <c r="AE65" s="361"/>
    </row>
    <row r="66" spans="1:31" ht="14.25" customHeight="1">
      <c r="A66" s="381" t="s">
        <v>649</v>
      </c>
      <c r="B66" s="380"/>
      <c r="C66" s="815"/>
      <c r="D66" s="782"/>
      <c r="E66" s="816"/>
      <c r="F66" s="815"/>
      <c r="G66" s="782"/>
      <c r="H66" s="816"/>
      <c r="I66" s="815"/>
      <c r="J66" s="782"/>
      <c r="K66" s="816"/>
      <c r="L66" s="815"/>
      <c r="M66" s="782"/>
      <c r="N66" s="816"/>
      <c r="O66" s="815"/>
      <c r="P66" s="782"/>
      <c r="Q66" s="816"/>
      <c r="R66" s="815"/>
      <c r="S66" s="782"/>
      <c r="T66" s="816"/>
      <c r="U66" s="852"/>
      <c r="V66" s="818"/>
      <c r="W66" s="819"/>
      <c r="X66" s="819"/>
      <c r="Y66" s="819"/>
      <c r="Z66" s="819"/>
      <c r="AA66" s="820"/>
      <c r="AD66" s="361"/>
      <c r="AE66" s="361"/>
    </row>
    <row r="67" spans="1:31" ht="10.5" customHeight="1">
      <c r="A67" s="381" t="s">
        <v>648</v>
      </c>
      <c r="B67" s="380"/>
      <c r="C67" s="815"/>
      <c r="D67" s="782"/>
      <c r="E67" s="816"/>
      <c r="F67" s="815"/>
      <c r="G67" s="782"/>
      <c r="H67" s="816"/>
      <c r="I67" s="815"/>
      <c r="J67" s="782"/>
      <c r="K67" s="816"/>
      <c r="L67" s="815"/>
      <c r="M67" s="782"/>
      <c r="N67" s="816"/>
      <c r="O67" s="815"/>
      <c r="P67" s="782"/>
      <c r="Q67" s="816"/>
      <c r="R67" s="815"/>
      <c r="S67" s="782"/>
      <c r="T67" s="816"/>
      <c r="U67" s="852"/>
      <c r="V67" s="818"/>
      <c r="W67" s="819"/>
      <c r="X67" s="819"/>
      <c r="Y67" s="819"/>
      <c r="Z67" s="819"/>
      <c r="AA67" s="820"/>
      <c r="AD67" s="361"/>
      <c r="AE67" s="361"/>
    </row>
    <row r="68" spans="1:31" s="372" customFormat="1">
      <c r="A68" s="379" t="s">
        <v>645</v>
      </c>
      <c r="B68" s="866"/>
      <c r="C68" s="854"/>
      <c r="D68" s="854"/>
      <c r="E68" s="827"/>
      <c r="F68" s="854"/>
      <c r="G68" s="854"/>
      <c r="H68" s="827"/>
      <c r="I68" s="854"/>
      <c r="J68" s="854"/>
      <c r="K68" s="827"/>
      <c r="L68" s="854"/>
      <c r="M68" s="854"/>
      <c r="N68" s="827"/>
      <c r="O68" s="854"/>
      <c r="P68" s="854"/>
      <c r="Q68" s="827"/>
      <c r="R68" s="854"/>
      <c r="S68" s="854"/>
      <c r="T68" s="827"/>
      <c r="U68" s="855"/>
      <c r="V68" s="829"/>
      <c r="W68" s="830"/>
      <c r="X68" s="830"/>
      <c r="Y68" s="830"/>
      <c r="Z68" s="830"/>
      <c r="AA68" s="831"/>
    </row>
    <row r="69" spans="1:31" ht="13.5" thickBot="1">
      <c r="A69" s="379" t="s">
        <v>5</v>
      </c>
      <c r="B69" s="376"/>
      <c r="C69" s="642"/>
      <c r="D69" s="364"/>
      <c r="E69" s="355"/>
      <c r="F69" s="642"/>
      <c r="G69" s="364"/>
      <c r="H69" s="355"/>
      <c r="I69" s="642"/>
      <c r="J69" s="364"/>
      <c r="K69" s="355"/>
      <c r="L69" s="642"/>
      <c r="M69" s="364"/>
      <c r="N69" s="355"/>
      <c r="O69" s="642"/>
      <c r="P69" s="364"/>
      <c r="Q69" s="355"/>
      <c r="R69" s="642"/>
      <c r="S69" s="364"/>
      <c r="T69" s="355"/>
      <c r="U69" s="718"/>
      <c r="V69" s="837"/>
      <c r="W69" s="838"/>
      <c r="X69" s="838"/>
      <c r="Y69" s="838"/>
      <c r="Z69" s="838"/>
      <c r="AA69" s="839"/>
    </row>
    <row r="70" spans="1:31">
      <c r="C70" s="1127"/>
      <c r="D70" s="1127"/>
      <c r="E70" s="1127"/>
      <c r="F70" s="1127"/>
      <c r="G70" s="1127"/>
      <c r="H70" s="1127"/>
      <c r="I70" s="1127"/>
      <c r="J70" s="1127"/>
      <c r="K70" s="1127"/>
      <c r="L70" s="1127"/>
      <c r="M70" s="1127"/>
      <c r="N70" s="1127"/>
      <c r="O70" s="1127"/>
      <c r="P70" s="1127"/>
      <c r="Q70" s="1127"/>
      <c r="R70" s="1127"/>
      <c r="S70" s="1127"/>
      <c r="T70" s="1127"/>
      <c r="U70" s="617"/>
      <c r="V70" s="617"/>
      <c r="W70" s="617"/>
      <c r="X70" s="617"/>
      <c r="Y70" s="617"/>
      <c r="Z70" s="617"/>
      <c r="AA70" s="617"/>
      <c r="AD70" s="378"/>
      <c r="AE70" s="378"/>
    </row>
    <row r="71" spans="1:31">
      <c r="A71" s="350" t="s">
        <v>6</v>
      </c>
      <c r="B71" s="350"/>
      <c r="C71" s="624"/>
      <c r="D71" s="624"/>
      <c r="E71" s="625"/>
      <c r="F71" s="624"/>
      <c r="G71" s="624"/>
      <c r="H71" s="625"/>
      <c r="I71" s="624"/>
      <c r="J71" s="624"/>
      <c r="K71" s="625"/>
      <c r="L71" s="624"/>
      <c r="M71" s="624"/>
      <c r="N71" s="625"/>
      <c r="O71" s="624"/>
      <c r="P71" s="624"/>
      <c r="Q71" s="625"/>
      <c r="R71" s="624"/>
      <c r="S71" s="624"/>
      <c r="T71" s="625"/>
      <c r="U71" s="1057"/>
      <c r="V71" s="1057"/>
      <c r="W71" s="1057"/>
      <c r="X71" s="158"/>
      <c r="Y71" s="158"/>
      <c r="Z71" s="158"/>
      <c r="AA71" s="158"/>
    </row>
    <row r="72" spans="1:31">
      <c r="A72" s="201"/>
      <c r="B72" s="8"/>
      <c r="C72" s="719"/>
      <c r="D72" s="351"/>
      <c r="E72" s="720"/>
      <c r="F72" s="719"/>
      <c r="G72" s="351"/>
      <c r="H72" s="720"/>
      <c r="I72" s="719"/>
      <c r="J72" s="351"/>
      <c r="K72" s="720"/>
      <c r="L72" s="719"/>
      <c r="M72" s="351"/>
      <c r="N72" s="720"/>
      <c r="O72" s="719"/>
      <c r="P72" s="351"/>
      <c r="Q72" s="720"/>
      <c r="R72" s="719"/>
      <c r="S72" s="351"/>
      <c r="T72" s="720"/>
      <c r="U72" s="713"/>
      <c r="V72" s="713"/>
      <c r="W72" s="713"/>
      <c r="X72" s="351"/>
      <c r="Y72" s="351"/>
      <c r="Z72" s="351"/>
      <c r="AA72" s="353"/>
      <c r="AB72" s="373"/>
    </row>
    <row r="73" spans="1:31">
      <c r="A73" s="257"/>
      <c r="C73" s="372"/>
      <c r="D73" s="372"/>
      <c r="E73" s="1128"/>
      <c r="F73" s="372"/>
      <c r="G73" s="372"/>
      <c r="H73" s="1128"/>
      <c r="I73" s="372"/>
      <c r="J73" s="372"/>
      <c r="K73" s="1128"/>
      <c r="L73" s="372"/>
      <c r="M73" s="372"/>
      <c r="N73" s="1128"/>
      <c r="O73" s="372"/>
      <c r="P73" s="372"/>
      <c r="Q73" s="1128"/>
      <c r="R73" s="372"/>
      <c r="S73" s="372"/>
      <c r="T73" s="1128"/>
      <c r="U73" s="391"/>
      <c r="V73" s="391"/>
      <c r="W73" s="391"/>
      <c r="X73" s="372"/>
      <c r="Y73" s="372"/>
      <c r="Z73" s="372"/>
      <c r="AA73" s="372"/>
      <c r="AB73" s="374"/>
    </row>
    <row r="74" spans="1:31">
      <c r="A74" s="257"/>
      <c r="B74" s="8"/>
      <c r="C74" s="351"/>
      <c r="D74" s="351"/>
      <c r="E74" s="351"/>
      <c r="F74" s="351"/>
      <c r="G74" s="351"/>
      <c r="H74" s="351"/>
      <c r="I74" s="351"/>
      <c r="J74" s="351"/>
      <c r="K74" s="351"/>
      <c r="L74" s="351"/>
      <c r="M74" s="351"/>
      <c r="N74" s="351"/>
      <c r="O74" s="351"/>
      <c r="P74" s="351"/>
      <c r="Q74" s="351"/>
      <c r="R74" s="351"/>
      <c r="S74" s="351"/>
      <c r="T74" s="351"/>
      <c r="U74" s="713"/>
      <c r="V74" s="713"/>
      <c r="W74" s="713"/>
      <c r="X74" s="351"/>
      <c r="Y74" s="351"/>
      <c r="Z74" s="351"/>
      <c r="AA74" s="351"/>
      <c r="AB74" s="373"/>
    </row>
    <row r="75" spans="1:31">
      <c r="A75" s="8"/>
      <c r="B75" s="8"/>
      <c r="C75" s="351"/>
      <c r="D75" s="351"/>
      <c r="E75" s="351"/>
      <c r="F75" s="351"/>
      <c r="G75" s="351"/>
      <c r="H75" s="351"/>
      <c r="I75" s="351"/>
      <c r="J75" s="351"/>
      <c r="K75" s="351"/>
      <c r="L75" s="351"/>
      <c r="M75" s="351"/>
      <c r="N75" s="351"/>
      <c r="O75" s="351"/>
      <c r="P75" s="351"/>
      <c r="Q75" s="351"/>
      <c r="R75" s="351"/>
      <c r="S75" s="351"/>
      <c r="T75" s="351"/>
      <c r="U75" s="713"/>
      <c r="V75" s="713"/>
      <c r="W75" s="713"/>
      <c r="X75" s="351"/>
      <c r="Y75" s="351"/>
      <c r="Z75" s="351"/>
      <c r="AA75" s="351"/>
      <c r="AB75" s="373"/>
    </row>
    <row r="76" spans="1:31">
      <c r="A76" s="8"/>
      <c r="B76" s="8"/>
      <c r="C76" s="351"/>
      <c r="D76" s="351"/>
      <c r="E76" s="351"/>
      <c r="F76" s="351"/>
      <c r="G76" s="351"/>
      <c r="H76" s="351"/>
      <c r="I76" s="351"/>
      <c r="J76" s="351"/>
      <c r="K76" s="351"/>
      <c r="L76" s="351"/>
      <c r="M76" s="351"/>
      <c r="N76" s="351"/>
      <c r="O76" s="351"/>
      <c r="P76" s="351"/>
      <c r="Q76" s="351"/>
      <c r="R76" s="351"/>
      <c r="S76" s="351"/>
      <c r="T76" s="351"/>
      <c r="U76" s="713"/>
      <c r="V76" s="713"/>
      <c r="W76" s="713"/>
      <c r="X76" s="351"/>
      <c r="Y76" s="351"/>
      <c r="Z76" s="351"/>
      <c r="AA76" s="351"/>
      <c r="AB76" s="373"/>
    </row>
    <row r="77" spans="1:31">
      <c r="A77" s="158"/>
      <c r="B77" s="158"/>
      <c r="C77" s="25"/>
      <c r="D77" s="25"/>
      <c r="E77" s="25"/>
      <c r="F77" s="25"/>
      <c r="G77" s="25"/>
      <c r="H77" s="25"/>
      <c r="I77" s="25"/>
      <c r="J77" s="25"/>
      <c r="K77" s="25"/>
      <c r="L77" s="25"/>
      <c r="M77" s="25"/>
      <c r="N77" s="25"/>
      <c r="O77" s="25"/>
      <c r="P77" s="25"/>
      <c r="Q77" s="25"/>
      <c r="R77" s="25"/>
      <c r="S77" s="25"/>
      <c r="T77" s="25"/>
      <c r="U77" s="79"/>
      <c r="V77" s="79"/>
      <c r="W77" s="79"/>
      <c r="X77" s="25"/>
      <c r="Y77" s="25"/>
      <c r="Z77" s="25"/>
      <c r="AA77" s="25"/>
      <c r="AB77" s="79"/>
    </row>
    <row r="78" spans="1:31">
      <c r="A78" s="1"/>
      <c r="B78" s="1"/>
      <c r="C78" s="18"/>
      <c r="D78" s="18"/>
      <c r="E78" s="18"/>
      <c r="F78" s="18"/>
      <c r="G78" s="18"/>
      <c r="H78" s="18"/>
      <c r="I78" s="18"/>
      <c r="J78" s="18"/>
      <c r="K78" s="18"/>
      <c r="L78" s="18"/>
      <c r="M78" s="18"/>
      <c r="N78" s="18"/>
      <c r="O78" s="18"/>
      <c r="P78" s="18"/>
      <c r="Q78" s="18"/>
      <c r="R78" s="18"/>
      <c r="S78" s="18"/>
      <c r="T78" s="18"/>
      <c r="U78" s="22"/>
      <c r="V78" s="22"/>
      <c r="W78" s="22"/>
      <c r="X78" s="18"/>
      <c r="Y78" s="18"/>
      <c r="Z78" s="18"/>
      <c r="AA78" s="18"/>
      <c r="AB78" s="22"/>
    </row>
    <row r="81" spans="1:27">
      <c r="A81" s="350"/>
      <c r="B81" s="350"/>
      <c r="C81" s="158"/>
      <c r="D81" s="158"/>
      <c r="E81" s="158"/>
      <c r="F81" s="158"/>
      <c r="G81" s="158"/>
      <c r="H81" s="158"/>
      <c r="I81" s="158"/>
      <c r="J81" s="158"/>
      <c r="K81" s="158"/>
      <c r="L81" s="158"/>
      <c r="M81" s="158"/>
      <c r="N81" s="158"/>
      <c r="O81" s="158"/>
      <c r="P81" s="158"/>
      <c r="Q81" s="158"/>
      <c r="R81" s="158"/>
      <c r="S81" s="158"/>
      <c r="T81" s="158"/>
      <c r="U81" s="1057"/>
      <c r="V81" s="1057"/>
      <c r="W81" s="1057"/>
      <c r="X81" s="158"/>
      <c r="Y81" s="158"/>
      <c r="Z81" s="158"/>
      <c r="AA81" s="158"/>
    </row>
    <row r="82" spans="1:27">
      <c r="A82" s="201"/>
      <c r="B82" s="201"/>
      <c r="C82" s="158"/>
      <c r="D82" s="158"/>
      <c r="E82" s="158"/>
      <c r="F82" s="158"/>
      <c r="G82" s="158"/>
      <c r="H82" s="158"/>
      <c r="I82" s="158"/>
      <c r="J82" s="158"/>
      <c r="K82" s="158"/>
      <c r="L82" s="158"/>
      <c r="M82" s="158"/>
      <c r="N82" s="158"/>
      <c r="O82" s="158"/>
      <c r="P82" s="158"/>
      <c r="Q82" s="158"/>
      <c r="R82" s="158"/>
      <c r="S82" s="158"/>
      <c r="T82" s="158"/>
      <c r="U82" s="1057"/>
      <c r="V82" s="1057"/>
      <c r="W82" s="1057"/>
      <c r="X82" s="158"/>
      <c r="Y82" s="158"/>
      <c r="Z82" s="158"/>
      <c r="AA82" s="158"/>
    </row>
    <row r="84" spans="1:27">
      <c r="A84" s="8"/>
      <c r="B84" s="8"/>
    </row>
    <row r="85" spans="1:27">
      <c r="A85" s="1460"/>
      <c r="B85" s="1460"/>
      <c r="C85" s="1460"/>
      <c r="D85" s="1460"/>
      <c r="E85" s="1460"/>
      <c r="F85" s="1460"/>
      <c r="G85" s="1460"/>
      <c r="H85" s="1460"/>
      <c r="I85" s="1460"/>
      <c r="J85" s="1460"/>
      <c r="K85" s="1460"/>
      <c r="L85" s="1460"/>
      <c r="M85" s="1460"/>
      <c r="N85" s="1460"/>
      <c r="O85" s="1460"/>
      <c r="P85" s="1460"/>
      <c r="Q85" s="1460"/>
      <c r="R85" s="1460"/>
      <c r="S85" s="1460"/>
      <c r="T85" s="1460"/>
      <c r="U85" s="1460"/>
      <c r="V85" s="1460"/>
      <c r="W85" s="1460"/>
      <c r="X85" s="1460"/>
      <c r="Y85" s="1460"/>
      <c r="Z85" s="1460"/>
      <c r="AA85" s="1460"/>
    </row>
  </sheetData>
  <mergeCells count="7">
    <mergeCell ref="R4:T4"/>
    <mergeCell ref="A85:AA85"/>
    <mergeCell ref="C4:E4"/>
    <mergeCell ref="F4:H4"/>
    <mergeCell ref="I4:K4"/>
    <mergeCell ref="L4:N4"/>
    <mergeCell ref="O4:Q4"/>
  </mergeCells>
  <conditionalFormatting sqref="B4">
    <cfRule type="cellIs" dxfId="35" priority="5" operator="equal">
      <formula>#REF!</formula>
    </cfRule>
  </conditionalFormatting>
  <conditionalFormatting sqref="B4">
    <cfRule type="cellIs" dxfId="34" priority="6" operator="equal">
      <formula>#REF!</formula>
    </cfRule>
  </conditionalFormatting>
  <pageMargins left="0.70866141732283472" right="0.70866141732283472"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M175"/>
  <sheetViews>
    <sheetView showGridLines="0" zoomScale="80" zoomScaleNormal="80" workbookViewId="0"/>
  </sheetViews>
  <sheetFormatPr defaultColWidth="0" defaultRowHeight="12.75" zeroHeight="1"/>
  <cols>
    <col min="1" max="1" width="47.42578125" style="23" customWidth="1"/>
    <col min="2" max="2" width="33" style="23" customWidth="1"/>
    <col min="3" max="6" width="14.5703125" style="23" customWidth="1"/>
    <col min="7" max="7" width="12.5703125" style="23" customWidth="1"/>
    <col min="8" max="9" width="14.42578125" style="23" customWidth="1"/>
    <col min="10" max="10" width="14.5703125" style="23" customWidth="1"/>
    <col min="11" max="11" width="15.5703125" style="23" customWidth="1"/>
    <col min="12" max="12" width="12.5703125" style="23" customWidth="1"/>
    <col min="13" max="13" width="8.5703125" style="260" customWidth="1"/>
    <col min="14" max="15" width="0.5703125" style="23" customWidth="1"/>
    <col min="16" max="16384" width="0" style="23" hidden="1"/>
  </cols>
  <sheetData>
    <row r="1" spans="1:13" s="101" customFormat="1" ht="23.85" customHeight="1">
      <c r="A1" s="750" t="s">
        <v>834</v>
      </c>
      <c r="M1" s="751"/>
    </row>
    <row r="2" spans="1:13" s="101" customFormat="1" ht="23.85" customHeight="1">
      <c r="A2" s="1393" t="s">
        <v>498</v>
      </c>
      <c r="B2" s="1394"/>
      <c r="C2" s="1395"/>
      <c r="D2" s="1396" t="s">
        <v>987</v>
      </c>
      <c r="E2" s="1397"/>
      <c r="F2" s="1397"/>
      <c r="G2" s="1397"/>
      <c r="H2" s="1397"/>
      <c r="I2" s="1397"/>
      <c r="J2" s="1397"/>
      <c r="K2" s="1397"/>
      <c r="L2" s="1397"/>
      <c r="M2" s="1398"/>
    </row>
    <row r="3" spans="1:13">
      <c r="A3" s="179" t="s">
        <v>51</v>
      </c>
      <c r="B3" s="180"/>
      <c r="C3" s="180"/>
      <c r="D3" s="180"/>
      <c r="E3" s="180"/>
      <c r="F3" s="180"/>
      <c r="G3" s="181"/>
      <c r="H3" s="181"/>
      <c r="I3" s="181"/>
      <c r="J3" s="181"/>
      <c r="K3" s="181"/>
      <c r="L3" s="180"/>
      <c r="M3" s="269"/>
    </row>
    <row r="4" spans="1:13" ht="30.75" customHeight="1">
      <c r="A4" s="182"/>
      <c r="B4" s="136" t="s">
        <v>61</v>
      </c>
      <c r="C4" s="136" t="s">
        <v>0</v>
      </c>
      <c r="D4" s="136" t="s">
        <v>384</v>
      </c>
      <c r="E4" s="136" t="s">
        <v>52</v>
      </c>
      <c r="F4" s="136" t="s">
        <v>1</v>
      </c>
      <c r="G4" s="183"/>
      <c r="H4" s="183"/>
      <c r="I4" s="183"/>
      <c r="J4" s="183"/>
      <c r="K4" s="183"/>
      <c r="L4" s="136"/>
      <c r="M4" s="182" t="s">
        <v>7</v>
      </c>
    </row>
    <row r="5" spans="1:13">
      <c r="A5" s="184" t="s">
        <v>50</v>
      </c>
      <c r="B5" s="185"/>
      <c r="C5" s="185"/>
      <c r="D5" s="185"/>
      <c r="E5" s="185"/>
      <c r="F5" s="185"/>
      <c r="G5" s="186"/>
      <c r="H5" s="186"/>
      <c r="I5" s="186"/>
      <c r="J5" s="186"/>
      <c r="K5" s="187"/>
      <c r="L5" s="188"/>
      <c r="M5" s="270"/>
    </row>
    <row r="6" spans="1:13">
      <c r="A6" s="189" t="s">
        <v>47</v>
      </c>
      <c r="B6" s="61"/>
      <c r="C6" s="61"/>
      <c r="D6" s="61"/>
      <c r="E6" s="61"/>
      <c r="F6" s="61"/>
      <c r="G6" s="61"/>
      <c r="H6" s="61"/>
      <c r="I6" s="61"/>
      <c r="J6" s="61"/>
      <c r="K6" s="61"/>
      <c r="L6" s="61"/>
      <c r="M6" s="61"/>
    </row>
    <row r="7" spans="1:13" ht="85.5" customHeight="1">
      <c r="A7" s="1399" t="s">
        <v>312</v>
      </c>
      <c r="B7" s="1400"/>
      <c r="C7" s="61"/>
      <c r="D7" s="61"/>
      <c r="E7" s="61"/>
      <c r="F7" s="61"/>
      <c r="G7" s="1401"/>
      <c r="H7" s="1391"/>
      <c r="I7" s="1391"/>
      <c r="J7" s="1391"/>
      <c r="K7" s="1392"/>
      <c r="L7" s="421"/>
      <c r="M7" s="61"/>
    </row>
    <row r="8" spans="1:13" ht="27" customHeight="1">
      <c r="A8" s="190" t="s">
        <v>304</v>
      </c>
      <c r="B8" s="191" t="s">
        <v>374</v>
      </c>
      <c r="C8" s="165" t="s">
        <v>2</v>
      </c>
      <c r="D8" s="730"/>
      <c r="E8" s="61"/>
      <c r="F8" s="61"/>
      <c r="G8" s="1371"/>
      <c r="H8" s="1372"/>
      <c r="I8" s="1372"/>
      <c r="J8" s="1372"/>
      <c r="K8" s="1373"/>
      <c r="L8" s="421"/>
      <c r="M8" s="61"/>
    </row>
    <row r="9" spans="1:13" ht="27" customHeight="1">
      <c r="A9" s="190">
        <v>2015</v>
      </c>
      <c r="B9" s="191" t="s">
        <v>788</v>
      </c>
      <c r="C9" s="165" t="s">
        <v>2</v>
      </c>
      <c r="D9" s="165" t="s">
        <v>2</v>
      </c>
      <c r="E9" s="61" t="s">
        <v>50</v>
      </c>
      <c r="F9" s="61" t="str">
        <f t="shared" ref="F9:F14" si="0">IFERROR(IF(D9="N/A","N/A",C9-D9),"X")</f>
        <v>X</v>
      </c>
      <c r="G9" s="1371"/>
      <c r="H9" s="1372"/>
      <c r="I9" s="1372"/>
      <c r="J9" s="1372"/>
      <c r="K9" s="1373"/>
      <c r="L9" s="421"/>
      <c r="M9" s="260" t="s">
        <v>10</v>
      </c>
    </row>
    <row r="10" spans="1:13" ht="27" customHeight="1">
      <c r="A10" s="190">
        <v>2016</v>
      </c>
      <c r="B10" s="191" t="s">
        <v>788</v>
      </c>
      <c r="C10" s="165" t="s">
        <v>2</v>
      </c>
      <c r="D10" s="165" t="s">
        <v>2</v>
      </c>
      <c r="E10" s="61" t="s">
        <v>50</v>
      </c>
      <c r="F10" s="730" t="str">
        <f t="shared" si="0"/>
        <v>X</v>
      </c>
      <c r="G10" s="1371"/>
      <c r="H10" s="1372"/>
      <c r="I10" s="1372"/>
      <c r="J10" s="1372"/>
      <c r="K10" s="1373"/>
      <c r="L10" s="421"/>
      <c r="M10" s="260" t="s">
        <v>10</v>
      </c>
    </row>
    <row r="11" spans="1:13" ht="27" customHeight="1">
      <c r="A11" s="190">
        <v>2017</v>
      </c>
      <c r="B11" s="191" t="s">
        <v>293</v>
      </c>
      <c r="C11" s="165" t="s">
        <v>2</v>
      </c>
      <c r="D11" s="165" t="s">
        <v>2</v>
      </c>
      <c r="E11" s="61" t="s">
        <v>50</v>
      </c>
      <c r="F11" s="61" t="str">
        <f t="shared" si="0"/>
        <v>X</v>
      </c>
      <c r="G11" s="1371"/>
      <c r="H11" s="1372"/>
      <c r="I11" s="1372"/>
      <c r="J11" s="1372"/>
      <c r="K11" s="1373"/>
      <c r="L11" s="421"/>
      <c r="M11" s="260" t="s">
        <v>10</v>
      </c>
    </row>
    <row r="12" spans="1:13" ht="27" customHeight="1">
      <c r="A12" s="190">
        <v>2018</v>
      </c>
      <c r="B12" s="191" t="s">
        <v>293</v>
      </c>
      <c r="C12" s="165" t="s">
        <v>2</v>
      </c>
      <c r="D12" s="165" t="s">
        <v>2</v>
      </c>
      <c r="E12" s="61" t="s">
        <v>50</v>
      </c>
      <c r="F12" s="61" t="str">
        <f t="shared" si="0"/>
        <v>X</v>
      </c>
      <c r="G12" s="1371"/>
      <c r="H12" s="1372"/>
      <c r="I12" s="1372"/>
      <c r="J12" s="1372"/>
      <c r="K12" s="1373"/>
      <c r="L12" s="421"/>
      <c r="M12" s="260" t="s">
        <v>10</v>
      </c>
    </row>
    <row r="13" spans="1:13" ht="27" customHeight="1">
      <c r="A13" s="190">
        <v>2019</v>
      </c>
      <c r="B13" s="191" t="s">
        <v>297</v>
      </c>
      <c r="C13" s="165" t="s">
        <v>2</v>
      </c>
      <c r="D13" s="165" t="s">
        <v>2</v>
      </c>
      <c r="E13" s="61" t="s">
        <v>50</v>
      </c>
      <c r="F13" s="61" t="str">
        <f t="shared" si="0"/>
        <v>X</v>
      </c>
      <c r="G13" s="1371"/>
      <c r="H13" s="1372"/>
      <c r="I13" s="1372"/>
      <c r="J13" s="1372"/>
      <c r="K13" s="1373"/>
      <c r="L13" s="421"/>
      <c r="M13" s="260" t="s">
        <v>10</v>
      </c>
    </row>
    <row r="14" spans="1:13" ht="27" customHeight="1">
      <c r="A14" s="190">
        <v>2020</v>
      </c>
      <c r="B14" s="191" t="s">
        <v>326</v>
      </c>
      <c r="C14" s="165" t="s">
        <v>2</v>
      </c>
      <c r="D14" s="165" t="s">
        <v>2</v>
      </c>
      <c r="E14" s="61" t="s">
        <v>50</v>
      </c>
      <c r="F14" s="61" t="str">
        <f t="shared" si="0"/>
        <v>X</v>
      </c>
      <c r="G14" s="1374"/>
      <c r="H14" s="1375"/>
      <c r="I14" s="1375"/>
      <c r="J14" s="1375"/>
      <c r="K14" s="1376"/>
      <c r="L14" s="421"/>
      <c r="M14" s="260" t="s">
        <v>10</v>
      </c>
    </row>
    <row r="15" spans="1:13" ht="15" customHeight="1">
      <c r="A15" s="61"/>
      <c r="B15" s="61"/>
      <c r="C15" s="61"/>
      <c r="D15" s="61"/>
      <c r="E15" s="61"/>
      <c r="F15" s="61"/>
      <c r="G15" s="61"/>
      <c r="H15" s="61"/>
      <c r="I15" s="61"/>
      <c r="J15" s="61"/>
      <c r="K15" s="61"/>
      <c r="L15" s="61"/>
      <c r="M15" s="61"/>
    </row>
    <row r="16" spans="1:13">
      <c r="A16" s="192" t="s">
        <v>307</v>
      </c>
      <c r="B16" s="185"/>
      <c r="C16" s="193"/>
      <c r="D16" s="193"/>
      <c r="E16" s="193"/>
      <c r="F16" s="193"/>
      <c r="G16" s="193"/>
      <c r="H16" s="193"/>
      <c r="I16" s="193"/>
      <c r="J16" s="193"/>
      <c r="K16" s="193"/>
      <c r="L16" s="193"/>
      <c r="M16" s="270"/>
    </row>
    <row r="17" spans="1:13">
      <c r="A17" s="194" t="s">
        <v>499</v>
      </c>
      <c r="B17" s="195"/>
      <c r="C17" s="419"/>
      <c r="D17" s="419"/>
      <c r="E17" s="419"/>
      <c r="F17" s="419"/>
      <c r="G17" s="419"/>
      <c r="H17" s="419"/>
      <c r="I17" s="419"/>
      <c r="J17" s="419"/>
      <c r="K17" s="419"/>
      <c r="L17" s="419"/>
      <c r="M17" s="271"/>
    </row>
    <row r="18" spans="1:13" ht="37.5" customHeight="1">
      <c r="A18" s="1358" t="s">
        <v>54</v>
      </c>
      <c r="B18" s="1358"/>
      <c r="C18" s="419"/>
      <c r="D18" s="419"/>
      <c r="E18" s="419"/>
      <c r="F18" s="419"/>
      <c r="G18" s="1389"/>
      <c r="H18" s="1369"/>
      <c r="I18" s="1369"/>
      <c r="J18" s="1369"/>
      <c r="K18" s="1370"/>
      <c r="L18" s="421"/>
      <c r="M18" s="271"/>
    </row>
    <row r="19" spans="1:13">
      <c r="A19" s="196" t="s">
        <v>184</v>
      </c>
      <c r="B19" s="158" t="s">
        <v>294</v>
      </c>
      <c r="C19" s="165" t="s">
        <v>2</v>
      </c>
      <c r="D19" s="419"/>
      <c r="E19" s="419"/>
      <c r="F19" s="419"/>
      <c r="G19" s="1371"/>
      <c r="H19" s="1372"/>
      <c r="I19" s="1372"/>
      <c r="J19" s="1372"/>
      <c r="K19" s="1373"/>
      <c r="L19" s="419"/>
      <c r="M19" s="271"/>
    </row>
    <row r="20" spans="1:13">
      <c r="A20" s="196" t="s">
        <v>13</v>
      </c>
      <c r="B20" s="158" t="s">
        <v>788</v>
      </c>
      <c r="C20" s="165" t="s">
        <v>2</v>
      </c>
      <c r="D20" s="197"/>
      <c r="E20" s="61" t="s">
        <v>49</v>
      </c>
      <c r="F20" s="61"/>
      <c r="G20" s="1371"/>
      <c r="H20" s="1372"/>
      <c r="I20" s="1372"/>
      <c r="J20" s="1372"/>
      <c r="K20" s="1373"/>
      <c r="L20" s="419"/>
      <c r="M20" s="260" t="s">
        <v>11</v>
      </c>
    </row>
    <row r="21" spans="1:13">
      <c r="A21" s="196" t="s">
        <v>14</v>
      </c>
      <c r="B21" s="158" t="s">
        <v>788</v>
      </c>
      <c r="C21" s="165" t="s">
        <v>2</v>
      </c>
      <c r="D21" s="197"/>
      <c r="E21" s="61" t="s">
        <v>49</v>
      </c>
      <c r="F21" s="61"/>
      <c r="G21" s="1371"/>
      <c r="H21" s="1372"/>
      <c r="I21" s="1372"/>
      <c r="J21" s="1372"/>
      <c r="K21" s="1373"/>
      <c r="L21" s="419"/>
      <c r="M21" s="260" t="s">
        <v>11</v>
      </c>
    </row>
    <row r="22" spans="1:13">
      <c r="A22" s="196" t="s">
        <v>15</v>
      </c>
      <c r="B22" s="158" t="s">
        <v>788</v>
      </c>
      <c r="C22" s="165" t="s">
        <v>2</v>
      </c>
      <c r="D22" s="197"/>
      <c r="E22" s="61" t="s">
        <v>49</v>
      </c>
      <c r="F22" s="61"/>
      <c r="G22" s="1371"/>
      <c r="H22" s="1372"/>
      <c r="I22" s="1372"/>
      <c r="J22" s="1372"/>
      <c r="K22" s="1373"/>
      <c r="L22" s="419"/>
      <c r="M22" s="260" t="s">
        <v>11</v>
      </c>
    </row>
    <row r="23" spans="1:13">
      <c r="A23" s="196" t="s">
        <v>16</v>
      </c>
      <c r="B23" s="158" t="s">
        <v>244</v>
      </c>
      <c r="C23" s="165" t="s">
        <v>2</v>
      </c>
      <c r="D23" s="197"/>
      <c r="E23" s="61" t="s">
        <v>49</v>
      </c>
      <c r="F23" s="61"/>
      <c r="G23" s="1371"/>
      <c r="H23" s="1372"/>
      <c r="I23" s="1372"/>
      <c r="J23" s="1372"/>
      <c r="K23" s="1373"/>
      <c r="L23" s="419"/>
      <c r="M23" s="260" t="s">
        <v>11</v>
      </c>
    </row>
    <row r="24" spans="1:13">
      <c r="A24" s="196" t="s">
        <v>19</v>
      </c>
      <c r="B24" s="158" t="s">
        <v>244</v>
      </c>
      <c r="C24" s="165" t="s">
        <v>2</v>
      </c>
      <c r="D24" s="197"/>
      <c r="E24" s="61" t="s">
        <v>49</v>
      </c>
      <c r="F24" s="61"/>
      <c r="G24" s="1374"/>
      <c r="H24" s="1375"/>
      <c r="I24" s="1375"/>
      <c r="J24" s="1375"/>
      <c r="K24" s="1376"/>
      <c r="L24" s="419"/>
      <c r="M24" s="260" t="s">
        <v>11</v>
      </c>
    </row>
    <row r="25" spans="1:13">
      <c r="A25" s="196"/>
      <c r="B25" s="158"/>
      <c r="C25" s="61"/>
      <c r="D25" s="197"/>
      <c r="E25" s="61"/>
      <c r="F25" s="61"/>
      <c r="G25" s="61"/>
      <c r="H25" s="61"/>
      <c r="I25" s="61"/>
      <c r="J25" s="61"/>
      <c r="K25" s="61"/>
      <c r="L25" s="419"/>
      <c r="M25" s="271"/>
    </row>
    <row r="26" spans="1:13">
      <c r="A26" s="194" t="s">
        <v>500</v>
      </c>
      <c r="B26" s="196"/>
      <c r="C26" s="419"/>
      <c r="D26" s="197"/>
      <c r="E26" s="61"/>
      <c r="F26" s="61"/>
      <c r="G26" s="61"/>
      <c r="H26" s="61"/>
      <c r="I26" s="61"/>
      <c r="J26" s="61"/>
      <c r="K26" s="61"/>
      <c r="L26" s="419"/>
      <c r="M26" s="271"/>
    </row>
    <row r="27" spans="1:13" ht="46.5" customHeight="1">
      <c r="A27" s="1358" t="s">
        <v>54</v>
      </c>
      <c r="B27" s="1358"/>
      <c r="C27" s="419"/>
      <c r="D27" s="197"/>
      <c r="E27" s="61"/>
      <c r="F27" s="61"/>
      <c r="G27" s="1389"/>
      <c r="H27" s="1369"/>
      <c r="I27" s="1369"/>
      <c r="J27" s="1369"/>
      <c r="K27" s="1370"/>
      <c r="L27" s="419"/>
      <c r="M27" s="271"/>
    </row>
    <row r="28" spans="1:13">
      <c r="A28" s="196">
        <v>2005</v>
      </c>
      <c r="B28" s="158" t="s">
        <v>329</v>
      </c>
      <c r="C28" s="199" t="s">
        <v>2</v>
      </c>
      <c r="D28" s="197"/>
      <c r="E28" s="61"/>
      <c r="F28" s="61"/>
      <c r="G28" s="1371"/>
      <c r="H28" s="1372"/>
      <c r="I28" s="1372"/>
      <c r="J28" s="1372"/>
      <c r="K28" s="1373"/>
      <c r="L28" s="419"/>
      <c r="M28" s="271"/>
    </row>
    <row r="29" spans="1:13">
      <c r="A29" s="196">
        <v>2006</v>
      </c>
      <c r="B29" s="158" t="s">
        <v>329</v>
      </c>
      <c r="C29" s="199" t="s">
        <v>2</v>
      </c>
      <c r="D29" s="197"/>
      <c r="E29" s="61"/>
      <c r="F29" s="61"/>
      <c r="G29" s="1371"/>
      <c r="H29" s="1372"/>
      <c r="I29" s="1372"/>
      <c r="J29" s="1372"/>
      <c r="K29" s="1373"/>
      <c r="L29" s="419"/>
      <c r="M29" s="271"/>
    </row>
    <row r="30" spans="1:13">
      <c r="A30" s="196">
        <v>2007</v>
      </c>
      <c r="B30" s="158" t="s">
        <v>329</v>
      </c>
      <c r="C30" s="199" t="s">
        <v>2</v>
      </c>
      <c r="D30" s="197"/>
      <c r="E30" s="61"/>
      <c r="F30" s="61"/>
      <c r="G30" s="1371"/>
      <c r="H30" s="1372"/>
      <c r="I30" s="1372"/>
      <c r="J30" s="1372"/>
      <c r="K30" s="1373"/>
      <c r="L30" s="419"/>
      <c r="M30" s="271"/>
    </row>
    <row r="31" spans="1:13">
      <c r="A31" s="196">
        <v>2008</v>
      </c>
      <c r="B31" s="158" t="s">
        <v>329</v>
      </c>
      <c r="C31" s="199" t="s">
        <v>2</v>
      </c>
      <c r="D31" s="197"/>
      <c r="E31" s="61"/>
      <c r="F31" s="61"/>
      <c r="G31" s="1371"/>
      <c r="H31" s="1372"/>
      <c r="I31" s="1372"/>
      <c r="J31" s="1372"/>
      <c r="K31" s="1373"/>
      <c r="L31" s="419"/>
      <c r="M31" s="271"/>
    </row>
    <row r="32" spans="1:13">
      <c r="A32" s="196">
        <v>2009</v>
      </c>
      <c r="B32" s="158" t="s">
        <v>329</v>
      </c>
      <c r="C32" s="199" t="s">
        <v>2</v>
      </c>
      <c r="D32" s="197"/>
      <c r="E32" s="61"/>
      <c r="F32" s="61"/>
      <c r="G32" s="1371"/>
      <c r="H32" s="1372"/>
      <c r="I32" s="1372"/>
      <c r="J32" s="1372"/>
      <c r="K32" s="1373"/>
      <c r="L32" s="419"/>
      <c r="M32" s="271"/>
    </row>
    <row r="33" spans="1:13">
      <c r="A33" s="196">
        <v>2010</v>
      </c>
      <c r="B33" s="158" t="s">
        <v>329</v>
      </c>
      <c r="C33" s="199" t="s">
        <v>2</v>
      </c>
      <c r="D33" s="197"/>
      <c r="E33" s="61"/>
      <c r="F33" s="61"/>
      <c r="G33" s="1371"/>
      <c r="H33" s="1372"/>
      <c r="I33" s="1372"/>
      <c r="J33" s="1372"/>
      <c r="K33" s="1373"/>
      <c r="L33" s="419"/>
      <c r="M33" s="271"/>
    </row>
    <row r="34" spans="1:13">
      <c r="A34" s="196">
        <v>2011</v>
      </c>
      <c r="B34" s="158" t="s">
        <v>329</v>
      </c>
      <c r="C34" s="199" t="s">
        <v>2</v>
      </c>
      <c r="D34" s="197"/>
      <c r="E34" s="61"/>
      <c r="F34" s="61"/>
      <c r="G34" s="1371"/>
      <c r="H34" s="1372"/>
      <c r="I34" s="1372"/>
      <c r="J34" s="1372"/>
      <c r="K34" s="1373"/>
      <c r="L34" s="419"/>
      <c r="M34" s="271"/>
    </row>
    <row r="35" spans="1:13">
      <c r="A35" s="196">
        <v>2012</v>
      </c>
      <c r="B35" s="158" t="s">
        <v>329</v>
      </c>
      <c r="C35" s="199" t="s">
        <v>2</v>
      </c>
      <c r="D35" s="197"/>
      <c r="E35" s="61"/>
      <c r="F35" s="61"/>
      <c r="G35" s="1371"/>
      <c r="H35" s="1372"/>
      <c r="I35" s="1372"/>
      <c r="J35" s="1372"/>
      <c r="K35" s="1373"/>
      <c r="L35" s="419"/>
      <c r="M35" s="271"/>
    </row>
    <row r="36" spans="1:13">
      <c r="A36" s="196">
        <v>2013</v>
      </c>
      <c r="B36" s="158" t="s">
        <v>329</v>
      </c>
      <c r="C36" s="199" t="s">
        <v>2</v>
      </c>
      <c r="D36" s="197"/>
      <c r="E36" s="61"/>
      <c r="F36" s="61"/>
      <c r="G36" s="1371"/>
      <c r="H36" s="1372"/>
      <c r="I36" s="1372"/>
      <c r="J36" s="1372"/>
      <c r="K36" s="1373"/>
      <c r="L36" s="419"/>
      <c r="M36" s="271"/>
    </row>
    <row r="37" spans="1:13">
      <c r="A37" s="196">
        <v>2014</v>
      </c>
      <c r="B37" s="158" t="s">
        <v>294</v>
      </c>
      <c r="C37" s="199" t="s">
        <v>2</v>
      </c>
      <c r="D37" s="197"/>
      <c r="E37" s="61"/>
      <c r="F37" s="61"/>
      <c r="G37" s="1371"/>
      <c r="H37" s="1372"/>
      <c r="I37" s="1372"/>
      <c r="J37" s="1372"/>
      <c r="K37" s="1373"/>
      <c r="L37" s="419"/>
      <c r="M37" s="271"/>
    </row>
    <row r="38" spans="1:13">
      <c r="A38" s="196">
        <v>2015</v>
      </c>
      <c r="B38" s="451" t="s">
        <v>788</v>
      </c>
      <c r="C38" s="199" t="s">
        <v>2</v>
      </c>
      <c r="D38" s="197"/>
      <c r="E38" s="61" t="s">
        <v>49</v>
      </c>
      <c r="F38" s="61"/>
      <c r="G38" s="1371"/>
      <c r="H38" s="1372"/>
      <c r="I38" s="1372"/>
      <c r="J38" s="1372"/>
      <c r="K38" s="1373"/>
      <c r="L38" s="419"/>
      <c r="M38" s="260" t="s">
        <v>12</v>
      </c>
    </row>
    <row r="39" spans="1:13">
      <c r="A39" s="196">
        <v>2016</v>
      </c>
      <c r="B39" s="749" t="s">
        <v>788</v>
      </c>
      <c r="C39" s="199" t="s">
        <v>2</v>
      </c>
      <c r="D39" s="197"/>
      <c r="E39" s="61" t="s">
        <v>49</v>
      </c>
      <c r="F39" s="61"/>
      <c r="G39" s="1371"/>
      <c r="H39" s="1372"/>
      <c r="I39" s="1372"/>
      <c r="J39" s="1372"/>
      <c r="K39" s="1373"/>
      <c r="L39" s="419"/>
      <c r="M39" s="260" t="s">
        <v>12</v>
      </c>
    </row>
    <row r="40" spans="1:13">
      <c r="A40" s="196">
        <v>2017</v>
      </c>
      <c r="B40" s="1057" t="s">
        <v>244</v>
      </c>
      <c r="C40" s="199" t="s">
        <v>2</v>
      </c>
      <c r="D40" s="197"/>
      <c r="E40" s="61" t="s">
        <v>49</v>
      </c>
      <c r="F40" s="61"/>
      <c r="G40" s="1371"/>
      <c r="H40" s="1372"/>
      <c r="I40" s="1372"/>
      <c r="J40" s="1372"/>
      <c r="K40" s="1373"/>
      <c r="L40" s="419"/>
      <c r="M40" s="260" t="s">
        <v>12</v>
      </c>
    </row>
    <row r="41" spans="1:13">
      <c r="A41" s="196">
        <v>2018</v>
      </c>
      <c r="B41" s="158" t="s">
        <v>244</v>
      </c>
      <c r="C41" s="199" t="s">
        <v>2</v>
      </c>
      <c r="D41" s="197"/>
      <c r="E41" s="61" t="s">
        <v>49</v>
      </c>
      <c r="F41" s="61"/>
      <c r="G41" s="1371"/>
      <c r="H41" s="1372"/>
      <c r="I41" s="1372"/>
      <c r="J41" s="1372"/>
      <c r="K41" s="1373"/>
      <c r="L41" s="419"/>
      <c r="M41" s="260" t="s">
        <v>12</v>
      </c>
    </row>
    <row r="42" spans="1:13">
      <c r="A42" s="196">
        <v>2019</v>
      </c>
      <c r="B42" s="158" t="s">
        <v>244</v>
      </c>
      <c r="C42" s="199" t="s">
        <v>2</v>
      </c>
      <c r="D42" s="197"/>
      <c r="E42" s="61" t="s">
        <v>49</v>
      </c>
      <c r="F42" s="61"/>
      <c r="G42" s="1371"/>
      <c r="H42" s="1372"/>
      <c r="I42" s="1372"/>
      <c r="J42" s="1372"/>
      <c r="K42" s="1373"/>
      <c r="L42" s="419"/>
      <c r="M42" s="260" t="s">
        <v>12</v>
      </c>
    </row>
    <row r="43" spans="1:13">
      <c r="A43" s="196">
        <v>2020</v>
      </c>
      <c r="B43" s="158" t="s">
        <v>244</v>
      </c>
      <c r="C43" s="199" t="s">
        <v>2</v>
      </c>
      <c r="D43" s="197"/>
      <c r="E43" s="61" t="s">
        <v>49</v>
      </c>
      <c r="F43" s="61"/>
      <c r="G43" s="1374"/>
      <c r="H43" s="1375"/>
      <c r="I43" s="1375"/>
      <c r="J43" s="1375"/>
      <c r="K43" s="1376"/>
      <c r="L43" s="419"/>
      <c r="M43" s="272"/>
    </row>
    <row r="44" spans="1:13">
      <c r="A44" s="196"/>
      <c r="B44" s="196"/>
      <c r="C44" s="419"/>
      <c r="D44" s="197"/>
      <c r="E44" s="61"/>
      <c r="F44" s="61"/>
      <c r="G44" s="61"/>
      <c r="H44" s="61"/>
      <c r="I44" s="61"/>
      <c r="J44" s="61"/>
      <c r="K44" s="61"/>
      <c r="L44" s="419"/>
      <c r="M44" s="271"/>
    </row>
    <row r="45" spans="1:13">
      <c r="A45" s="194" t="s">
        <v>55</v>
      </c>
      <c r="B45" s="196"/>
      <c r="C45" s="419"/>
      <c r="D45" s="197"/>
      <c r="E45" s="61"/>
      <c r="F45" s="61"/>
      <c r="G45" s="61"/>
      <c r="H45" s="61"/>
      <c r="I45" s="61"/>
      <c r="J45" s="61"/>
      <c r="K45" s="61"/>
      <c r="L45" s="419"/>
      <c r="M45" s="271"/>
    </row>
    <row r="46" spans="1:13" ht="40.5" customHeight="1">
      <c r="A46" s="1358" t="s">
        <v>54</v>
      </c>
      <c r="B46" s="1358"/>
      <c r="C46" s="419"/>
      <c r="D46" s="197"/>
      <c r="E46" s="61"/>
      <c r="F46" s="61"/>
      <c r="G46" s="1390"/>
      <c r="H46" s="1391"/>
      <c r="I46" s="1391"/>
      <c r="J46" s="1391"/>
      <c r="K46" s="1392"/>
      <c r="L46" s="419"/>
      <c r="M46" s="271"/>
    </row>
    <row r="47" spans="1:13">
      <c r="A47" s="196">
        <v>2005</v>
      </c>
      <c r="B47" s="158" t="s">
        <v>329</v>
      </c>
      <c r="C47" s="199" t="s">
        <v>2</v>
      </c>
      <c r="D47" s="197"/>
      <c r="E47" s="61"/>
      <c r="F47" s="61"/>
      <c r="G47" s="1371"/>
      <c r="H47" s="1372"/>
      <c r="I47" s="1372"/>
      <c r="J47" s="1372"/>
      <c r="K47" s="1373"/>
      <c r="L47" s="419"/>
      <c r="M47" s="271"/>
    </row>
    <row r="48" spans="1:13">
      <c r="A48" s="196">
        <v>2006</v>
      </c>
      <c r="B48" s="158" t="s">
        <v>329</v>
      </c>
      <c r="C48" s="199" t="s">
        <v>2</v>
      </c>
      <c r="D48" s="197"/>
      <c r="E48" s="61"/>
      <c r="F48" s="61"/>
      <c r="G48" s="1371"/>
      <c r="H48" s="1372"/>
      <c r="I48" s="1372"/>
      <c r="J48" s="1372"/>
      <c r="K48" s="1373"/>
      <c r="L48" s="419"/>
      <c r="M48" s="271"/>
    </row>
    <row r="49" spans="1:13">
      <c r="A49" s="196">
        <v>2007</v>
      </c>
      <c r="B49" s="158" t="s">
        <v>329</v>
      </c>
      <c r="C49" s="199" t="s">
        <v>2</v>
      </c>
      <c r="D49" s="197"/>
      <c r="E49" s="61"/>
      <c r="F49" s="61"/>
      <c r="G49" s="1371"/>
      <c r="H49" s="1372"/>
      <c r="I49" s="1372"/>
      <c r="J49" s="1372"/>
      <c r="K49" s="1373"/>
      <c r="L49" s="419"/>
      <c r="M49" s="271"/>
    </row>
    <row r="50" spans="1:13">
      <c r="A50" s="196">
        <v>2008</v>
      </c>
      <c r="B50" s="158" t="s">
        <v>329</v>
      </c>
      <c r="C50" s="199" t="s">
        <v>2</v>
      </c>
      <c r="D50" s="197"/>
      <c r="E50" s="61"/>
      <c r="F50" s="61"/>
      <c r="G50" s="1371"/>
      <c r="H50" s="1372"/>
      <c r="I50" s="1372"/>
      <c r="J50" s="1372"/>
      <c r="K50" s="1373"/>
      <c r="L50" s="419"/>
      <c r="M50" s="271"/>
    </row>
    <row r="51" spans="1:13">
      <c r="A51" s="196">
        <v>2009</v>
      </c>
      <c r="B51" s="158" t="s">
        <v>329</v>
      </c>
      <c r="C51" s="199" t="s">
        <v>2</v>
      </c>
      <c r="D51" s="197"/>
      <c r="E51" s="61"/>
      <c r="F51" s="61"/>
      <c r="G51" s="1371"/>
      <c r="H51" s="1372"/>
      <c r="I51" s="1372"/>
      <c r="J51" s="1372"/>
      <c r="K51" s="1373"/>
      <c r="L51" s="419"/>
      <c r="M51" s="271"/>
    </row>
    <row r="52" spans="1:13">
      <c r="A52" s="196">
        <v>2010</v>
      </c>
      <c r="B52" s="158" t="s">
        <v>329</v>
      </c>
      <c r="C52" s="199" t="s">
        <v>2</v>
      </c>
      <c r="D52" s="197"/>
      <c r="E52" s="61"/>
      <c r="F52" s="61"/>
      <c r="G52" s="1371"/>
      <c r="H52" s="1372"/>
      <c r="I52" s="1372"/>
      <c r="J52" s="1372"/>
      <c r="K52" s="1373"/>
      <c r="L52" s="419"/>
      <c r="M52" s="271"/>
    </row>
    <row r="53" spans="1:13">
      <c r="A53" s="196">
        <v>2011</v>
      </c>
      <c r="B53" s="158" t="s">
        <v>329</v>
      </c>
      <c r="C53" s="199" t="s">
        <v>2</v>
      </c>
      <c r="D53" s="197"/>
      <c r="E53" s="61"/>
      <c r="F53" s="61"/>
      <c r="G53" s="1371"/>
      <c r="H53" s="1372"/>
      <c r="I53" s="1372"/>
      <c r="J53" s="1372"/>
      <c r="K53" s="1373"/>
      <c r="L53" s="419"/>
      <c r="M53" s="271"/>
    </row>
    <row r="54" spans="1:13">
      <c r="A54" s="196">
        <v>2012</v>
      </c>
      <c r="B54" s="158" t="s">
        <v>329</v>
      </c>
      <c r="C54" s="199" t="s">
        <v>2</v>
      </c>
      <c r="D54" s="197"/>
      <c r="E54" s="61"/>
      <c r="F54" s="61"/>
      <c r="G54" s="1371"/>
      <c r="H54" s="1372"/>
      <c r="I54" s="1372"/>
      <c r="J54" s="1372"/>
      <c r="K54" s="1373"/>
      <c r="L54" s="419"/>
      <c r="M54" s="271"/>
    </row>
    <row r="55" spans="1:13">
      <c r="A55" s="196">
        <v>2013</v>
      </c>
      <c r="B55" s="158" t="s">
        <v>329</v>
      </c>
      <c r="C55" s="199" t="s">
        <v>2</v>
      </c>
      <c r="D55" s="197"/>
      <c r="E55" s="61"/>
      <c r="F55" s="61"/>
      <c r="G55" s="1371"/>
      <c r="H55" s="1372"/>
      <c r="I55" s="1372"/>
      <c r="J55" s="1372"/>
      <c r="K55" s="1373"/>
      <c r="L55" s="419"/>
      <c r="M55" s="271"/>
    </row>
    <row r="56" spans="1:13">
      <c r="A56" s="196">
        <v>2014</v>
      </c>
      <c r="B56" s="158" t="s">
        <v>295</v>
      </c>
      <c r="C56" s="199" t="s">
        <v>2</v>
      </c>
      <c r="D56" s="197"/>
      <c r="E56" s="61"/>
      <c r="F56" s="61"/>
      <c r="G56" s="1371"/>
      <c r="H56" s="1372"/>
      <c r="I56" s="1372"/>
      <c r="J56" s="1372"/>
      <c r="K56" s="1373"/>
      <c r="L56" s="419"/>
      <c r="M56" s="271"/>
    </row>
    <row r="57" spans="1:13">
      <c r="A57" s="196">
        <v>2015</v>
      </c>
      <c r="B57" s="451" t="s">
        <v>788</v>
      </c>
      <c r="C57" s="199" t="s">
        <v>2</v>
      </c>
      <c r="D57" s="197"/>
      <c r="E57" s="61" t="s">
        <v>49</v>
      </c>
      <c r="F57" s="61"/>
      <c r="G57" s="1371"/>
      <c r="H57" s="1372"/>
      <c r="I57" s="1372"/>
      <c r="J57" s="1372"/>
      <c r="K57" s="1373"/>
      <c r="L57" s="419"/>
      <c r="M57" s="260" t="s">
        <v>12</v>
      </c>
    </row>
    <row r="58" spans="1:13">
      <c r="A58" s="196">
        <v>2016</v>
      </c>
      <c r="B58" s="769" t="s">
        <v>788</v>
      </c>
      <c r="C58" s="199" t="s">
        <v>2</v>
      </c>
      <c r="D58" s="197"/>
      <c r="E58" s="706" t="s">
        <v>49</v>
      </c>
      <c r="F58" s="61"/>
      <c r="G58" s="1371"/>
      <c r="H58" s="1372"/>
      <c r="I58" s="1372"/>
      <c r="J58" s="1372"/>
      <c r="K58" s="1373"/>
      <c r="L58" s="419"/>
      <c r="M58" s="260" t="s">
        <v>12</v>
      </c>
    </row>
    <row r="59" spans="1:13">
      <c r="A59" s="196">
        <v>2017</v>
      </c>
      <c r="B59" s="1057" t="s">
        <v>244</v>
      </c>
      <c r="C59" s="199" t="s">
        <v>2</v>
      </c>
      <c r="D59" s="197"/>
      <c r="E59" s="61" t="s">
        <v>49</v>
      </c>
      <c r="F59" s="61"/>
      <c r="G59" s="1371"/>
      <c r="H59" s="1372"/>
      <c r="I59" s="1372"/>
      <c r="J59" s="1372"/>
      <c r="K59" s="1373"/>
      <c r="L59" s="419"/>
      <c r="M59" s="260" t="s">
        <v>12</v>
      </c>
    </row>
    <row r="60" spans="1:13">
      <c r="A60" s="196">
        <v>2018</v>
      </c>
      <c r="B60" s="158" t="s">
        <v>244</v>
      </c>
      <c r="C60" s="199" t="s">
        <v>2</v>
      </c>
      <c r="D60" s="197"/>
      <c r="E60" s="61" t="s">
        <v>49</v>
      </c>
      <c r="F60" s="61"/>
      <c r="G60" s="1371"/>
      <c r="H60" s="1372"/>
      <c r="I60" s="1372"/>
      <c r="J60" s="1372"/>
      <c r="K60" s="1373"/>
      <c r="L60" s="419"/>
      <c r="M60" s="260" t="s">
        <v>12</v>
      </c>
    </row>
    <row r="61" spans="1:13">
      <c r="A61" s="196">
        <v>2019</v>
      </c>
      <c r="B61" s="158" t="s">
        <v>244</v>
      </c>
      <c r="C61" s="199" t="s">
        <v>2</v>
      </c>
      <c r="D61" s="197"/>
      <c r="E61" s="61" t="s">
        <v>49</v>
      </c>
      <c r="F61" s="61"/>
      <c r="G61" s="1371"/>
      <c r="H61" s="1372"/>
      <c r="I61" s="1372"/>
      <c r="J61" s="1372"/>
      <c r="K61" s="1373"/>
      <c r="L61" s="419"/>
      <c r="M61" s="260" t="s">
        <v>12</v>
      </c>
    </row>
    <row r="62" spans="1:13">
      <c r="A62" s="196">
        <v>2020</v>
      </c>
      <c r="B62" s="158" t="s">
        <v>244</v>
      </c>
      <c r="C62" s="199" t="s">
        <v>2</v>
      </c>
      <c r="D62" s="197"/>
      <c r="E62" s="61" t="s">
        <v>49</v>
      </c>
      <c r="F62" s="61"/>
      <c r="G62" s="1374"/>
      <c r="H62" s="1375"/>
      <c r="I62" s="1375"/>
      <c r="J62" s="1375"/>
      <c r="K62" s="1376"/>
      <c r="L62" s="419"/>
      <c r="M62" s="260" t="s">
        <v>12</v>
      </c>
    </row>
    <row r="63" spans="1:13">
      <c r="A63" s="196"/>
      <c r="B63" s="196"/>
      <c r="C63" s="419"/>
      <c r="D63" s="419"/>
      <c r="E63" s="419"/>
      <c r="F63" s="419"/>
      <c r="G63" s="61"/>
      <c r="H63" s="61"/>
      <c r="I63" s="61"/>
      <c r="J63" s="61"/>
      <c r="K63" s="61"/>
      <c r="L63" s="419"/>
      <c r="M63" s="271"/>
    </row>
    <row r="64" spans="1:13" ht="14.25" customHeight="1">
      <c r="A64" s="616" t="s">
        <v>501</v>
      </c>
      <c r="B64" s="194"/>
      <c r="C64" s="419"/>
      <c r="D64" s="419"/>
      <c r="E64" s="419"/>
      <c r="F64" s="419"/>
      <c r="G64" s="61"/>
      <c r="H64" s="61"/>
      <c r="I64" s="61"/>
      <c r="J64" s="61"/>
      <c r="K64" s="61"/>
      <c r="L64" s="419"/>
      <c r="M64" s="271"/>
    </row>
    <row r="65" spans="1:13" ht="96.75" customHeight="1">
      <c r="A65" s="1358" t="s">
        <v>502</v>
      </c>
      <c r="B65" s="1358"/>
      <c r="C65" s="419"/>
      <c r="D65" s="419"/>
      <c r="E65" s="419"/>
      <c r="F65" s="419"/>
      <c r="G65" s="1368"/>
      <c r="H65" s="1369"/>
      <c r="I65" s="1369"/>
      <c r="J65" s="1369"/>
      <c r="K65" s="1370"/>
      <c r="L65" s="419"/>
      <c r="M65" s="271"/>
    </row>
    <row r="66" spans="1:13">
      <c r="A66" s="196" t="s">
        <v>13</v>
      </c>
      <c r="B66" s="158" t="s">
        <v>788</v>
      </c>
      <c r="C66" s="730" t="s">
        <v>18</v>
      </c>
      <c r="D66" s="730" t="s">
        <v>18</v>
      </c>
      <c r="E66" s="61" t="s">
        <v>49</v>
      </c>
      <c r="F66" s="61" t="str">
        <f>IFERROR(IF(D66="N/A","N/A",C66-D66),"X")</f>
        <v>N/A</v>
      </c>
      <c r="G66" s="1371"/>
      <c r="H66" s="1372"/>
      <c r="I66" s="1372"/>
      <c r="J66" s="1372"/>
      <c r="K66" s="1373"/>
      <c r="L66" s="419"/>
      <c r="M66" s="260" t="s">
        <v>62</v>
      </c>
    </row>
    <row r="67" spans="1:13">
      <c r="A67" s="196" t="s">
        <v>14</v>
      </c>
      <c r="B67" s="614" t="s">
        <v>245</v>
      </c>
      <c r="C67" s="61" t="s">
        <v>2</v>
      </c>
      <c r="D67" s="61" t="s">
        <v>366</v>
      </c>
      <c r="E67" s="61" t="s">
        <v>49</v>
      </c>
      <c r="F67" s="61" t="str">
        <f>IFERROR(IF(D67="N/A","N/A",C67-D67),"X")</f>
        <v>X</v>
      </c>
      <c r="G67" s="1371"/>
      <c r="H67" s="1372"/>
      <c r="I67" s="1372"/>
      <c r="J67" s="1372"/>
      <c r="K67" s="1373"/>
      <c r="L67" s="419"/>
      <c r="M67" s="260" t="s">
        <v>62</v>
      </c>
    </row>
    <row r="68" spans="1:13">
      <c r="A68" s="196" t="s">
        <v>15</v>
      </c>
      <c r="B68" s="158"/>
      <c r="C68" s="61" t="s">
        <v>2</v>
      </c>
      <c r="D68" s="61" t="s">
        <v>366</v>
      </c>
      <c r="E68" s="61" t="s">
        <v>49</v>
      </c>
      <c r="F68" s="61" t="str">
        <f>IFERROR(IF(D68="N/A","N/A",C68-D68),"X")</f>
        <v>X</v>
      </c>
      <c r="G68" s="1371"/>
      <c r="H68" s="1372"/>
      <c r="I68" s="1372"/>
      <c r="J68" s="1372"/>
      <c r="K68" s="1373"/>
      <c r="L68" s="419"/>
      <c r="M68" s="260" t="s">
        <v>62</v>
      </c>
    </row>
    <row r="69" spans="1:13">
      <c r="A69" s="196" t="s">
        <v>16</v>
      </c>
      <c r="B69" s="158"/>
      <c r="C69" s="165" t="s">
        <v>2</v>
      </c>
      <c r="D69" s="165" t="s">
        <v>366</v>
      </c>
      <c r="E69" s="61" t="s">
        <v>49</v>
      </c>
      <c r="F69" s="61" t="str">
        <f>IFERROR(IF(D69="N/A","N/A",C69-D69),"X")</f>
        <v>X</v>
      </c>
      <c r="G69" s="1371"/>
      <c r="H69" s="1372"/>
      <c r="I69" s="1372"/>
      <c r="J69" s="1372"/>
      <c r="K69" s="1373"/>
      <c r="L69" s="419"/>
      <c r="M69" s="260" t="s">
        <v>62</v>
      </c>
    </row>
    <row r="70" spans="1:13">
      <c r="A70" s="196" t="s">
        <v>19</v>
      </c>
      <c r="B70" s="158" t="s">
        <v>296</v>
      </c>
      <c r="C70" s="165" t="s">
        <v>2</v>
      </c>
      <c r="D70" s="200">
        <v>0.9</v>
      </c>
      <c r="E70" s="61" t="s">
        <v>49</v>
      </c>
      <c r="F70" s="61" t="str">
        <f>IFERROR(IF(D70="N/A","N/A",C70-D70),"X")</f>
        <v>X</v>
      </c>
      <c r="G70" s="1374"/>
      <c r="H70" s="1375"/>
      <c r="I70" s="1375"/>
      <c r="J70" s="1375"/>
      <c r="K70" s="1376"/>
      <c r="L70" s="419"/>
      <c r="M70" s="260" t="s">
        <v>62</v>
      </c>
    </row>
    <row r="71" spans="1:13">
      <c r="A71" s="196"/>
      <c r="B71" s="158"/>
      <c r="C71" s="419"/>
      <c r="D71" s="419"/>
      <c r="E71" s="61"/>
      <c r="F71" s="419"/>
      <c r="G71" s="419"/>
      <c r="H71" s="419"/>
      <c r="I71" s="419"/>
      <c r="J71" s="419"/>
      <c r="K71" s="419"/>
      <c r="L71" s="419"/>
      <c r="M71" s="271"/>
    </row>
    <row r="72" spans="1:13" ht="36.75" customHeight="1">
      <c r="A72" s="1365" t="s">
        <v>503</v>
      </c>
      <c r="B72" s="1366"/>
      <c r="C72" s="419"/>
      <c r="D72" s="419"/>
      <c r="E72" s="61"/>
      <c r="F72" s="419"/>
      <c r="G72" s="419"/>
      <c r="H72" s="419"/>
      <c r="I72" s="419"/>
      <c r="J72" s="419"/>
      <c r="K72" s="419"/>
      <c r="L72" s="419"/>
      <c r="M72" s="271"/>
    </row>
    <row r="73" spans="1:13" ht="79.5" customHeight="1">
      <c r="A73" s="1358" t="s">
        <v>497</v>
      </c>
      <c r="B73" s="1367"/>
      <c r="C73" s="419"/>
      <c r="D73" s="419"/>
      <c r="E73" s="61"/>
      <c r="F73" s="197"/>
      <c r="G73" s="1368"/>
      <c r="H73" s="1369"/>
      <c r="I73" s="1369"/>
      <c r="J73" s="1369"/>
      <c r="K73" s="1370"/>
      <c r="L73" s="419"/>
      <c r="M73" s="271"/>
    </row>
    <row r="74" spans="1:13" ht="15" customHeight="1">
      <c r="A74" s="196" t="s">
        <v>458</v>
      </c>
      <c r="B74" s="158" t="s">
        <v>329</v>
      </c>
      <c r="C74" s="165" t="s">
        <v>2</v>
      </c>
      <c r="E74" s="61"/>
      <c r="F74" s="61"/>
      <c r="G74" s="1371"/>
      <c r="H74" s="1372"/>
      <c r="I74" s="1372"/>
      <c r="J74" s="1372"/>
      <c r="K74" s="1373"/>
      <c r="L74" s="419"/>
      <c r="M74" s="271"/>
    </row>
    <row r="75" spans="1:13" ht="15" customHeight="1">
      <c r="A75" s="196" t="s">
        <v>459</v>
      </c>
      <c r="B75" s="158" t="s">
        <v>329</v>
      </c>
      <c r="C75" s="165" t="s">
        <v>2</v>
      </c>
      <c r="E75" s="61"/>
      <c r="F75" s="61"/>
      <c r="G75" s="1371"/>
      <c r="H75" s="1372"/>
      <c r="I75" s="1372"/>
      <c r="J75" s="1372"/>
      <c r="K75" s="1373"/>
      <c r="L75" s="419"/>
      <c r="M75" s="271"/>
    </row>
    <row r="76" spans="1:13" ht="15" customHeight="1">
      <c r="A76" s="196" t="s">
        <v>457</v>
      </c>
      <c r="B76" s="158" t="s">
        <v>329</v>
      </c>
      <c r="C76" s="165" t="s">
        <v>2</v>
      </c>
      <c r="E76" s="61"/>
      <c r="F76" s="61"/>
      <c r="G76" s="1371"/>
      <c r="H76" s="1372"/>
      <c r="I76" s="1372"/>
      <c r="J76" s="1372"/>
      <c r="K76" s="1373"/>
      <c r="L76" s="419"/>
      <c r="M76" s="271"/>
    </row>
    <row r="77" spans="1:13" ht="15" customHeight="1">
      <c r="A77" s="196" t="s">
        <v>298</v>
      </c>
      <c r="B77" s="158" t="s">
        <v>329</v>
      </c>
      <c r="C77" s="165" t="s">
        <v>2</v>
      </c>
      <c r="E77" s="61"/>
      <c r="F77" s="61"/>
      <c r="G77" s="1371"/>
      <c r="H77" s="1372"/>
      <c r="I77" s="1372"/>
      <c r="J77" s="1372"/>
      <c r="K77" s="1373"/>
      <c r="L77" s="419"/>
      <c r="M77" s="271"/>
    </row>
    <row r="78" spans="1:13" ht="15" customHeight="1">
      <c r="A78" s="196" t="s">
        <v>259</v>
      </c>
      <c r="B78" s="158" t="s">
        <v>329</v>
      </c>
      <c r="C78" s="165" t="s">
        <v>2</v>
      </c>
      <c r="E78" s="61"/>
      <c r="F78" s="61"/>
      <c r="G78" s="1371"/>
      <c r="H78" s="1372"/>
      <c r="I78" s="1372"/>
      <c r="J78" s="1372"/>
      <c r="K78" s="1373"/>
      <c r="L78" s="419"/>
      <c r="M78" s="271"/>
    </row>
    <row r="79" spans="1:13" ht="15" customHeight="1">
      <c r="A79" s="196" t="s">
        <v>184</v>
      </c>
      <c r="B79" s="158" t="s">
        <v>328</v>
      </c>
      <c r="C79" s="165" t="s">
        <v>2</v>
      </c>
      <c r="E79" s="61"/>
      <c r="F79" s="61"/>
      <c r="G79" s="1371"/>
      <c r="H79" s="1372"/>
      <c r="I79" s="1372"/>
      <c r="J79" s="1372"/>
      <c r="K79" s="1373"/>
      <c r="L79" s="419"/>
      <c r="M79" s="271"/>
    </row>
    <row r="80" spans="1:13" ht="15" customHeight="1">
      <c r="A80" s="196" t="s">
        <v>13</v>
      </c>
      <c r="B80" s="158" t="s">
        <v>788</v>
      </c>
      <c r="C80" s="165" t="s">
        <v>2</v>
      </c>
      <c r="E80" s="61" t="s">
        <v>49</v>
      </c>
      <c r="F80" s="61" t="str">
        <f>IFERROR(IF(D80="N/A","N/A",C80-D80),"X")</f>
        <v>X</v>
      </c>
      <c r="G80" s="1371"/>
      <c r="H80" s="1372"/>
      <c r="I80" s="1372"/>
      <c r="J80" s="1372"/>
      <c r="K80" s="1373"/>
      <c r="L80" s="419"/>
      <c r="M80" s="271"/>
    </row>
    <row r="81" spans="1:13" ht="15" customHeight="1">
      <c r="A81" s="196" t="s">
        <v>14</v>
      </c>
      <c r="B81" s="158" t="s">
        <v>788</v>
      </c>
      <c r="C81" s="165" t="s">
        <v>2</v>
      </c>
      <c r="E81" s="61" t="s">
        <v>49</v>
      </c>
      <c r="F81" s="61" t="str">
        <f>IFERROR(IF(D81="N/A","N/A",C81-D81),"X")</f>
        <v>X</v>
      </c>
      <c r="G81" s="1371"/>
      <c r="H81" s="1372"/>
      <c r="I81" s="1372"/>
      <c r="J81" s="1372"/>
      <c r="K81" s="1373"/>
      <c r="L81" s="419"/>
      <c r="M81" s="271"/>
    </row>
    <row r="82" spans="1:13" ht="15" customHeight="1">
      <c r="A82" s="196" t="s">
        <v>15</v>
      </c>
      <c r="B82" s="158" t="s">
        <v>788</v>
      </c>
      <c r="C82" s="165" t="s">
        <v>2</v>
      </c>
      <c r="E82" s="61" t="s">
        <v>49</v>
      </c>
      <c r="F82" s="61" t="str">
        <f>IFERROR(IF(D82="N/A","N/A",C82-D82),"X")</f>
        <v>X</v>
      </c>
      <c r="G82" s="1371"/>
      <c r="H82" s="1372"/>
      <c r="I82" s="1372"/>
      <c r="J82" s="1372"/>
      <c r="K82" s="1373"/>
      <c r="L82" s="419"/>
      <c r="M82" s="271"/>
    </row>
    <row r="83" spans="1:13" ht="15" customHeight="1">
      <c r="A83" s="196" t="s">
        <v>16</v>
      </c>
      <c r="B83" s="158"/>
      <c r="C83" s="165" t="s">
        <v>2</v>
      </c>
      <c r="E83" s="61" t="s">
        <v>49</v>
      </c>
      <c r="F83" s="61" t="str">
        <f>IFERROR(IF(D83="N/A","N/A",C83-D83),"X")</f>
        <v>X</v>
      </c>
      <c r="G83" s="1371"/>
      <c r="H83" s="1372"/>
      <c r="I83" s="1372"/>
      <c r="J83" s="1372"/>
      <c r="K83" s="1373"/>
      <c r="L83" s="419"/>
      <c r="M83" s="271"/>
    </row>
    <row r="84" spans="1:13" ht="19.5" customHeight="1">
      <c r="A84" s="196" t="s">
        <v>19</v>
      </c>
      <c r="B84" s="158"/>
      <c r="C84" s="165" t="s">
        <v>2</v>
      </c>
      <c r="E84" s="61" t="s">
        <v>49</v>
      </c>
      <c r="F84" s="61" t="str">
        <f>IFERROR(IF(D84="N/A","N/A",C84-D84),"X")</f>
        <v>X</v>
      </c>
      <c r="G84" s="1374"/>
      <c r="H84" s="1375"/>
      <c r="I84" s="1375"/>
      <c r="J84" s="1375"/>
      <c r="K84" s="1376"/>
      <c r="L84" s="419"/>
      <c r="M84" s="271"/>
    </row>
    <row r="85" spans="1:13" ht="21.75" customHeight="1">
      <c r="A85" s="441"/>
      <c r="B85" s="442"/>
      <c r="C85" s="419"/>
      <c r="D85" s="419"/>
      <c r="E85" s="419"/>
      <c r="F85" s="197"/>
      <c r="G85" s="197"/>
      <c r="H85" s="419"/>
      <c r="I85" s="419"/>
      <c r="J85" s="419"/>
      <c r="K85" s="419"/>
      <c r="L85" s="419"/>
      <c r="M85" s="271"/>
    </row>
    <row r="86" spans="1:13" ht="75" customHeight="1">
      <c r="A86" s="1365" t="s">
        <v>504</v>
      </c>
      <c r="B86" s="1366"/>
      <c r="C86" s="730"/>
      <c r="D86" s="730"/>
      <c r="E86" s="419"/>
      <c r="F86" s="197"/>
      <c r="G86" s="1377"/>
      <c r="H86" s="1378"/>
      <c r="I86" s="1378"/>
      <c r="J86" s="1378"/>
      <c r="K86" s="1379"/>
      <c r="L86" s="419"/>
      <c r="M86" s="271"/>
    </row>
    <row r="87" spans="1:13" ht="15" customHeight="1">
      <c r="A87" s="196" t="s">
        <v>457</v>
      </c>
      <c r="B87" s="197" t="s">
        <v>329</v>
      </c>
      <c r="C87" s="165" t="s">
        <v>2</v>
      </c>
      <c r="D87" s="143"/>
      <c r="E87" s="61"/>
      <c r="F87" s="61"/>
      <c r="G87" s="1380"/>
      <c r="H87" s="1381"/>
      <c r="I87" s="1381"/>
      <c r="J87" s="1381"/>
      <c r="K87" s="1382"/>
      <c r="L87" s="419"/>
      <c r="M87" s="271"/>
    </row>
    <row r="88" spans="1:13" ht="15" customHeight="1">
      <c r="A88" s="196" t="s">
        <v>298</v>
      </c>
      <c r="B88" s="197" t="s">
        <v>329</v>
      </c>
      <c r="C88" s="165" t="s">
        <v>2</v>
      </c>
      <c r="D88" s="143"/>
      <c r="E88" s="61"/>
      <c r="F88" s="61"/>
      <c r="G88" s="1380"/>
      <c r="H88" s="1381"/>
      <c r="I88" s="1381"/>
      <c r="J88" s="1381"/>
      <c r="K88" s="1382"/>
      <c r="L88" s="419"/>
      <c r="M88" s="271"/>
    </row>
    <row r="89" spans="1:13" ht="15" customHeight="1">
      <c r="A89" s="196" t="s">
        <v>259</v>
      </c>
      <c r="B89" s="197" t="s">
        <v>329</v>
      </c>
      <c r="C89" s="165" t="s">
        <v>2</v>
      </c>
      <c r="D89" s="143"/>
      <c r="E89" s="61"/>
      <c r="F89" s="61"/>
      <c r="G89" s="1380"/>
      <c r="H89" s="1381"/>
      <c r="I89" s="1381"/>
      <c r="J89" s="1381"/>
      <c r="K89" s="1382"/>
      <c r="L89" s="419"/>
      <c r="M89" s="271"/>
    </row>
    <row r="90" spans="1:13" ht="15" customHeight="1">
      <c r="A90" s="196" t="s">
        <v>184</v>
      </c>
      <c r="B90" s="158" t="s">
        <v>327</v>
      </c>
      <c r="C90" s="165" t="s">
        <v>2</v>
      </c>
      <c r="D90" s="143"/>
      <c r="E90" s="61" t="s">
        <v>49</v>
      </c>
      <c r="F90" s="61"/>
      <c r="G90" s="1380"/>
      <c r="H90" s="1381"/>
      <c r="I90" s="1381"/>
      <c r="J90" s="1381"/>
      <c r="K90" s="1382"/>
      <c r="L90" s="419"/>
      <c r="M90" s="271"/>
    </row>
    <row r="91" spans="1:13" ht="15" customHeight="1">
      <c r="A91" s="196" t="s">
        <v>13</v>
      </c>
      <c r="B91" s="158" t="s">
        <v>788</v>
      </c>
      <c r="C91" s="165" t="s">
        <v>2</v>
      </c>
      <c r="D91" s="143"/>
      <c r="E91" s="61" t="s">
        <v>49</v>
      </c>
      <c r="F91" s="61" t="s">
        <v>2</v>
      </c>
      <c r="G91" s="1380"/>
      <c r="H91" s="1381"/>
      <c r="I91" s="1381"/>
      <c r="J91" s="1381"/>
      <c r="K91" s="1382"/>
      <c r="L91" s="419"/>
      <c r="M91" s="271"/>
    </row>
    <row r="92" spans="1:13" ht="15" customHeight="1">
      <c r="A92" s="196" t="s">
        <v>14</v>
      </c>
      <c r="B92" s="158" t="s">
        <v>788</v>
      </c>
      <c r="C92" s="165" t="s">
        <v>2</v>
      </c>
      <c r="D92" s="143"/>
      <c r="E92" s="61" t="s">
        <v>49</v>
      </c>
      <c r="F92" s="61" t="s">
        <v>2</v>
      </c>
      <c r="G92" s="1380"/>
      <c r="H92" s="1381"/>
      <c r="I92" s="1381"/>
      <c r="J92" s="1381"/>
      <c r="K92" s="1382"/>
      <c r="L92" s="419"/>
      <c r="M92" s="271"/>
    </row>
    <row r="93" spans="1:13" ht="15" customHeight="1">
      <c r="A93" s="196" t="s">
        <v>15</v>
      </c>
      <c r="B93" s="158" t="s">
        <v>788</v>
      </c>
      <c r="C93" s="165" t="s">
        <v>2</v>
      </c>
      <c r="E93" s="61" t="s">
        <v>49</v>
      </c>
      <c r="F93" s="61" t="s">
        <v>2</v>
      </c>
      <c r="G93" s="1380"/>
      <c r="H93" s="1381"/>
      <c r="I93" s="1381"/>
      <c r="J93" s="1381"/>
      <c r="K93" s="1382"/>
      <c r="L93" s="419"/>
      <c r="M93" s="271"/>
    </row>
    <row r="94" spans="1:13" ht="15" customHeight="1">
      <c r="A94" s="196" t="s">
        <v>16</v>
      </c>
      <c r="B94" s="158"/>
      <c r="C94" s="165" t="s">
        <v>2</v>
      </c>
      <c r="E94" s="61" t="s">
        <v>49</v>
      </c>
      <c r="F94" s="61" t="s">
        <v>2</v>
      </c>
      <c r="G94" s="1380"/>
      <c r="H94" s="1381"/>
      <c r="I94" s="1381"/>
      <c r="J94" s="1381"/>
      <c r="K94" s="1382"/>
      <c r="L94" s="419"/>
      <c r="M94" s="271"/>
    </row>
    <row r="95" spans="1:13" ht="15" customHeight="1">
      <c r="A95" s="196" t="s">
        <v>19</v>
      </c>
      <c r="B95" s="158"/>
      <c r="C95" s="165" t="s">
        <v>2</v>
      </c>
      <c r="E95" s="61" t="s">
        <v>49</v>
      </c>
      <c r="F95" s="61" t="s">
        <v>2</v>
      </c>
      <c r="G95" s="1383"/>
      <c r="H95" s="1384"/>
      <c r="I95" s="1384"/>
      <c r="J95" s="1384"/>
      <c r="K95" s="1385"/>
      <c r="L95" s="419"/>
      <c r="M95" s="271"/>
    </row>
    <row r="96" spans="1:13" ht="21.75" customHeight="1">
      <c r="A96" s="441"/>
      <c r="B96" s="442"/>
      <c r="C96" s="419"/>
      <c r="D96" s="419"/>
      <c r="E96" s="419"/>
      <c r="F96" s="197"/>
      <c r="G96" s="197"/>
      <c r="H96" s="419"/>
      <c r="I96" s="419"/>
      <c r="J96" s="419"/>
      <c r="K96" s="419"/>
      <c r="L96" s="419"/>
      <c r="M96" s="271"/>
    </row>
    <row r="97" spans="1:13" ht="63.75">
      <c r="A97" s="167"/>
      <c r="B97" s="167"/>
      <c r="C97" s="48">
        <v>2015</v>
      </c>
      <c r="D97" s="48">
        <v>2016</v>
      </c>
      <c r="E97" s="48">
        <v>2017</v>
      </c>
      <c r="F97" s="48">
        <v>2018</v>
      </c>
      <c r="G97" s="48">
        <v>2019</v>
      </c>
      <c r="H97" s="48">
        <v>2020</v>
      </c>
      <c r="I97" s="48" t="s">
        <v>3</v>
      </c>
      <c r="J97" s="419"/>
      <c r="K97" s="48" t="s">
        <v>59</v>
      </c>
      <c r="L97" s="48" t="s">
        <v>60</v>
      </c>
      <c r="M97" s="271"/>
    </row>
    <row r="98" spans="1:13">
      <c r="A98" s="194" t="s">
        <v>505</v>
      </c>
      <c r="B98" s="167"/>
      <c r="C98" s="158"/>
      <c r="D98" s="201"/>
      <c r="E98" s="201"/>
      <c r="F98" s="201"/>
      <c r="G98" s="201"/>
      <c r="H98" s="419"/>
      <c r="I98" s="419"/>
      <c r="J98" s="419"/>
      <c r="K98" s="419"/>
      <c r="L98" s="419"/>
      <c r="M98" s="271"/>
    </row>
    <row r="99" spans="1:13" ht="39" customHeight="1">
      <c r="A99" s="1358" t="s">
        <v>54</v>
      </c>
      <c r="B99" s="1358"/>
      <c r="C99" s="1386"/>
      <c r="D99" s="1387"/>
      <c r="E99" s="1387"/>
      <c r="F99" s="1387"/>
      <c r="G99" s="1387"/>
      <c r="H99" s="1387"/>
      <c r="I99" s="1387"/>
      <c r="J99" s="1387"/>
      <c r="K99" s="1388"/>
      <c r="L99" s="419"/>
      <c r="M99" s="271"/>
    </row>
    <row r="100" spans="1:13" ht="27" customHeight="1">
      <c r="A100" s="453" t="s">
        <v>365</v>
      </c>
      <c r="B100" s="202" t="s">
        <v>17</v>
      </c>
      <c r="C100" s="158"/>
      <c r="D100" s="708"/>
      <c r="E100" s="201"/>
      <c r="F100" s="201"/>
      <c r="G100" s="424"/>
      <c r="H100" s="419"/>
      <c r="I100" s="419"/>
      <c r="J100" s="419"/>
      <c r="K100" s="419"/>
      <c r="L100" s="419"/>
      <c r="M100" s="271"/>
    </row>
    <row r="101" spans="1:13">
      <c r="A101" s="167" t="s">
        <v>345</v>
      </c>
      <c r="B101" s="203">
        <v>1</v>
      </c>
      <c r="C101" s="731" t="s">
        <v>2</v>
      </c>
      <c r="D101" s="62" t="s">
        <v>2</v>
      </c>
      <c r="E101" s="62" t="s">
        <v>2</v>
      </c>
      <c r="F101" s="204" t="s">
        <v>2</v>
      </c>
      <c r="G101" s="204" t="s">
        <v>2</v>
      </c>
      <c r="H101" s="204" t="s">
        <v>2</v>
      </c>
      <c r="I101" s="205">
        <f>SUM(C101:H101)</f>
        <v>0</v>
      </c>
      <c r="J101" s="419" t="s">
        <v>49</v>
      </c>
      <c r="K101" s="204" t="s">
        <v>2</v>
      </c>
      <c r="L101" s="204" t="s">
        <v>2</v>
      </c>
      <c r="M101" s="260" t="s">
        <v>63</v>
      </c>
    </row>
    <row r="102" spans="1:13">
      <c r="A102" s="167" t="s">
        <v>346</v>
      </c>
      <c r="B102" s="203">
        <v>2</v>
      </c>
      <c r="C102" s="731" t="s">
        <v>2</v>
      </c>
      <c r="D102" s="62" t="s">
        <v>2</v>
      </c>
      <c r="E102" s="62" t="s">
        <v>2</v>
      </c>
      <c r="F102" s="204" t="s">
        <v>2</v>
      </c>
      <c r="G102" s="204" t="s">
        <v>2</v>
      </c>
      <c r="H102" s="204" t="s">
        <v>2</v>
      </c>
      <c r="I102" s="205">
        <f t="shared" ref="I102:I120" si="1">SUM(C102:H102)</f>
        <v>0</v>
      </c>
      <c r="J102" s="419" t="s">
        <v>49</v>
      </c>
      <c r="K102" s="204" t="s">
        <v>2</v>
      </c>
      <c r="L102" s="204" t="s">
        <v>2</v>
      </c>
      <c r="M102" s="260" t="s">
        <v>63</v>
      </c>
    </row>
    <row r="103" spans="1:13">
      <c r="A103" s="167" t="s">
        <v>347</v>
      </c>
      <c r="B103" s="203">
        <v>3</v>
      </c>
      <c r="C103" s="731" t="s">
        <v>2</v>
      </c>
      <c r="D103" s="62" t="s">
        <v>2</v>
      </c>
      <c r="E103" s="62" t="s">
        <v>2</v>
      </c>
      <c r="F103" s="204" t="s">
        <v>2</v>
      </c>
      <c r="G103" s="204" t="s">
        <v>2</v>
      </c>
      <c r="H103" s="204" t="s">
        <v>2</v>
      </c>
      <c r="I103" s="205">
        <f t="shared" si="1"/>
        <v>0</v>
      </c>
      <c r="J103" s="419" t="s">
        <v>49</v>
      </c>
      <c r="K103" s="204" t="s">
        <v>2</v>
      </c>
      <c r="L103" s="204" t="s">
        <v>2</v>
      </c>
      <c r="M103" s="260" t="s">
        <v>63</v>
      </c>
    </row>
    <row r="104" spans="1:13">
      <c r="A104" s="167" t="s">
        <v>348</v>
      </c>
      <c r="B104" s="203">
        <v>4</v>
      </c>
      <c r="C104" s="731" t="s">
        <v>2</v>
      </c>
      <c r="D104" s="62" t="s">
        <v>2</v>
      </c>
      <c r="E104" s="62" t="s">
        <v>2</v>
      </c>
      <c r="F104" s="204" t="s">
        <v>2</v>
      </c>
      <c r="G104" s="204" t="s">
        <v>2</v>
      </c>
      <c r="H104" s="204" t="s">
        <v>2</v>
      </c>
      <c r="I104" s="205">
        <f t="shared" si="1"/>
        <v>0</v>
      </c>
      <c r="J104" s="419" t="s">
        <v>49</v>
      </c>
      <c r="K104" s="204" t="s">
        <v>2</v>
      </c>
      <c r="L104" s="204" t="s">
        <v>2</v>
      </c>
      <c r="M104" s="260" t="s">
        <v>63</v>
      </c>
    </row>
    <row r="105" spans="1:13">
      <c r="A105" s="167" t="s">
        <v>349</v>
      </c>
      <c r="B105" s="203">
        <v>5</v>
      </c>
      <c r="C105" s="731" t="s">
        <v>2</v>
      </c>
      <c r="D105" s="62" t="s">
        <v>2</v>
      </c>
      <c r="E105" s="62" t="s">
        <v>2</v>
      </c>
      <c r="F105" s="204" t="s">
        <v>2</v>
      </c>
      <c r="G105" s="204" t="s">
        <v>2</v>
      </c>
      <c r="H105" s="204" t="s">
        <v>2</v>
      </c>
      <c r="I105" s="205">
        <f t="shared" si="1"/>
        <v>0</v>
      </c>
      <c r="J105" s="419" t="s">
        <v>49</v>
      </c>
      <c r="K105" s="204" t="s">
        <v>2</v>
      </c>
      <c r="L105" s="204" t="s">
        <v>2</v>
      </c>
      <c r="M105" s="260" t="s">
        <v>63</v>
      </c>
    </row>
    <row r="106" spans="1:13">
      <c r="A106" s="167" t="s">
        <v>350</v>
      </c>
      <c r="B106" s="203">
        <v>6</v>
      </c>
      <c r="C106" s="731" t="s">
        <v>2</v>
      </c>
      <c r="D106" s="62" t="s">
        <v>2</v>
      </c>
      <c r="E106" s="62" t="s">
        <v>2</v>
      </c>
      <c r="F106" s="204" t="s">
        <v>2</v>
      </c>
      <c r="G106" s="204" t="s">
        <v>2</v>
      </c>
      <c r="H106" s="204" t="s">
        <v>2</v>
      </c>
      <c r="I106" s="205">
        <f t="shared" si="1"/>
        <v>0</v>
      </c>
      <c r="J106" s="419" t="s">
        <v>49</v>
      </c>
      <c r="K106" s="204" t="s">
        <v>2</v>
      </c>
      <c r="L106" s="204" t="s">
        <v>2</v>
      </c>
      <c r="M106" s="260" t="s">
        <v>63</v>
      </c>
    </row>
    <row r="107" spans="1:13">
      <c r="A107" s="167" t="s">
        <v>351</v>
      </c>
      <c r="B107" s="203">
        <v>7</v>
      </c>
      <c r="C107" s="731" t="s">
        <v>2</v>
      </c>
      <c r="D107" s="62" t="s">
        <v>2</v>
      </c>
      <c r="E107" s="62" t="s">
        <v>2</v>
      </c>
      <c r="F107" s="204" t="s">
        <v>2</v>
      </c>
      <c r="G107" s="204" t="s">
        <v>2</v>
      </c>
      <c r="H107" s="204" t="s">
        <v>2</v>
      </c>
      <c r="I107" s="205">
        <f t="shared" si="1"/>
        <v>0</v>
      </c>
      <c r="J107" s="419" t="s">
        <v>49</v>
      </c>
      <c r="K107" s="204" t="s">
        <v>2</v>
      </c>
      <c r="L107" s="204" t="s">
        <v>2</v>
      </c>
      <c r="M107" s="260" t="s">
        <v>63</v>
      </c>
    </row>
    <row r="108" spans="1:13">
      <c r="A108" s="167" t="s">
        <v>352</v>
      </c>
      <c r="B108" s="203">
        <v>8</v>
      </c>
      <c r="C108" s="731" t="s">
        <v>2</v>
      </c>
      <c r="D108" s="62" t="s">
        <v>2</v>
      </c>
      <c r="E108" s="62" t="s">
        <v>2</v>
      </c>
      <c r="F108" s="204" t="s">
        <v>2</v>
      </c>
      <c r="G108" s="204" t="s">
        <v>2</v>
      </c>
      <c r="H108" s="204" t="s">
        <v>2</v>
      </c>
      <c r="I108" s="205">
        <f t="shared" si="1"/>
        <v>0</v>
      </c>
      <c r="J108" s="419" t="s">
        <v>49</v>
      </c>
      <c r="K108" s="204" t="s">
        <v>2</v>
      </c>
      <c r="L108" s="204" t="s">
        <v>2</v>
      </c>
      <c r="M108" s="260" t="s">
        <v>63</v>
      </c>
    </row>
    <row r="109" spans="1:13">
      <c r="A109" s="206" t="s">
        <v>353</v>
      </c>
      <c r="B109" s="203">
        <v>9</v>
      </c>
      <c r="C109" s="731" t="s">
        <v>2</v>
      </c>
      <c r="D109" s="62" t="s">
        <v>2</v>
      </c>
      <c r="E109" s="62" t="s">
        <v>2</v>
      </c>
      <c r="F109" s="204" t="s">
        <v>2</v>
      </c>
      <c r="G109" s="204" t="s">
        <v>2</v>
      </c>
      <c r="H109" s="204" t="s">
        <v>2</v>
      </c>
      <c r="I109" s="205">
        <f t="shared" si="1"/>
        <v>0</v>
      </c>
      <c r="J109" s="419" t="s">
        <v>49</v>
      </c>
      <c r="K109" s="204" t="s">
        <v>2</v>
      </c>
      <c r="L109" s="204" t="s">
        <v>2</v>
      </c>
      <c r="M109" s="260" t="s">
        <v>63</v>
      </c>
    </row>
    <row r="110" spans="1:13">
      <c r="A110" s="206" t="s">
        <v>354</v>
      </c>
      <c r="B110" s="203">
        <v>10</v>
      </c>
      <c r="C110" s="731" t="s">
        <v>2</v>
      </c>
      <c r="D110" s="62" t="s">
        <v>2</v>
      </c>
      <c r="E110" s="62" t="s">
        <v>2</v>
      </c>
      <c r="F110" s="204" t="s">
        <v>2</v>
      </c>
      <c r="G110" s="204" t="s">
        <v>2</v>
      </c>
      <c r="H110" s="204" t="s">
        <v>2</v>
      </c>
      <c r="I110" s="205">
        <f t="shared" si="1"/>
        <v>0</v>
      </c>
      <c r="J110" s="419" t="s">
        <v>49</v>
      </c>
      <c r="K110" s="204" t="s">
        <v>2</v>
      </c>
      <c r="L110" s="204" t="s">
        <v>2</v>
      </c>
      <c r="M110" s="260" t="s">
        <v>63</v>
      </c>
    </row>
    <row r="111" spans="1:13">
      <c r="A111" s="206" t="s">
        <v>355</v>
      </c>
      <c r="B111" s="203">
        <v>11</v>
      </c>
      <c r="C111" s="731" t="s">
        <v>2</v>
      </c>
      <c r="D111" s="62" t="s">
        <v>2</v>
      </c>
      <c r="E111" s="62" t="s">
        <v>2</v>
      </c>
      <c r="F111" s="204" t="s">
        <v>2</v>
      </c>
      <c r="G111" s="204" t="s">
        <v>2</v>
      </c>
      <c r="H111" s="204" t="s">
        <v>2</v>
      </c>
      <c r="I111" s="205">
        <f t="shared" si="1"/>
        <v>0</v>
      </c>
      <c r="J111" s="419" t="s">
        <v>49</v>
      </c>
      <c r="K111" s="204" t="s">
        <v>2</v>
      </c>
      <c r="L111" s="204" t="s">
        <v>2</v>
      </c>
      <c r="M111" s="260" t="s">
        <v>63</v>
      </c>
    </row>
    <row r="112" spans="1:13">
      <c r="A112" s="206" t="s">
        <v>356</v>
      </c>
      <c r="B112" s="203">
        <v>12</v>
      </c>
      <c r="C112" s="731" t="s">
        <v>2</v>
      </c>
      <c r="D112" s="62" t="s">
        <v>2</v>
      </c>
      <c r="E112" s="62" t="s">
        <v>2</v>
      </c>
      <c r="F112" s="204" t="s">
        <v>2</v>
      </c>
      <c r="G112" s="204" t="s">
        <v>2</v>
      </c>
      <c r="H112" s="204" t="s">
        <v>2</v>
      </c>
      <c r="I112" s="205">
        <f t="shared" si="1"/>
        <v>0</v>
      </c>
      <c r="J112" s="419" t="s">
        <v>49</v>
      </c>
      <c r="K112" s="204" t="s">
        <v>2</v>
      </c>
      <c r="L112" s="204" t="s">
        <v>2</v>
      </c>
      <c r="M112" s="260" t="s">
        <v>63</v>
      </c>
    </row>
    <row r="113" spans="1:13">
      <c r="A113" s="206" t="s">
        <v>357</v>
      </c>
      <c r="B113" s="203">
        <v>13</v>
      </c>
      <c r="C113" s="731" t="s">
        <v>2</v>
      </c>
      <c r="D113" s="62" t="s">
        <v>2</v>
      </c>
      <c r="E113" s="62" t="s">
        <v>2</v>
      </c>
      <c r="F113" s="204" t="s">
        <v>2</v>
      </c>
      <c r="G113" s="204" t="s">
        <v>2</v>
      </c>
      <c r="H113" s="204" t="s">
        <v>2</v>
      </c>
      <c r="I113" s="205">
        <f t="shared" si="1"/>
        <v>0</v>
      </c>
      <c r="J113" s="419" t="s">
        <v>49</v>
      </c>
      <c r="K113" s="204" t="s">
        <v>2</v>
      </c>
      <c r="L113" s="204" t="s">
        <v>2</v>
      </c>
      <c r="M113" s="260" t="s">
        <v>63</v>
      </c>
    </row>
    <row r="114" spans="1:13">
      <c r="A114" s="206" t="s">
        <v>358</v>
      </c>
      <c r="B114" s="203">
        <v>14</v>
      </c>
      <c r="C114" s="731" t="s">
        <v>2</v>
      </c>
      <c r="D114" s="62" t="s">
        <v>2</v>
      </c>
      <c r="E114" s="62" t="s">
        <v>2</v>
      </c>
      <c r="F114" s="204" t="s">
        <v>2</v>
      </c>
      <c r="G114" s="204" t="s">
        <v>2</v>
      </c>
      <c r="H114" s="204" t="s">
        <v>2</v>
      </c>
      <c r="I114" s="205">
        <f t="shared" si="1"/>
        <v>0</v>
      </c>
      <c r="J114" s="419" t="s">
        <v>49</v>
      </c>
      <c r="K114" s="204" t="s">
        <v>2</v>
      </c>
      <c r="L114" s="204" t="s">
        <v>2</v>
      </c>
      <c r="M114" s="260" t="s">
        <v>63</v>
      </c>
    </row>
    <row r="115" spans="1:13">
      <c r="A115" s="206" t="s">
        <v>359</v>
      </c>
      <c r="B115" s="203">
        <v>15</v>
      </c>
      <c r="C115" s="731" t="s">
        <v>2</v>
      </c>
      <c r="D115" s="62" t="s">
        <v>2</v>
      </c>
      <c r="E115" s="62" t="s">
        <v>2</v>
      </c>
      <c r="F115" s="204" t="s">
        <v>2</v>
      </c>
      <c r="G115" s="204" t="s">
        <v>2</v>
      </c>
      <c r="H115" s="204" t="s">
        <v>2</v>
      </c>
      <c r="I115" s="205">
        <f t="shared" si="1"/>
        <v>0</v>
      </c>
      <c r="J115" s="419" t="s">
        <v>49</v>
      </c>
      <c r="K115" s="204" t="s">
        <v>2</v>
      </c>
      <c r="L115" s="204" t="s">
        <v>2</v>
      </c>
      <c r="M115" s="260" t="s">
        <v>63</v>
      </c>
    </row>
    <row r="116" spans="1:13">
      <c r="A116" s="206" t="s">
        <v>360</v>
      </c>
      <c r="B116" s="203">
        <v>16</v>
      </c>
      <c r="C116" s="731" t="s">
        <v>2</v>
      </c>
      <c r="D116" s="62" t="s">
        <v>2</v>
      </c>
      <c r="E116" s="62" t="s">
        <v>2</v>
      </c>
      <c r="F116" s="204" t="s">
        <v>2</v>
      </c>
      <c r="G116" s="204" t="s">
        <v>2</v>
      </c>
      <c r="H116" s="204" t="s">
        <v>2</v>
      </c>
      <c r="I116" s="205">
        <f t="shared" si="1"/>
        <v>0</v>
      </c>
      <c r="J116" s="419" t="s">
        <v>49</v>
      </c>
      <c r="K116" s="204" t="s">
        <v>2</v>
      </c>
      <c r="L116" s="204" t="s">
        <v>2</v>
      </c>
      <c r="M116" s="260" t="s">
        <v>63</v>
      </c>
    </row>
    <row r="117" spans="1:13">
      <c r="A117" s="206" t="s">
        <v>361</v>
      </c>
      <c r="B117" s="203">
        <v>17</v>
      </c>
      <c r="C117" s="731" t="s">
        <v>2</v>
      </c>
      <c r="D117" s="62" t="s">
        <v>2</v>
      </c>
      <c r="E117" s="62" t="s">
        <v>2</v>
      </c>
      <c r="F117" s="204" t="s">
        <v>2</v>
      </c>
      <c r="G117" s="204" t="s">
        <v>2</v>
      </c>
      <c r="H117" s="204" t="s">
        <v>2</v>
      </c>
      <c r="I117" s="205">
        <f t="shared" si="1"/>
        <v>0</v>
      </c>
      <c r="J117" s="419" t="s">
        <v>49</v>
      </c>
      <c r="K117" s="204" t="s">
        <v>2</v>
      </c>
      <c r="L117" s="204" t="s">
        <v>2</v>
      </c>
      <c r="M117" s="260" t="s">
        <v>63</v>
      </c>
    </row>
    <row r="118" spans="1:13">
      <c r="A118" s="206" t="s">
        <v>362</v>
      </c>
      <c r="B118" s="203">
        <v>18</v>
      </c>
      <c r="C118" s="731" t="s">
        <v>2</v>
      </c>
      <c r="D118" s="62" t="s">
        <v>2</v>
      </c>
      <c r="E118" s="62" t="s">
        <v>2</v>
      </c>
      <c r="F118" s="204" t="s">
        <v>2</v>
      </c>
      <c r="G118" s="204" t="s">
        <v>2</v>
      </c>
      <c r="H118" s="204" t="s">
        <v>2</v>
      </c>
      <c r="I118" s="205">
        <f t="shared" si="1"/>
        <v>0</v>
      </c>
      <c r="J118" s="419" t="s">
        <v>49</v>
      </c>
      <c r="K118" s="204" t="s">
        <v>2</v>
      </c>
      <c r="L118" s="204" t="s">
        <v>2</v>
      </c>
      <c r="M118" s="260" t="s">
        <v>63</v>
      </c>
    </row>
    <row r="119" spans="1:13">
      <c r="A119" s="206" t="s">
        <v>363</v>
      </c>
      <c r="B119" s="203">
        <v>19</v>
      </c>
      <c r="C119" s="731" t="s">
        <v>2</v>
      </c>
      <c r="D119" s="62" t="s">
        <v>2</v>
      </c>
      <c r="E119" s="62" t="s">
        <v>2</v>
      </c>
      <c r="F119" s="204" t="s">
        <v>2</v>
      </c>
      <c r="G119" s="204" t="s">
        <v>2</v>
      </c>
      <c r="H119" s="204" t="s">
        <v>2</v>
      </c>
      <c r="I119" s="205">
        <f t="shared" si="1"/>
        <v>0</v>
      </c>
      <c r="J119" s="419" t="s">
        <v>49</v>
      </c>
      <c r="K119" s="204" t="s">
        <v>2</v>
      </c>
      <c r="L119" s="204" t="s">
        <v>2</v>
      </c>
      <c r="M119" s="260" t="s">
        <v>63</v>
      </c>
    </row>
    <row r="120" spans="1:13">
      <c r="A120" s="206" t="s">
        <v>364</v>
      </c>
      <c r="B120" s="203">
        <v>20</v>
      </c>
      <c r="C120" s="731" t="s">
        <v>2</v>
      </c>
      <c r="D120" s="62" t="s">
        <v>2</v>
      </c>
      <c r="E120" s="62" t="s">
        <v>2</v>
      </c>
      <c r="F120" s="204" t="s">
        <v>2</v>
      </c>
      <c r="G120" s="204" t="s">
        <v>2</v>
      </c>
      <c r="H120" s="204" t="s">
        <v>2</v>
      </c>
      <c r="I120" s="205">
        <f t="shared" si="1"/>
        <v>0</v>
      </c>
      <c r="J120" s="419" t="s">
        <v>49</v>
      </c>
      <c r="K120" s="204" t="s">
        <v>2</v>
      </c>
      <c r="L120" s="204" t="s">
        <v>2</v>
      </c>
      <c r="M120" s="260" t="s">
        <v>63</v>
      </c>
    </row>
    <row r="121" spans="1:13">
      <c r="A121" s="76"/>
      <c r="B121" s="76"/>
      <c r="C121" s="207">
        <f t="shared" ref="C121:H121" si="2">SUM(C101:C120)</f>
        <v>0</v>
      </c>
      <c r="D121" s="207">
        <f t="shared" si="2"/>
        <v>0</v>
      </c>
      <c r="E121" s="207">
        <f t="shared" si="2"/>
        <v>0</v>
      </c>
      <c r="F121" s="207">
        <f t="shared" si="2"/>
        <v>0</v>
      </c>
      <c r="G121" s="207">
        <f t="shared" si="2"/>
        <v>0</v>
      </c>
      <c r="H121" s="207">
        <f t="shared" si="2"/>
        <v>0</v>
      </c>
      <c r="I121" s="207">
        <f>SUM(I101:I120)</f>
        <v>0</v>
      </c>
      <c r="J121" s="419" t="s">
        <v>49</v>
      </c>
      <c r="K121" s="208">
        <f>SUM(K101:K120)</f>
        <v>0</v>
      </c>
      <c r="L121" s="208">
        <f>SUM(L101:L120)</f>
        <v>0</v>
      </c>
      <c r="M121" s="260" t="s">
        <v>63</v>
      </c>
    </row>
    <row r="122" spans="1:13">
      <c r="A122" s="76"/>
      <c r="B122" s="76"/>
      <c r="C122" s="76"/>
      <c r="D122" s="76"/>
      <c r="E122" s="76"/>
      <c r="F122" s="76"/>
      <c r="G122" s="76"/>
      <c r="H122" s="76"/>
      <c r="I122" s="76"/>
      <c r="J122" s="419"/>
      <c r="K122" s="76"/>
      <c r="L122" s="76"/>
      <c r="M122" s="271"/>
    </row>
    <row r="123" spans="1:13" ht="24.75" customHeight="1">
      <c r="A123" s="1351" t="s">
        <v>506</v>
      </c>
      <c r="B123" s="1351"/>
      <c r="C123" s="1352"/>
      <c r="D123" s="1353"/>
      <c r="E123" s="1353"/>
      <c r="F123" s="1353"/>
      <c r="G123" s="1353"/>
      <c r="H123" s="1353"/>
      <c r="I123" s="1353"/>
      <c r="J123" s="1353"/>
      <c r="K123" s="1354"/>
      <c r="L123" s="419"/>
      <c r="M123" s="271"/>
    </row>
    <row r="124" spans="1:13" ht="35.25" customHeight="1">
      <c r="A124" s="1358" t="s">
        <v>54</v>
      </c>
      <c r="B124" s="1358"/>
      <c r="C124" s="1355"/>
      <c r="D124" s="1356"/>
      <c r="E124" s="1356"/>
      <c r="F124" s="1356"/>
      <c r="G124" s="1356"/>
      <c r="H124" s="1356"/>
      <c r="I124" s="1356"/>
      <c r="J124" s="1356"/>
      <c r="K124" s="1357"/>
      <c r="L124" s="419"/>
      <c r="M124" s="271"/>
    </row>
    <row r="125" spans="1:13" ht="25.5">
      <c r="A125" s="453" t="s">
        <v>365</v>
      </c>
      <c r="B125" s="202" t="s">
        <v>17</v>
      </c>
      <c r="C125" s="419"/>
      <c r="D125" s="419"/>
      <c r="E125" s="419"/>
      <c r="F125" s="419"/>
      <c r="G125" s="419"/>
      <c r="H125" s="419"/>
      <c r="I125" s="419"/>
      <c r="J125" s="419"/>
      <c r="K125" s="419"/>
      <c r="L125" s="419"/>
      <c r="M125" s="271"/>
    </row>
    <row r="126" spans="1:13">
      <c r="A126" s="167" t="s">
        <v>345</v>
      </c>
      <c r="B126" s="203">
        <v>1</v>
      </c>
      <c r="C126" s="731" t="s">
        <v>2</v>
      </c>
      <c r="D126" s="62" t="s">
        <v>2</v>
      </c>
      <c r="E126" s="62" t="s">
        <v>2</v>
      </c>
      <c r="F126" s="204" t="s">
        <v>2</v>
      </c>
      <c r="G126" s="204" t="s">
        <v>2</v>
      </c>
      <c r="H126" s="204" t="s">
        <v>2</v>
      </c>
      <c r="I126" s="205">
        <f>SUM(C126:H126)</f>
        <v>0</v>
      </c>
      <c r="J126" s="419" t="s">
        <v>49</v>
      </c>
      <c r="K126" s="204" t="s">
        <v>2</v>
      </c>
      <c r="L126" s="204" t="s">
        <v>2</v>
      </c>
      <c r="M126" s="260" t="s">
        <v>65</v>
      </c>
    </row>
    <row r="127" spans="1:13">
      <c r="A127" s="167" t="s">
        <v>346</v>
      </c>
      <c r="B127" s="203">
        <v>2</v>
      </c>
      <c r="C127" s="731" t="s">
        <v>2</v>
      </c>
      <c r="D127" s="62" t="s">
        <v>2</v>
      </c>
      <c r="E127" s="62" t="s">
        <v>2</v>
      </c>
      <c r="F127" s="204" t="s">
        <v>2</v>
      </c>
      <c r="G127" s="204" t="s">
        <v>2</v>
      </c>
      <c r="H127" s="204" t="s">
        <v>2</v>
      </c>
      <c r="I127" s="205">
        <f t="shared" ref="I127:I145" si="3">SUM(C127:H127)</f>
        <v>0</v>
      </c>
      <c r="J127" s="419" t="s">
        <v>49</v>
      </c>
      <c r="K127" s="204" t="s">
        <v>2</v>
      </c>
      <c r="L127" s="204" t="s">
        <v>2</v>
      </c>
      <c r="M127" s="260" t="s">
        <v>65</v>
      </c>
    </row>
    <row r="128" spans="1:13">
      <c r="A128" s="167" t="s">
        <v>347</v>
      </c>
      <c r="B128" s="203">
        <v>3</v>
      </c>
      <c r="C128" s="731" t="s">
        <v>2</v>
      </c>
      <c r="D128" s="62" t="s">
        <v>2</v>
      </c>
      <c r="E128" s="62" t="s">
        <v>2</v>
      </c>
      <c r="F128" s="204" t="s">
        <v>2</v>
      </c>
      <c r="G128" s="204" t="s">
        <v>2</v>
      </c>
      <c r="H128" s="204" t="s">
        <v>2</v>
      </c>
      <c r="I128" s="205">
        <f t="shared" si="3"/>
        <v>0</v>
      </c>
      <c r="J128" s="419" t="s">
        <v>49</v>
      </c>
      <c r="K128" s="204" t="s">
        <v>2</v>
      </c>
      <c r="L128" s="204" t="s">
        <v>2</v>
      </c>
      <c r="M128" s="260" t="s">
        <v>65</v>
      </c>
    </row>
    <row r="129" spans="1:13">
      <c r="A129" s="167" t="s">
        <v>348</v>
      </c>
      <c r="B129" s="203">
        <v>4</v>
      </c>
      <c r="C129" s="731" t="s">
        <v>2</v>
      </c>
      <c r="D129" s="62" t="s">
        <v>2</v>
      </c>
      <c r="E129" s="62" t="s">
        <v>2</v>
      </c>
      <c r="F129" s="204" t="s">
        <v>2</v>
      </c>
      <c r="G129" s="204" t="s">
        <v>2</v>
      </c>
      <c r="H129" s="204" t="s">
        <v>2</v>
      </c>
      <c r="I129" s="205">
        <f t="shared" si="3"/>
        <v>0</v>
      </c>
      <c r="J129" s="419" t="s">
        <v>49</v>
      </c>
      <c r="K129" s="204" t="s">
        <v>2</v>
      </c>
      <c r="L129" s="204" t="s">
        <v>2</v>
      </c>
      <c r="M129" s="260" t="s">
        <v>65</v>
      </c>
    </row>
    <row r="130" spans="1:13">
      <c r="A130" s="167" t="s">
        <v>349</v>
      </c>
      <c r="B130" s="203">
        <v>5</v>
      </c>
      <c r="C130" s="731" t="s">
        <v>2</v>
      </c>
      <c r="D130" s="62" t="s">
        <v>2</v>
      </c>
      <c r="E130" s="62" t="s">
        <v>2</v>
      </c>
      <c r="F130" s="204" t="s">
        <v>2</v>
      </c>
      <c r="G130" s="204" t="s">
        <v>2</v>
      </c>
      <c r="H130" s="204" t="s">
        <v>2</v>
      </c>
      <c r="I130" s="205">
        <f t="shared" si="3"/>
        <v>0</v>
      </c>
      <c r="J130" s="419" t="s">
        <v>49</v>
      </c>
      <c r="K130" s="204" t="s">
        <v>2</v>
      </c>
      <c r="L130" s="204" t="s">
        <v>2</v>
      </c>
      <c r="M130" s="260" t="s">
        <v>65</v>
      </c>
    </row>
    <row r="131" spans="1:13">
      <c r="A131" s="167" t="s">
        <v>350</v>
      </c>
      <c r="B131" s="203">
        <v>6</v>
      </c>
      <c r="C131" s="731" t="s">
        <v>2</v>
      </c>
      <c r="D131" s="62" t="s">
        <v>2</v>
      </c>
      <c r="E131" s="62" t="s">
        <v>2</v>
      </c>
      <c r="F131" s="204" t="s">
        <v>2</v>
      </c>
      <c r="G131" s="204" t="s">
        <v>2</v>
      </c>
      <c r="H131" s="204" t="s">
        <v>2</v>
      </c>
      <c r="I131" s="205">
        <f t="shared" si="3"/>
        <v>0</v>
      </c>
      <c r="J131" s="419" t="s">
        <v>49</v>
      </c>
      <c r="K131" s="204" t="s">
        <v>2</v>
      </c>
      <c r="L131" s="204" t="s">
        <v>2</v>
      </c>
      <c r="M131" s="260" t="s">
        <v>65</v>
      </c>
    </row>
    <row r="132" spans="1:13">
      <c r="A132" s="167" t="s">
        <v>351</v>
      </c>
      <c r="B132" s="203">
        <v>7</v>
      </c>
      <c r="C132" s="731" t="s">
        <v>2</v>
      </c>
      <c r="D132" s="62" t="s">
        <v>2</v>
      </c>
      <c r="E132" s="62" t="s">
        <v>2</v>
      </c>
      <c r="F132" s="204" t="s">
        <v>2</v>
      </c>
      <c r="G132" s="204" t="s">
        <v>2</v>
      </c>
      <c r="H132" s="204" t="s">
        <v>2</v>
      </c>
      <c r="I132" s="205">
        <f t="shared" si="3"/>
        <v>0</v>
      </c>
      <c r="J132" s="419" t="s">
        <v>49</v>
      </c>
      <c r="K132" s="204" t="s">
        <v>2</v>
      </c>
      <c r="L132" s="204" t="s">
        <v>2</v>
      </c>
      <c r="M132" s="260" t="s">
        <v>65</v>
      </c>
    </row>
    <row r="133" spans="1:13">
      <c r="A133" s="167" t="s">
        <v>352</v>
      </c>
      <c r="B133" s="203">
        <v>8</v>
      </c>
      <c r="C133" s="731" t="s">
        <v>2</v>
      </c>
      <c r="D133" s="62" t="s">
        <v>2</v>
      </c>
      <c r="E133" s="62" t="s">
        <v>2</v>
      </c>
      <c r="F133" s="204" t="s">
        <v>2</v>
      </c>
      <c r="G133" s="204" t="s">
        <v>2</v>
      </c>
      <c r="H133" s="204" t="s">
        <v>2</v>
      </c>
      <c r="I133" s="205">
        <f t="shared" si="3"/>
        <v>0</v>
      </c>
      <c r="J133" s="419" t="s">
        <v>49</v>
      </c>
      <c r="K133" s="204" t="s">
        <v>2</v>
      </c>
      <c r="L133" s="204" t="s">
        <v>2</v>
      </c>
      <c r="M133" s="260" t="s">
        <v>65</v>
      </c>
    </row>
    <row r="134" spans="1:13">
      <c r="A134" s="206" t="s">
        <v>353</v>
      </c>
      <c r="B134" s="203">
        <v>9</v>
      </c>
      <c r="C134" s="731" t="s">
        <v>2</v>
      </c>
      <c r="D134" s="62" t="s">
        <v>2</v>
      </c>
      <c r="E134" s="62" t="s">
        <v>2</v>
      </c>
      <c r="F134" s="204" t="s">
        <v>2</v>
      </c>
      <c r="G134" s="204" t="s">
        <v>2</v>
      </c>
      <c r="H134" s="204" t="s">
        <v>2</v>
      </c>
      <c r="I134" s="205">
        <f t="shared" si="3"/>
        <v>0</v>
      </c>
      <c r="J134" s="419" t="s">
        <v>49</v>
      </c>
      <c r="K134" s="204" t="s">
        <v>2</v>
      </c>
      <c r="L134" s="204" t="s">
        <v>2</v>
      </c>
      <c r="M134" s="260" t="s">
        <v>65</v>
      </c>
    </row>
    <row r="135" spans="1:13">
      <c r="A135" s="206" t="s">
        <v>354</v>
      </c>
      <c r="B135" s="203">
        <v>10</v>
      </c>
      <c r="C135" s="731" t="s">
        <v>2</v>
      </c>
      <c r="D135" s="62" t="s">
        <v>2</v>
      </c>
      <c r="E135" s="62" t="s">
        <v>2</v>
      </c>
      <c r="F135" s="204" t="s">
        <v>2</v>
      </c>
      <c r="G135" s="204" t="s">
        <v>2</v>
      </c>
      <c r="H135" s="204" t="s">
        <v>2</v>
      </c>
      <c r="I135" s="205">
        <f t="shared" si="3"/>
        <v>0</v>
      </c>
      <c r="J135" s="419" t="s">
        <v>49</v>
      </c>
      <c r="K135" s="204" t="s">
        <v>2</v>
      </c>
      <c r="L135" s="204" t="s">
        <v>2</v>
      </c>
      <c r="M135" s="260" t="s">
        <v>65</v>
      </c>
    </row>
    <row r="136" spans="1:13">
      <c r="A136" s="206" t="s">
        <v>355</v>
      </c>
      <c r="B136" s="203">
        <v>11</v>
      </c>
      <c r="C136" s="731" t="s">
        <v>2</v>
      </c>
      <c r="D136" s="62" t="s">
        <v>2</v>
      </c>
      <c r="E136" s="62" t="s">
        <v>2</v>
      </c>
      <c r="F136" s="204" t="s">
        <v>2</v>
      </c>
      <c r="G136" s="204" t="s">
        <v>2</v>
      </c>
      <c r="H136" s="204" t="s">
        <v>2</v>
      </c>
      <c r="I136" s="205">
        <f t="shared" si="3"/>
        <v>0</v>
      </c>
      <c r="J136" s="419" t="s">
        <v>49</v>
      </c>
      <c r="K136" s="204" t="s">
        <v>2</v>
      </c>
      <c r="L136" s="204" t="s">
        <v>2</v>
      </c>
      <c r="M136" s="260" t="s">
        <v>65</v>
      </c>
    </row>
    <row r="137" spans="1:13">
      <c r="A137" s="206" t="s">
        <v>356</v>
      </c>
      <c r="B137" s="203">
        <v>12</v>
      </c>
      <c r="C137" s="731" t="s">
        <v>2</v>
      </c>
      <c r="D137" s="62" t="s">
        <v>2</v>
      </c>
      <c r="E137" s="62" t="s">
        <v>2</v>
      </c>
      <c r="F137" s="204" t="s">
        <v>2</v>
      </c>
      <c r="G137" s="204" t="s">
        <v>2</v>
      </c>
      <c r="H137" s="204" t="s">
        <v>2</v>
      </c>
      <c r="I137" s="205">
        <f t="shared" si="3"/>
        <v>0</v>
      </c>
      <c r="J137" s="419" t="s">
        <v>49</v>
      </c>
      <c r="K137" s="204" t="s">
        <v>2</v>
      </c>
      <c r="L137" s="204" t="s">
        <v>2</v>
      </c>
      <c r="M137" s="260" t="s">
        <v>65</v>
      </c>
    </row>
    <row r="138" spans="1:13">
      <c r="A138" s="206" t="s">
        <v>357</v>
      </c>
      <c r="B138" s="203">
        <v>13</v>
      </c>
      <c r="C138" s="731" t="s">
        <v>2</v>
      </c>
      <c r="D138" s="62" t="s">
        <v>2</v>
      </c>
      <c r="E138" s="62" t="s">
        <v>2</v>
      </c>
      <c r="F138" s="204" t="s">
        <v>2</v>
      </c>
      <c r="G138" s="204" t="s">
        <v>2</v>
      </c>
      <c r="H138" s="204" t="s">
        <v>2</v>
      </c>
      <c r="I138" s="205">
        <f t="shared" si="3"/>
        <v>0</v>
      </c>
      <c r="J138" s="419" t="s">
        <v>49</v>
      </c>
      <c r="K138" s="204" t="s">
        <v>2</v>
      </c>
      <c r="L138" s="204" t="s">
        <v>2</v>
      </c>
      <c r="M138" s="260" t="s">
        <v>65</v>
      </c>
    </row>
    <row r="139" spans="1:13">
      <c r="A139" s="206" t="s">
        <v>358</v>
      </c>
      <c r="B139" s="203">
        <v>14</v>
      </c>
      <c r="C139" s="731" t="s">
        <v>2</v>
      </c>
      <c r="D139" s="62" t="s">
        <v>2</v>
      </c>
      <c r="E139" s="62" t="s">
        <v>2</v>
      </c>
      <c r="F139" s="204" t="s">
        <v>2</v>
      </c>
      <c r="G139" s="204" t="s">
        <v>2</v>
      </c>
      <c r="H139" s="204" t="s">
        <v>2</v>
      </c>
      <c r="I139" s="205">
        <f t="shared" si="3"/>
        <v>0</v>
      </c>
      <c r="J139" s="419" t="s">
        <v>49</v>
      </c>
      <c r="K139" s="204" t="s">
        <v>2</v>
      </c>
      <c r="L139" s="204" t="s">
        <v>2</v>
      </c>
      <c r="M139" s="260" t="s">
        <v>65</v>
      </c>
    </row>
    <row r="140" spans="1:13">
      <c r="A140" s="206" t="s">
        <v>359</v>
      </c>
      <c r="B140" s="203">
        <v>15</v>
      </c>
      <c r="C140" s="731" t="s">
        <v>2</v>
      </c>
      <c r="D140" s="62" t="s">
        <v>2</v>
      </c>
      <c r="E140" s="62" t="s">
        <v>2</v>
      </c>
      <c r="F140" s="204" t="s">
        <v>2</v>
      </c>
      <c r="G140" s="204" t="s">
        <v>2</v>
      </c>
      <c r="H140" s="204" t="s">
        <v>2</v>
      </c>
      <c r="I140" s="205">
        <f t="shared" si="3"/>
        <v>0</v>
      </c>
      <c r="J140" s="419" t="s">
        <v>49</v>
      </c>
      <c r="K140" s="204" t="s">
        <v>2</v>
      </c>
      <c r="L140" s="204" t="s">
        <v>2</v>
      </c>
      <c r="M140" s="260" t="s">
        <v>65</v>
      </c>
    </row>
    <row r="141" spans="1:13">
      <c r="A141" s="206" t="s">
        <v>360</v>
      </c>
      <c r="B141" s="203">
        <v>16</v>
      </c>
      <c r="C141" s="731" t="s">
        <v>2</v>
      </c>
      <c r="D141" s="62" t="s">
        <v>2</v>
      </c>
      <c r="E141" s="62" t="s">
        <v>2</v>
      </c>
      <c r="F141" s="204" t="s">
        <v>2</v>
      </c>
      <c r="G141" s="204" t="s">
        <v>2</v>
      </c>
      <c r="H141" s="204" t="s">
        <v>2</v>
      </c>
      <c r="I141" s="205">
        <f t="shared" si="3"/>
        <v>0</v>
      </c>
      <c r="J141" s="419" t="s">
        <v>49</v>
      </c>
      <c r="K141" s="204" t="s">
        <v>2</v>
      </c>
      <c r="L141" s="204" t="s">
        <v>2</v>
      </c>
      <c r="M141" s="260" t="s">
        <v>65</v>
      </c>
    </row>
    <row r="142" spans="1:13">
      <c r="A142" s="206" t="s">
        <v>361</v>
      </c>
      <c r="B142" s="203">
        <v>17</v>
      </c>
      <c r="C142" s="731" t="s">
        <v>2</v>
      </c>
      <c r="D142" s="62" t="s">
        <v>2</v>
      </c>
      <c r="E142" s="62" t="s">
        <v>2</v>
      </c>
      <c r="F142" s="204" t="s">
        <v>2</v>
      </c>
      <c r="G142" s="204" t="s">
        <v>2</v>
      </c>
      <c r="H142" s="204" t="s">
        <v>2</v>
      </c>
      <c r="I142" s="205">
        <f t="shared" si="3"/>
        <v>0</v>
      </c>
      <c r="J142" s="419" t="s">
        <v>49</v>
      </c>
      <c r="K142" s="204" t="s">
        <v>2</v>
      </c>
      <c r="L142" s="204" t="s">
        <v>2</v>
      </c>
      <c r="M142" s="260" t="s">
        <v>65</v>
      </c>
    </row>
    <row r="143" spans="1:13">
      <c r="A143" s="206" t="s">
        <v>362</v>
      </c>
      <c r="B143" s="203">
        <v>18</v>
      </c>
      <c r="C143" s="731" t="s">
        <v>2</v>
      </c>
      <c r="D143" s="62" t="s">
        <v>2</v>
      </c>
      <c r="E143" s="62" t="s">
        <v>2</v>
      </c>
      <c r="F143" s="204" t="s">
        <v>2</v>
      </c>
      <c r="G143" s="204" t="s">
        <v>2</v>
      </c>
      <c r="H143" s="204" t="s">
        <v>2</v>
      </c>
      <c r="I143" s="205">
        <f t="shared" si="3"/>
        <v>0</v>
      </c>
      <c r="J143" s="419" t="s">
        <v>49</v>
      </c>
      <c r="K143" s="204" t="s">
        <v>2</v>
      </c>
      <c r="L143" s="204" t="s">
        <v>2</v>
      </c>
      <c r="M143" s="260" t="s">
        <v>65</v>
      </c>
    </row>
    <row r="144" spans="1:13">
      <c r="A144" s="206" t="s">
        <v>363</v>
      </c>
      <c r="B144" s="203">
        <v>19</v>
      </c>
      <c r="C144" s="731" t="s">
        <v>2</v>
      </c>
      <c r="D144" s="62" t="s">
        <v>2</v>
      </c>
      <c r="E144" s="62" t="s">
        <v>2</v>
      </c>
      <c r="F144" s="204" t="s">
        <v>2</v>
      </c>
      <c r="G144" s="204" t="s">
        <v>2</v>
      </c>
      <c r="H144" s="204" t="s">
        <v>2</v>
      </c>
      <c r="I144" s="205">
        <f t="shared" si="3"/>
        <v>0</v>
      </c>
      <c r="J144" s="419" t="s">
        <v>49</v>
      </c>
      <c r="K144" s="204" t="s">
        <v>2</v>
      </c>
      <c r="L144" s="204" t="s">
        <v>2</v>
      </c>
      <c r="M144" s="260" t="s">
        <v>65</v>
      </c>
    </row>
    <row r="145" spans="1:13">
      <c r="A145" s="206" t="s">
        <v>364</v>
      </c>
      <c r="B145" s="203">
        <v>20</v>
      </c>
      <c r="C145" s="731" t="s">
        <v>2</v>
      </c>
      <c r="D145" s="62" t="s">
        <v>2</v>
      </c>
      <c r="E145" s="62" t="s">
        <v>2</v>
      </c>
      <c r="F145" s="204" t="s">
        <v>2</v>
      </c>
      <c r="G145" s="204" t="s">
        <v>2</v>
      </c>
      <c r="H145" s="204" t="s">
        <v>2</v>
      </c>
      <c r="I145" s="205">
        <f t="shared" si="3"/>
        <v>0</v>
      </c>
      <c r="J145" s="419" t="s">
        <v>49</v>
      </c>
      <c r="K145" s="204" t="s">
        <v>2</v>
      </c>
      <c r="L145" s="204" t="s">
        <v>2</v>
      </c>
      <c r="M145" s="260" t="s">
        <v>65</v>
      </c>
    </row>
    <row r="146" spans="1:13">
      <c r="A146" s="76"/>
      <c r="B146" s="76"/>
      <c r="C146" s="207">
        <f t="shared" ref="C146:H146" si="4">SUM(C126:C145)</f>
        <v>0</v>
      </c>
      <c r="D146" s="207">
        <f t="shared" si="4"/>
        <v>0</v>
      </c>
      <c r="E146" s="207">
        <f t="shared" si="4"/>
        <v>0</v>
      </c>
      <c r="F146" s="207">
        <f t="shared" si="4"/>
        <v>0</v>
      </c>
      <c r="G146" s="207">
        <f t="shared" si="4"/>
        <v>0</v>
      </c>
      <c r="H146" s="207">
        <f t="shared" si="4"/>
        <v>0</v>
      </c>
      <c r="I146" s="207">
        <f>SUM(I126:I145)</f>
        <v>0</v>
      </c>
      <c r="J146" s="419" t="s">
        <v>49</v>
      </c>
      <c r="K146" s="208">
        <f>SUM(K126:K145)</f>
        <v>0</v>
      </c>
      <c r="L146" s="208">
        <f>SUM(L126:L145)</f>
        <v>0</v>
      </c>
      <c r="M146" s="260" t="s">
        <v>65</v>
      </c>
    </row>
    <row r="147" spans="1:13">
      <c r="A147" s="76"/>
      <c r="B147" s="76"/>
      <c r="C147" s="76"/>
      <c r="D147" s="76"/>
      <c r="E147" s="76"/>
      <c r="F147" s="76"/>
      <c r="G147" s="76"/>
      <c r="H147" s="76"/>
      <c r="I147" s="76"/>
      <c r="J147" s="76"/>
      <c r="K147" s="76"/>
      <c r="L147" s="76"/>
      <c r="M147" s="271"/>
    </row>
    <row r="148" spans="1:13">
      <c r="A148" s="179" t="s">
        <v>58</v>
      </c>
      <c r="B148" s="180"/>
      <c r="C148" s="48">
        <v>2015</v>
      </c>
      <c r="D148" s="48">
        <v>2016</v>
      </c>
      <c r="E148" s="48">
        <v>2017</v>
      </c>
      <c r="F148" s="48">
        <v>2018</v>
      </c>
      <c r="G148" s="48">
        <v>2019</v>
      </c>
      <c r="H148" s="48">
        <v>2020</v>
      </c>
      <c r="I148" s="180"/>
      <c r="J148" s="180"/>
      <c r="K148" s="180"/>
      <c r="L148" s="180"/>
      <c r="M148" s="269"/>
    </row>
    <row r="149" spans="1:13">
      <c r="A149" s="76"/>
      <c r="B149" s="76"/>
      <c r="C149" s="1359"/>
      <c r="D149" s="1360"/>
      <c r="E149" s="1360"/>
      <c r="F149" s="1360"/>
      <c r="G149" s="1360"/>
      <c r="H149" s="1360"/>
      <c r="I149" s="1360"/>
      <c r="J149" s="1360"/>
      <c r="K149" s="1361"/>
      <c r="L149" s="76"/>
      <c r="M149" s="271"/>
    </row>
    <row r="150" spans="1:13" ht="27" customHeight="1">
      <c r="A150" s="209" t="s">
        <v>56</v>
      </c>
      <c r="B150" s="76"/>
      <c r="C150" s="1362"/>
      <c r="D150" s="1363"/>
      <c r="E150" s="1363"/>
      <c r="F150" s="1363"/>
      <c r="G150" s="1363"/>
      <c r="H150" s="1363"/>
      <c r="I150" s="1363"/>
      <c r="J150" s="1363"/>
      <c r="K150" s="1364"/>
      <c r="L150" s="76"/>
      <c r="M150" s="271"/>
    </row>
    <row r="151" spans="1:13">
      <c r="A151" s="76" t="s">
        <v>28</v>
      </c>
      <c r="B151" s="76"/>
      <c r="C151" s="204" t="s">
        <v>2</v>
      </c>
      <c r="D151" s="204" t="s">
        <v>2</v>
      </c>
      <c r="E151" s="204" t="s">
        <v>2</v>
      </c>
      <c r="F151" s="204" t="s">
        <v>2</v>
      </c>
      <c r="G151" s="204" t="s">
        <v>2</v>
      </c>
      <c r="H151" s="204" t="s">
        <v>2</v>
      </c>
      <c r="I151" s="210"/>
      <c r="J151" s="419" t="s">
        <v>168</v>
      </c>
      <c r="K151" s="76"/>
      <c r="L151" s="76"/>
      <c r="M151" s="260" t="s">
        <v>66</v>
      </c>
    </row>
    <row r="152" spans="1:13">
      <c r="A152" s="76" t="s">
        <v>253</v>
      </c>
      <c r="B152" s="76"/>
      <c r="C152" s="204" t="s">
        <v>2</v>
      </c>
      <c r="D152" s="204" t="s">
        <v>2</v>
      </c>
      <c r="E152" s="204" t="s">
        <v>2</v>
      </c>
      <c r="F152" s="204" t="s">
        <v>2</v>
      </c>
      <c r="G152" s="204" t="s">
        <v>2</v>
      </c>
      <c r="H152" s="204" t="s">
        <v>2</v>
      </c>
      <c r="I152" s="210"/>
      <c r="J152" s="419" t="s">
        <v>168</v>
      </c>
      <c r="K152" s="76"/>
      <c r="L152" s="76"/>
      <c r="M152" s="260" t="s">
        <v>66</v>
      </c>
    </row>
    <row r="153" spans="1:13">
      <c r="A153" s="76" t="s">
        <v>29</v>
      </c>
      <c r="B153" s="76"/>
      <c r="C153" s="204" t="s">
        <v>2</v>
      </c>
      <c r="D153" s="204" t="s">
        <v>2</v>
      </c>
      <c r="E153" s="204" t="s">
        <v>2</v>
      </c>
      <c r="F153" s="204" t="s">
        <v>2</v>
      </c>
      <c r="G153" s="204" t="s">
        <v>2</v>
      </c>
      <c r="H153" s="204" t="s">
        <v>2</v>
      </c>
      <c r="I153" s="210"/>
      <c r="J153" s="419" t="s">
        <v>168</v>
      </c>
      <c r="K153" s="76"/>
      <c r="L153" s="76"/>
      <c r="M153" s="260" t="s">
        <v>66</v>
      </c>
    </row>
    <row r="154" spans="1:13">
      <c r="A154" s="76" t="s">
        <v>203</v>
      </c>
      <c r="B154" s="76"/>
      <c r="C154" s="204" t="s">
        <v>2</v>
      </c>
      <c r="D154" s="204" t="s">
        <v>2</v>
      </c>
      <c r="E154" s="204" t="s">
        <v>2</v>
      </c>
      <c r="F154" s="204" t="s">
        <v>2</v>
      </c>
      <c r="G154" s="204" t="s">
        <v>2</v>
      </c>
      <c r="H154" s="204" t="s">
        <v>2</v>
      </c>
      <c r="I154" s="210"/>
      <c r="J154" s="419" t="s">
        <v>168</v>
      </c>
      <c r="K154" s="76"/>
      <c r="L154" s="76"/>
      <c r="M154" s="260" t="s">
        <v>66</v>
      </c>
    </row>
    <row r="155" spans="1:13">
      <c r="A155" s="76" t="s">
        <v>30</v>
      </c>
      <c r="B155" s="76"/>
      <c r="C155" s="204" t="s">
        <v>2</v>
      </c>
      <c r="D155" s="204" t="s">
        <v>2</v>
      </c>
      <c r="E155" s="204" t="s">
        <v>2</v>
      </c>
      <c r="F155" s="204" t="s">
        <v>2</v>
      </c>
      <c r="G155" s="204" t="s">
        <v>2</v>
      </c>
      <c r="H155" s="204" t="s">
        <v>2</v>
      </c>
      <c r="I155" s="210"/>
      <c r="J155" s="419" t="s">
        <v>168</v>
      </c>
      <c r="K155" s="76"/>
      <c r="L155" s="76"/>
      <c r="M155" s="260" t="s">
        <v>66</v>
      </c>
    </row>
    <row r="156" spans="1:13">
      <c r="A156" s="76" t="s">
        <v>57</v>
      </c>
      <c r="B156" s="76"/>
      <c r="C156" s="204" t="s">
        <v>2</v>
      </c>
      <c r="D156" s="204" t="s">
        <v>2</v>
      </c>
      <c r="E156" s="204" t="s">
        <v>2</v>
      </c>
      <c r="F156" s="204" t="s">
        <v>2</v>
      </c>
      <c r="G156" s="204" t="s">
        <v>2</v>
      </c>
      <c r="H156" s="204" t="s">
        <v>2</v>
      </c>
      <c r="I156" s="210"/>
      <c r="J156" s="419" t="s">
        <v>168</v>
      </c>
      <c r="K156" s="76"/>
      <c r="L156" s="76"/>
      <c r="M156" s="260" t="s">
        <v>66</v>
      </c>
    </row>
    <row r="157" spans="1:13">
      <c r="A157" s="76"/>
      <c r="B157" s="76"/>
      <c r="C157" s="208">
        <f t="shared" ref="C157:H157" si="5">SUM(C151:C156)</f>
        <v>0</v>
      </c>
      <c r="D157" s="208">
        <f t="shared" si="5"/>
        <v>0</v>
      </c>
      <c r="E157" s="208">
        <f t="shared" si="5"/>
        <v>0</v>
      </c>
      <c r="F157" s="208">
        <f t="shared" si="5"/>
        <v>0</v>
      </c>
      <c r="G157" s="208">
        <f t="shared" si="5"/>
        <v>0</v>
      </c>
      <c r="H157" s="208">
        <f t="shared" si="5"/>
        <v>0</v>
      </c>
      <c r="I157" s="211"/>
      <c r="J157" s="419" t="s">
        <v>168</v>
      </c>
      <c r="K157" s="76"/>
      <c r="L157" s="76"/>
      <c r="M157" s="260" t="s">
        <v>66</v>
      </c>
    </row>
    <row r="158" spans="1:13">
      <c r="A158" s="76"/>
      <c r="B158" s="76"/>
      <c r="C158" s="76"/>
      <c r="D158" s="76"/>
      <c r="E158" s="76"/>
      <c r="F158" s="76"/>
      <c r="G158" s="76"/>
      <c r="H158" s="76"/>
      <c r="I158" s="76"/>
      <c r="J158" s="76"/>
      <c r="K158" s="76"/>
      <c r="L158" s="76"/>
      <c r="M158" s="271"/>
    </row>
    <row r="159" spans="1:13">
      <c r="A159" s="179" t="s">
        <v>67</v>
      </c>
      <c r="B159" s="179"/>
      <c r="C159" s="179"/>
      <c r="D159" s="179"/>
      <c r="E159" s="179"/>
      <c r="F159" s="179"/>
      <c r="G159" s="179"/>
      <c r="H159" s="179"/>
      <c r="I159" s="179"/>
      <c r="J159" s="179"/>
      <c r="K159" s="179"/>
      <c r="L159" s="179"/>
      <c r="M159" s="273"/>
    </row>
    <row r="160" spans="1:13" s="443" customFormat="1" ht="12.75" customHeight="1">
      <c r="A160" s="164" t="s">
        <v>110</v>
      </c>
      <c r="B160" s="439"/>
      <c r="C160" s="439"/>
      <c r="D160" s="439"/>
      <c r="E160" s="439"/>
      <c r="F160" s="439"/>
      <c r="G160" s="439"/>
      <c r="H160" s="439"/>
      <c r="I160" s="439"/>
      <c r="J160" s="439"/>
      <c r="K160" s="439"/>
      <c r="L160" s="439"/>
      <c r="M160" s="439"/>
    </row>
    <row r="161" spans="1:13" s="443" customFormat="1" ht="12.75" customHeight="1">
      <c r="A161" s="164" t="s">
        <v>111</v>
      </c>
      <c r="B161" s="439"/>
      <c r="C161" s="439"/>
      <c r="D161" s="439"/>
      <c r="E161" s="439"/>
      <c r="F161" s="439"/>
      <c r="G161" s="439"/>
      <c r="H161" s="439"/>
      <c r="I161" s="439"/>
      <c r="J161" s="439"/>
      <c r="K161" s="439"/>
      <c r="L161" s="439"/>
      <c r="M161" s="439"/>
    </row>
    <row r="162" spans="1:13" s="443" customFormat="1" ht="12.75" customHeight="1">
      <c r="A162" s="164" t="s">
        <v>112</v>
      </c>
      <c r="B162" s="439"/>
      <c r="C162" s="439"/>
      <c r="D162" s="439"/>
      <c r="E162" s="439"/>
      <c r="F162" s="439"/>
      <c r="G162" s="439"/>
      <c r="H162" s="439"/>
      <c r="I162" s="439"/>
      <c r="J162" s="439"/>
      <c r="K162" s="439"/>
      <c r="L162" s="439"/>
      <c r="M162" s="439"/>
    </row>
    <row r="163" spans="1:13" s="443" customFormat="1" ht="12.75" customHeight="1">
      <c r="A163" s="164" t="s">
        <v>113</v>
      </c>
      <c r="B163" s="439"/>
      <c r="C163" s="439"/>
      <c r="D163" s="439"/>
      <c r="E163" s="439"/>
      <c r="F163" s="439"/>
      <c r="G163" s="439"/>
      <c r="H163" s="439"/>
      <c r="I163" s="439"/>
      <c r="J163" s="439"/>
      <c r="K163" s="439"/>
      <c r="L163" s="439"/>
      <c r="M163" s="439"/>
    </row>
    <row r="164" spans="1:13" s="443" customFormat="1">
      <c r="A164" s="164" t="s">
        <v>108</v>
      </c>
      <c r="B164" s="164"/>
      <c r="C164" s="164"/>
      <c r="D164" s="164"/>
      <c r="E164" s="164"/>
      <c r="F164" s="164"/>
      <c r="G164" s="164"/>
      <c r="H164" s="164"/>
      <c r="I164" s="164"/>
      <c r="J164" s="164"/>
      <c r="K164" s="164"/>
      <c r="L164" s="164"/>
      <c r="M164" s="274"/>
    </row>
    <row r="165" spans="1:13" s="443" customFormat="1">
      <c r="A165" s="164" t="s">
        <v>109</v>
      </c>
      <c r="B165" s="164"/>
      <c r="C165" s="164"/>
      <c r="D165" s="164"/>
      <c r="E165" s="164"/>
      <c r="F165" s="164"/>
      <c r="G165" s="164"/>
      <c r="H165" s="164"/>
      <c r="I165" s="164"/>
      <c r="J165" s="164"/>
      <c r="K165" s="164"/>
      <c r="L165" s="164"/>
      <c r="M165" s="274"/>
    </row>
    <row r="166" spans="1:13" s="443" customFormat="1">
      <c r="A166" s="164" t="s">
        <v>163</v>
      </c>
      <c r="B166" s="164"/>
      <c r="C166" s="164"/>
      <c r="D166" s="164"/>
      <c r="E166" s="164"/>
      <c r="F166" s="164"/>
      <c r="G166" s="164"/>
      <c r="H166" s="164"/>
      <c r="I166" s="164"/>
      <c r="J166" s="164"/>
      <c r="K166" s="164"/>
      <c r="L166" s="164"/>
      <c r="M166" s="274"/>
    </row>
    <row r="167" spans="1:13" s="443" customFormat="1">
      <c r="A167" s="164" t="s">
        <v>367</v>
      </c>
      <c r="B167" s="164"/>
      <c r="C167" s="164"/>
      <c r="D167" s="164"/>
      <c r="E167" s="164"/>
      <c r="F167" s="164"/>
      <c r="G167" s="164"/>
      <c r="H167" s="164"/>
      <c r="I167" s="164"/>
      <c r="J167" s="164"/>
      <c r="K167" s="164"/>
      <c r="L167" s="164"/>
      <c r="M167" s="274"/>
    </row>
    <row r="168" spans="1:13" ht="6" customHeight="1"/>
    <row r="169" spans="1:13" ht="6" customHeight="1">
      <c r="A169" s="26"/>
      <c r="B169" s="26"/>
      <c r="C169" s="26"/>
      <c r="D169" s="26"/>
      <c r="E169" s="26"/>
      <c r="F169" s="26"/>
      <c r="G169" s="26"/>
      <c r="H169" s="26"/>
      <c r="I169" s="26"/>
      <c r="J169" s="26"/>
      <c r="K169" s="26"/>
      <c r="L169" s="26"/>
      <c r="M169" s="142"/>
    </row>
    <row r="170" spans="1:13" ht="6" customHeight="1">
      <c r="A170" s="26"/>
      <c r="B170" s="26"/>
      <c r="C170" s="26"/>
      <c r="D170" s="26"/>
      <c r="E170" s="26"/>
      <c r="F170" s="26"/>
      <c r="G170" s="26"/>
      <c r="H170" s="26"/>
      <c r="I170" s="26"/>
      <c r="J170" s="26"/>
      <c r="K170" s="26"/>
      <c r="L170" s="26"/>
      <c r="M170" s="142"/>
    </row>
    <row r="171" spans="1:13" ht="6" customHeight="1"/>
    <row r="172" spans="1:13" ht="6" customHeight="1"/>
    <row r="173" spans="1:13" ht="6" customHeight="1"/>
    <row r="174" spans="1:13" ht="6" customHeight="1"/>
    <row r="175" spans="1:13" ht="6" customHeight="1"/>
  </sheetData>
  <mergeCells count="23">
    <mergeCell ref="A2:C2"/>
    <mergeCell ref="D2:M2"/>
    <mergeCell ref="A7:B7"/>
    <mergeCell ref="G7:K14"/>
    <mergeCell ref="A18:B18"/>
    <mergeCell ref="G18:K24"/>
    <mergeCell ref="A27:B27"/>
    <mergeCell ref="G27:K43"/>
    <mergeCell ref="A46:B46"/>
    <mergeCell ref="G46:K62"/>
    <mergeCell ref="A65:B65"/>
    <mergeCell ref="G65:K70"/>
    <mergeCell ref="A123:B123"/>
    <mergeCell ref="C123:K124"/>
    <mergeCell ref="A124:B124"/>
    <mergeCell ref="C149:K150"/>
    <mergeCell ref="A72:B72"/>
    <mergeCell ref="A73:B73"/>
    <mergeCell ref="G73:K84"/>
    <mergeCell ref="A86:B86"/>
    <mergeCell ref="G86:K95"/>
    <mergeCell ref="A99:B99"/>
    <mergeCell ref="C99:K99"/>
  </mergeCells>
  <pageMargins left="0.70866141732283472" right="0.70866141732283472" top="0.74803149606299213" bottom="0.74803149606299213" header="0.31496062992125984" footer="0.31496062992125984"/>
  <pageSetup paperSize="8" scale="3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selection activeCell="J5" sqref="J5:O5"/>
    </sheetView>
  </sheetViews>
  <sheetFormatPr defaultColWidth="25.140625" defaultRowHeight="12.75"/>
  <cols>
    <col min="1" max="1" width="10.28515625" style="1056" customWidth="1"/>
    <col min="2" max="2" width="36.5703125" style="1056" customWidth="1"/>
    <col min="3" max="8" width="13.5703125" style="1056" customWidth="1"/>
    <col min="9" max="9" width="1.7109375" style="174" customWidth="1"/>
    <col min="10" max="15" width="13.5703125" style="1056" customWidth="1"/>
    <col min="16" max="16" width="1.42578125" style="1056" customWidth="1"/>
    <col min="17" max="16384" width="25.140625" style="1056"/>
  </cols>
  <sheetData>
    <row r="1" spans="1:16">
      <c r="A1" s="750" t="s">
        <v>834</v>
      </c>
    </row>
    <row r="2" spans="1:16">
      <c r="A2" s="371" t="s">
        <v>835</v>
      </c>
      <c r="B2" s="371"/>
      <c r="C2" s="371"/>
      <c r="P2" s="255"/>
    </row>
    <row r="3" spans="1:16" ht="13.5" thickBot="1">
      <c r="A3" s="1059"/>
      <c r="B3" s="1059"/>
      <c r="C3" s="1059"/>
    </row>
    <row r="4" spans="1:16" s="8" customFormat="1">
      <c r="A4" s="257" t="s">
        <v>646</v>
      </c>
      <c r="C4" s="386" t="s">
        <v>184</v>
      </c>
      <c r="D4" s="386" t="s">
        <v>13</v>
      </c>
      <c r="E4" s="618" t="s">
        <v>14</v>
      </c>
      <c r="F4" s="1702" t="s">
        <v>15</v>
      </c>
      <c r="G4" s="1704"/>
      <c r="H4" s="1705"/>
      <c r="I4" s="771"/>
      <c r="J4" s="1092" t="s">
        <v>13</v>
      </c>
      <c r="K4" s="1092" t="s">
        <v>14</v>
      </c>
      <c r="L4" s="1092" t="s">
        <v>15</v>
      </c>
      <c r="M4" s="1092" t="s">
        <v>16</v>
      </c>
      <c r="N4" s="1092" t="s">
        <v>19</v>
      </c>
      <c r="O4" s="1092"/>
    </row>
    <row r="5" spans="1:16" ht="26.25" thickBot="1">
      <c r="A5" s="22"/>
      <c r="B5" s="22"/>
      <c r="C5" s="385" t="s">
        <v>0</v>
      </c>
      <c r="D5" s="772" t="s">
        <v>0</v>
      </c>
      <c r="E5" s="799" t="s">
        <v>0</v>
      </c>
      <c r="F5" s="773" t="s">
        <v>0</v>
      </c>
      <c r="G5" s="774" t="s">
        <v>808</v>
      </c>
      <c r="H5" s="809" t="s">
        <v>809</v>
      </c>
      <c r="I5" s="775"/>
      <c r="J5" s="1094" t="s">
        <v>46</v>
      </c>
      <c r="K5" s="1094" t="s">
        <v>46</v>
      </c>
      <c r="L5" s="1094" t="s">
        <v>46</v>
      </c>
      <c r="M5" s="1094" t="s">
        <v>46</v>
      </c>
      <c r="N5" s="1094" t="s">
        <v>46</v>
      </c>
      <c r="O5" s="1094" t="s">
        <v>46</v>
      </c>
    </row>
    <row r="6" spans="1:16">
      <c r="A6" s="383" t="s">
        <v>621</v>
      </c>
      <c r="B6" s="383"/>
      <c r="C6" s="377"/>
      <c r="D6" s="983"/>
      <c r="E6" s="780"/>
      <c r="F6" s="778"/>
      <c r="G6" s="778"/>
      <c r="H6" s="779"/>
      <c r="I6" s="780"/>
      <c r="J6" s="777"/>
      <c r="K6" s="778"/>
      <c r="L6" s="778"/>
      <c r="M6" s="778"/>
      <c r="N6" s="778"/>
      <c r="O6" s="779"/>
      <c r="P6" s="174"/>
    </row>
    <row r="7" spans="1:16">
      <c r="A7" s="383"/>
      <c r="B7" s="381" t="s">
        <v>621</v>
      </c>
      <c r="C7" s="781"/>
      <c r="D7" s="781"/>
      <c r="E7" s="781"/>
      <c r="F7" s="782"/>
      <c r="G7" s="782"/>
      <c r="H7" s="783"/>
      <c r="I7" s="874"/>
      <c r="J7" s="853"/>
      <c r="K7" s="782"/>
      <c r="L7" s="782"/>
      <c r="M7" s="782"/>
      <c r="N7" s="782"/>
      <c r="O7" s="783"/>
    </row>
    <row r="8" spans="1:16" s="372" customFormat="1">
      <c r="A8" s="379"/>
      <c r="B8" s="379" t="s">
        <v>662</v>
      </c>
      <c r="C8" s="875"/>
      <c r="D8" s="875"/>
      <c r="E8" s="875"/>
      <c r="F8" s="854"/>
      <c r="G8" s="854"/>
      <c r="H8" s="876"/>
      <c r="I8" s="877"/>
      <c r="J8" s="856"/>
      <c r="K8" s="854"/>
      <c r="L8" s="854"/>
      <c r="M8" s="854"/>
      <c r="N8" s="854"/>
      <c r="O8" s="854"/>
    </row>
    <row r="9" spans="1:16">
      <c r="A9" s="383" t="s">
        <v>620</v>
      </c>
      <c r="B9" s="381"/>
      <c r="C9" s="784"/>
      <c r="D9" s="878"/>
      <c r="E9" s="878"/>
      <c r="F9" s="788"/>
      <c r="G9" s="785"/>
      <c r="H9" s="786"/>
      <c r="I9" s="787"/>
      <c r="J9" s="861"/>
      <c r="K9" s="788"/>
      <c r="L9" s="785"/>
      <c r="M9" s="785"/>
      <c r="N9" s="785"/>
      <c r="O9" s="879"/>
      <c r="P9" s="174"/>
    </row>
    <row r="10" spans="1:16">
      <c r="A10" s="383"/>
      <c r="B10" s="381" t="s">
        <v>672</v>
      </c>
      <c r="C10" s="781"/>
      <c r="D10" s="781"/>
      <c r="E10" s="781"/>
      <c r="F10" s="782"/>
      <c r="G10" s="782"/>
      <c r="H10" s="783"/>
      <c r="I10" s="874"/>
      <c r="J10" s="853"/>
      <c r="K10" s="782"/>
      <c r="L10" s="782"/>
      <c r="M10" s="782"/>
      <c r="N10" s="782"/>
      <c r="O10" s="783"/>
    </row>
    <row r="11" spans="1:16">
      <c r="A11" s="383"/>
      <c r="B11" s="381" t="s">
        <v>671</v>
      </c>
      <c r="C11" s="781"/>
      <c r="D11" s="781"/>
      <c r="E11" s="781"/>
      <c r="F11" s="782"/>
      <c r="G11" s="782"/>
      <c r="H11" s="783"/>
      <c r="I11" s="874"/>
      <c r="J11" s="853"/>
      <c r="K11" s="782"/>
      <c r="L11" s="782"/>
      <c r="M11" s="782"/>
      <c r="N11" s="782"/>
      <c r="O11" s="783"/>
    </row>
    <row r="12" spans="1:16">
      <c r="A12" s="383"/>
      <c r="B12" s="381" t="s">
        <v>670</v>
      </c>
      <c r="C12" s="781"/>
      <c r="D12" s="781"/>
      <c r="E12" s="781"/>
      <c r="F12" s="782"/>
      <c r="G12" s="782"/>
      <c r="H12" s="783"/>
      <c r="I12" s="874"/>
      <c r="J12" s="853"/>
      <c r="K12" s="782"/>
      <c r="L12" s="782"/>
      <c r="M12" s="782"/>
      <c r="N12" s="782"/>
      <c r="O12" s="783"/>
    </row>
    <row r="13" spans="1:16">
      <c r="A13" s="383"/>
      <c r="B13" s="381" t="s">
        <v>669</v>
      </c>
      <c r="C13" s="781"/>
      <c r="D13" s="781"/>
      <c r="E13" s="781"/>
      <c r="F13" s="782"/>
      <c r="G13" s="782"/>
      <c r="H13" s="783"/>
      <c r="I13" s="874"/>
      <c r="J13" s="853"/>
      <c r="K13" s="782"/>
      <c r="L13" s="782"/>
      <c r="M13" s="782"/>
      <c r="N13" s="782"/>
      <c r="O13" s="783"/>
    </row>
    <row r="14" spans="1:16">
      <c r="A14" s="383"/>
      <c r="B14" s="381" t="s">
        <v>668</v>
      </c>
      <c r="C14" s="781"/>
      <c r="D14" s="781"/>
      <c r="E14" s="781"/>
      <c r="F14" s="782"/>
      <c r="G14" s="782"/>
      <c r="H14" s="783"/>
      <c r="I14" s="874"/>
      <c r="J14" s="853"/>
      <c r="K14" s="782"/>
      <c r="L14" s="782"/>
      <c r="M14" s="782"/>
      <c r="N14" s="782"/>
      <c r="O14" s="783"/>
    </row>
    <row r="15" spans="1:16">
      <c r="A15" s="383"/>
      <c r="B15" s="390" t="s">
        <v>661</v>
      </c>
      <c r="C15" s="875"/>
      <c r="D15" s="875"/>
      <c r="E15" s="875"/>
      <c r="F15" s="854"/>
      <c r="G15" s="854"/>
      <c r="H15" s="876"/>
      <c r="I15" s="877"/>
      <c r="J15" s="856"/>
      <c r="K15" s="854"/>
      <c r="L15" s="854"/>
      <c r="M15" s="854"/>
      <c r="N15" s="854"/>
      <c r="O15" s="876"/>
    </row>
    <row r="16" spans="1:16">
      <c r="A16" s="383" t="s">
        <v>660</v>
      </c>
      <c r="B16" s="390"/>
      <c r="C16" s="880"/>
      <c r="D16" s="882"/>
      <c r="E16" s="882"/>
      <c r="F16" s="883"/>
      <c r="G16" s="883"/>
      <c r="H16" s="884"/>
      <c r="I16" s="885"/>
      <c r="J16" s="881"/>
      <c r="K16" s="883"/>
      <c r="L16" s="886"/>
      <c r="M16" s="886"/>
      <c r="N16" s="886"/>
      <c r="O16" s="887"/>
    </row>
    <row r="17" spans="1:15">
      <c r="A17" s="383"/>
      <c r="B17" s="381" t="s">
        <v>667</v>
      </c>
      <c r="C17" s="781"/>
      <c r="D17" s="781"/>
      <c r="E17" s="781"/>
      <c r="F17" s="782"/>
      <c r="G17" s="782"/>
      <c r="H17" s="783"/>
      <c r="I17" s="874"/>
      <c r="J17" s="853"/>
      <c r="K17" s="782"/>
      <c r="L17" s="782"/>
      <c r="M17" s="782"/>
      <c r="N17" s="782"/>
      <c r="O17" s="783"/>
    </row>
    <row r="18" spans="1:15">
      <c r="A18" s="383"/>
      <c r="B18" s="381" t="s">
        <v>666</v>
      </c>
      <c r="C18" s="781"/>
      <c r="D18" s="781"/>
      <c r="E18" s="781"/>
      <c r="F18" s="782"/>
      <c r="G18" s="782"/>
      <c r="H18" s="783"/>
      <c r="I18" s="874"/>
      <c r="J18" s="853"/>
      <c r="K18" s="782"/>
      <c r="L18" s="782"/>
      <c r="M18" s="782"/>
      <c r="N18" s="782"/>
      <c r="O18" s="783"/>
    </row>
    <row r="19" spans="1:15">
      <c r="A19" s="383"/>
      <c r="B19" s="381" t="s">
        <v>665</v>
      </c>
      <c r="C19" s="781"/>
      <c r="D19" s="781"/>
      <c r="E19" s="781"/>
      <c r="F19" s="782"/>
      <c r="G19" s="782"/>
      <c r="H19" s="783"/>
      <c r="I19" s="874"/>
      <c r="J19" s="853"/>
      <c r="K19" s="782"/>
      <c r="L19" s="782"/>
      <c r="M19" s="782"/>
      <c r="N19" s="782"/>
      <c r="O19" s="783"/>
    </row>
    <row r="20" spans="1:15">
      <c r="A20" s="383"/>
      <c r="B20" s="390" t="s">
        <v>659</v>
      </c>
      <c r="C20" s="875"/>
      <c r="D20" s="875"/>
      <c r="E20" s="875"/>
      <c r="F20" s="854"/>
      <c r="G20" s="854"/>
      <c r="H20" s="876"/>
      <c r="I20" s="877"/>
      <c r="J20" s="856"/>
      <c r="K20" s="854"/>
      <c r="L20" s="854"/>
      <c r="M20" s="854"/>
      <c r="N20" s="854"/>
      <c r="O20" s="876"/>
    </row>
    <row r="21" spans="1:15">
      <c r="A21" s="383" t="s">
        <v>618</v>
      </c>
      <c r="B21" s="381"/>
      <c r="C21" s="784"/>
      <c r="D21" s="878"/>
      <c r="E21" s="878"/>
      <c r="F21" s="788"/>
      <c r="G21" s="785"/>
      <c r="H21" s="786"/>
      <c r="I21" s="787"/>
      <c r="J21" s="861"/>
      <c r="K21" s="788"/>
      <c r="L21" s="785"/>
      <c r="M21" s="785"/>
      <c r="N21" s="785"/>
      <c r="O21" s="879"/>
    </row>
    <row r="22" spans="1:15">
      <c r="A22" s="383"/>
      <c r="B22" s="381" t="s">
        <v>836</v>
      </c>
      <c r="C22" s="781"/>
      <c r="D22" s="781"/>
      <c r="E22" s="781"/>
      <c r="F22" s="782"/>
      <c r="G22" s="782"/>
      <c r="H22" s="783"/>
      <c r="I22" s="874"/>
      <c r="J22" s="853"/>
      <c r="K22" s="782"/>
      <c r="L22" s="782"/>
      <c r="M22" s="782"/>
      <c r="N22" s="782"/>
      <c r="O22" s="783"/>
    </row>
    <row r="23" spans="1:15">
      <c r="A23" s="383"/>
      <c r="B23" s="381" t="s">
        <v>837</v>
      </c>
      <c r="C23" s="781"/>
      <c r="D23" s="781"/>
      <c r="E23" s="781"/>
      <c r="F23" s="782"/>
      <c r="G23" s="782"/>
      <c r="H23" s="783"/>
      <c r="I23" s="874"/>
      <c r="J23" s="853"/>
      <c r="K23" s="782"/>
      <c r="L23" s="782"/>
      <c r="M23" s="782"/>
      <c r="N23" s="782"/>
      <c r="O23" s="783"/>
    </row>
    <row r="24" spans="1:15">
      <c r="A24" s="383"/>
      <c r="B24" s="381" t="s">
        <v>838</v>
      </c>
      <c r="C24" s="781"/>
      <c r="D24" s="781"/>
      <c r="E24" s="781"/>
      <c r="F24" s="782"/>
      <c r="G24" s="782"/>
      <c r="H24" s="783"/>
      <c r="I24" s="874"/>
      <c r="J24" s="853"/>
      <c r="K24" s="782"/>
      <c r="L24" s="782"/>
      <c r="M24" s="782"/>
      <c r="N24" s="782"/>
      <c r="O24" s="783"/>
    </row>
    <row r="25" spans="1:15">
      <c r="A25" s="383"/>
      <c r="B25" s="381" t="s">
        <v>664</v>
      </c>
      <c r="C25" s="781"/>
      <c r="D25" s="781"/>
      <c r="E25" s="781"/>
      <c r="F25" s="782"/>
      <c r="G25" s="782"/>
      <c r="H25" s="783"/>
      <c r="I25" s="874"/>
      <c r="J25" s="853"/>
      <c r="K25" s="782"/>
      <c r="L25" s="782"/>
      <c r="M25" s="782"/>
      <c r="N25" s="782"/>
      <c r="O25" s="783"/>
    </row>
    <row r="26" spans="1:15" s="372" customFormat="1">
      <c r="A26" s="383"/>
      <c r="B26" s="379" t="s">
        <v>658</v>
      </c>
      <c r="C26" s="875"/>
      <c r="D26" s="875"/>
      <c r="E26" s="875"/>
      <c r="F26" s="854"/>
      <c r="G26" s="854"/>
      <c r="H26" s="876"/>
      <c r="I26" s="877"/>
      <c r="J26" s="856"/>
      <c r="K26" s="854"/>
      <c r="L26" s="854"/>
      <c r="M26" s="854"/>
      <c r="N26" s="854"/>
      <c r="O26" s="876"/>
    </row>
    <row r="27" spans="1:15" ht="13.5" thickBot="1">
      <c r="B27" s="789" t="s">
        <v>5</v>
      </c>
      <c r="C27" s="888"/>
      <c r="D27" s="888"/>
      <c r="E27" s="888"/>
      <c r="F27" s="889"/>
      <c r="G27" s="889"/>
      <c r="H27" s="1129"/>
      <c r="I27" s="890"/>
      <c r="J27" s="891"/>
      <c r="K27" s="889"/>
      <c r="L27" s="889"/>
      <c r="M27" s="889"/>
      <c r="N27" s="889"/>
      <c r="O27" s="1129"/>
    </row>
    <row r="28" spans="1:15" ht="13.5" thickBot="1">
      <c r="A28" s="389"/>
      <c r="B28" s="389"/>
      <c r="C28" s="892"/>
      <c r="D28" s="893"/>
      <c r="E28" s="894"/>
      <c r="F28" s="895"/>
      <c r="G28" s="892"/>
      <c r="H28" s="892"/>
      <c r="I28" s="892"/>
      <c r="J28" s="893"/>
      <c r="K28" s="892"/>
      <c r="L28" s="892"/>
      <c r="M28" s="892"/>
      <c r="N28" s="892"/>
      <c r="O28" s="892"/>
    </row>
    <row r="29" spans="1:15" ht="13.5" thickBot="1">
      <c r="A29" s="389"/>
      <c r="B29" s="389" t="s">
        <v>655</v>
      </c>
      <c r="C29" s="896"/>
      <c r="D29" s="897"/>
      <c r="E29" s="896"/>
      <c r="F29" s="898"/>
      <c r="G29" s="898"/>
      <c r="H29" s="899"/>
      <c r="I29" s="900"/>
      <c r="J29" s="897"/>
      <c r="K29" s="898"/>
      <c r="L29" s="898"/>
      <c r="M29" s="898"/>
      <c r="N29" s="898"/>
      <c r="O29" s="899"/>
    </row>
    <row r="30" spans="1:15">
      <c r="C30" s="790"/>
      <c r="D30" s="790"/>
      <c r="E30" s="901"/>
      <c r="F30" s="790"/>
      <c r="G30" s="790"/>
      <c r="H30" s="790"/>
      <c r="I30" s="392"/>
      <c r="J30" s="790"/>
      <c r="K30" s="790"/>
      <c r="L30" s="790"/>
      <c r="M30" s="790"/>
      <c r="N30" s="790"/>
      <c r="O30" s="790"/>
    </row>
    <row r="31" spans="1:15">
      <c r="A31" s="387" t="s">
        <v>6</v>
      </c>
      <c r="B31" s="350"/>
      <c r="C31" s="158"/>
      <c r="D31" s="158"/>
      <c r="E31" s="158"/>
      <c r="F31" s="625"/>
      <c r="G31" s="158"/>
      <c r="H31" s="158"/>
      <c r="I31" s="1057"/>
      <c r="J31" s="158"/>
      <c r="K31" s="158"/>
      <c r="L31" s="158"/>
      <c r="M31" s="158"/>
      <c r="N31" s="158"/>
      <c r="O31" s="158"/>
    </row>
    <row r="32" spans="1:15">
      <c r="A32" s="201"/>
    </row>
    <row r="34" spans="9:9">
      <c r="I34" s="1056"/>
    </row>
    <row r="35" spans="9:9">
      <c r="I35" s="1056"/>
    </row>
    <row r="36" spans="9:9">
      <c r="I36" s="1056"/>
    </row>
    <row r="37" spans="9:9">
      <c r="I37" s="1056"/>
    </row>
    <row r="38" spans="9:9">
      <c r="I38" s="1056"/>
    </row>
    <row r="39" spans="9:9">
      <c r="I39" s="1056"/>
    </row>
    <row r="40" spans="9:9">
      <c r="I40" s="1056"/>
    </row>
    <row r="41" spans="9:9">
      <c r="I41" s="1056"/>
    </row>
    <row r="42" spans="9:9">
      <c r="I42" s="1056"/>
    </row>
    <row r="51" spans="9:9">
      <c r="I51" s="1056"/>
    </row>
    <row r="52" spans="9:9">
      <c r="I52" s="1056"/>
    </row>
    <row r="53" spans="9:9">
      <c r="I53" s="1056"/>
    </row>
    <row r="54" spans="9:9">
      <c r="I54" s="1056"/>
    </row>
    <row r="55" spans="9:9">
      <c r="I55" s="1056"/>
    </row>
    <row r="56" spans="9:9">
      <c r="I56" s="1056"/>
    </row>
    <row r="57" spans="9:9">
      <c r="I57" s="1056"/>
    </row>
    <row r="58" spans="9:9">
      <c r="I58" s="1056"/>
    </row>
    <row r="59" spans="9:9">
      <c r="I59" s="1056"/>
    </row>
    <row r="60" spans="9:9">
      <c r="I60" s="1056"/>
    </row>
    <row r="61" spans="9:9">
      <c r="I61" s="1056"/>
    </row>
    <row r="62" spans="9:9">
      <c r="I62" s="1056"/>
    </row>
    <row r="63" spans="9:9">
      <c r="I63" s="1056"/>
    </row>
    <row r="64" spans="9:9">
      <c r="I64" s="1056"/>
    </row>
    <row r="65" spans="9:9">
      <c r="I65" s="1056"/>
    </row>
    <row r="66" spans="9:9">
      <c r="I66" s="1056"/>
    </row>
    <row r="67" spans="9:9">
      <c r="I67" s="1056"/>
    </row>
    <row r="68" spans="9:9">
      <c r="I68" s="1056"/>
    </row>
    <row r="69" spans="9:9">
      <c r="I69" s="1056"/>
    </row>
    <row r="70" spans="9:9">
      <c r="I70" s="1056"/>
    </row>
    <row r="71" spans="9:9">
      <c r="I71" s="1056"/>
    </row>
    <row r="72" spans="9:9">
      <c r="I72" s="1056"/>
    </row>
    <row r="73" spans="9:9">
      <c r="I73" s="1056"/>
    </row>
    <row r="74" spans="9:9">
      <c r="I74" s="1056"/>
    </row>
    <row r="75" spans="9:9">
      <c r="I75" s="1056"/>
    </row>
    <row r="76" spans="9:9">
      <c r="I76" s="1056"/>
    </row>
    <row r="77" spans="9:9">
      <c r="I77" s="1056"/>
    </row>
    <row r="78" spans="9:9">
      <c r="I78" s="1056"/>
    </row>
    <row r="79" spans="9:9">
      <c r="I79" s="1056"/>
    </row>
    <row r="80" spans="9:9">
      <c r="I80" s="1056"/>
    </row>
    <row r="81" spans="9:9">
      <c r="I81" s="1056"/>
    </row>
    <row r="82" spans="9:9">
      <c r="I82" s="1056"/>
    </row>
    <row r="83" spans="9:9">
      <c r="I83" s="1056"/>
    </row>
    <row r="84" spans="9:9">
      <c r="I84" s="1056"/>
    </row>
    <row r="85" spans="9:9">
      <c r="I85" s="1056"/>
    </row>
    <row r="86" spans="9:9">
      <c r="I86" s="1056"/>
    </row>
    <row r="87" spans="9:9">
      <c r="I87" s="1056"/>
    </row>
    <row r="89" spans="9:9">
      <c r="I89" s="1056"/>
    </row>
    <row r="90" spans="9:9">
      <c r="I90" s="1056"/>
    </row>
  </sheetData>
  <mergeCells count="1">
    <mergeCell ref="F4:H4"/>
  </mergeCells>
  <conditionalFormatting sqref="C4">
    <cfRule type="cellIs" dxfId="33" priority="5" operator="equal">
      <formula>#REF!</formula>
    </cfRule>
  </conditionalFormatting>
  <conditionalFormatting sqref="C4">
    <cfRule type="cellIs" dxfId="32" priority="6" operator="equal">
      <formula>#REF!</formula>
    </cfRule>
  </conditionalFormatting>
  <conditionalFormatting sqref="D4">
    <cfRule type="cellIs" dxfId="31" priority="3" operator="equal">
      <formula>#REF!</formula>
    </cfRule>
  </conditionalFormatting>
  <conditionalFormatting sqref="D4">
    <cfRule type="cellIs" dxfId="30" priority="4" operator="equal">
      <formula>#REF!</formula>
    </cfRule>
  </conditionalFormatting>
  <conditionalFormatting sqref="E4">
    <cfRule type="cellIs" dxfId="29" priority="1" operator="equal">
      <formula>#REF!</formula>
    </cfRule>
  </conditionalFormatting>
  <conditionalFormatting sqref="E4">
    <cfRule type="cellIs" dxfId="28" priority="2" operator="equal">
      <formula>#REF!</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workbookViewId="0">
      <selection activeCell="Z5" sqref="Z5:AE5"/>
    </sheetView>
  </sheetViews>
  <sheetFormatPr defaultColWidth="9.140625" defaultRowHeight="12.75"/>
  <cols>
    <col min="1" max="1" width="14.7109375" style="1056" customWidth="1"/>
    <col min="2" max="2" width="31" style="1056" customWidth="1"/>
    <col min="3" max="3" width="12.85546875" style="1056" customWidth="1"/>
    <col min="4" max="5" width="12.85546875" style="1167" customWidth="1"/>
    <col min="6" max="6" width="15.42578125" style="1167" customWidth="1"/>
    <col min="7" max="8" width="12.85546875" style="1167" customWidth="1"/>
    <col min="9" max="9" width="15.42578125" style="1167" customWidth="1"/>
    <col min="10" max="11" width="12.85546875" style="1167" customWidth="1"/>
    <col min="12" max="12" width="15.42578125" style="1167" customWidth="1"/>
    <col min="13" max="14" width="12.85546875" style="1167" customWidth="1"/>
    <col min="15" max="15" width="15.42578125" style="1167" customWidth="1"/>
    <col min="16" max="17" width="12.85546875" style="1167" customWidth="1"/>
    <col min="18" max="18" width="15.42578125" style="1167" customWidth="1"/>
    <col min="19" max="20" width="12.85546875" style="1167" customWidth="1"/>
    <col min="21" max="21" width="15.42578125" style="1167" customWidth="1"/>
    <col min="22" max="23" width="12.85546875" style="1056" customWidth="1"/>
    <col min="24" max="24" width="15.42578125" style="1056" customWidth="1"/>
    <col min="25" max="25" width="1.42578125" style="174" customWidth="1"/>
    <col min="26" max="27" width="12.85546875" style="174" customWidth="1"/>
    <col min="28" max="31" width="12.85546875" style="1056" customWidth="1"/>
    <col min="32" max="32" width="11.7109375" style="1056" customWidth="1"/>
    <col min="33" max="33" width="12" style="1056" bestFit="1" customWidth="1"/>
    <col min="34" max="35" width="12.42578125" style="1056" customWidth="1"/>
    <col min="36" max="37" width="12" style="1056" bestFit="1" customWidth="1"/>
    <col min="38" max="16384" width="9.140625" style="1056"/>
  </cols>
  <sheetData>
    <row r="1" spans="1:35">
      <c r="A1" s="750" t="s">
        <v>1023</v>
      </c>
    </row>
    <row r="2" spans="1:35">
      <c r="A2" s="371" t="s">
        <v>839</v>
      </c>
      <c r="B2" s="371"/>
      <c r="C2" s="371"/>
      <c r="AF2" s="255"/>
    </row>
    <row r="3" spans="1:35" ht="13.5" thickBot="1">
      <c r="A3" s="1059"/>
      <c r="B3" s="1059"/>
      <c r="C3" s="1059"/>
    </row>
    <row r="4" spans="1:35" s="8" customForma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45"/>
      <c r="Z4" s="1092" t="s">
        <v>13</v>
      </c>
      <c r="AA4" s="1092" t="s">
        <v>14</v>
      </c>
      <c r="AB4" s="1092" t="s">
        <v>15</v>
      </c>
      <c r="AC4" s="1092" t="s">
        <v>16</v>
      </c>
      <c r="AD4" s="1092" t="s">
        <v>19</v>
      </c>
      <c r="AE4" s="1092"/>
      <c r="AH4" s="1060"/>
      <c r="AI4" s="1060"/>
    </row>
    <row r="5" spans="1:35" ht="26.25" thickBot="1">
      <c r="A5" s="1706"/>
      <c r="B5" s="1707"/>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810"/>
      <c r="Z5" s="1094" t="s">
        <v>46</v>
      </c>
      <c r="AA5" s="1094" t="s">
        <v>46</v>
      </c>
      <c r="AB5" s="1094" t="s">
        <v>46</v>
      </c>
      <c r="AC5" s="1094" t="s">
        <v>46</v>
      </c>
      <c r="AD5" s="1094" t="s">
        <v>46</v>
      </c>
      <c r="AE5" s="1094" t="s">
        <v>46</v>
      </c>
      <c r="AH5" s="1060"/>
      <c r="AI5" s="1060"/>
    </row>
    <row r="6" spans="1:35">
      <c r="A6" s="383" t="s">
        <v>621</v>
      </c>
      <c r="B6" s="383"/>
      <c r="C6" s="800"/>
      <c r="D6" s="777"/>
      <c r="E6" s="778"/>
      <c r="F6" s="779"/>
      <c r="G6" s="778"/>
      <c r="H6" s="778"/>
      <c r="I6" s="778"/>
      <c r="J6" s="777"/>
      <c r="K6" s="778"/>
      <c r="L6" s="779"/>
      <c r="M6" s="778"/>
      <c r="N6" s="778"/>
      <c r="O6" s="778"/>
      <c r="P6" s="777"/>
      <c r="Q6" s="778"/>
      <c r="R6" s="779"/>
      <c r="S6" s="778"/>
      <c r="T6" s="778"/>
      <c r="U6" s="778"/>
      <c r="V6" s="777"/>
      <c r="W6" s="778"/>
      <c r="X6" s="779"/>
      <c r="Y6" s="778"/>
      <c r="Z6" s="777"/>
      <c r="AA6" s="778"/>
      <c r="AB6" s="778"/>
      <c r="AC6" s="778"/>
      <c r="AD6" s="778"/>
      <c r="AE6" s="779"/>
      <c r="AF6" s="174"/>
      <c r="AH6" s="361"/>
      <c r="AI6" s="361"/>
    </row>
    <row r="7" spans="1:35">
      <c r="A7" s="383"/>
      <c r="B7" s="381" t="s">
        <v>621</v>
      </c>
      <c r="C7" s="814"/>
      <c r="D7" s="853"/>
      <c r="E7" s="782"/>
      <c r="F7" s="783"/>
      <c r="G7" s="782"/>
      <c r="H7" s="782"/>
      <c r="I7" s="782"/>
      <c r="J7" s="853"/>
      <c r="K7" s="782"/>
      <c r="L7" s="783"/>
      <c r="M7" s="782"/>
      <c r="N7" s="782"/>
      <c r="O7" s="782"/>
      <c r="P7" s="853"/>
      <c r="Q7" s="782"/>
      <c r="R7" s="783"/>
      <c r="S7" s="782"/>
      <c r="T7" s="782"/>
      <c r="U7" s="782"/>
      <c r="V7" s="853"/>
      <c r="W7" s="782"/>
      <c r="X7" s="783"/>
      <c r="Y7" s="795"/>
      <c r="Z7" s="853"/>
      <c r="AA7" s="782"/>
      <c r="AB7" s="782"/>
      <c r="AC7" s="782"/>
      <c r="AD7" s="782"/>
      <c r="AE7" s="783"/>
      <c r="AH7" s="361"/>
      <c r="AI7" s="361"/>
    </row>
    <row r="8" spans="1:35" s="372" customFormat="1">
      <c r="A8" s="379"/>
      <c r="B8" s="379" t="s">
        <v>662</v>
      </c>
      <c r="C8" s="825"/>
      <c r="D8" s="856"/>
      <c r="E8" s="854"/>
      <c r="F8" s="876"/>
      <c r="G8" s="854"/>
      <c r="H8" s="854"/>
      <c r="I8" s="854"/>
      <c r="J8" s="856"/>
      <c r="K8" s="854"/>
      <c r="L8" s="876"/>
      <c r="M8" s="854"/>
      <c r="N8" s="854"/>
      <c r="O8" s="854"/>
      <c r="P8" s="856"/>
      <c r="Q8" s="854"/>
      <c r="R8" s="876"/>
      <c r="S8" s="854"/>
      <c r="T8" s="854"/>
      <c r="U8" s="854"/>
      <c r="V8" s="856"/>
      <c r="W8" s="854"/>
      <c r="X8" s="876"/>
      <c r="Y8" s="902"/>
      <c r="Z8" s="856"/>
      <c r="AA8" s="854"/>
      <c r="AB8" s="854"/>
      <c r="AC8" s="854"/>
      <c r="AD8" s="854"/>
      <c r="AE8" s="876"/>
    </row>
    <row r="9" spans="1:35">
      <c r="A9" s="383" t="s">
        <v>620</v>
      </c>
      <c r="B9" s="381"/>
      <c r="C9" s="857"/>
      <c r="D9" s="784"/>
      <c r="E9" s="785"/>
      <c r="F9" s="786"/>
      <c r="G9" s="788"/>
      <c r="H9" s="785"/>
      <c r="I9" s="788"/>
      <c r="J9" s="784"/>
      <c r="K9" s="785"/>
      <c r="L9" s="786"/>
      <c r="M9" s="788"/>
      <c r="N9" s="785"/>
      <c r="O9" s="788"/>
      <c r="P9" s="784"/>
      <c r="Q9" s="785"/>
      <c r="R9" s="786"/>
      <c r="S9" s="788"/>
      <c r="T9" s="785"/>
      <c r="U9" s="788"/>
      <c r="V9" s="784"/>
      <c r="W9" s="785"/>
      <c r="X9" s="786"/>
      <c r="Y9" s="788"/>
      <c r="Z9" s="861"/>
      <c r="AA9" s="785"/>
      <c r="AB9" s="785"/>
      <c r="AC9" s="785"/>
      <c r="AD9" s="785"/>
      <c r="AE9" s="786"/>
      <c r="AF9" s="174"/>
      <c r="AH9" s="361"/>
      <c r="AI9" s="361"/>
    </row>
    <row r="10" spans="1:35">
      <c r="A10" s="383"/>
      <c r="B10" s="381" t="s">
        <v>672</v>
      </c>
      <c r="C10" s="814"/>
      <c r="D10" s="853"/>
      <c r="E10" s="782"/>
      <c r="F10" s="783"/>
      <c r="G10" s="782"/>
      <c r="H10" s="782"/>
      <c r="I10" s="782"/>
      <c r="J10" s="853"/>
      <c r="K10" s="782"/>
      <c r="L10" s="783"/>
      <c r="M10" s="782"/>
      <c r="N10" s="782"/>
      <c r="O10" s="782"/>
      <c r="P10" s="853"/>
      <c r="Q10" s="782"/>
      <c r="R10" s="783"/>
      <c r="S10" s="782"/>
      <c r="T10" s="782"/>
      <c r="U10" s="782"/>
      <c r="V10" s="853"/>
      <c r="W10" s="782"/>
      <c r="X10" s="783"/>
      <c r="Y10" s="795"/>
      <c r="Z10" s="853"/>
      <c r="AA10" s="782"/>
      <c r="AB10" s="782"/>
      <c r="AC10" s="782"/>
      <c r="AD10" s="782"/>
      <c r="AE10" s="783"/>
      <c r="AH10" s="361"/>
      <c r="AI10" s="361"/>
    </row>
    <row r="11" spans="1:35">
      <c r="A11" s="383"/>
      <c r="B11" s="381" t="s">
        <v>671</v>
      </c>
      <c r="C11" s="814"/>
      <c r="D11" s="853"/>
      <c r="E11" s="782"/>
      <c r="F11" s="783"/>
      <c r="G11" s="782"/>
      <c r="H11" s="782"/>
      <c r="I11" s="782"/>
      <c r="J11" s="853"/>
      <c r="K11" s="782"/>
      <c r="L11" s="783"/>
      <c r="M11" s="782"/>
      <c r="N11" s="782"/>
      <c r="O11" s="782"/>
      <c r="P11" s="853"/>
      <c r="Q11" s="782"/>
      <c r="R11" s="783"/>
      <c r="S11" s="782"/>
      <c r="T11" s="782"/>
      <c r="U11" s="782"/>
      <c r="V11" s="853"/>
      <c r="W11" s="782"/>
      <c r="X11" s="783"/>
      <c r="Y11" s="795"/>
      <c r="Z11" s="853"/>
      <c r="AA11" s="782"/>
      <c r="AB11" s="782"/>
      <c r="AC11" s="782"/>
      <c r="AD11" s="782"/>
      <c r="AE11" s="783"/>
      <c r="AH11" s="361"/>
      <c r="AI11" s="361"/>
    </row>
    <row r="12" spans="1:35">
      <c r="A12" s="383"/>
      <c r="B12" s="381" t="s">
        <v>670</v>
      </c>
      <c r="C12" s="814"/>
      <c r="D12" s="853"/>
      <c r="E12" s="782"/>
      <c r="F12" s="783"/>
      <c r="G12" s="782"/>
      <c r="H12" s="782"/>
      <c r="I12" s="782"/>
      <c r="J12" s="853"/>
      <c r="K12" s="782"/>
      <c r="L12" s="783"/>
      <c r="M12" s="782"/>
      <c r="N12" s="782"/>
      <c r="O12" s="782"/>
      <c r="P12" s="853"/>
      <c r="Q12" s="782"/>
      <c r="R12" s="783"/>
      <c r="S12" s="782"/>
      <c r="T12" s="782"/>
      <c r="U12" s="782"/>
      <c r="V12" s="853"/>
      <c r="W12" s="782"/>
      <c r="X12" s="783"/>
      <c r="Y12" s="795"/>
      <c r="Z12" s="853"/>
      <c r="AA12" s="782"/>
      <c r="AB12" s="782"/>
      <c r="AC12" s="782"/>
      <c r="AD12" s="782"/>
      <c r="AE12" s="783"/>
      <c r="AH12" s="361"/>
      <c r="AI12" s="361"/>
    </row>
    <row r="13" spans="1:35">
      <c r="A13" s="383"/>
      <c r="B13" s="381" t="s">
        <v>669</v>
      </c>
      <c r="C13" s="814"/>
      <c r="D13" s="853"/>
      <c r="E13" s="782"/>
      <c r="F13" s="783"/>
      <c r="G13" s="782"/>
      <c r="H13" s="782"/>
      <c r="I13" s="782"/>
      <c r="J13" s="853"/>
      <c r="K13" s="782"/>
      <c r="L13" s="783"/>
      <c r="M13" s="782"/>
      <c r="N13" s="782"/>
      <c r="O13" s="782"/>
      <c r="P13" s="853"/>
      <c r="Q13" s="782"/>
      <c r="R13" s="783"/>
      <c r="S13" s="782"/>
      <c r="T13" s="782"/>
      <c r="U13" s="782"/>
      <c r="V13" s="853"/>
      <c r="W13" s="782"/>
      <c r="X13" s="783"/>
      <c r="Y13" s="795"/>
      <c r="Z13" s="853"/>
      <c r="AA13" s="782"/>
      <c r="AB13" s="782"/>
      <c r="AC13" s="782"/>
      <c r="AD13" s="782"/>
      <c r="AE13" s="783"/>
      <c r="AH13" s="361"/>
      <c r="AI13" s="361"/>
    </row>
    <row r="14" spans="1:35">
      <c r="A14" s="383"/>
      <c r="B14" s="381" t="s">
        <v>668</v>
      </c>
      <c r="C14" s="814"/>
      <c r="D14" s="853"/>
      <c r="E14" s="782"/>
      <c r="F14" s="783"/>
      <c r="G14" s="782"/>
      <c r="H14" s="782"/>
      <c r="I14" s="782"/>
      <c r="J14" s="853"/>
      <c r="K14" s="782"/>
      <c r="L14" s="783"/>
      <c r="M14" s="782"/>
      <c r="N14" s="782"/>
      <c r="O14" s="782"/>
      <c r="P14" s="853"/>
      <c r="Q14" s="782"/>
      <c r="R14" s="783"/>
      <c r="S14" s="782"/>
      <c r="T14" s="782"/>
      <c r="U14" s="782"/>
      <c r="V14" s="853"/>
      <c r="W14" s="782"/>
      <c r="X14" s="783"/>
      <c r="Y14" s="795"/>
      <c r="Z14" s="853"/>
      <c r="AA14" s="782"/>
      <c r="AB14" s="782"/>
      <c r="AC14" s="782"/>
      <c r="AD14" s="782"/>
      <c r="AE14" s="783"/>
      <c r="AH14" s="361"/>
      <c r="AI14" s="361"/>
    </row>
    <row r="15" spans="1:35">
      <c r="A15" s="383"/>
      <c r="B15" s="390" t="s">
        <v>661</v>
      </c>
      <c r="C15" s="825"/>
      <c r="D15" s="856"/>
      <c r="E15" s="854"/>
      <c r="F15" s="876"/>
      <c r="G15" s="854"/>
      <c r="H15" s="854"/>
      <c r="I15" s="854"/>
      <c r="J15" s="856"/>
      <c r="K15" s="854"/>
      <c r="L15" s="876"/>
      <c r="M15" s="854"/>
      <c r="N15" s="854"/>
      <c r="O15" s="854"/>
      <c r="P15" s="856"/>
      <c r="Q15" s="854"/>
      <c r="R15" s="876"/>
      <c r="S15" s="854"/>
      <c r="T15" s="854"/>
      <c r="U15" s="854"/>
      <c r="V15" s="856"/>
      <c r="W15" s="854"/>
      <c r="X15" s="876"/>
      <c r="Y15" s="902"/>
      <c r="Z15" s="856"/>
      <c r="AA15" s="854"/>
      <c r="AB15" s="854"/>
      <c r="AC15" s="854"/>
      <c r="AD15" s="854"/>
      <c r="AE15" s="876"/>
      <c r="AH15" s="361"/>
      <c r="AI15" s="361"/>
    </row>
    <row r="16" spans="1:35">
      <c r="A16" s="383" t="s">
        <v>660</v>
      </c>
      <c r="B16" s="390"/>
      <c r="C16" s="903"/>
      <c r="D16" s="880"/>
      <c r="E16" s="886"/>
      <c r="F16" s="884"/>
      <c r="G16" s="883"/>
      <c r="H16" s="886"/>
      <c r="I16" s="883"/>
      <c r="J16" s="880"/>
      <c r="K16" s="886"/>
      <c r="L16" s="884"/>
      <c r="M16" s="883"/>
      <c r="N16" s="886"/>
      <c r="O16" s="883"/>
      <c r="P16" s="880"/>
      <c r="Q16" s="886"/>
      <c r="R16" s="884"/>
      <c r="S16" s="883"/>
      <c r="T16" s="886"/>
      <c r="U16" s="883"/>
      <c r="V16" s="880"/>
      <c r="W16" s="886"/>
      <c r="X16" s="884"/>
      <c r="Y16" s="883"/>
      <c r="Z16" s="881"/>
      <c r="AA16" s="886"/>
      <c r="AB16" s="886"/>
      <c r="AC16" s="886"/>
      <c r="AD16" s="886"/>
      <c r="AE16" s="884"/>
      <c r="AH16" s="361"/>
      <c r="AI16" s="361"/>
    </row>
    <row r="17" spans="1:35">
      <c r="A17" s="383"/>
      <c r="B17" s="381" t="s">
        <v>667</v>
      </c>
      <c r="C17" s="814"/>
      <c r="D17" s="853"/>
      <c r="E17" s="782"/>
      <c r="F17" s="783"/>
      <c r="G17" s="782"/>
      <c r="H17" s="782"/>
      <c r="I17" s="782"/>
      <c r="J17" s="853"/>
      <c r="K17" s="782"/>
      <c r="L17" s="783"/>
      <c r="M17" s="782"/>
      <c r="N17" s="782"/>
      <c r="O17" s="782"/>
      <c r="P17" s="853"/>
      <c r="Q17" s="782"/>
      <c r="R17" s="783"/>
      <c r="S17" s="782"/>
      <c r="T17" s="782"/>
      <c r="U17" s="782"/>
      <c r="V17" s="853"/>
      <c r="W17" s="782"/>
      <c r="X17" s="783"/>
      <c r="Y17" s="795"/>
      <c r="Z17" s="853"/>
      <c r="AA17" s="782"/>
      <c r="AB17" s="782"/>
      <c r="AC17" s="782"/>
      <c r="AD17" s="782"/>
      <c r="AE17" s="783"/>
      <c r="AH17" s="361"/>
      <c r="AI17" s="361"/>
    </row>
    <row r="18" spans="1:35">
      <c r="A18" s="383"/>
      <c r="B18" s="381" t="s">
        <v>666</v>
      </c>
      <c r="C18" s="814"/>
      <c r="D18" s="853"/>
      <c r="E18" s="782"/>
      <c r="F18" s="783"/>
      <c r="G18" s="782"/>
      <c r="H18" s="782"/>
      <c r="I18" s="782"/>
      <c r="J18" s="853"/>
      <c r="K18" s="782"/>
      <c r="L18" s="783"/>
      <c r="M18" s="782"/>
      <c r="N18" s="782"/>
      <c r="O18" s="782"/>
      <c r="P18" s="853"/>
      <c r="Q18" s="782"/>
      <c r="R18" s="783"/>
      <c r="S18" s="782"/>
      <c r="T18" s="782"/>
      <c r="U18" s="782"/>
      <c r="V18" s="853"/>
      <c r="W18" s="782"/>
      <c r="X18" s="783"/>
      <c r="Y18" s="795"/>
      <c r="Z18" s="853"/>
      <c r="AA18" s="782"/>
      <c r="AB18" s="782"/>
      <c r="AC18" s="782"/>
      <c r="AD18" s="782"/>
      <c r="AE18" s="783"/>
      <c r="AH18" s="361"/>
      <c r="AI18" s="361"/>
    </row>
    <row r="19" spans="1:35">
      <c r="A19" s="383"/>
      <c r="B19" s="381" t="s">
        <v>665</v>
      </c>
      <c r="C19" s="814"/>
      <c r="D19" s="853"/>
      <c r="E19" s="782"/>
      <c r="F19" s="783"/>
      <c r="G19" s="782"/>
      <c r="H19" s="782"/>
      <c r="I19" s="782"/>
      <c r="J19" s="853"/>
      <c r="K19" s="782"/>
      <c r="L19" s="783"/>
      <c r="M19" s="782"/>
      <c r="N19" s="782"/>
      <c r="O19" s="782"/>
      <c r="P19" s="853"/>
      <c r="Q19" s="782"/>
      <c r="R19" s="783"/>
      <c r="S19" s="782"/>
      <c r="T19" s="782"/>
      <c r="U19" s="782"/>
      <c r="V19" s="853"/>
      <c r="W19" s="782"/>
      <c r="X19" s="783"/>
      <c r="Y19" s="795"/>
      <c r="Z19" s="853"/>
      <c r="AA19" s="782"/>
      <c r="AB19" s="782"/>
      <c r="AC19" s="782"/>
      <c r="AD19" s="782"/>
      <c r="AE19" s="783"/>
      <c r="AH19" s="361"/>
      <c r="AI19" s="361"/>
    </row>
    <row r="20" spans="1:35">
      <c r="A20" s="383"/>
      <c r="B20" s="390" t="s">
        <v>659</v>
      </c>
      <c r="C20" s="825"/>
      <c r="D20" s="856"/>
      <c r="E20" s="854"/>
      <c r="F20" s="876"/>
      <c r="G20" s="854"/>
      <c r="H20" s="854"/>
      <c r="I20" s="854"/>
      <c r="J20" s="856"/>
      <c r="K20" s="854"/>
      <c r="L20" s="876"/>
      <c r="M20" s="854"/>
      <c r="N20" s="854"/>
      <c r="O20" s="854"/>
      <c r="P20" s="856"/>
      <c r="Q20" s="854"/>
      <c r="R20" s="876"/>
      <c r="S20" s="854"/>
      <c r="T20" s="854"/>
      <c r="U20" s="854"/>
      <c r="V20" s="856"/>
      <c r="W20" s="854"/>
      <c r="X20" s="876"/>
      <c r="Y20" s="902"/>
      <c r="Z20" s="856"/>
      <c r="AA20" s="854"/>
      <c r="AB20" s="854"/>
      <c r="AC20" s="854"/>
      <c r="AD20" s="854"/>
      <c r="AE20" s="876"/>
      <c r="AH20" s="361"/>
      <c r="AI20" s="361"/>
    </row>
    <row r="21" spans="1:35">
      <c r="A21" s="383" t="s">
        <v>618</v>
      </c>
      <c r="B21" s="381"/>
      <c r="C21" s="857"/>
      <c r="D21" s="784"/>
      <c r="E21" s="785"/>
      <c r="F21" s="786"/>
      <c r="G21" s="788"/>
      <c r="H21" s="785"/>
      <c r="I21" s="788"/>
      <c r="J21" s="784"/>
      <c r="K21" s="785"/>
      <c r="L21" s="786"/>
      <c r="M21" s="788"/>
      <c r="N21" s="785"/>
      <c r="O21" s="788"/>
      <c r="P21" s="784"/>
      <c r="Q21" s="785"/>
      <c r="R21" s="786"/>
      <c r="S21" s="788"/>
      <c r="T21" s="785"/>
      <c r="U21" s="788"/>
      <c r="V21" s="784"/>
      <c r="W21" s="785"/>
      <c r="X21" s="786"/>
      <c r="Y21" s="788"/>
      <c r="Z21" s="861"/>
      <c r="AA21" s="785"/>
      <c r="AB21" s="785"/>
      <c r="AC21" s="785"/>
      <c r="AD21" s="785"/>
      <c r="AE21" s="786"/>
      <c r="AH21" s="361"/>
      <c r="AI21" s="361"/>
    </row>
    <row r="22" spans="1:35">
      <c r="A22" s="383"/>
      <c r="B22" s="381" t="s">
        <v>840</v>
      </c>
      <c r="C22" s="814"/>
      <c r="D22" s="853"/>
      <c r="E22" s="782"/>
      <c r="F22" s="783"/>
      <c r="G22" s="782"/>
      <c r="H22" s="782"/>
      <c r="I22" s="782"/>
      <c r="J22" s="853"/>
      <c r="K22" s="782"/>
      <c r="L22" s="783"/>
      <c r="M22" s="782"/>
      <c r="N22" s="782"/>
      <c r="O22" s="782"/>
      <c r="P22" s="853"/>
      <c r="Q22" s="782"/>
      <c r="R22" s="783"/>
      <c r="S22" s="782"/>
      <c r="T22" s="782"/>
      <c r="U22" s="782"/>
      <c r="V22" s="853"/>
      <c r="W22" s="782"/>
      <c r="X22" s="783"/>
      <c r="Y22" s="795"/>
      <c r="Z22" s="853"/>
      <c r="AA22" s="782"/>
      <c r="AB22" s="782"/>
      <c r="AC22" s="782"/>
      <c r="AD22" s="782"/>
      <c r="AE22" s="783"/>
    </row>
    <row r="23" spans="1:35">
      <c r="A23" s="383"/>
      <c r="B23" s="381" t="s">
        <v>841</v>
      </c>
      <c r="C23" s="814"/>
      <c r="D23" s="853"/>
      <c r="E23" s="782"/>
      <c r="F23" s="783"/>
      <c r="G23" s="782"/>
      <c r="H23" s="782"/>
      <c r="I23" s="782"/>
      <c r="J23" s="853"/>
      <c r="K23" s="782"/>
      <c r="L23" s="783"/>
      <c r="M23" s="782"/>
      <c r="N23" s="782"/>
      <c r="O23" s="782"/>
      <c r="P23" s="853"/>
      <c r="Q23" s="782"/>
      <c r="R23" s="783"/>
      <c r="S23" s="782"/>
      <c r="T23" s="782"/>
      <c r="U23" s="782"/>
      <c r="V23" s="853"/>
      <c r="W23" s="782"/>
      <c r="X23" s="783"/>
      <c r="Y23" s="795"/>
      <c r="Z23" s="853"/>
      <c r="AA23" s="782"/>
      <c r="AB23" s="782"/>
      <c r="AC23" s="782"/>
      <c r="AD23" s="782"/>
      <c r="AE23" s="783"/>
    </row>
    <row r="24" spans="1:35">
      <c r="A24" s="383"/>
      <c r="B24" s="381" t="s">
        <v>842</v>
      </c>
      <c r="C24" s="814"/>
      <c r="D24" s="853"/>
      <c r="E24" s="782"/>
      <c r="F24" s="783"/>
      <c r="G24" s="782"/>
      <c r="H24" s="782"/>
      <c r="I24" s="782"/>
      <c r="J24" s="853"/>
      <c r="K24" s="782"/>
      <c r="L24" s="783"/>
      <c r="M24" s="782"/>
      <c r="N24" s="782"/>
      <c r="O24" s="782"/>
      <c r="P24" s="853"/>
      <c r="Q24" s="782"/>
      <c r="R24" s="783"/>
      <c r="S24" s="782"/>
      <c r="T24" s="782"/>
      <c r="U24" s="782"/>
      <c r="V24" s="853"/>
      <c r="W24" s="782"/>
      <c r="X24" s="783"/>
      <c r="Y24" s="795"/>
      <c r="Z24" s="853"/>
      <c r="AA24" s="782"/>
      <c r="AB24" s="782"/>
      <c r="AC24" s="782"/>
      <c r="AD24" s="782"/>
      <c r="AE24" s="783"/>
    </row>
    <row r="25" spans="1:35">
      <c r="A25" s="383"/>
      <c r="B25" s="381" t="s">
        <v>664</v>
      </c>
      <c r="C25" s="814"/>
      <c r="D25" s="853"/>
      <c r="E25" s="782"/>
      <c r="F25" s="783"/>
      <c r="G25" s="782"/>
      <c r="H25" s="782"/>
      <c r="I25" s="782"/>
      <c r="J25" s="853"/>
      <c r="K25" s="782"/>
      <c r="L25" s="783"/>
      <c r="M25" s="782"/>
      <c r="N25" s="782"/>
      <c r="O25" s="782"/>
      <c r="P25" s="853"/>
      <c r="Q25" s="782"/>
      <c r="R25" s="783"/>
      <c r="S25" s="782"/>
      <c r="T25" s="782"/>
      <c r="U25" s="782"/>
      <c r="V25" s="853"/>
      <c r="W25" s="782"/>
      <c r="X25" s="783"/>
      <c r="Y25" s="795"/>
      <c r="Z25" s="853"/>
      <c r="AA25" s="782"/>
      <c r="AB25" s="782"/>
      <c r="AC25" s="782"/>
      <c r="AD25" s="782"/>
      <c r="AE25" s="783"/>
    </row>
    <row r="26" spans="1:35" s="372" customFormat="1">
      <c r="A26" s="383"/>
      <c r="B26" s="379" t="s">
        <v>658</v>
      </c>
      <c r="C26" s="825"/>
      <c r="D26" s="856"/>
      <c r="E26" s="854"/>
      <c r="F26" s="876"/>
      <c r="G26" s="854"/>
      <c r="H26" s="854"/>
      <c r="I26" s="854"/>
      <c r="J26" s="856"/>
      <c r="K26" s="854"/>
      <c r="L26" s="876"/>
      <c r="M26" s="854"/>
      <c r="N26" s="854"/>
      <c r="O26" s="854"/>
      <c r="P26" s="856"/>
      <c r="Q26" s="854"/>
      <c r="R26" s="876"/>
      <c r="S26" s="854"/>
      <c r="T26" s="854"/>
      <c r="U26" s="854"/>
      <c r="V26" s="856"/>
      <c r="W26" s="854"/>
      <c r="X26" s="876"/>
      <c r="Y26" s="902"/>
      <c r="Z26" s="856"/>
      <c r="AA26" s="854"/>
      <c r="AB26" s="854"/>
      <c r="AC26" s="854"/>
      <c r="AD26" s="854"/>
      <c r="AE26" s="876"/>
      <c r="AF26" s="353"/>
      <c r="AG26" s="158"/>
    </row>
    <row r="27" spans="1:35" ht="13.5" thickBot="1">
      <c r="A27" s="389"/>
      <c r="B27" s="351" t="s">
        <v>5</v>
      </c>
      <c r="C27" s="834"/>
      <c r="D27" s="642"/>
      <c r="E27" s="364"/>
      <c r="F27" s="1129"/>
      <c r="G27" s="364"/>
      <c r="H27" s="364"/>
      <c r="I27" s="889"/>
      <c r="J27" s="642"/>
      <c r="K27" s="364"/>
      <c r="L27" s="1129"/>
      <c r="M27" s="364"/>
      <c r="N27" s="364"/>
      <c r="O27" s="889"/>
      <c r="P27" s="642"/>
      <c r="Q27" s="364"/>
      <c r="R27" s="1129"/>
      <c r="S27" s="364"/>
      <c r="T27" s="364"/>
      <c r="U27" s="889"/>
      <c r="V27" s="642"/>
      <c r="W27" s="364"/>
      <c r="X27" s="1129"/>
      <c r="Y27" s="798"/>
      <c r="Z27" s="642"/>
      <c r="AA27" s="364"/>
      <c r="AB27" s="364"/>
      <c r="AC27" s="364"/>
      <c r="AD27" s="364"/>
      <c r="AE27" s="797"/>
    </row>
    <row r="28" spans="1:35" ht="13.5" thickBot="1">
      <c r="A28" s="389"/>
      <c r="B28" s="389"/>
      <c r="C28" s="904"/>
      <c r="D28" s="883"/>
      <c r="E28" s="883"/>
      <c r="F28" s="883"/>
      <c r="G28" s="883"/>
      <c r="H28" s="883"/>
      <c r="I28" s="883"/>
      <c r="J28" s="883"/>
      <c r="K28" s="883"/>
      <c r="L28" s="883"/>
      <c r="M28" s="883"/>
      <c r="N28" s="883"/>
      <c r="O28" s="883"/>
      <c r="P28" s="883"/>
      <c r="Q28" s="883"/>
      <c r="R28" s="883"/>
      <c r="S28" s="883"/>
      <c r="T28" s="883"/>
      <c r="U28" s="883"/>
      <c r="V28" s="883"/>
      <c r="W28" s="883"/>
      <c r="X28" s="883"/>
      <c r="Y28" s="883"/>
      <c r="Z28" s="886"/>
      <c r="AA28" s="886"/>
      <c r="AB28" s="886"/>
      <c r="AC28" s="886"/>
      <c r="AD28" s="886"/>
      <c r="AE28" s="886"/>
    </row>
    <row r="29" spans="1:35" ht="13.5" thickBot="1">
      <c r="A29" s="389"/>
      <c r="B29" s="389" t="s">
        <v>655</v>
      </c>
      <c r="C29" s="906"/>
      <c r="D29" s="898"/>
      <c r="E29" s="898"/>
      <c r="F29" s="899"/>
      <c r="G29" s="898"/>
      <c r="H29" s="898"/>
      <c r="I29" s="899"/>
      <c r="J29" s="898"/>
      <c r="K29" s="898"/>
      <c r="L29" s="899"/>
      <c r="M29" s="898"/>
      <c r="N29" s="898"/>
      <c r="O29" s="899"/>
      <c r="P29" s="898"/>
      <c r="Q29" s="898"/>
      <c r="R29" s="899"/>
      <c r="S29" s="898"/>
      <c r="T29" s="898"/>
      <c r="U29" s="899"/>
      <c r="V29" s="898"/>
      <c r="W29" s="898"/>
      <c r="X29" s="899"/>
      <c r="Y29" s="900"/>
      <c r="Z29" s="898"/>
      <c r="AA29" s="898"/>
      <c r="AB29" s="898"/>
      <c r="AC29" s="898"/>
      <c r="AD29" s="898"/>
      <c r="AE29" s="899"/>
    </row>
    <row r="30" spans="1:35">
      <c r="A30" s="801"/>
      <c r="B30" s="801"/>
      <c r="C30" s="61"/>
      <c r="D30" s="788"/>
      <c r="E30" s="788"/>
      <c r="F30" s="788"/>
      <c r="G30" s="788"/>
      <c r="H30" s="788"/>
      <c r="I30" s="788"/>
      <c r="J30" s="788"/>
      <c r="K30" s="788"/>
      <c r="L30" s="788"/>
      <c r="M30" s="788"/>
      <c r="N30" s="788"/>
      <c r="O30" s="788"/>
      <c r="P30" s="788"/>
      <c r="Q30" s="788"/>
      <c r="R30" s="788"/>
      <c r="S30" s="788"/>
      <c r="T30" s="788"/>
      <c r="U30" s="788"/>
      <c r="V30" s="788"/>
      <c r="W30" s="788"/>
      <c r="X30" s="788"/>
      <c r="Y30" s="788"/>
      <c r="Z30" s="788"/>
      <c r="AA30" s="788"/>
      <c r="AB30" s="788"/>
      <c r="AC30" s="788"/>
      <c r="AD30" s="788"/>
      <c r="AE30" s="788"/>
      <c r="AH30" s="357"/>
      <c r="AI30" s="357"/>
    </row>
    <row r="31" spans="1:35">
      <c r="F31" s="1130"/>
      <c r="I31" s="1130"/>
      <c r="L31" s="1130"/>
      <c r="O31" s="1130"/>
      <c r="R31" s="1130"/>
      <c r="U31" s="1130"/>
      <c r="X31" s="1130"/>
      <c r="Z31" s="1056"/>
      <c r="AA31" s="1056"/>
    </row>
    <row r="32" spans="1:35">
      <c r="A32" s="350" t="s">
        <v>6</v>
      </c>
    </row>
    <row r="33" spans="1:27">
      <c r="A33" s="201"/>
    </row>
    <row r="35" spans="1:27">
      <c r="Y35" s="1056"/>
      <c r="Z35" s="1056"/>
      <c r="AA35" s="1056"/>
    </row>
    <row r="36" spans="1:27">
      <c r="Y36" s="1056"/>
      <c r="Z36" s="1056"/>
      <c r="AA36" s="1056"/>
    </row>
    <row r="37" spans="1:27">
      <c r="Y37" s="1056"/>
      <c r="Z37" s="1056"/>
      <c r="AA37" s="1056"/>
    </row>
    <row r="38" spans="1:27">
      <c r="Y38" s="1056"/>
      <c r="Z38" s="1056"/>
      <c r="AA38" s="1056"/>
    </row>
    <row r="39" spans="1:27">
      <c r="Y39" s="1056"/>
      <c r="Z39" s="1056"/>
      <c r="AA39" s="1056"/>
    </row>
    <row r="40" spans="1:27">
      <c r="Y40" s="1056"/>
      <c r="Z40" s="1056"/>
      <c r="AA40" s="1056"/>
    </row>
    <row r="41" spans="1:27">
      <c r="Y41" s="1056"/>
      <c r="Z41" s="1056"/>
      <c r="AA41" s="1056"/>
    </row>
    <row r="42" spans="1:27">
      <c r="Y42" s="1056"/>
      <c r="Z42" s="1056"/>
      <c r="AA42" s="1056"/>
    </row>
    <row r="43" spans="1:27">
      <c r="Y43" s="1056"/>
      <c r="Z43" s="1056"/>
      <c r="AA43" s="1056"/>
    </row>
    <row r="44" spans="1:27">
      <c r="Y44" s="1056"/>
      <c r="Z44" s="1056"/>
      <c r="AA44" s="1056"/>
    </row>
    <row r="45" spans="1:27">
      <c r="Y45" s="1056"/>
      <c r="Z45" s="1056"/>
      <c r="AA45" s="1056"/>
    </row>
    <row r="46" spans="1:27">
      <c r="Y46" s="1056"/>
      <c r="Z46" s="1056"/>
      <c r="AA46" s="1056"/>
    </row>
    <row r="47" spans="1:27">
      <c r="Y47" s="1056"/>
      <c r="Z47" s="1056"/>
      <c r="AA47" s="1056"/>
    </row>
    <row r="48" spans="1:27">
      <c r="Y48" s="1056"/>
      <c r="Z48" s="1056"/>
      <c r="AA48" s="1056"/>
    </row>
    <row r="49" spans="25:27">
      <c r="Y49" s="1056"/>
      <c r="Z49" s="1056"/>
      <c r="AA49" s="1056"/>
    </row>
    <row r="50" spans="25:27">
      <c r="Y50" s="1056"/>
      <c r="Z50" s="1056"/>
      <c r="AA50" s="1056"/>
    </row>
    <row r="51" spans="25:27">
      <c r="Y51" s="1056"/>
      <c r="Z51" s="1056"/>
      <c r="AA51" s="1056"/>
    </row>
    <row r="52" spans="25:27">
      <c r="Y52" s="1056"/>
      <c r="Z52" s="1056"/>
      <c r="AA52" s="1056"/>
    </row>
    <row r="53" spans="25:27">
      <c r="Y53" s="1056"/>
      <c r="Z53" s="1056"/>
      <c r="AA53" s="1056"/>
    </row>
    <row r="54" spans="25:27">
      <c r="Y54" s="1056"/>
      <c r="Z54" s="1056"/>
      <c r="AA54" s="1056"/>
    </row>
    <row r="55" spans="25:27">
      <c r="Y55" s="1056"/>
      <c r="Z55" s="1056"/>
      <c r="AA55" s="1056"/>
    </row>
    <row r="56" spans="25:27">
      <c r="Y56" s="1056"/>
      <c r="Z56" s="1056"/>
      <c r="AA56" s="1056"/>
    </row>
    <row r="57" spans="25:27">
      <c r="Y57" s="1056"/>
      <c r="Z57" s="1056"/>
      <c r="AA57" s="1056"/>
    </row>
    <row r="58" spans="25:27">
      <c r="Y58" s="1056"/>
      <c r="Z58" s="1056"/>
      <c r="AA58" s="1056"/>
    </row>
    <row r="59" spans="25:27">
      <c r="Y59" s="1056"/>
      <c r="Z59" s="1056"/>
      <c r="AA59" s="1056"/>
    </row>
    <row r="60" spans="25:27">
      <c r="Y60" s="1056"/>
      <c r="Z60" s="1056"/>
      <c r="AA60" s="1056"/>
    </row>
    <row r="61" spans="25:27">
      <c r="Y61" s="1056"/>
      <c r="Z61" s="1056"/>
      <c r="AA61" s="1056"/>
    </row>
    <row r="62" spans="25:27">
      <c r="Y62" s="1056"/>
      <c r="Z62" s="1056"/>
      <c r="AA62" s="1056"/>
    </row>
    <row r="63" spans="25:27">
      <c r="Y63" s="1056"/>
      <c r="Z63" s="1056"/>
      <c r="AA63" s="1056"/>
    </row>
    <row r="64" spans="25:27">
      <c r="Y64" s="1056"/>
      <c r="Z64" s="1056"/>
      <c r="AA64" s="1056"/>
    </row>
    <row r="65" spans="25:27">
      <c r="Y65" s="1056"/>
      <c r="Z65" s="1056"/>
      <c r="AA65" s="1056"/>
    </row>
    <row r="66" spans="25:27">
      <c r="Y66" s="1056"/>
      <c r="Z66" s="1056"/>
      <c r="AA66" s="1056"/>
    </row>
    <row r="67" spans="25:27">
      <c r="Y67" s="1056"/>
      <c r="Z67" s="1056"/>
      <c r="AA67" s="1056"/>
    </row>
    <row r="68" spans="25:27">
      <c r="Y68" s="1056"/>
      <c r="Z68" s="1056"/>
      <c r="AA68" s="1056"/>
    </row>
    <row r="69" spans="25:27">
      <c r="Y69" s="1056"/>
      <c r="Z69" s="1056"/>
      <c r="AA69" s="1056"/>
    </row>
    <row r="70" spans="25:27">
      <c r="Y70" s="1056"/>
      <c r="Z70" s="1056"/>
      <c r="AA70" s="1056"/>
    </row>
    <row r="71" spans="25:27">
      <c r="Y71" s="1056"/>
      <c r="Z71" s="1056"/>
      <c r="AA71" s="1056"/>
    </row>
    <row r="72" spans="25:27">
      <c r="Y72" s="1056"/>
      <c r="Z72" s="1056"/>
      <c r="AA72" s="1056"/>
    </row>
    <row r="73" spans="25:27">
      <c r="Y73" s="1056"/>
      <c r="Z73" s="1056"/>
      <c r="AA73" s="1056"/>
    </row>
    <row r="74" spans="25:27">
      <c r="Y74" s="1056"/>
      <c r="Z74" s="1056"/>
      <c r="AA74" s="1056"/>
    </row>
    <row r="75" spans="25:27">
      <c r="Y75" s="1056"/>
      <c r="Z75" s="1056"/>
      <c r="AA75" s="1056"/>
    </row>
    <row r="76" spans="25:27">
      <c r="Y76" s="1056"/>
      <c r="Z76" s="1056"/>
      <c r="AA76" s="1056"/>
    </row>
    <row r="77" spans="25:27">
      <c r="Y77" s="1056"/>
      <c r="Z77" s="1056"/>
      <c r="AA77" s="1056"/>
    </row>
    <row r="78" spans="25:27">
      <c r="Y78" s="1056"/>
      <c r="Z78" s="1056"/>
      <c r="AA78" s="1056"/>
    </row>
    <row r="79" spans="25:27">
      <c r="Y79" s="1056"/>
      <c r="Z79" s="1056"/>
      <c r="AA79" s="1056"/>
    </row>
    <row r="80" spans="25:27">
      <c r="Y80" s="1056"/>
      <c r="Z80" s="1056"/>
      <c r="AA80" s="1056"/>
    </row>
    <row r="81" spans="25:27">
      <c r="Y81" s="1056"/>
      <c r="Z81" s="1056"/>
      <c r="AA81" s="1056"/>
    </row>
    <row r="82" spans="25:27">
      <c r="Y82" s="1056"/>
      <c r="Z82" s="1056"/>
      <c r="AA82" s="1056"/>
    </row>
    <row r="83" spans="25:27">
      <c r="Y83" s="1056"/>
      <c r="Z83" s="1056"/>
      <c r="AA83" s="1056"/>
    </row>
    <row r="84" spans="25:27">
      <c r="Y84" s="1056"/>
      <c r="Z84" s="1056"/>
      <c r="AA84" s="1056"/>
    </row>
    <row r="85" spans="25:27">
      <c r="Y85" s="1056"/>
      <c r="Z85" s="1056"/>
      <c r="AA85" s="1056"/>
    </row>
    <row r="86" spans="25:27">
      <c r="Y86" s="1056"/>
      <c r="Z86" s="1056"/>
      <c r="AA86" s="1056"/>
    </row>
    <row r="87" spans="25:27">
      <c r="Y87" s="1056"/>
      <c r="Z87" s="1056"/>
      <c r="AA87" s="1056"/>
    </row>
    <row r="88" spans="25:27">
      <c r="Y88" s="1056"/>
      <c r="Z88" s="1056"/>
      <c r="AA88" s="1056"/>
    </row>
    <row r="89" spans="25:27">
      <c r="Y89" s="1056"/>
      <c r="Z89" s="1056"/>
      <c r="AA89" s="1056"/>
    </row>
    <row r="90" spans="25:27">
      <c r="Y90" s="1056"/>
      <c r="Z90" s="1056"/>
      <c r="AA90" s="1056"/>
    </row>
  </sheetData>
  <mergeCells count="8">
    <mergeCell ref="V4:X4"/>
    <mergeCell ref="A5:B5"/>
    <mergeCell ref="D4:F4"/>
    <mergeCell ref="G4:I4"/>
    <mergeCell ref="J4:L4"/>
    <mergeCell ref="M4:O4"/>
    <mergeCell ref="P4:R4"/>
    <mergeCell ref="S4:U4"/>
  </mergeCells>
  <conditionalFormatting sqref="C4">
    <cfRule type="cellIs" dxfId="27" priority="5" operator="equal">
      <formula>#REF!</formula>
    </cfRule>
  </conditionalFormatting>
  <conditionalFormatting sqref="C4">
    <cfRule type="cellIs" dxfId="26" priority="6" operator="equal">
      <formula>#REF!</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workbookViewId="0">
      <selection activeCell="Z5" sqref="Z5:AE5"/>
    </sheetView>
  </sheetViews>
  <sheetFormatPr defaultColWidth="9.140625" defaultRowHeight="12.75"/>
  <cols>
    <col min="1" max="1" width="16.7109375" style="1056" customWidth="1"/>
    <col min="2" max="2" width="34" style="1056" customWidth="1"/>
    <col min="3" max="3" width="12.85546875" style="1056" customWidth="1"/>
    <col min="4" max="21" width="12.85546875" style="1167" customWidth="1"/>
    <col min="22" max="24" width="12.85546875" style="1056" customWidth="1"/>
    <col min="25" max="25" width="1.85546875" style="174" customWidth="1"/>
    <col min="26" max="26" width="11.7109375" style="174" customWidth="1"/>
    <col min="27" max="27" width="12" style="174" customWidth="1"/>
    <col min="28" max="31" width="12.85546875" style="1056" customWidth="1"/>
    <col min="32" max="32" width="11.7109375" style="1056" customWidth="1"/>
    <col min="33" max="33" width="12" style="1056" bestFit="1" customWidth="1"/>
    <col min="34" max="35" width="12.42578125" style="1056" customWidth="1"/>
    <col min="36" max="16384" width="9.140625" style="1056"/>
  </cols>
  <sheetData>
    <row r="1" spans="1:35">
      <c r="A1" s="750" t="s">
        <v>1023</v>
      </c>
    </row>
    <row r="2" spans="1:35">
      <c r="A2" s="371" t="s">
        <v>843</v>
      </c>
      <c r="B2" s="371"/>
      <c r="C2" s="371"/>
      <c r="AF2" s="255"/>
    </row>
    <row r="3" spans="1:35" ht="12.75" customHeight="1" thickBot="1">
      <c r="A3" s="1059"/>
      <c r="B3" s="1059"/>
      <c r="C3" s="1059"/>
    </row>
    <row r="4" spans="1:35" s="8" customFormat="1" ht="15" customHeigh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48"/>
      <c r="Z4" s="1092" t="s">
        <v>13</v>
      </c>
      <c r="AA4" s="1092" t="s">
        <v>14</v>
      </c>
      <c r="AB4" s="1092" t="s">
        <v>15</v>
      </c>
      <c r="AC4" s="1092" t="s">
        <v>16</v>
      </c>
      <c r="AD4" s="1092" t="s">
        <v>19</v>
      </c>
      <c r="AE4" s="1092"/>
      <c r="AH4" s="1060"/>
      <c r="AI4" s="1060"/>
    </row>
    <row r="5" spans="1:35" ht="26.25" thickBot="1">
      <c r="A5" s="22"/>
      <c r="B5" s="22"/>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1249"/>
      <c r="Z5" s="1094" t="s">
        <v>46</v>
      </c>
      <c r="AA5" s="1094" t="s">
        <v>46</v>
      </c>
      <c r="AB5" s="1094" t="s">
        <v>46</v>
      </c>
      <c r="AC5" s="1094" t="s">
        <v>46</v>
      </c>
      <c r="AD5" s="1094" t="s">
        <v>46</v>
      </c>
      <c r="AE5" s="1094" t="s">
        <v>46</v>
      </c>
      <c r="AH5" s="1060"/>
      <c r="AI5" s="1060"/>
    </row>
    <row r="6" spans="1:35">
      <c r="A6" s="383" t="s">
        <v>621</v>
      </c>
      <c r="B6" s="383"/>
      <c r="C6" s="787"/>
      <c r="D6" s="784"/>
      <c r="E6" s="788"/>
      <c r="F6" s="786"/>
      <c r="G6" s="788"/>
      <c r="H6" s="788"/>
      <c r="I6" s="788"/>
      <c r="J6" s="784"/>
      <c r="K6" s="788"/>
      <c r="L6" s="786"/>
      <c r="M6" s="788"/>
      <c r="N6" s="788"/>
      <c r="O6" s="788"/>
      <c r="P6" s="784"/>
      <c r="Q6" s="788"/>
      <c r="R6" s="786"/>
      <c r="S6" s="788"/>
      <c r="T6" s="788"/>
      <c r="U6" s="788"/>
      <c r="V6" s="784"/>
      <c r="W6" s="788"/>
      <c r="X6" s="786"/>
      <c r="Y6" s="786"/>
      <c r="Z6" s="784"/>
      <c r="AA6" s="788"/>
      <c r="AB6" s="788"/>
      <c r="AC6" s="788"/>
      <c r="AD6" s="788"/>
      <c r="AE6" s="786"/>
      <c r="AF6" s="174"/>
      <c r="AH6" s="361"/>
      <c r="AI6" s="361"/>
    </row>
    <row r="7" spans="1:35">
      <c r="A7" s="383"/>
      <c r="B7" s="381" t="s">
        <v>621</v>
      </c>
      <c r="C7" s="781"/>
      <c r="D7" s="853"/>
      <c r="E7" s="782"/>
      <c r="F7" s="783"/>
      <c r="G7" s="782"/>
      <c r="H7" s="782"/>
      <c r="I7" s="782"/>
      <c r="J7" s="853"/>
      <c r="K7" s="782"/>
      <c r="L7" s="783"/>
      <c r="M7" s="782"/>
      <c r="N7" s="782"/>
      <c r="O7" s="782"/>
      <c r="P7" s="853"/>
      <c r="Q7" s="782"/>
      <c r="R7" s="783"/>
      <c r="S7" s="782"/>
      <c r="T7" s="782"/>
      <c r="U7" s="782"/>
      <c r="V7" s="853"/>
      <c r="W7" s="782"/>
      <c r="X7" s="783"/>
      <c r="Y7" s="1252"/>
      <c r="Z7" s="853"/>
      <c r="AA7" s="782"/>
      <c r="AB7" s="782"/>
      <c r="AC7" s="782"/>
      <c r="AD7" s="782"/>
      <c r="AE7" s="783"/>
      <c r="AH7" s="361"/>
      <c r="AI7" s="361"/>
    </row>
    <row r="8" spans="1:35" s="372" customFormat="1">
      <c r="A8" s="379"/>
      <c r="B8" s="379" t="s">
        <v>662</v>
      </c>
      <c r="C8" s="875"/>
      <c r="D8" s="856"/>
      <c r="E8" s="854"/>
      <c r="F8" s="876"/>
      <c r="G8" s="854"/>
      <c r="H8" s="854"/>
      <c r="I8" s="854"/>
      <c r="J8" s="856"/>
      <c r="K8" s="854"/>
      <c r="L8" s="876"/>
      <c r="M8" s="854"/>
      <c r="N8" s="854"/>
      <c r="O8" s="854"/>
      <c r="P8" s="856"/>
      <c r="Q8" s="854"/>
      <c r="R8" s="876"/>
      <c r="S8" s="854"/>
      <c r="T8" s="854"/>
      <c r="U8" s="854"/>
      <c r="V8" s="856"/>
      <c r="W8" s="854"/>
      <c r="X8" s="876"/>
      <c r="Y8" s="1255"/>
      <c r="Z8" s="856"/>
      <c r="AA8" s="854"/>
      <c r="AB8" s="854"/>
      <c r="AC8" s="854"/>
      <c r="AD8" s="854"/>
      <c r="AE8" s="876"/>
    </row>
    <row r="9" spans="1:35">
      <c r="A9" s="383" t="s">
        <v>620</v>
      </c>
      <c r="B9" s="381"/>
      <c r="C9" s="787"/>
      <c r="D9" s="784"/>
      <c r="E9" s="788"/>
      <c r="F9" s="786"/>
      <c r="G9" s="788"/>
      <c r="H9" s="788"/>
      <c r="I9" s="788"/>
      <c r="J9" s="784"/>
      <c r="K9" s="788"/>
      <c r="L9" s="786"/>
      <c r="M9" s="788"/>
      <c r="N9" s="788"/>
      <c r="O9" s="788"/>
      <c r="P9" s="784"/>
      <c r="Q9" s="788"/>
      <c r="R9" s="786"/>
      <c r="S9" s="788"/>
      <c r="T9" s="788"/>
      <c r="U9" s="788"/>
      <c r="V9" s="784"/>
      <c r="W9" s="788"/>
      <c r="X9" s="786"/>
      <c r="Y9" s="786"/>
      <c r="Z9" s="861"/>
      <c r="AA9" s="788"/>
      <c r="AB9" s="788"/>
      <c r="AC9" s="788"/>
      <c r="AD9" s="788"/>
      <c r="AE9" s="786"/>
      <c r="AF9" s="174"/>
      <c r="AH9" s="361"/>
      <c r="AI9" s="361"/>
    </row>
    <row r="10" spans="1:35">
      <c r="A10" s="383"/>
      <c r="B10" s="381" t="s">
        <v>672</v>
      </c>
      <c r="C10" s="781"/>
      <c r="D10" s="853"/>
      <c r="E10" s="782"/>
      <c r="F10" s="783"/>
      <c r="G10" s="782"/>
      <c r="H10" s="782"/>
      <c r="I10" s="782"/>
      <c r="J10" s="853"/>
      <c r="K10" s="782"/>
      <c r="L10" s="783"/>
      <c r="M10" s="782"/>
      <c r="N10" s="782"/>
      <c r="O10" s="782"/>
      <c r="P10" s="853"/>
      <c r="Q10" s="782"/>
      <c r="R10" s="783"/>
      <c r="S10" s="782"/>
      <c r="T10" s="782"/>
      <c r="U10" s="782"/>
      <c r="V10" s="853"/>
      <c r="W10" s="782"/>
      <c r="X10" s="783"/>
      <c r="Y10" s="1252"/>
      <c r="Z10" s="853"/>
      <c r="AA10" s="782"/>
      <c r="AB10" s="782"/>
      <c r="AC10" s="782"/>
      <c r="AD10" s="782"/>
      <c r="AE10" s="783"/>
      <c r="AH10" s="361"/>
      <c r="AI10" s="361"/>
    </row>
    <row r="11" spans="1:35">
      <c r="A11" s="383"/>
      <c r="B11" s="381" t="s">
        <v>671</v>
      </c>
      <c r="C11" s="781"/>
      <c r="D11" s="853"/>
      <c r="E11" s="782"/>
      <c r="F11" s="783"/>
      <c r="G11" s="782"/>
      <c r="H11" s="782"/>
      <c r="I11" s="782"/>
      <c r="J11" s="853"/>
      <c r="K11" s="782"/>
      <c r="L11" s="783"/>
      <c r="M11" s="782"/>
      <c r="N11" s="782"/>
      <c r="O11" s="782"/>
      <c r="P11" s="853"/>
      <c r="Q11" s="782"/>
      <c r="R11" s="783"/>
      <c r="S11" s="782"/>
      <c r="T11" s="782"/>
      <c r="U11" s="782"/>
      <c r="V11" s="853"/>
      <c r="W11" s="782"/>
      <c r="X11" s="783"/>
      <c r="Y11" s="1252"/>
      <c r="Z11" s="853"/>
      <c r="AA11" s="782"/>
      <c r="AB11" s="782"/>
      <c r="AC11" s="782"/>
      <c r="AD11" s="782"/>
      <c r="AE11" s="783"/>
      <c r="AH11" s="361"/>
      <c r="AI11" s="361"/>
    </row>
    <row r="12" spans="1:35">
      <c r="A12" s="383"/>
      <c r="B12" s="381" t="s">
        <v>670</v>
      </c>
      <c r="C12" s="781"/>
      <c r="D12" s="853"/>
      <c r="E12" s="782"/>
      <c r="F12" s="783"/>
      <c r="G12" s="782"/>
      <c r="H12" s="782"/>
      <c r="I12" s="782"/>
      <c r="J12" s="853"/>
      <c r="K12" s="782"/>
      <c r="L12" s="783"/>
      <c r="M12" s="782"/>
      <c r="N12" s="782"/>
      <c r="O12" s="782"/>
      <c r="P12" s="853"/>
      <c r="Q12" s="782"/>
      <c r="R12" s="783"/>
      <c r="S12" s="782"/>
      <c r="T12" s="782"/>
      <c r="U12" s="782"/>
      <c r="V12" s="853"/>
      <c r="W12" s="782"/>
      <c r="X12" s="783"/>
      <c r="Y12" s="1252"/>
      <c r="Z12" s="853"/>
      <c r="AA12" s="782"/>
      <c r="AB12" s="782"/>
      <c r="AC12" s="782"/>
      <c r="AD12" s="782"/>
      <c r="AE12" s="783"/>
      <c r="AH12" s="361"/>
      <c r="AI12" s="361"/>
    </row>
    <row r="13" spans="1:35">
      <c r="A13" s="383"/>
      <c r="B13" s="381" t="s">
        <v>669</v>
      </c>
      <c r="C13" s="781"/>
      <c r="D13" s="853"/>
      <c r="E13" s="782"/>
      <c r="F13" s="783"/>
      <c r="G13" s="782"/>
      <c r="H13" s="782"/>
      <c r="I13" s="782"/>
      <c r="J13" s="853"/>
      <c r="K13" s="782"/>
      <c r="L13" s="783"/>
      <c r="M13" s="782"/>
      <c r="N13" s="782"/>
      <c r="O13" s="782"/>
      <c r="P13" s="853"/>
      <c r="Q13" s="782"/>
      <c r="R13" s="783"/>
      <c r="S13" s="782"/>
      <c r="T13" s="782"/>
      <c r="U13" s="782"/>
      <c r="V13" s="853"/>
      <c r="W13" s="782"/>
      <c r="X13" s="783"/>
      <c r="Y13" s="1252"/>
      <c r="Z13" s="853"/>
      <c r="AA13" s="782"/>
      <c r="AB13" s="782"/>
      <c r="AC13" s="782"/>
      <c r="AD13" s="782"/>
      <c r="AE13" s="783"/>
      <c r="AH13" s="361"/>
      <c r="AI13" s="361"/>
    </row>
    <row r="14" spans="1:35" ht="12" customHeight="1">
      <c r="A14" s="383"/>
      <c r="B14" s="381" t="s">
        <v>668</v>
      </c>
      <c r="C14" s="781"/>
      <c r="D14" s="853"/>
      <c r="E14" s="782"/>
      <c r="F14" s="783"/>
      <c r="G14" s="782"/>
      <c r="H14" s="782"/>
      <c r="I14" s="782"/>
      <c r="J14" s="853"/>
      <c r="K14" s="782"/>
      <c r="L14" s="783"/>
      <c r="M14" s="782"/>
      <c r="N14" s="782"/>
      <c r="O14" s="782"/>
      <c r="P14" s="853"/>
      <c r="Q14" s="782"/>
      <c r="R14" s="783"/>
      <c r="S14" s="782"/>
      <c r="T14" s="782"/>
      <c r="U14" s="782"/>
      <c r="V14" s="853"/>
      <c r="W14" s="782"/>
      <c r="X14" s="783"/>
      <c r="Y14" s="1252"/>
      <c r="Z14" s="853"/>
      <c r="AA14" s="782"/>
      <c r="AB14" s="782"/>
      <c r="AC14" s="782"/>
      <c r="AD14" s="782"/>
      <c r="AE14" s="783"/>
      <c r="AH14" s="361"/>
      <c r="AI14" s="361"/>
    </row>
    <row r="15" spans="1:35" ht="12" customHeight="1">
      <c r="A15" s="383"/>
      <c r="B15" s="390" t="s">
        <v>661</v>
      </c>
      <c r="C15" s="875"/>
      <c r="D15" s="856"/>
      <c r="E15" s="854"/>
      <c r="F15" s="876"/>
      <c r="G15" s="854"/>
      <c r="H15" s="854"/>
      <c r="I15" s="854"/>
      <c r="J15" s="856"/>
      <c r="K15" s="854"/>
      <c r="L15" s="876"/>
      <c r="M15" s="854"/>
      <c r="N15" s="854"/>
      <c r="O15" s="854"/>
      <c r="P15" s="856"/>
      <c r="Q15" s="854"/>
      <c r="R15" s="876"/>
      <c r="S15" s="854"/>
      <c r="T15" s="854"/>
      <c r="U15" s="854"/>
      <c r="V15" s="856"/>
      <c r="W15" s="854"/>
      <c r="X15" s="876"/>
      <c r="Y15" s="1255"/>
      <c r="Z15" s="856"/>
      <c r="AA15" s="854"/>
      <c r="AB15" s="854"/>
      <c r="AC15" s="854"/>
      <c r="AD15" s="854"/>
      <c r="AE15" s="876"/>
      <c r="AH15" s="361"/>
      <c r="AI15" s="361"/>
    </row>
    <row r="16" spans="1:35" ht="12" customHeight="1">
      <c r="A16" s="383" t="s">
        <v>660</v>
      </c>
      <c r="B16" s="390"/>
      <c r="C16" s="885"/>
      <c r="D16" s="880"/>
      <c r="E16" s="883"/>
      <c r="F16" s="884"/>
      <c r="G16" s="883"/>
      <c r="H16" s="883"/>
      <c r="I16" s="883"/>
      <c r="J16" s="880"/>
      <c r="K16" s="883"/>
      <c r="L16" s="884"/>
      <c r="M16" s="883"/>
      <c r="N16" s="883"/>
      <c r="O16" s="883"/>
      <c r="P16" s="880"/>
      <c r="Q16" s="883"/>
      <c r="R16" s="884"/>
      <c r="S16" s="883"/>
      <c r="T16" s="883"/>
      <c r="U16" s="883"/>
      <c r="V16" s="880"/>
      <c r="W16" s="883"/>
      <c r="X16" s="884"/>
      <c r="Y16" s="884"/>
      <c r="Z16" s="881"/>
      <c r="AA16" s="883"/>
      <c r="AB16" s="883"/>
      <c r="AC16" s="883"/>
      <c r="AD16" s="883"/>
      <c r="AE16" s="884"/>
      <c r="AH16" s="361"/>
      <c r="AI16" s="361"/>
    </row>
    <row r="17" spans="1:35" ht="12" customHeight="1">
      <c r="A17" s="383"/>
      <c r="B17" s="381" t="s">
        <v>667</v>
      </c>
      <c r="C17" s="781"/>
      <c r="D17" s="853"/>
      <c r="E17" s="782"/>
      <c r="F17" s="783"/>
      <c r="G17" s="782"/>
      <c r="H17" s="782"/>
      <c r="I17" s="782"/>
      <c r="J17" s="853"/>
      <c r="K17" s="782"/>
      <c r="L17" s="783"/>
      <c r="M17" s="782"/>
      <c r="N17" s="782"/>
      <c r="O17" s="782"/>
      <c r="P17" s="853"/>
      <c r="Q17" s="782"/>
      <c r="R17" s="783"/>
      <c r="S17" s="782"/>
      <c r="T17" s="782"/>
      <c r="U17" s="782"/>
      <c r="V17" s="853"/>
      <c r="W17" s="782"/>
      <c r="X17" s="783"/>
      <c r="Y17" s="1252"/>
      <c r="Z17" s="853"/>
      <c r="AA17" s="782"/>
      <c r="AB17" s="782"/>
      <c r="AC17" s="782"/>
      <c r="AD17" s="782"/>
      <c r="AE17" s="783"/>
      <c r="AH17" s="361"/>
      <c r="AI17" s="361"/>
    </row>
    <row r="18" spans="1:35" ht="12" customHeight="1">
      <c r="A18" s="383"/>
      <c r="B18" s="381" t="s">
        <v>666</v>
      </c>
      <c r="C18" s="781"/>
      <c r="D18" s="853"/>
      <c r="E18" s="782"/>
      <c r="F18" s="783"/>
      <c r="G18" s="782"/>
      <c r="H18" s="782"/>
      <c r="I18" s="782"/>
      <c r="J18" s="853"/>
      <c r="K18" s="782"/>
      <c r="L18" s="783"/>
      <c r="M18" s="782"/>
      <c r="N18" s="782"/>
      <c r="O18" s="782"/>
      <c r="P18" s="853"/>
      <c r="Q18" s="782"/>
      <c r="R18" s="783"/>
      <c r="S18" s="782"/>
      <c r="T18" s="782"/>
      <c r="U18" s="782"/>
      <c r="V18" s="853"/>
      <c r="W18" s="782"/>
      <c r="X18" s="783"/>
      <c r="Y18" s="1252"/>
      <c r="Z18" s="853"/>
      <c r="AA18" s="782"/>
      <c r="AB18" s="782"/>
      <c r="AC18" s="782"/>
      <c r="AD18" s="782"/>
      <c r="AE18" s="783"/>
      <c r="AH18" s="361"/>
      <c r="AI18" s="361"/>
    </row>
    <row r="19" spans="1:35" ht="12.75" customHeight="1">
      <c r="A19" s="383"/>
      <c r="B19" s="381" t="s">
        <v>665</v>
      </c>
      <c r="C19" s="781"/>
      <c r="D19" s="853"/>
      <c r="E19" s="782"/>
      <c r="F19" s="783"/>
      <c r="G19" s="782"/>
      <c r="H19" s="782"/>
      <c r="I19" s="782"/>
      <c r="J19" s="853"/>
      <c r="K19" s="782"/>
      <c r="L19" s="783"/>
      <c r="M19" s="782"/>
      <c r="N19" s="782"/>
      <c r="O19" s="782"/>
      <c r="P19" s="853"/>
      <c r="Q19" s="782"/>
      <c r="R19" s="783"/>
      <c r="S19" s="782"/>
      <c r="T19" s="782"/>
      <c r="U19" s="782"/>
      <c r="V19" s="853"/>
      <c r="W19" s="782"/>
      <c r="X19" s="783"/>
      <c r="Y19" s="1252"/>
      <c r="Z19" s="853"/>
      <c r="AA19" s="782"/>
      <c r="AB19" s="782"/>
      <c r="AC19" s="782"/>
      <c r="AD19" s="782"/>
      <c r="AE19" s="783"/>
      <c r="AH19" s="361"/>
      <c r="AI19" s="361"/>
    </row>
    <row r="20" spans="1:35" ht="12" customHeight="1">
      <c r="A20" s="383"/>
      <c r="B20" s="390" t="s">
        <v>659</v>
      </c>
      <c r="C20" s="875"/>
      <c r="D20" s="856"/>
      <c r="E20" s="854"/>
      <c r="F20" s="876"/>
      <c r="G20" s="854"/>
      <c r="H20" s="854"/>
      <c r="I20" s="854"/>
      <c r="J20" s="856"/>
      <c r="K20" s="854"/>
      <c r="L20" s="876"/>
      <c r="M20" s="854"/>
      <c r="N20" s="854"/>
      <c r="O20" s="854"/>
      <c r="P20" s="856"/>
      <c r="Q20" s="854"/>
      <c r="R20" s="876"/>
      <c r="S20" s="854"/>
      <c r="T20" s="854"/>
      <c r="U20" s="854"/>
      <c r="V20" s="856"/>
      <c r="W20" s="854"/>
      <c r="X20" s="876"/>
      <c r="Y20" s="1255"/>
      <c r="Z20" s="856"/>
      <c r="AA20" s="854"/>
      <c r="AB20" s="854"/>
      <c r="AC20" s="854"/>
      <c r="AD20" s="854"/>
      <c r="AE20" s="876"/>
      <c r="AH20" s="361"/>
      <c r="AI20" s="361"/>
    </row>
    <row r="21" spans="1:35" ht="12" customHeight="1">
      <c r="A21" s="383" t="s">
        <v>618</v>
      </c>
      <c r="B21" s="381"/>
      <c r="C21" s="787"/>
      <c r="D21" s="784"/>
      <c r="E21" s="788"/>
      <c r="F21" s="786"/>
      <c r="G21" s="788"/>
      <c r="H21" s="788"/>
      <c r="I21" s="788"/>
      <c r="J21" s="784"/>
      <c r="K21" s="788"/>
      <c r="L21" s="786"/>
      <c r="M21" s="788"/>
      <c r="N21" s="788"/>
      <c r="O21" s="788"/>
      <c r="P21" s="784"/>
      <c r="Q21" s="788"/>
      <c r="R21" s="786"/>
      <c r="S21" s="788"/>
      <c r="T21" s="788"/>
      <c r="U21" s="788"/>
      <c r="V21" s="784"/>
      <c r="W21" s="788"/>
      <c r="X21" s="786"/>
      <c r="Y21" s="786"/>
      <c r="Z21" s="861"/>
      <c r="AA21" s="788"/>
      <c r="AB21" s="788"/>
      <c r="AC21" s="788"/>
      <c r="AD21" s="788"/>
      <c r="AE21" s="786"/>
      <c r="AH21" s="361"/>
      <c r="AI21" s="361"/>
    </row>
    <row r="22" spans="1:35" ht="12" customHeight="1">
      <c r="A22" s="383"/>
      <c r="B22" s="381" t="s">
        <v>844</v>
      </c>
      <c r="C22" s="781"/>
      <c r="D22" s="853"/>
      <c r="E22" s="782"/>
      <c r="F22" s="783"/>
      <c r="G22" s="782"/>
      <c r="H22" s="782"/>
      <c r="I22" s="782"/>
      <c r="J22" s="853"/>
      <c r="K22" s="782"/>
      <c r="L22" s="783"/>
      <c r="M22" s="782"/>
      <c r="N22" s="782"/>
      <c r="O22" s="782"/>
      <c r="P22" s="853"/>
      <c r="Q22" s="782"/>
      <c r="R22" s="783"/>
      <c r="S22" s="782"/>
      <c r="T22" s="782"/>
      <c r="U22" s="782"/>
      <c r="V22" s="853"/>
      <c r="W22" s="782"/>
      <c r="X22" s="783"/>
      <c r="Y22" s="1252"/>
      <c r="Z22" s="853"/>
      <c r="AA22" s="782"/>
      <c r="AB22" s="782"/>
      <c r="AC22" s="782"/>
      <c r="AD22" s="782"/>
      <c r="AE22" s="783"/>
      <c r="AH22" s="361"/>
      <c r="AI22" s="361"/>
    </row>
    <row r="23" spans="1:35" ht="12" customHeight="1">
      <c r="A23" s="383"/>
      <c r="B23" s="381" t="s">
        <v>845</v>
      </c>
      <c r="C23" s="781"/>
      <c r="D23" s="853"/>
      <c r="E23" s="782"/>
      <c r="F23" s="783"/>
      <c r="G23" s="782"/>
      <c r="H23" s="782"/>
      <c r="I23" s="782"/>
      <c r="J23" s="853"/>
      <c r="K23" s="782"/>
      <c r="L23" s="783"/>
      <c r="M23" s="782"/>
      <c r="N23" s="782"/>
      <c r="O23" s="782"/>
      <c r="P23" s="853"/>
      <c r="Q23" s="782"/>
      <c r="R23" s="783"/>
      <c r="S23" s="782"/>
      <c r="T23" s="782"/>
      <c r="U23" s="782"/>
      <c r="V23" s="853"/>
      <c r="W23" s="782"/>
      <c r="X23" s="783"/>
      <c r="Y23" s="1252"/>
      <c r="Z23" s="853"/>
      <c r="AA23" s="782"/>
      <c r="AB23" s="782"/>
      <c r="AC23" s="782"/>
      <c r="AD23" s="782"/>
      <c r="AE23" s="783"/>
      <c r="AH23" s="361"/>
      <c r="AI23" s="361"/>
    </row>
    <row r="24" spans="1:35" ht="12" customHeight="1">
      <c r="A24" s="383"/>
      <c r="B24" s="381" t="s">
        <v>846</v>
      </c>
      <c r="C24" s="781"/>
      <c r="D24" s="853"/>
      <c r="E24" s="782"/>
      <c r="F24" s="783"/>
      <c r="G24" s="782"/>
      <c r="H24" s="782"/>
      <c r="I24" s="782"/>
      <c r="J24" s="853"/>
      <c r="K24" s="782"/>
      <c r="L24" s="783"/>
      <c r="M24" s="782"/>
      <c r="N24" s="782"/>
      <c r="O24" s="782"/>
      <c r="P24" s="853"/>
      <c r="Q24" s="782"/>
      <c r="R24" s="783"/>
      <c r="S24" s="782"/>
      <c r="T24" s="782"/>
      <c r="U24" s="782"/>
      <c r="V24" s="853"/>
      <c r="W24" s="782"/>
      <c r="X24" s="783"/>
      <c r="Y24" s="1252"/>
      <c r="Z24" s="853"/>
      <c r="AA24" s="782"/>
      <c r="AB24" s="782"/>
      <c r="AC24" s="782"/>
      <c r="AD24" s="782"/>
      <c r="AE24" s="783"/>
      <c r="AH24" s="361"/>
      <c r="AI24" s="361"/>
    </row>
    <row r="25" spans="1:35" ht="12" customHeight="1">
      <c r="A25" s="383"/>
      <c r="B25" s="381" t="s">
        <v>847</v>
      </c>
      <c r="C25" s="781"/>
      <c r="D25" s="853"/>
      <c r="E25" s="782"/>
      <c r="F25" s="783"/>
      <c r="G25" s="782"/>
      <c r="H25" s="782"/>
      <c r="I25" s="782"/>
      <c r="J25" s="853"/>
      <c r="K25" s="782"/>
      <c r="L25" s="783"/>
      <c r="M25" s="782"/>
      <c r="N25" s="782"/>
      <c r="O25" s="782"/>
      <c r="P25" s="853"/>
      <c r="Q25" s="782"/>
      <c r="R25" s="783"/>
      <c r="S25" s="782"/>
      <c r="T25" s="782"/>
      <c r="U25" s="782"/>
      <c r="V25" s="853"/>
      <c r="W25" s="782"/>
      <c r="X25" s="783"/>
      <c r="Y25" s="1252"/>
      <c r="Z25" s="853"/>
      <c r="AA25" s="782"/>
      <c r="AB25" s="782"/>
      <c r="AC25" s="782"/>
      <c r="AD25" s="782"/>
      <c r="AE25" s="783"/>
      <c r="AH25" s="361"/>
      <c r="AI25" s="361"/>
    </row>
    <row r="26" spans="1:35" ht="12" customHeight="1">
      <c r="A26" s="383"/>
      <c r="B26" s="381" t="s">
        <v>848</v>
      </c>
      <c r="C26" s="781"/>
      <c r="D26" s="853"/>
      <c r="E26" s="782"/>
      <c r="F26" s="783"/>
      <c r="G26" s="782"/>
      <c r="H26" s="782"/>
      <c r="I26" s="782"/>
      <c r="J26" s="853"/>
      <c r="K26" s="782"/>
      <c r="L26" s="783"/>
      <c r="M26" s="782"/>
      <c r="N26" s="782"/>
      <c r="O26" s="782"/>
      <c r="P26" s="853"/>
      <c r="Q26" s="782"/>
      <c r="R26" s="783"/>
      <c r="S26" s="782"/>
      <c r="T26" s="782"/>
      <c r="U26" s="782"/>
      <c r="V26" s="853"/>
      <c r="W26" s="782"/>
      <c r="X26" s="783"/>
      <c r="Y26" s="1252"/>
      <c r="Z26" s="853"/>
      <c r="AA26" s="782"/>
      <c r="AB26" s="782"/>
      <c r="AC26" s="782"/>
      <c r="AD26" s="782"/>
      <c r="AE26" s="783"/>
      <c r="AH26" s="361"/>
      <c r="AI26" s="361"/>
    </row>
    <row r="27" spans="1:35" ht="12" customHeight="1">
      <c r="A27" s="383"/>
      <c r="B27" s="381" t="s">
        <v>849</v>
      </c>
      <c r="C27" s="781"/>
      <c r="D27" s="853"/>
      <c r="E27" s="782"/>
      <c r="F27" s="783"/>
      <c r="G27" s="782"/>
      <c r="H27" s="782"/>
      <c r="I27" s="782"/>
      <c r="J27" s="853"/>
      <c r="K27" s="782"/>
      <c r="L27" s="783"/>
      <c r="M27" s="782"/>
      <c r="N27" s="782"/>
      <c r="O27" s="782"/>
      <c r="P27" s="853"/>
      <c r="Q27" s="782"/>
      <c r="R27" s="783"/>
      <c r="S27" s="782"/>
      <c r="T27" s="782"/>
      <c r="U27" s="782"/>
      <c r="V27" s="853"/>
      <c r="W27" s="782"/>
      <c r="X27" s="783"/>
      <c r="Y27" s="1252"/>
      <c r="Z27" s="853"/>
      <c r="AA27" s="782"/>
      <c r="AB27" s="782"/>
      <c r="AC27" s="782"/>
      <c r="AD27" s="782"/>
      <c r="AE27" s="783"/>
      <c r="AH27" s="361"/>
      <c r="AI27" s="361"/>
    </row>
    <row r="28" spans="1:35" ht="12" customHeight="1">
      <c r="A28" s="383"/>
      <c r="B28" s="381" t="s">
        <v>850</v>
      </c>
      <c r="C28" s="781"/>
      <c r="D28" s="782"/>
      <c r="E28" s="782"/>
      <c r="F28" s="783"/>
      <c r="G28" s="782"/>
      <c r="H28" s="782"/>
      <c r="I28" s="783"/>
      <c r="J28" s="782"/>
      <c r="K28" s="782"/>
      <c r="L28" s="783"/>
      <c r="M28" s="782"/>
      <c r="N28" s="782"/>
      <c r="O28" s="783"/>
      <c r="P28" s="782"/>
      <c r="Q28" s="782"/>
      <c r="R28" s="783"/>
      <c r="S28" s="782"/>
      <c r="T28" s="782"/>
      <c r="U28" s="783"/>
      <c r="V28" s="782"/>
      <c r="W28" s="782"/>
      <c r="X28" s="783"/>
      <c r="Y28" s="874"/>
      <c r="Z28" s="853"/>
      <c r="AA28" s="782"/>
      <c r="AB28" s="782"/>
      <c r="AC28" s="782"/>
      <c r="AD28" s="782"/>
      <c r="AE28" s="783"/>
      <c r="AH28" s="361"/>
      <c r="AI28" s="361"/>
    </row>
    <row r="29" spans="1:35" ht="12" customHeight="1">
      <c r="A29" s="383"/>
      <c r="B29" s="381" t="s">
        <v>851</v>
      </c>
      <c r="C29" s="781"/>
      <c r="D29" s="782"/>
      <c r="E29" s="782"/>
      <c r="F29" s="783"/>
      <c r="G29" s="782"/>
      <c r="H29" s="782"/>
      <c r="I29" s="783"/>
      <c r="J29" s="782"/>
      <c r="K29" s="782"/>
      <c r="L29" s="783"/>
      <c r="M29" s="782"/>
      <c r="N29" s="782"/>
      <c r="O29" s="783"/>
      <c r="P29" s="782"/>
      <c r="Q29" s="782"/>
      <c r="R29" s="783"/>
      <c r="S29" s="782"/>
      <c r="T29" s="782"/>
      <c r="U29" s="783"/>
      <c r="V29" s="782"/>
      <c r="W29" s="782"/>
      <c r="X29" s="783"/>
      <c r="Y29" s="874"/>
      <c r="Z29" s="853"/>
      <c r="AA29" s="782"/>
      <c r="AB29" s="782"/>
      <c r="AC29" s="782"/>
      <c r="AD29" s="782"/>
      <c r="AE29" s="783"/>
      <c r="AH29" s="361"/>
      <c r="AI29" s="361"/>
    </row>
    <row r="30" spans="1:35" ht="12" customHeight="1">
      <c r="A30" s="383"/>
      <c r="B30" s="381" t="s">
        <v>852</v>
      </c>
      <c r="C30" s="781"/>
      <c r="D30" s="782"/>
      <c r="E30" s="782"/>
      <c r="F30" s="783"/>
      <c r="G30" s="782"/>
      <c r="H30" s="782"/>
      <c r="I30" s="783"/>
      <c r="J30" s="782"/>
      <c r="K30" s="782"/>
      <c r="L30" s="783"/>
      <c r="M30" s="782"/>
      <c r="N30" s="782"/>
      <c r="O30" s="783"/>
      <c r="P30" s="782"/>
      <c r="Q30" s="782"/>
      <c r="R30" s="783"/>
      <c r="S30" s="782"/>
      <c r="T30" s="782"/>
      <c r="U30" s="783"/>
      <c r="V30" s="782"/>
      <c r="W30" s="782"/>
      <c r="X30" s="783"/>
      <c r="Y30" s="874"/>
      <c r="Z30" s="853"/>
      <c r="AA30" s="782"/>
      <c r="AB30" s="782"/>
      <c r="AC30" s="782"/>
      <c r="AD30" s="782"/>
      <c r="AE30" s="783"/>
      <c r="AH30" s="361"/>
      <c r="AI30" s="361"/>
    </row>
    <row r="31" spans="1:35" ht="12" customHeight="1">
      <c r="A31" s="383"/>
      <c r="B31" s="381" t="s">
        <v>853</v>
      </c>
      <c r="C31" s="781"/>
      <c r="D31" s="782"/>
      <c r="E31" s="782"/>
      <c r="F31" s="783"/>
      <c r="G31" s="782"/>
      <c r="H31" s="782"/>
      <c r="I31" s="783"/>
      <c r="J31" s="782"/>
      <c r="K31" s="782"/>
      <c r="L31" s="783"/>
      <c r="M31" s="782"/>
      <c r="N31" s="782"/>
      <c r="O31" s="783"/>
      <c r="P31" s="782"/>
      <c r="Q31" s="782"/>
      <c r="R31" s="783"/>
      <c r="S31" s="782"/>
      <c r="T31" s="782"/>
      <c r="U31" s="783"/>
      <c r="V31" s="782"/>
      <c r="W31" s="782"/>
      <c r="X31" s="783"/>
      <c r="Y31" s="874"/>
      <c r="Z31" s="853"/>
      <c r="AA31" s="782"/>
      <c r="AB31" s="782"/>
      <c r="AC31" s="782"/>
      <c r="AD31" s="782"/>
      <c r="AE31" s="783"/>
      <c r="AH31" s="361"/>
      <c r="AI31" s="361"/>
    </row>
    <row r="32" spans="1:35" ht="12" customHeight="1">
      <c r="A32" s="383"/>
      <c r="B32" s="381" t="s">
        <v>854</v>
      </c>
      <c r="C32" s="781"/>
      <c r="D32" s="782"/>
      <c r="E32" s="782"/>
      <c r="F32" s="783"/>
      <c r="G32" s="782"/>
      <c r="H32" s="782"/>
      <c r="I32" s="783"/>
      <c r="J32" s="782"/>
      <c r="K32" s="782"/>
      <c r="L32" s="783"/>
      <c r="M32" s="782"/>
      <c r="N32" s="782"/>
      <c r="O32" s="783"/>
      <c r="P32" s="782"/>
      <c r="Q32" s="782"/>
      <c r="R32" s="783"/>
      <c r="S32" s="782"/>
      <c r="T32" s="782"/>
      <c r="U32" s="783"/>
      <c r="V32" s="782"/>
      <c r="W32" s="782"/>
      <c r="X32" s="783"/>
      <c r="Y32" s="874"/>
      <c r="Z32" s="853"/>
      <c r="AA32" s="782"/>
      <c r="AB32" s="782"/>
      <c r="AC32" s="782"/>
      <c r="AD32" s="782"/>
      <c r="AE32" s="783"/>
      <c r="AH32" s="361"/>
      <c r="AI32" s="361"/>
    </row>
    <row r="33" spans="1:35" ht="12" customHeight="1">
      <c r="A33" s="383"/>
      <c r="B33" s="381" t="s">
        <v>855</v>
      </c>
      <c r="C33" s="781"/>
      <c r="D33" s="782"/>
      <c r="E33" s="782"/>
      <c r="F33" s="783"/>
      <c r="G33" s="782"/>
      <c r="H33" s="782"/>
      <c r="I33" s="783"/>
      <c r="J33" s="782"/>
      <c r="K33" s="782"/>
      <c r="L33" s="783"/>
      <c r="M33" s="782"/>
      <c r="N33" s="782"/>
      <c r="O33" s="783"/>
      <c r="P33" s="782"/>
      <c r="Q33" s="782"/>
      <c r="R33" s="783"/>
      <c r="S33" s="782"/>
      <c r="T33" s="782"/>
      <c r="U33" s="783"/>
      <c r="V33" s="782"/>
      <c r="W33" s="782"/>
      <c r="X33" s="783"/>
      <c r="Y33" s="874"/>
      <c r="Z33" s="853"/>
      <c r="AA33" s="782"/>
      <c r="AB33" s="782"/>
      <c r="AC33" s="782"/>
      <c r="AD33" s="782"/>
      <c r="AE33" s="783"/>
      <c r="AH33" s="361"/>
      <c r="AI33" s="361"/>
    </row>
    <row r="34" spans="1:35" ht="12" customHeight="1">
      <c r="A34" s="383"/>
      <c r="B34" s="381" t="s">
        <v>856</v>
      </c>
      <c r="C34" s="781"/>
      <c r="D34" s="782"/>
      <c r="E34" s="782"/>
      <c r="F34" s="783"/>
      <c r="G34" s="782"/>
      <c r="H34" s="782"/>
      <c r="I34" s="783"/>
      <c r="J34" s="782"/>
      <c r="K34" s="782"/>
      <c r="L34" s="783"/>
      <c r="M34" s="782"/>
      <c r="N34" s="782"/>
      <c r="O34" s="783"/>
      <c r="P34" s="782"/>
      <c r="Q34" s="782"/>
      <c r="R34" s="783"/>
      <c r="S34" s="782"/>
      <c r="T34" s="782"/>
      <c r="U34" s="783"/>
      <c r="V34" s="782"/>
      <c r="W34" s="782"/>
      <c r="X34" s="783"/>
      <c r="Y34" s="874"/>
      <c r="Z34" s="853"/>
      <c r="AA34" s="782"/>
      <c r="AB34" s="782"/>
      <c r="AC34" s="782"/>
      <c r="AD34" s="782"/>
      <c r="AE34" s="783"/>
      <c r="AH34" s="361"/>
      <c r="AI34" s="361"/>
    </row>
    <row r="35" spans="1:35" s="372" customFormat="1">
      <c r="A35" s="383"/>
      <c r="B35" s="379" t="s">
        <v>658</v>
      </c>
      <c r="C35" s="875"/>
      <c r="D35" s="854"/>
      <c r="E35" s="854"/>
      <c r="F35" s="876"/>
      <c r="G35" s="854"/>
      <c r="H35" s="854"/>
      <c r="I35" s="876"/>
      <c r="J35" s="854"/>
      <c r="K35" s="854"/>
      <c r="L35" s="876"/>
      <c r="M35" s="854"/>
      <c r="N35" s="854"/>
      <c r="O35" s="876"/>
      <c r="P35" s="854"/>
      <c r="Q35" s="854"/>
      <c r="R35" s="876"/>
      <c r="S35" s="854"/>
      <c r="T35" s="854"/>
      <c r="U35" s="876"/>
      <c r="V35" s="854"/>
      <c r="W35" s="854"/>
      <c r="X35" s="876"/>
      <c r="Y35" s="877"/>
      <c r="Z35" s="856"/>
      <c r="AA35" s="854"/>
      <c r="AB35" s="854"/>
      <c r="AC35" s="854"/>
      <c r="AD35" s="854"/>
      <c r="AE35" s="876"/>
    </row>
    <row r="36" spans="1:35" s="372" customFormat="1" ht="13.5" thickBot="1">
      <c r="A36" s="383"/>
      <c r="B36" s="379" t="s">
        <v>5</v>
      </c>
      <c r="C36" s="796"/>
      <c r="D36" s="364"/>
      <c r="E36" s="364"/>
      <c r="F36" s="797"/>
      <c r="G36" s="364"/>
      <c r="H36" s="364"/>
      <c r="I36" s="797"/>
      <c r="J36" s="364"/>
      <c r="K36" s="364"/>
      <c r="L36" s="797"/>
      <c r="M36" s="364"/>
      <c r="N36" s="364"/>
      <c r="O36" s="797"/>
      <c r="P36" s="364"/>
      <c r="Q36" s="364"/>
      <c r="R36" s="797"/>
      <c r="S36" s="364"/>
      <c r="T36" s="364"/>
      <c r="U36" s="797"/>
      <c r="V36" s="364"/>
      <c r="W36" s="364"/>
      <c r="X36" s="797"/>
      <c r="Y36" s="907"/>
      <c r="Z36" s="642"/>
      <c r="AA36" s="364"/>
      <c r="AB36" s="364"/>
      <c r="AC36" s="364"/>
      <c r="AD36" s="364"/>
      <c r="AE36" s="797"/>
      <c r="AF36" s="391"/>
    </row>
    <row r="37" spans="1:35" ht="13.5" thickBot="1">
      <c r="A37" s="389"/>
      <c r="B37" s="1057"/>
      <c r="C37" s="883"/>
      <c r="D37" s="908"/>
      <c r="E37" s="883"/>
      <c r="F37" s="883"/>
      <c r="G37" s="908"/>
      <c r="H37" s="883"/>
      <c r="I37" s="883"/>
      <c r="J37" s="908"/>
      <c r="K37" s="883"/>
      <c r="L37" s="883"/>
      <c r="M37" s="908"/>
      <c r="N37" s="883"/>
      <c r="O37" s="883"/>
      <c r="P37" s="908"/>
      <c r="Q37" s="883"/>
      <c r="R37" s="883"/>
      <c r="S37" s="908"/>
      <c r="T37" s="883"/>
      <c r="U37" s="883"/>
      <c r="V37" s="908"/>
      <c r="W37" s="883"/>
      <c r="X37" s="883"/>
      <c r="Y37" s="883"/>
      <c r="Z37" s="886"/>
      <c r="AA37" s="883"/>
      <c r="AB37" s="883"/>
      <c r="AC37" s="883"/>
      <c r="AD37" s="883"/>
      <c r="AE37" s="883"/>
    </row>
    <row r="38" spans="1:35" ht="13.5" thickBot="1">
      <c r="A38" s="389"/>
      <c r="B38" s="802" t="s">
        <v>655</v>
      </c>
      <c r="C38" s="896"/>
      <c r="D38" s="898"/>
      <c r="E38" s="898"/>
      <c r="F38" s="899"/>
      <c r="G38" s="898"/>
      <c r="H38" s="898"/>
      <c r="I38" s="899"/>
      <c r="J38" s="898"/>
      <c r="K38" s="898"/>
      <c r="L38" s="899"/>
      <c r="M38" s="898"/>
      <c r="N38" s="898"/>
      <c r="O38" s="899"/>
      <c r="P38" s="898"/>
      <c r="Q38" s="898"/>
      <c r="R38" s="899"/>
      <c r="S38" s="898"/>
      <c r="T38" s="898"/>
      <c r="U38" s="899"/>
      <c r="V38" s="898"/>
      <c r="W38" s="898"/>
      <c r="X38" s="899"/>
      <c r="Y38" s="900"/>
      <c r="Z38" s="898"/>
      <c r="AA38" s="909"/>
      <c r="AB38" s="909"/>
      <c r="AC38" s="909"/>
      <c r="AD38" s="909"/>
      <c r="AE38" s="910"/>
    </row>
    <row r="39" spans="1:35">
      <c r="C39" s="790"/>
      <c r="D39" s="790"/>
      <c r="E39" s="790"/>
      <c r="F39" s="790"/>
      <c r="G39" s="790"/>
      <c r="H39" s="790"/>
      <c r="I39" s="790"/>
      <c r="J39" s="790"/>
      <c r="K39" s="790"/>
      <c r="L39" s="790"/>
      <c r="M39" s="790"/>
      <c r="N39" s="790"/>
      <c r="O39" s="790"/>
      <c r="P39" s="790"/>
      <c r="Q39" s="790"/>
      <c r="R39" s="790"/>
      <c r="S39" s="790"/>
      <c r="T39" s="790"/>
      <c r="U39" s="790"/>
      <c r="V39" s="790"/>
      <c r="W39" s="790"/>
      <c r="X39" s="790"/>
      <c r="Y39" s="392"/>
      <c r="Z39" s="392"/>
      <c r="AA39" s="392"/>
      <c r="AB39" s="790"/>
      <c r="AC39" s="790"/>
      <c r="AD39" s="790"/>
      <c r="AE39" s="790"/>
      <c r="AH39" s="378"/>
      <c r="AI39" s="378"/>
    </row>
    <row r="40" spans="1:35">
      <c r="C40" s="790"/>
      <c r="D40" s="1131"/>
      <c r="G40" s="1131"/>
      <c r="J40" s="1131"/>
      <c r="M40" s="1131"/>
      <c r="P40" s="1131"/>
      <c r="S40" s="1131"/>
      <c r="V40" s="1131"/>
      <c r="Y40" s="392"/>
      <c r="Z40" s="1056"/>
      <c r="AA40" s="1056"/>
    </row>
    <row r="41" spans="1:35">
      <c r="A41" s="350" t="s">
        <v>6</v>
      </c>
    </row>
    <row r="42" spans="1:35">
      <c r="A42" s="201"/>
    </row>
    <row r="51" spans="25:27">
      <c r="Y51" s="1056"/>
      <c r="Z51" s="1056"/>
      <c r="AA51" s="1056"/>
    </row>
    <row r="52" spans="25:27">
      <c r="Y52" s="1056"/>
      <c r="Z52" s="1056"/>
      <c r="AA52" s="1056"/>
    </row>
    <row r="53" spans="25:27">
      <c r="Y53" s="1056"/>
      <c r="Z53" s="1056"/>
      <c r="AA53" s="1056"/>
    </row>
    <row r="54" spans="25:27">
      <c r="Y54" s="1056"/>
      <c r="Z54" s="1056"/>
      <c r="AA54" s="1056"/>
    </row>
    <row r="55" spans="25:27">
      <c r="Y55" s="1056"/>
      <c r="Z55" s="1056"/>
      <c r="AA55" s="1056"/>
    </row>
    <row r="56" spans="25:27">
      <c r="Y56" s="1056"/>
      <c r="Z56" s="1056"/>
      <c r="AA56" s="1056"/>
    </row>
    <row r="57" spans="25:27">
      <c r="Y57" s="1056"/>
      <c r="Z57" s="1056"/>
      <c r="AA57" s="1056"/>
    </row>
    <row r="58" spans="25:27">
      <c r="Y58" s="1056"/>
      <c r="Z58" s="1056"/>
      <c r="AA58" s="1056"/>
    </row>
    <row r="59" spans="25:27">
      <c r="Y59" s="1056"/>
      <c r="Z59" s="1056"/>
      <c r="AA59" s="1056"/>
    </row>
    <row r="60" spans="25:27">
      <c r="Y60" s="1056"/>
      <c r="Z60" s="1056"/>
      <c r="AA60" s="1056"/>
    </row>
    <row r="61" spans="25:27">
      <c r="Y61" s="1056"/>
      <c r="Z61" s="1056"/>
      <c r="AA61" s="1056"/>
    </row>
    <row r="62" spans="25:27">
      <c r="Y62" s="1056"/>
      <c r="Z62" s="1056"/>
      <c r="AA62" s="1056"/>
    </row>
    <row r="63" spans="25:27">
      <c r="Y63" s="1056"/>
      <c r="Z63" s="1056"/>
      <c r="AA63" s="1056"/>
    </row>
    <row r="64" spans="25:27">
      <c r="Y64" s="1056"/>
      <c r="Z64" s="1056"/>
      <c r="AA64" s="1056"/>
    </row>
    <row r="65" spans="25:27">
      <c r="Y65" s="1056"/>
      <c r="Z65" s="1056"/>
      <c r="AA65" s="1056"/>
    </row>
    <row r="66" spans="25:27">
      <c r="Y66" s="1056"/>
      <c r="Z66" s="1056"/>
      <c r="AA66" s="1056"/>
    </row>
    <row r="67" spans="25:27">
      <c r="Y67" s="1056"/>
      <c r="Z67" s="1056"/>
      <c r="AA67" s="1056"/>
    </row>
    <row r="68" spans="25:27">
      <c r="Y68" s="1056"/>
      <c r="Z68" s="1056"/>
      <c r="AA68" s="1056"/>
    </row>
    <row r="69" spans="25:27">
      <c r="Y69" s="1056"/>
      <c r="Z69" s="1056"/>
      <c r="AA69" s="1056"/>
    </row>
    <row r="70" spans="25:27">
      <c r="Y70" s="1056"/>
      <c r="Z70" s="1056"/>
      <c r="AA70" s="1056"/>
    </row>
    <row r="71" spans="25:27">
      <c r="Y71" s="1056"/>
      <c r="Z71" s="1056"/>
      <c r="AA71" s="1056"/>
    </row>
    <row r="72" spans="25:27">
      <c r="Y72" s="1056"/>
      <c r="Z72" s="1056"/>
      <c r="AA72" s="1056"/>
    </row>
    <row r="73" spans="25:27">
      <c r="Y73" s="1056"/>
      <c r="Z73" s="1056"/>
      <c r="AA73" s="1056"/>
    </row>
    <row r="74" spans="25:27">
      <c r="Y74" s="1056"/>
      <c r="Z74" s="1056"/>
      <c r="AA74" s="1056"/>
    </row>
    <row r="75" spans="25:27">
      <c r="Y75" s="1056"/>
      <c r="Z75" s="1056"/>
      <c r="AA75" s="1056"/>
    </row>
    <row r="76" spans="25:27">
      <c r="Y76" s="1056"/>
      <c r="Z76" s="1056"/>
      <c r="AA76" s="1056"/>
    </row>
    <row r="77" spans="25:27">
      <c r="Y77" s="1056"/>
      <c r="Z77" s="1056"/>
      <c r="AA77" s="1056"/>
    </row>
    <row r="78" spans="25:27">
      <c r="Y78" s="1056"/>
      <c r="Z78" s="1056"/>
      <c r="AA78" s="1056"/>
    </row>
    <row r="79" spans="25:27">
      <c r="Y79" s="1056"/>
      <c r="Z79" s="1056"/>
      <c r="AA79" s="1056"/>
    </row>
    <row r="80" spans="25:27">
      <c r="Y80" s="1056"/>
      <c r="Z80" s="1056"/>
      <c r="AA80" s="1056"/>
    </row>
    <row r="81" spans="25:27">
      <c r="Y81" s="1056"/>
      <c r="Z81" s="1056"/>
      <c r="AA81" s="1056"/>
    </row>
    <row r="82" spans="25:27">
      <c r="Y82" s="1056"/>
      <c r="Z82" s="1056"/>
      <c r="AA82" s="1056"/>
    </row>
    <row r="83" spans="25:27">
      <c r="Y83" s="1056"/>
      <c r="Z83" s="1056"/>
      <c r="AA83" s="1056"/>
    </row>
    <row r="84" spans="25:27">
      <c r="Y84" s="1056"/>
      <c r="Z84" s="1056"/>
      <c r="AA84" s="1056"/>
    </row>
    <row r="85" spans="25:27">
      <c r="Y85" s="1056"/>
      <c r="Z85" s="1056"/>
      <c r="AA85" s="1056"/>
    </row>
    <row r="86" spans="25:27">
      <c r="Y86" s="1056"/>
      <c r="Z86" s="1056"/>
      <c r="AA86" s="1056"/>
    </row>
    <row r="87" spans="25:27">
      <c r="Y87" s="1056"/>
      <c r="Z87" s="1056"/>
      <c r="AA87" s="1056"/>
    </row>
    <row r="88" spans="25:27">
      <c r="Y88" s="1056"/>
      <c r="Z88" s="1056"/>
      <c r="AA88" s="1056"/>
    </row>
    <row r="89" spans="25:27">
      <c r="Y89" s="1056"/>
      <c r="Z89" s="1056"/>
      <c r="AA89" s="1056"/>
    </row>
    <row r="90" spans="25:27">
      <c r="Y90" s="1056"/>
      <c r="Z90" s="1056"/>
      <c r="AA90" s="1056"/>
    </row>
    <row r="91" spans="25:27">
      <c r="Y91" s="1056"/>
      <c r="Z91" s="1056"/>
      <c r="AA91" s="1056"/>
    </row>
    <row r="92" spans="25:27">
      <c r="Y92" s="1056"/>
      <c r="Z92" s="1056"/>
      <c r="AA92" s="1056"/>
    </row>
    <row r="93" spans="25:27">
      <c r="Y93" s="1056"/>
      <c r="Z93" s="1056"/>
      <c r="AA93" s="1056"/>
    </row>
    <row r="94" spans="25:27">
      <c r="Y94" s="1056"/>
      <c r="Z94" s="1056"/>
      <c r="AA94" s="1056"/>
    </row>
    <row r="95" spans="25:27">
      <c r="Y95" s="1056"/>
      <c r="Z95" s="1056"/>
      <c r="AA95" s="1056"/>
    </row>
    <row r="96" spans="25:27">
      <c r="Y96" s="1056"/>
      <c r="Z96" s="1056"/>
      <c r="AA96" s="1056"/>
    </row>
    <row r="97" spans="25:27">
      <c r="Y97" s="1056"/>
      <c r="Z97" s="1056"/>
      <c r="AA97" s="1056"/>
    </row>
    <row r="98" spans="25:27">
      <c r="Y98" s="1056"/>
      <c r="Z98" s="1056"/>
      <c r="AA98" s="1056"/>
    </row>
    <row r="99" spans="25:27">
      <c r="Y99" s="1056"/>
      <c r="Z99" s="1056"/>
      <c r="AA99" s="1056"/>
    </row>
  </sheetData>
  <mergeCells count="7">
    <mergeCell ref="V4:X4"/>
    <mergeCell ref="D4:F4"/>
    <mergeCell ref="G4:I4"/>
    <mergeCell ref="J4:L4"/>
    <mergeCell ref="M4:O4"/>
    <mergeCell ref="P4:R4"/>
    <mergeCell ref="S4:U4"/>
  </mergeCells>
  <conditionalFormatting sqref="C4">
    <cfRule type="cellIs" dxfId="25" priority="5" operator="equal">
      <formula>#REF!</formula>
    </cfRule>
  </conditionalFormatting>
  <conditionalFormatting sqref="C4">
    <cfRule type="cellIs" dxfId="24" priority="6" operator="equal">
      <formula>#REF!</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topLeftCell="K1" workbookViewId="0">
      <selection activeCell="Z5" sqref="Z5:AE5"/>
    </sheetView>
  </sheetViews>
  <sheetFormatPr defaultColWidth="9.140625" defaultRowHeight="12.75"/>
  <cols>
    <col min="1" max="1" width="15" style="1056" customWidth="1"/>
    <col min="2" max="2" width="34.140625" style="1056" bestFit="1" customWidth="1"/>
    <col min="3" max="3" width="13" style="1056" customWidth="1"/>
    <col min="4" max="21" width="13" style="1167" customWidth="1"/>
    <col min="22" max="24" width="13" style="1056" customWidth="1"/>
    <col min="25" max="25" width="1.7109375" style="221" customWidth="1"/>
    <col min="26" max="26" width="14" style="221" customWidth="1"/>
    <col min="27" max="27" width="13.5703125" style="221" customWidth="1"/>
    <col min="28" max="31" width="13" style="1056" customWidth="1"/>
    <col min="32" max="32" width="11.7109375" style="1056" customWidth="1"/>
    <col min="33" max="33" width="12.140625" style="1056" bestFit="1" customWidth="1"/>
    <col min="34" max="35" width="12.42578125" style="1056" customWidth="1"/>
    <col min="36" max="16384" width="9.140625" style="1056"/>
  </cols>
  <sheetData>
    <row r="1" spans="1:35">
      <c r="A1" s="750" t="s">
        <v>1023</v>
      </c>
    </row>
    <row r="2" spans="1:35">
      <c r="A2" s="371" t="s">
        <v>857</v>
      </c>
      <c r="B2" s="371"/>
      <c r="C2" s="371"/>
      <c r="AF2" s="255"/>
    </row>
    <row r="3" spans="1:35" ht="12.75" customHeight="1" thickBot="1">
      <c r="A3" s="1059"/>
      <c r="B3" s="1059"/>
      <c r="C3" s="1059"/>
    </row>
    <row r="4" spans="1:35" s="8" customFormat="1" ht="15" customHeigh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56"/>
      <c r="Z4" s="1092" t="s">
        <v>13</v>
      </c>
      <c r="AA4" s="1092" t="s">
        <v>14</v>
      </c>
      <c r="AB4" s="1092" t="s">
        <v>15</v>
      </c>
      <c r="AC4" s="1092" t="s">
        <v>16</v>
      </c>
      <c r="AD4" s="1092" t="s">
        <v>19</v>
      </c>
      <c r="AE4" s="1092"/>
      <c r="AH4" s="1060"/>
      <c r="AI4" s="1060"/>
    </row>
    <row r="5" spans="1:35" ht="26.25" thickBot="1">
      <c r="A5" s="22"/>
      <c r="B5" s="22"/>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1257"/>
      <c r="Z5" s="1094" t="s">
        <v>46</v>
      </c>
      <c r="AA5" s="1094" t="s">
        <v>46</v>
      </c>
      <c r="AB5" s="1094" t="s">
        <v>46</v>
      </c>
      <c r="AC5" s="1094" t="s">
        <v>46</v>
      </c>
      <c r="AD5" s="1094" t="s">
        <v>46</v>
      </c>
      <c r="AE5" s="1094" t="s">
        <v>46</v>
      </c>
      <c r="AH5" s="1060"/>
      <c r="AI5" s="1060"/>
    </row>
    <row r="6" spans="1:35">
      <c r="A6" s="383" t="s">
        <v>621</v>
      </c>
      <c r="B6" s="383"/>
      <c r="C6" s="850"/>
      <c r="D6" s="777"/>
      <c r="E6" s="778"/>
      <c r="F6" s="779"/>
      <c r="G6" s="778"/>
      <c r="H6" s="778"/>
      <c r="I6" s="778"/>
      <c r="J6" s="777"/>
      <c r="K6" s="778"/>
      <c r="L6" s="779"/>
      <c r="M6" s="778"/>
      <c r="N6" s="778"/>
      <c r="O6" s="778"/>
      <c r="P6" s="777"/>
      <c r="Q6" s="778"/>
      <c r="R6" s="779"/>
      <c r="S6" s="778"/>
      <c r="T6" s="778"/>
      <c r="U6" s="778"/>
      <c r="V6" s="777"/>
      <c r="W6" s="778"/>
      <c r="X6" s="779"/>
      <c r="Y6" s="803"/>
      <c r="Z6" s="777"/>
      <c r="AA6" s="803"/>
      <c r="AB6" s="778"/>
      <c r="AC6" s="778"/>
      <c r="AD6" s="778"/>
      <c r="AE6" s="779"/>
      <c r="AF6" s="174"/>
      <c r="AH6" s="361"/>
      <c r="AI6" s="361"/>
    </row>
    <row r="7" spans="1:35">
      <c r="A7" s="383"/>
      <c r="B7" s="381" t="s">
        <v>621</v>
      </c>
      <c r="C7" s="814"/>
      <c r="D7" s="853"/>
      <c r="E7" s="782"/>
      <c r="F7" s="783"/>
      <c r="G7" s="782"/>
      <c r="H7" s="782"/>
      <c r="I7" s="782"/>
      <c r="J7" s="853"/>
      <c r="K7" s="782"/>
      <c r="L7" s="783"/>
      <c r="M7" s="782"/>
      <c r="N7" s="782"/>
      <c r="O7" s="782"/>
      <c r="P7" s="853"/>
      <c r="Q7" s="782"/>
      <c r="R7" s="783"/>
      <c r="S7" s="782"/>
      <c r="T7" s="782"/>
      <c r="U7" s="782"/>
      <c r="V7" s="853"/>
      <c r="W7" s="782"/>
      <c r="X7" s="783"/>
      <c r="Y7" s="911"/>
      <c r="Z7" s="853"/>
      <c r="AA7" s="782"/>
      <c r="AB7" s="782"/>
      <c r="AC7" s="782"/>
      <c r="AD7" s="782"/>
      <c r="AE7" s="783"/>
      <c r="AF7" s="790"/>
      <c r="AH7" s="361"/>
      <c r="AI7" s="361"/>
    </row>
    <row r="8" spans="1:35" s="372" customFormat="1">
      <c r="A8" s="379"/>
      <c r="B8" s="379" t="s">
        <v>662</v>
      </c>
      <c r="C8" s="825"/>
      <c r="D8" s="856"/>
      <c r="E8" s="854"/>
      <c r="F8" s="876"/>
      <c r="G8" s="854"/>
      <c r="H8" s="854"/>
      <c r="I8" s="854"/>
      <c r="J8" s="856"/>
      <c r="K8" s="854"/>
      <c r="L8" s="876"/>
      <c r="M8" s="854"/>
      <c r="N8" s="854"/>
      <c r="O8" s="854"/>
      <c r="P8" s="856"/>
      <c r="Q8" s="854"/>
      <c r="R8" s="876"/>
      <c r="S8" s="854"/>
      <c r="T8" s="854"/>
      <c r="U8" s="854"/>
      <c r="V8" s="856"/>
      <c r="W8" s="854"/>
      <c r="X8" s="876"/>
      <c r="Y8" s="912"/>
      <c r="Z8" s="856"/>
      <c r="AA8" s="854"/>
      <c r="AB8" s="854"/>
      <c r="AC8" s="854"/>
      <c r="AD8" s="854"/>
      <c r="AE8" s="876"/>
      <c r="AF8" s="804"/>
    </row>
    <row r="9" spans="1:35">
      <c r="A9" s="383" t="s">
        <v>620</v>
      </c>
      <c r="B9" s="381"/>
      <c r="C9" s="857"/>
      <c r="D9" s="784"/>
      <c r="E9" s="785"/>
      <c r="F9" s="786"/>
      <c r="G9" s="788"/>
      <c r="H9" s="785"/>
      <c r="I9" s="788"/>
      <c r="J9" s="784"/>
      <c r="K9" s="785"/>
      <c r="L9" s="786"/>
      <c r="M9" s="788"/>
      <c r="N9" s="785"/>
      <c r="O9" s="788"/>
      <c r="P9" s="784"/>
      <c r="Q9" s="785"/>
      <c r="R9" s="786"/>
      <c r="S9" s="788"/>
      <c r="T9" s="785"/>
      <c r="U9" s="788"/>
      <c r="V9" s="784"/>
      <c r="W9" s="785"/>
      <c r="X9" s="786"/>
      <c r="Y9" s="914"/>
      <c r="Z9" s="861"/>
      <c r="AA9" s="785"/>
      <c r="AB9" s="785"/>
      <c r="AC9" s="785"/>
      <c r="AD9" s="785"/>
      <c r="AE9" s="879"/>
      <c r="AF9" s="392"/>
      <c r="AH9" s="361"/>
      <c r="AI9" s="361"/>
    </row>
    <row r="10" spans="1:35">
      <c r="A10" s="383"/>
      <c r="B10" s="381" t="s">
        <v>672</v>
      </c>
      <c r="C10" s="814"/>
      <c r="D10" s="853"/>
      <c r="E10" s="782"/>
      <c r="F10" s="783"/>
      <c r="G10" s="782"/>
      <c r="H10" s="782"/>
      <c r="I10" s="782"/>
      <c r="J10" s="853"/>
      <c r="K10" s="782"/>
      <c r="L10" s="783"/>
      <c r="M10" s="782"/>
      <c r="N10" s="782"/>
      <c r="O10" s="782"/>
      <c r="P10" s="853"/>
      <c r="Q10" s="782"/>
      <c r="R10" s="783"/>
      <c r="S10" s="782"/>
      <c r="T10" s="782"/>
      <c r="U10" s="782"/>
      <c r="V10" s="853"/>
      <c r="W10" s="782"/>
      <c r="X10" s="783"/>
      <c r="Y10" s="911"/>
      <c r="Z10" s="853"/>
      <c r="AA10" s="782"/>
      <c r="AB10" s="782"/>
      <c r="AC10" s="782"/>
      <c r="AD10" s="782"/>
      <c r="AE10" s="783"/>
      <c r="AF10" s="790"/>
      <c r="AH10" s="361"/>
      <c r="AI10" s="361"/>
    </row>
    <row r="11" spans="1:35">
      <c r="A11" s="383"/>
      <c r="B11" s="381" t="s">
        <v>671</v>
      </c>
      <c r="C11" s="814"/>
      <c r="D11" s="853"/>
      <c r="E11" s="782"/>
      <c r="F11" s="783"/>
      <c r="G11" s="782"/>
      <c r="H11" s="782"/>
      <c r="I11" s="782"/>
      <c r="J11" s="853"/>
      <c r="K11" s="782"/>
      <c r="L11" s="783"/>
      <c r="M11" s="782"/>
      <c r="N11" s="782"/>
      <c r="O11" s="782"/>
      <c r="P11" s="853"/>
      <c r="Q11" s="782"/>
      <c r="R11" s="783"/>
      <c r="S11" s="782"/>
      <c r="T11" s="782"/>
      <c r="U11" s="782"/>
      <c r="V11" s="853"/>
      <c r="W11" s="782"/>
      <c r="X11" s="783"/>
      <c r="Y11" s="911"/>
      <c r="Z11" s="853"/>
      <c r="AA11" s="782"/>
      <c r="AB11" s="782"/>
      <c r="AC11" s="782"/>
      <c r="AD11" s="782"/>
      <c r="AE11" s="783"/>
      <c r="AF11" s="790"/>
      <c r="AH11" s="361"/>
      <c r="AI11" s="361"/>
    </row>
    <row r="12" spans="1:35">
      <c r="A12" s="383"/>
      <c r="B12" s="381" t="s">
        <v>670</v>
      </c>
      <c r="C12" s="814"/>
      <c r="D12" s="853"/>
      <c r="E12" s="782"/>
      <c r="F12" s="783"/>
      <c r="G12" s="782"/>
      <c r="H12" s="782"/>
      <c r="I12" s="782"/>
      <c r="J12" s="853"/>
      <c r="K12" s="782"/>
      <c r="L12" s="783"/>
      <c r="M12" s="782"/>
      <c r="N12" s="782"/>
      <c r="O12" s="782"/>
      <c r="P12" s="853"/>
      <c r="Q12" s="782"/>
      <c r="R12" s="783"/>
      <c r="S12" s="782"/>
      <c r="T12" s="782"/>
      <c r="U12" s="782"/>
      <c r="V12" s="853"/>
      <c r="W12" s="782"/>
      <c r="X12" s="783"/>
      <c r="Y12" s="911"/>
      <c r="Z12" s="853"/>
      <c r="AA12" s="782"/>
      <c r="AB12" s="782"/>
      <c r="AC12" s="782"/>
      <c r="AD12" s="782"/>
      <c r="AE12" s="783"/>
      <c r="AF12" s="790"/>
      <c r="AH12" s="361"/>
      <c r="AI12" s="361"/>
    </row>
    <row r="13" spans="1:35">
      <c r="A13" s="383"/>
      <c r="B13" s="381" t="s">
        <v>669</v>
      </c>
      <c r="C13" s="814"/>
      <c r="D13" s="853"/>
      <c r="E13" s="782"/>
      <c r="F13" s="783"/>
      <c r="G13" s="782"/>
      <c r="H13" s="782"/>
      <c r="I13" s="782"/>
      <c r="J13" s="853"/>
      <c r="K13" s="782"/>
      <c r="L13" s="783"/>
      <c r="M13" s="782"/>
      <c r="N13" s="782"/>
      <c r="O13" s="782"/>
      <c r="P13" s="853"/>
      <c r="Q13" s="782"/>
      <c r="R13" s="783"/>
      <c r="S13" s="782"/>
      <c r="T13" s="782"/>
      <c r="U13" s="782"/>
      <c r="V13" s="853"/>
      <c r="W13" s="782"/>
      <c r="X13" s="783"/>
      <c r="Y13" s="911"/>
      <c r="Z13" s="853"/>
      <c r="AA13" s="782"/>
      <c r="AB13" s="782"/>
      <c r="AC13" s="782"/>
      <c r="AD13" s="782"/>
      <c r="AE13" s="783"/>
      <c r="AF13" s="790"/>
      <c r="AH13" s="361"/>
      <c r="AI13" s="361"/>
    </row>
    <row r="14" spans="1:35" ht="12" customHeight="1">
      <c r="A14" s="383"/>
      <c r="B14" s="381" t="s">
        <v>668</v>
      </c>
      <c r="C14" s="814"/>
      <c r="D14" s="853"/>
      <c r="E14" s="782"/>
      <c r="F14" s="783"/>
      <c r="G14" s="782"/>
      <c r="H14" s="782"/>
      <c r="I14" s="782"/>
      <c r="J14" s="853"/>
      <c r="K14" s="782"/>
      <c r="L14" s="783"/>
      <c r="M14" s="782"/>
      <c r="N14" s="782"/>
      <c r="O14" s="782"/>
      <c r="P14" s="853"/>
      <c r="Q14" s="782"/>
      <c r="R14" s="783"/>
      <c r="S14" s="782"/>
      <c r="T14" s="782"/>
      <c r="U14" s="782"/>
      <c r="V14" s="853"/>
      <c r="W14" s="782"/>
      <c r="X14" s="783"/>
      <c r="Y14" s="911"/>
      <c r="Z14" s="853"/>
      <c r="AA14" s="782"/>
      <c r="AB14" s="782"/>
      <c r="AC14" s="782"/>
      <c r="AD14" s="782"/>
      <c r="AE14" s="783"/>
      <c r="AF14" s="790"/>
      <c r="AH14" s="361"/>
      <c r="AI14" s="361"/>
    </row>
    <row r="15" spans="1:35" ht="12" customHeight="1">
      <c r="A15" s="383"/>
      <c r="B15" s="390" t="s">
        <v>661</v>
      </c>
      <c r="C15" s="825"/>
      <c r="D15" s="856"/>
      <c r="E15" s="854"/>
      <c r="F15" s="876"/>
      <c r="G15" s="854"/>
      <c r="H15" s="854"/>
      <c r="I15" s="854"/>
      <c r="J15" s="856"/>
      <c r="K15" s="854"/>
      <c r="L15" s="876"/>
      <c r="M15" s="854"/>
      <c r="N15" s="854"/>
      <c r="O15" s="854"/>
      <c r="P15" s="856"/>
      <c r="Q15" s="854"/>
      <c r="R15" s="876"/>
      <c r="S15" s="854"/>
      <c r="T15" s="854"/>
      <c r="U15" s="854"/>
      <c r="V15" s="856"/>
      <c r="W15" s="854"/>
      <c r="X15" s="876"/>
      <c r="Y15" s="912"/>
      <c r="Z15" s="856"/>
      <c r="AA15" s="854"/>
      <c r="AB15" s="854"/>
      <c r="AC15" s="854"/>
      <c r="AD15" s="854"/>
      <c r="AE15" s="876"/>
      <c r="AF15" s="790"/>
      <c r="AG15" s="372"/>
      <c r="AH15" s="372"/>
      <c r="AI15" s="372"/>
    </row>
    <row r="16" spans="1:35" ht="12" customHeight="1">
      <c r="A16" s="383" t="s">
        <v>660</v>
      </c>
      <c r="B16" s="390"/>
      <c r="C16" s="903"/>
      <c r="D16" s="1244"/>
      <c r="E16" s="886"/>
      <c r="F16" s="884"/>
      <c r="G16" s="908"/>
      <c r="H16" s="886"/>
      <c r="I16" s="883"/>
      <c r="J16" s="1244"/>
      <c r="K16" s="886"/>
      <c r="L16" s="884"/>
      <c r="M16" s="908"/>
      <c r="N16" s="886"/>
      <c r="O16" s="883"/>
      <c r="P16" s="1244"/>
      <c r="Q16" s="886"/>
      <c r="R16" s="884"/>
      <c r="S16" s="908"/>
      <c r="T16" s="886"/>
      <c r="U16" s="883"/>
      <c r="V16" s="1244"/>
      <c r="W16" s="886"/>
      <c r="X16" s="884"/>
      <c r="Y16" s="917"/>
      <c r="Z16" s="881"/>
      <c r="AA16" s="886"/>
      <c r="AB16" s="886"/>
      <c r="AC16" s="886"/>
      <c r="AD16" s="886"/>
      <c r="AE16" s="887"/>
      <c r="AF16" s="790"/>
      <c r="AH16" s="361"/>
      <c r="AI16" s="361"/>
    </row>
    <row r="17" spans="1:35" ht="12" customHeight="1">
      <c r="A17" s="383"/>
      <c r="B17" s="381" t="s">
        <v>667</v>
      </c>
      <c r="C17" s="814"/>
      <c r="D17" s="815"/>
      <c r="E17" s="782"/>
      <c r="F17" s="783"/>
      <c r="G17" s="813"/>
      <c r="H17" s="782"/>
      <c r="I17" s="782"/>
      <c r="J17" s="815"/>
      <c r="K17" s="782"/>
      <c r="L17" s="783"/>
      <c r="M17" s="813"/>
      <c r="N17" s="782"/>
      <c r="O17" s="782"/>
      <c r="P17" s="815"/>
      <c r="Q17" s="782"/>
      <c r="R17" s="783"/>
      <c r="S17" s="813"/>
      <c r="T17" s="782"/>
      <c r="U17" s="782"/>
      <c r="V17" s="815"/>
      <c r="W17" s="782"/>
      <c r="X17" s="783"/>
      <c r="Y17" s="911"/>
      <c r="Z17" s="853"/>
      <c r="AA17" s="782"/>
      <c r="AB17" s="782"/>
      <c r="AC17" s="782"/>
      <c r="AD17" s="782"/>
      <c r="AE17" s="783"/>
      <c r="AF17" s="790"/>
      <c r="AH17" s="361"/>
      <c r="AI17" s="361"/>
    </row>
    <row r="18" spans="1:35" ht="12" customHeight="1">
      <c r="A18" s="383"/>
      <c r="B18" s="381" t="s">
        <v>666</v>
      </c>
      <c r="C18" s="814"/>
      <c r="D18" s="815"/>
      <c r="E18" s="782"/>
      <c r="F18" s="783"/>
      <c r="G18" s="813"/>
      <c r="H18" s="782"/>
      <c r="I18" s="782"/>
      <c r="J18" s="815"/>
      <c r="K18" s="782"/>
      <c r="L18" s="783"/>
      <c r="M18" s="813"/>
      <c r="N18" s="782"/>
      <c r="O18" s="782"/>
      <c r="P18" s="815"/>
      <c r="Q18" s="782"/>
      <c r="R18" s="783"/>
      <c r="S18" s="813"/>
      <c r="T18" s="782"/>
      <c r="U18" s="782"/>
      <c r="V18" s="815"/>
      <c r="W18" s="782"/>
      <c r="X18" s="783"/>
      <c r="Y18" s="911"/>
      <c r="Z18" s="853"/>
      <c r="AA18" s="782"/>
      <c r="AB18" s="782"/>
      <c r="AC18" s="782"/>
      <c r="AD18" s="782"/>
      <c r="AE18" s="783"/>
      <c r="AF18" s="790"/>
      <c r="AH18" s="361"/>
      <c r="AI18" s="361"/>
    </row>
    <row r="19" spans="1:35" ht="12" customHeight="1">
      <c r="A19" s="383"/>
      <c r="B19" s="381" t="s">
        <v>665</v>
      </c>
      <c r="C19" s="814"/>
      <c r="D19" s="815"/>
      <c r="E19" s="782"/>
      <c r="F19" s="783"/>
      <c r="G19" s="813"/>
      <c r="H19" s="782"/>
      <c r="I19" s="782"/>
      <c r="J19" s="815"/>
      <c r="K19" s="782"/>
      <c r="L19" s="783"/>
      <c r="M19" s="813"/>
      <c r="N19" s="782"/>
      <c r="O19" s="782"/>
      <c r="P19" s="815"/>
      <c r="Q19" s="782"/>
      <c r="R19" s="783"/>
      <c r="S19" s="813"/>
      <c r="T19" s="782"/>
      <c r="U19" s="782"/>
      <c r="V19" s="815"/>
      <c r="W19" s="782"/>
      <c r="X19" s="783"/>
      <c r="Y19" s="911"/>
      <c r="Z19" s="853"/>
      <c r="AA19" s="782"/>
      <c r="AB19" s="782"/>
      <c r="AC19" s="782"/>
      <c r="AD19" s="782"/>
      <c r="AE19" s="783"/>
      <c r="AF19" s="790"/>
      <c r="AH19" s="361"/>
      <c r="AI19" s="361"/>
    </row>
    <row r="20" spans="1:35" ht="14.25" customHeight="1">
      <c r="A20" s="383"/>
      <c r="B20" s="390" t="s">
        <v>659</v>
      </c>
      <c r="C20" s="825"/>
      <c r="D20" s="856"/>
      <c r="E20" s="854"/>
      <c r="F20" s="876"/>
      <c r="G20" s="854"/>
      <c r="H20" s="854"/>
      <c r="I20" s="854"/>
      <c r="J20" s="856"/>
      <c r="K20" s="854"/>
      <c r="L20" s="876"/>
      <c r="M20" s="854"/>
      <c r="N20" s="854"/>
      <c r="O20" s="854"/>
      <c r="P20" s="856"/>
      <c r="Q20" s="854"/>
      <c r="R20" s="876"/>
      <c r="S20" s="854"/>
      <c r="T20" s="854"/>
      <c r="U20" s="854"/>
      <c r="V20" s="856"/>
      <c r="W20" s="854"/>
      <c r="X20" s="876"/>
      <c r="Y20" s="912"/>
      <c r="Z20" s="856"/>
      <c r="AA20" s="854"/>
      <c r="AB20" s="854"/>
      <c r="AC20" s="854"/>
      <c r="AD20" s="854"/>
      <c r="AE20" s="876"/>
      <c r="AF20" s="790"/>
      <c r="AG20" s="372"/>
      <c r="AH20" s="372"/>
      <c r="AI20" s="372"/>
    </row>
    <row r="21" spans="1:35" ht="12" customHeight="1">
      <c r="A21" s="383" t="s">
        <v>618</v>
      </c>
      <c r="B21" s="381"/>
      <c r="C21" s="857"/>
      <c r="D21" s="784"/>
      <c r="E21" s="785"/>
      <c r="F21" s="786"/>
      <c r="G21" s="788"/>
      <c r="H21" s="785"/>
      <c r="I21" s="788"/>
      <c r="J21" s="784"/>
      <c r="K21" s="785"/>
      <c r="L21" s="786"/>
      <c r="M21" s="788"/>
      <c r="N21" s="785"/>
      <c r="O21" s="788"/>
      <c r="P21" s="784"/>
      <c r="Q21" s="785"/>
      <c r="R21" s="786"/>
      <c r="S21" s="788"/>
      <c r="T21" s="785"/>
      <c r="U21" s="788"/>
      <c r="V21" s="784"/>
      <c r="W21" s="785"/>
      <c r="X21" s="786"/>
      <c r="Y21" s="914"/>
      <c r="Z21" s="861"/>
      <c r="AA21" s="785"/>
      <c r="AB21" s="886"/>
      <c r="AC21" s="886"/>
      <c r="AD21" s="886"/>
      <c r="AE21" s="879"/>
      <c r="AF21" s="790"/>
      <c r="AH21" s="361"/>
      <c r="AI21" s="361"/>
    </row>
    <row r="22" spans="1:35" ht="12" customHeight="1">
      <c r="A22" s="383"/>
      <c r="B22" s="381" t="s">
        <v>858</v>
      </c>
      <c r="C22" s="814"/>
      <c r="D22" s="815"/>
      <c r="E22" s="782"/>
      <c r="F22" s="783"/>
      <c r="G22" s="813"/>
      <c r="H22" s="782"/>
      <c r="I22" s="782"/>
      <c r="J22" s="815"/>
      <c r="K22" s="782"/>
      <c r="L22" s="783"/>
      <c r="M22" s="813"/>
      <c r="N22" s="782"/>
      <c r="O22" s="782"/>
      <c r="P22" s="815"/>
      <c r="Q22" s="782"/>
      <c r="R22" s="783"/>
      <c r="S22" s="813"/>
      <c r="T22" s="782"/>
      <c r="U22" s="782"/>
      <c r="V22" s="815"/>
      <c r="W22" s="782"/>
      <c r="X22" s="783"/>
      <c r="Y22" s="911"/>
      <c r="Z22" s="853"/>
      <c r="AA22" s="782"/>
      <c r="AB22" s="782"/>
      <c r="AC22" s="782"/>
      <c r="AD22" s="782"/>
      <c r="AE22" s="783"/>
      <c r="AF22" s="790"/>
      <c r="AH22" s="361"/>
      <c r="AI22" s="361"/>
    </row>
    <row r="23" spans="1:35" ht="12" customHeight="1">
      <c r="A23" s="383"/>
      <c r="B23" s="381" t="s">
        <v>859</v>
      </c>
      <c r="C23" s="814"/>
      <c r="D23" s="815"/>
      <c r="E23" s="782"/>
      <c r="F23" s="783"/>
      <c r="G23" s="813"/>
      <c r="H23" s="782"/>
      <c r="I23" s="782"/>
      <c r="J23" s="815"/>
      <c r="K23" s="782"/>
      <c r="L23" s="783"/>
      <c r="M23" s="813"/>
      <c r="N23" s="782"/>
      <c r="O23" s="782"/>
      <c r="P23" s="815"/>
      <c r="Q23" s="782"/>
      <c r="R23" s="783"/>
      <c r="S23" s="813"/>
      <c r="T23" s="782"/>
      <c r="U23" s="782"/>
      <c r="V23" s="815"/>
      <c r="W23" s="782"/>
      <c r="X23" s="783"/>
      <c r="Y23" s="911"/>
      <c r="Z23" s="853"/>
      <c r="AA23" s="782"/>
      <c r="AB23" s="782"/>
      <c r="AC23" s="782"/>
      <c r="AD23" s="782"/>
      <c r="AE23" s="783"/>
      <c r="AF23" s="790"/>
      <c r="AH23" s="361"/>
      <c r="AI23" s="361"/>
    </row>
    <row r="24" spans="1:35" ht="12" customHeight="1">
      <c r="A24" s="383"/>
      <c r="B24" s="381" t="s">
        <v>860</v>
      </c>
      <c r="C24" s="814"/>
      <c r="D24" s="815"/>
      <c r="E24" s="782"/>
      <c r="F24" s="783"/>
      <c r="G24" s="813"/>
      <c r="H24" s="782"/>
      <c r="I24" s="782"/>
      <c r="J24" s="815"/>
      <c r="K24" s="782"/>
      <c r="L24" s="783"/>
      <c r="M24" s="813"/>
      <c r="N24" s="782"/>
      <c r="O24" s="782"/>
      <c r="P24" s="815"/>
      <c r="Q24" s="782"/>
      <c r="R24" s="783"/>
      <c r="S24" s="813"/>
      <c r="T24" s="782"/>
      <c r="U24" s="782"/>
      <c r="V24" s="815"/>
      <c r="W24" s="782"/>
      <c r="X24" s="783"/>
      <c r="Y24" s="911"/>
      <c r="Z24" s="853"/>
      <c r="AA24" s="782"/>
      <c r="AB24" s="782"/>
      <c r="AC24" s="782"/>
      <c r="AD24" s="782"/>
      <c r="AE24" s="783"/>
      <c r="AF24" s="790"/>
      <c r="AH24" s="361"/>
      <c r="AI24" s="361"/>
    </row>
    <row r="25" spans="1:35" ht="12" customHeight="1">
      <c r="A25" s="383"/>
      <c r="B25" s="381" t="s">
        <v>664</v>
      </c>
      <c r="C25" s="814"/>
      <c r="D25" s="815"/>
      <c r="E25" s="782"/>
      <c r="F25" s="783"/>
      <c r="G25" s="813"/>
      <c r="H25" s="782"/>
      <c r="I25" s="782"/>
      <c r="J25" s="815"/>
      <c r="K25" s="782"/>
      <c r="L25" s="783"/>
      <c r="M25" s="813"/>
      <c r="N25" s="782"/>
      <c r="O25" s="782"/>
      <c r="P25" s="815"/>
      <c r="Q25" s="782"/>
      <c r="R25" s="783"/>
      <c r="S25" s="813"/>
      <c r="T25" s="782"/>
      <c r="U25" s="782"/>
      <c r="V25" s="815"/>
      <c r="W25" s="782"/>
      <c r="X25" s="783"/>
      <c r="Y25" s="911"/>
      <c r="Z25" s="853"/>
      <c r="AA25" s="782"/>
      <c r="AB25" s="782"/>
      <c r="AC25" s="782"/>
      <c r="AD25" s="782"/>
      <c r="AE25" s="783"/>
      <c r="AF25" s="790"/>
      <c r="AH25" s="361"/>
      <c r="AI25" s="361"/>
    </row>
    <row r="26" spans="1:35" s="372" customFormat="1">
      <c r="A26" s="383"/>
      <c r="B26" s="379" t="s">
        <v>658</v>
      </c>
      <c r="C26" s="825"/>
      <c r="D26" s="856"/>
      <c r="E26" s="854"/>
      <c r="F26" s="876"/>
      <c r="G26" s="854"/>
      <c r="H26" s="854"/>
      <c r="I26" s="854"/>
      <c r="J26" s="856"/>
      <c r="K26" s="854"/>
      <c r="L26" s="876"/>
      <c r="M26" s="854"/>
      <c r="N26" s="854"/>
      <c r="O26" s="854"/>
      <c r="P26" s="856"/>
      <c r="Q26" s="854"/>
      <c r="R26" s="876"/>
      <c r="S26" s="854"/>
      <c r="T26" s="854"/>
      <c r="U26" s="854"/>
      <c r="V26" s="856"/>
      <c r="W26" s="854"/>
      <c r="X26" s="876"/>
      <c r="Y26" s="912"/>
      <c r="Z26" s="856"/>
      <c r="AA26" s="854"/>
      <c r="AB26" s="854"/>
      <c r="AC26" s="854"/>
      <c r="AD26" s="854"/>
      <c r="AE26" s="876"/>
      <c r="AF26" s="804"/>
    </row>
    <row r="27" spans="1:35" s="372" customFormat="1" ht="13.5" thickBot="1">
      <c r="A27" s="383"/>
      <c r="B27" s="379" t="s">
        <v>5</v>
      </c>
      <c r="C27" s="834"/>
      <c r="D27" s="642"/>
      <c r="E27" s="364"/>
      <c r="F27" s="797"/>
      <c r="G27" s="364"/>
      <c r="H27" s="364"/>
      <c r="I27" s="364"/>
      <c r="J27" s="642"/>
      <c r="K27" s="364"/>
      <c r="L27" s="797"/>
      <c r="M27" s="364"/>
      <c r="N27" s="364"/>
      <c r="O27" s="364"/>
      <c r="P27" s="642"/>
      <c r="Q27" s="364"/>
      <c r="R27" s="797"/>
      <c r="S27" s="364"/>
      <c r="T27" s="364"/>
      <c r="U27" s="364"/>
      <c r="V27" s="642"/>
      <c r="W27" s="364"/>
      <c r="X27" s="797"/>
      <c r="Y27" s="915"/>
      <c r="Z27" s="642"/>
      <c r="AA27" s="364"/>
      <c r="AB27" s="364"/>
      <c r="AC27" s="364"/>
      <c r="AD27" s="364"/>
      <c r="AE27" s="797"/>
      <c r="AF27" s="1132"/>
    </row>
    <row r="28" spans="1:35" ht="13.5" thickBot="1">
      <c r="A28" s="389"/>
      <c r="C28" s="916"/>
      <c r="D28" s="883"/>
      <c r="E28" s="883"/>
      <c r="F28" s="883"/>
      <c r="G28" s="883"/>
      <c r="H28" s="883"/>
      <c r="I28" s="883"/>
      <c r="J28" s="883"/>
      <c r="K28" s="883"/>
      <c r="L28" s="883"/>
      <c r="M28" s="883"/>
      <c r="N28" s="883"/>
      <c r="O28" s="883"/>
      <c r="P28" s="883"/>
      <c r="Q28" s="883"/>
      <c r="R28" s="883"/>
      <c r="S28" s="883"/>
      <c r="T28" s="883"/>
      <c r="U28" s="883"/>
      <c r="V28" s="883"/>
      <c r="W28" s="883"/>
      <c r="X28" s="883"/>
      <c r="Y28" s="917"/>
      <c r="Z28" s="886"/>
      <c r="AA28" s="883"/>
      <c r="AB28" s="886"/>
      <c r="AC28" s="886"/>
      <c r="AD28" s="886"/>
      <c r="AE28" s="883"/>
      <c r="AF28" s="790"/>
    </row>
    <row r="29" spans="1:35" ht="13.5" thickBot="1">
      <c r="A29" s="389"/>
      <c r="B29" s="389" t="s">
        <v>655</v>
      </c>
      <c r="C29" s="906"/>
      <c r="D29" s="898"/>
      <c r="E29" s="898"/>
      <c r="F29" s="899"/>
      <c r="G29" s="898"/>
      <c r="H29" s="898"/>
      <c r="I29" s="899"/>
      <c r="J29" s="898"/>
      <c r="K29" s="898"/>
      <c r="L29" s="899"/>
      <c r="M29" s="898"/>
      <c r="N29" s="898"/>
      <c r="O29" s="899"/>
      <c r="P29" s="898"/>
      <c r="Q29" s="898"/>
      <c r="R29" s="899"/>
      <c r="S29" s="898"/>
      <c r="T29" s="898"/>
      <c r="U29" s="899"/>
      <c r="V29" s="898"/>
      <c r="W29" s="898"/>
      <c r="X29" s="899"/>
      <c r="Y29" s="918"/>
      <c r="Z29" s="897"/>
      <c r="AA29" s="898"/>
      <c r="AB29" s="898"/>
      <c r="AC29" s="898"/>
      <c r="AD29" s="898"/>
      <c r="AE29" s="899"/>
      <c r="AF29" s="790"/>
    </row>
    <row r="30" spans="1:35">
      <c r="D30" s="790"/>
      <c r="E30" s="790"/>
      <c r="F30" s="790"/>
      <c r="G30" s="790"/>
      <c r="H30" s="790"/>
      <c r="I30" s="790"/>
      <c r="J30" s="790"/>
      <c r="K30" s="790"/>
      <c r="L30" s="790"/>
      <c r="M30" s="790"/>
      <c r="N30" s="790"/>
      <c r="O30" s="790"/>
      <c r="P30" s="790"/>
      <c r="Q30" s="790"/>
      <c r="R30" s="790"/>
      <c r="S30" s="790"/>
      <c r="T30" s="790"/>
      <c r="U30" s="790"/>
      <c r="V30" s="790"/>
      <c r="W30" s="790"/>
      <c r="X30" s="790"/>
      <c r="Y30" s="806"/>
      <c r="Z30" s="790"/>
      <c r="AA30" s="790"/>
      <c r="AB30" s="790"/>
      <c r="AC30" s="790"/>
      <c r="AD30" s="790"/>
      <c r="AE30" s="790"/>
      <c r="AF30" s="790"/>
      <c r="AH30" s="378"/>
      <c r="AI30" s="378"/>
    </row>
    <row r="31" spans="1:35">
      <c r="D31" s="392"/>
      <c r="E31" s="392"/>
      <c r="G31" s="392"/>
      <c r="H31" s="392"/>
      <c r="J31" s="392"/>
      <c r="K31" s="392"/>
      <c r="M31" s="392"/>
      <c r="N31" s="392"/>
      <c r="P31" s="392"/>
      <c r="Q31" s="392"/>
      <c r="S31" s="392"/>
      <c r="T31" s="392"/>
      <c r="V31" s="392"/>
      <c r="W31" s="392"/>
      <c r="Y31" s="806"/>
      <c r="Z31" s="1056"/>
      <c r="AA31" s="1056"/>
      <c r="AF31" s="790"/>
    </row>
    <row r="32" spans="1:35">
      <c r="A32" s="350" t="s">
        <v>6</v>
      </c>
      <c r="D32" s="790"/>
      <c r="E32" s="790"/>
      <c r="F32" s="790"/>
      <c r="G32" s="790"/>
      <c r="H32" s="790"/>
      <c r="I32" s="790"/>
      <c r="J32" s="790"/>
      <c r="K32" s="790"/>
      <c r="L32" s="790"/>
      <c r="M32" s="790"/>
      <c r="N32" s="790"/>
      <c r="O32" s="790"/>
      <c r="P32" s="790"/>
      <c r="Q32" s="790"/>
      <c r="R32" s="790"/>
      <c r="S32" s="790"/>
      <c r="T32" s="790"/>
      <c r="U32" s="790"/>
      <c r="V32" s="790"/>
      <c r="W32" s="790"/>
      <c r="X32" s="790"/>
      <c r="Y32" s="806"/>
      <c r="Z32" s="806"/>
      <c r="AA32" s="806"/>
      <c r="AB32" s="790"/>
      <c r="AC32" s="790"/>
      <c r="AD32" s="790"/>
      <c r="AE32" s="790"/>
      <c r="AF32" s="790"/>
    </row>
    <row r="33" spans="1:27">
      <c r="A33" s="201"/>
    </row>
    <row r="35" spans="1:27">
      <c r="Y35" s="1056"/>
      <c r="Z35" s="1056"/>
      <c r="AA35" s="1056"/>
    </row>
    <row r="36" spans="1:27">
      <c r="Y36" s="1056"/>
      <c r="Z36" s="1056"/>
      <c r="AA36" s="1056"/>
    </row>
    <row r="37" spans="1:27">
      <c r="Y37" s="1056"/>
      <c r="Z37" s="1056"/>
      <c r="AA37" s="1056"/>
    </row>
    <row r="38" spans="1:27">
      <c r="Y38" s="1056"/>
      <c r="Z38" s="1056"/>
      <c r="AA38" s="1056"/>
    </row>
    <row r="39" spans="1:27">
      <c r="Y39" s="1056"/>
      <c r="Z39" s="1056"/>
      <c r="AA39" s="1056"/>
    </row>
    <row r="40" spans="1:27">
      <c r="Y40" s="1056"/>
      <c r="Z40" s="1056"/>
      <c r="AA40" s="1056"/>
    </row>
    <row r="41" spans="1:27">
      <c r="Y41" s="1056"/>
      <c r="Z41" s="1056"/>
      <c r="AA41" s="1056"/>
    </row>
    <row r="42" spans="1:27">
      <c r="Y42" s="1056"/>
      <c r="Z42" s="1056"/>
      <c r="AA42" s="1056"/>
    </row>
    <row r="43" spans="1:27">
      <c r="Y43" s="1056"/>
      <c r="Z43" s="1056"/>
      <c r="AA43" s="1056"/>
    </row>
    <row r="44" spans="1:27">
      <c r="Y44" s="1056"/>
      <c r="Z44" s="1056"/>
      <c r="AA44" s="1056"/>
    </row>
    <row r="45" spans="1:27">
      <c r="Y45" s="1056"/>
      <c r="Z45" s="1056"/>
      <c r="AA45" s="1056"/>
    </row>
    <row r="46" spans="1:27">
      <c r="Y46" s="1056"/>
      <c r="Z46" s="1056"/>
      <c r="AA46" s="1056"/>
    </row>
    <row r="47" spans="1:27">
      <c r="Y47" s="1056"/>
      <c r="Z47" s="1056"/>
      <c r="AA47" s="1056"/>
    </row>
    <row r="48" spans="1:27">
      <c r="Y48" s="1056"/>
      <c r="Z48" s="1056"/>
      <c r="AA48" s="1056"/>
    </row>
    <row r="49" spans="25:27">
      <c r="Y49" s="1056"/>
      <c r="Z49" s="1056"/>
      <c r="AA49" s="1056"/>
    </row>
    <row r="50" spans="25:27">
      <c r="Y50" s="1056"/>
      <c r="Z50" s="1056"/>
      <c r="AA50" s="1056"/>
    </row>
    <row r="51" spans="25:27">
      <c r="Y51" s="1056"/>
      <c r="Z51" s="1056"/>
      <c r="AA51" s="1056"/>
    </row>
    <row r="52" spans="25:27">
      <c r="Y52" s="1056"/>
      <c r="Z52" s="1056"/>
      <c r="AA52" s="1056"/>
    </row>
    <row r="53" spans="25:27">
      <c r="Y53" s="1056"/>
      <c r="Z53" s="1056"/>
      <c r="AA53" s="1056"/>
    </row>
    <row r="54" spans="25:27">
      <c r="Y54" s="1056"/>
      <c r="Z54" s="1056"/>
      <c r="AA54" s="1056"/>
    </row>
    <row r="55" spans="25:27">
      <c r="Y55" s="1056"/>
      <c r="Z55" s="1056"/>
      <c r="AA55" s="1056"/>
    </row>
    <row r="56" spans="25:27">
      <c r="Y56" s="1056"/>
      <c r="Z56" s="1056"/>
      <c r="AA56" s="1056"/>
    </row>
    <row r="57" spans="25:27">
      <c r="Y57" s="1056"/>
      <c r="Z57" s="1056"/>
      <c r="AA57" s="1056"/>
    </row>
    <row r="58" spans="25:27">
      <c r="Y58" s="1056"/>
      <c r="Z58" s="1056"/>
      <c r="AA58" s="1056"/>
    </row>
    <row r="59" spans="25:27">
      <c r="Y59" s="1056"/>
      <c r="Z59" s="1056"/>
      <c r="AA59" s="1056"/>
    </row>
    <row r="60" spans="25:27">
      <c r="Y60" s="1056"/>
      <c r="Z60" s="1056"/>
      <c r="AA60" s="1056"/>
    </row>
    <row r="61" spans="25:27">
      <c r="Y61" s="1056"/>
      <c r="Z61" s="1056"/>
      <c r="AA61" s="1056"/>
    </row>
    <row r="62" spans="25:27">
      <c r="Y62" s="1056"/>
      <c r="Z62" s="1056"/>
      <c r="AA62" s="1056"/>
    </row>
    <row r="63" spans="25:27">
      <c r="Y63" s="1056"/>
      <c r="Z63" s="1056"/>
      <c r="AA63" s="1056"/>
    </row>
    <row r="64" spans="25:27">
      <c r="Y64" s="1056"/>
      <c r="Z64" s="1056"/>
      <c r="AA64" s="1056"/>
    </row>
    <row r="65" spans="25:27">
      <c r="Y65" s="1056"/>
      <c r="Z65" s="1056"/>
      <c r="AA65" s="1056"/>
    </row>
    <row r="66" spans="25:27">
      <c r="Y66" s="1056"/>
      <c r="Z66" s="1056"/>
      <c r="AA66" s="1056"/>
    </row>
    <row r="67" spans="25:27">
      <c r="Y67" s="1056"/>
      <c r="Z67" s="1056"/>
      <c r="AA67" s="1056"/>
    </row>
    <row r="68" spans="25:27">
      <c r="Y68" s="1056"/>
      <c r="Z68" s="1056"/>
      <c r="AA68" s="1056"/>
    </row>
    <row r="69" spans="25:27">
      <c r="Y69" s="1056"/>
      <c r="Z69" s="1056"/>
      <c r="AA69" s="1056"/>
    </row>
    <row r="70" spans="25:27">
      <c r="Y70" s="1056"/>
      <c r="Z70" s="1056"/>
      <c r="AA70" s="1056"/>
    </row>
    <row r="71" spans="25:27">
      <c r="Y71" s="1056"/>
      <c r="Z71" s="1056"/>
      <c r="AA71" s="1056"/>
    </row>
    <row r="72" spans="25:27">
      <c r="Y72" s="1056"/>
      <c r="Z72" s="1056"/>
      <c r="AA72" s="1056"/>
    </row>
    <row r="73" spans="25:27">
      <c r="Y73" s="1056"/>
      <c r="Z73" s="1056"/>
      <c r="AA73" s="1056"/>
    </row>
    <row r="74" spans="25:27">
      <c r="Y74" s="1056"/>
      <c r="Z74" s="1056"/>
      <c r="AA74" s="1056"/>
    </row>
    <row r="75" spans="25:27">
      <c r="Y75" s="1056"/>
      <c r="Z75" s="1056"/>
      <c r="AA75" s="1056"/>
    </row>
    <row r="76" spans="25:27">
      <c r="Y76" s="1056"/>
      <c r="Z76" s="1056"/>
      <c r="AA76" s="1056"/>
    </row>
    <row r="77" spans="25:27">
      <c r="Y77" s="1056"/>
      <c r="Z77" s="1056"/>
      <c r="AA77" s="1056"/>
    </row>
    <row r="78" spans="25:27">
      <c r="Y78" s="1056"/>
      <c r="Z78" s="1056"/>
      <c r="AA78" s="1056"/>
    </row>
    <row r="79" spans="25:27">
      <c r="Y79" s="1056"/>
      <c r="Z79" s="1056"/>
      <c r="AA79" s="1056"/>
    </row>
    <row r="80" spans="25:27">
      <c r="Y80" s="1056"/>
      <c r="Z80" s="1056"/>
      <c r="AA80" s="1056"/>
    </row>
    <row r="81" spans="25:27">
      <c r="Y81" s="1056"/>
      <c r="Z81" s="1056"/>
      <c r="AA81" s="1056"/>
    </row>
    <row r="82" spans="25:27">
      <c r="Y82" s="1056"/>
      <c r="Z82" s="1056"/>
      <c r="AA82" s="1056"/>
    </row>
    <row r="83" spans="25:27">
      <c r="Y83" s="1056"/>
      <c r="Z83" s="1056"/>
      <c r="AA83" s="1056"/>
    </row>
    <row r="84" spans="25:27">
      <c r="Y84" s="1056"/>
      <c r="Z84" s="1056"/>
      <c r="AA84" s="1056"/>
    </row>
    <row r="85" spans="25:27">
      <c r="Y85" s="1056"/>
      <c r="Z85" s="1056"/>
      <c r="AA85" s="1056"/>
    </row>
    <row r="86" spans="25:27">
      <c r="Y86" s="1056"/>
      <c r="Z86" s="1056"/>
      <c r="AA86" s="1056"/>
    </row>
    <row r="87" spans="25:27">
      <c r="Y87" s="1056"/>
      <c r="Z87" s="1056"/>
      <c r="AA87" s="1056"/>
    </row>
    <row r="88" spans="25:27">
      <c r="Y88" s="1056"/>
      <c r="Z88" s="1056"/>
      <c r="AA88" s="1056"/>
    </row>
    <row r="89" spans="25:27">
      <c r="Y89" s="1056"/>
      <c r="Z89" s="1056"/>
      <c r="AA89" s="1056"/>
    </row>
    <row r="90" spans="25:27">
      <c r="Y90" s="1056"/>
      <c r="Z90" s="1056"/>
      <c r="AA90" s="1056"/>
    </row>
  </sheetData>
  <mergeCells count="7">
    <mergeCell ref="V4:X4"/>
    <mergeCell ref="D4:F4"/>
    <mergeCell ref="G4:I4"/>
    <mergeCell ref="J4:L4"/>
    <mergeCell ref="M4:O4"/>
    <mergeCell ref="P4:R4"/>
    <mergeCell ref="S4:U4"/>
  </mergeCells>
  <conditionalFormatting sqref="C4">
    <cfRule type="cellIs" dxfId="23" priority="5" operator="equal">
      <formula>#REF!</formula>
    </cfRule>
  </conditionalFormatting>
  <conditionalFormatting sqref="C4">
    <cfRule type="cellIs" dxfId="22" priority="6" operator="equal">
      <formula>#REF!</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selection activeCell="Z5" sqref="Z5:AE5"/>
    </sheetView>
  </sheetViews>
  <sheetFormatPr defaultColWidth="9.140625" defaultRowHeight="12.75"/>
  <cols>
    <col min="1" max="1" width="15.5703125" style="1056" customWidth="1"/>
    <col min="2" max="2" width="34.140625" style="1056" bestFit="1" customWidth="1"/>
    <col min="3" max="3" width="12.28515625" style="1056" customWidth="1"/>
    <col min="4" max="21" width="12.28515625" style="1167" customWidth="1"/>
    <col min="22" max="24" width="12.28515625" style="1056" customWidth="1"/>
    <col min="25" max="25" width="2.140625" style="174" customWidth="1"/>
    <col min="26" max="31" width="12.28515625" style="1056" customWidth="1"/>
    <col min="32" max="32" width="11.7109375" style="1056" customWidth="1"/>
    <col min="33" max="33" width="9.140625" style="1056"/>
    <col min="34" max="35" width="12.42578125" style="1056" customWidth="1"/>
    <col min="36" max="16384" width="9.140625" style="1056"/>
  </cols>
  <sheetData>
    <row r="1" spans="1:35">
      <c r="A1" s="750" t="s">
        <v>1023</v>
      </c>
    </row>
    <row r="2" spans="1:35">
      <c r="A2" s="371" t="s">
        <v>861</v>
      </c>
      <c r="B2" s="371"/>
      <c r="C2" s="371"/>
      <c r="AF2" s="255"/>
    </row>
    <row r="3" spans="1:35" ht="12.75" customHeight="1" thickBot="1">
      <c r="A3" s="1059"/>
      <c r="B3" s="1059"/>
      <c r="C3" s="1059"/>
    </row>
    <row r="4" spans="1:35" s="8" customFormat="1" ht="15" customHeigh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48"/>
      <c r="Z4" s="1092" t="s">
        <v>13</v>
      </c>
      <c r="AA4" s="1092" t="s">
        <v>14</v>
      </c>
      <c r="AB4" s="1092" t="s">
        <v>15</v>
      </c>
      <c r="AC4" s="1092" t="s">
        <v>16</v>
      </c>
      <c r="AD4" s="1092" t="s">
        <v>19</v>
      </c>
      <c r="AE4" s="1092"/>
      <c r="AH4" s="1060"/>
      <c r="AI4" s="1060"/>
    </row>
    <row r="5" spans="1:35" ht="26.25" thickBot="1">
      <c r="A5" s="22"/>
      <c r="B5" s="22"/>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1249"/>
      <c r="Z5" s="1094" t="s">
        <v>46</v>
      </c>
      <c r="AA5" s="1094" t="s">
        <v>46</v>
      </c>
      <c r="AB5" s="1094" t="s">
        <v>46</v>
      </c>
      <c r="AC5" s="1094" t="s">
        <v>46</v>
      </c>
      <c r="AD5" s="1094" t="s">
        <v>46</v>
      </c>
      <c r="AE5" s="1094" t="s">
        <v>46</v>
      </c>
      <c r="AH5" s="1060"/>
      <c r="AI5" s="1060"/>
    </row>
    <row r="6" spans="1:35">
      <c r="A6" s="383" t="s">
        <v>621</v>
      </c>
      <c r="B6" s="383"/>
      <c r="C6" s="850"/>
      <c r="D6" s="784"/>
      <c r="E6" s="788"/>
      <c r="F6" s="786"/>
      <c r="G6" s="788"/>
      <c r="H6" s="788"/>
      <c r="I6" s="788"/>
      <c r="J6" s="784"/>
      <c r="K6" s="788"/>
      <c r="L6" s="786"/>
      <c r="M6" s="788"/>
      <c r="N6" s="788"/>
      <c r="O6" s="788"/>
      <c r="P6" s="784"/>
      <c r="Q6" s="788"/>
      <c r="R6" s="786"/>
      <c r="S6" s="788"/>
      <c r="T6" s="788"/>
      <c r="U6" s="788"/>
      <c r="V6" s="784"/>
      <c r="W6" s="788"/>
      <c r="X6" s="786"/>
      <c r="Y6" s="786"/>
      <c r="Z6" s="784"/>
      <c r="AA6" s="788"/>
      <c r="AB6" s="788"/>
      <c r="AC6" s="788"/>
      <c r="AD6" s="788"/>
      <c r="AE6" s="786"/>
      <c r="AF6" s="392"/>
      <c r="AH6" s="361"/>
      <c r="AI6" s="361"/>
    </row>
    <row r="7" spans="1:35">
      <c r="A7" s="383"/>
      <c r="B7" s="381" t="s">
        <v>862</v>
      </c>
      <c r="C7" s="814"/>
      <c r="D7" s="853"/>
      <c r="E7" s="782"/>
      <c r="F7" s="783"/>
      <c r="G7" s="782"/>
      <c r="H7" s="782"/>
      <c r="I7" s="782"/>
      <c r="J7" s="853"/>
      <c r="K7" s="782"/>
      <c r="L7" s="783"/>
      <c r="M7" s="782"/>
      <c r="N7" s="782"/>
      <c r="O7" s="782"/>
      <c r="P7" s="853"/>
      <c r="Q7" s="782"/>
      <c r="R7" s="783"/>
      <c r="S7" s="782"/>
      <c r="T7" s="782"/>
      <c r="U7" s="782"/>
      <c r="V7" s="853"/>
      <c r="W7" s="782"/>
      <c r="X7" s="783"/>
      <c r="Y7" s="1252"/>
      <c r="Z7" s="853"/>
      <c r="AA7" s="782"/>
      <c r="AB7" s="782"/>
      <c r="AC7" s="782"/>
      <c r="AD7" s="782"/>
      <c r="AE7" s="783"/>
      <c r="AF7" s="790"/>
      <c r="AH7" s="361"/>
      <c r="AI7" s="361"/>
    </row>
    <row r="8" spans="1:35" s="372" customFormat="1">
      <c r="A8" s="379"/>
      <c r="B8" s="379" t="s">
        <v>662</v>
      </c>
      <c r="C8" s="825"/>
      <c r="D8" s="856"/>
      <c r="E8" s="854"/>
      <c r="F8" s="876"/>
      <c r="G8" s="854"/>
      <c r="H8" s="854"/>
      <c r="I8" s="854"/>
      <c r="J8" s="856"/>
      <c r="K8" s="854"/>
      <c r="L8" s="876"/>
      <c r="M8" s="854"/>
      <c r="N8" s="854"/>
      <c r="O8" s="854"/>
      <c r="P8" s="856"/>
      <c r="Q8" s="854"/>
      <c r="R8" s="876"/>
      <c r="S8" s="854"/>
      <c r="T8" s="854"/>
      <c r="U8" s="854"/>
      <c r="V8" s="856"/>
      <c r="W8" s="854"/>
      <c r="X8" s="876"/>
      <c r="Y8" s="1255"/>
      <c r="Z8" s="856"/>
      <c r="AA8" s="854"/>
      <c r="AB8" s="854"/>
      <c r="AC8" s="854"/>
      <c r="AD8" s="854"/>
      <c r="AE8" s="876"/>
      <c r="AF8" s="804"/>
    </row>
    <row r="9" spans="1:35">
      <c r="A9" s="383" t="s">
        <v>620</v>
      </c>
      <c r="B9" s="381"/>
      <c r="C9" s="857"/>
      <c r="D9" s="784"/>
      <c r="E9" s="785"/>
      <c r="F9" s="786"/>
      <c r="G9" s="788"/>
      <c r="H9" s="785"/>
      <c r="I9" s="788"/>
      <c r="J9" s="784"/>
      <c r="K9" s="785"/>
      <c r="L9" s="786"/>
      <c r="M9" s="788"/>
      <c r="N9" s="785"/>
      <c r="O9" s="788"/>
      <c r="P9" s="784"/>
      <c r="Q9" s="785"/>
      <c r="R9" s="786"/>
      <c r="S9" s="788"/>
      <c r="T9" s="785"/>
      <c r="U9" s="788"/>
      <c r="V9" s="784"/>
      <c r="W9" s="785"/>
      <c r="X9" s="786"/>
      <c r="Y9" s="786"/>
      <c r="Z9" s="861"/>
      <c r="AA9" s="785"/>
      <c r="AB9" s="785"/>
      <c r="AC9" s="785"/>
      <c r="AD9" s="785"/>
      <c r="AE9" s="879"/>
      <c r="AF9" s="392"/>
      <c r="AH9" s="361"/>
      <c r="AI9" s="361"/>
    </row>
    <row r="10" spans="1:35">
      <c r="A10" s="383"/>
      <c r="B10" s="381" t="s">
        <v>672</v>
      </c>
      <c r="C10" s="814"/>
      <c r="D10" s="853"/>
      <c r="E10" s="782"/>
      <c r="F10" s="783"/>
      <c r="G10" s="782"/>
      <c r="H10" s="782"/>
      <c r="I10" s="782"/>
      <c r="J10" s="853"/>
      <c r="K10" s="782"/>
      <c r="L10" s="783"/>
      <c r="M10" s="782"/>
      <c r="N10" s="782"/>
      <c r="O10" s="782"/>
      <c r="P10" s="853"/>
      <c r="Q10" s="782"/>
      <c r="R10" s="783"/>
      <c r="S10" s="782"/>
      <c r="T10" s="782"/>
      <c r="U10" s="782"/>
      <c r="V10" s="853"/>
      <c r="W10" s="782"/>
      <c r="X10" s="783"/>
      <c r="Y10" s="1252"/>
      <c r="Z10" s="853"/>
      <c r="AA10" s="782"/>
      <c r="AB10" s="782"/>
      <c r="AC10" s="782"/>
      <c r="AD10" s="782"/>
      <c r="AE10" s="783"/>
      <c r="AF10" s="790"/>
      <c r="AH10" s="361"/>
      <c r="AI10" s="361"/>
    </row>
    <row r="11" spans="1:35">
      <c r="A11" s="383"/>
      <c r="B11" s="381" t="s">
        <v>671</v>
      </c>
      <c r="C11" s="814"/>
      <c r="D11" s="853"/>
      <c r="E11" s="782"/>
      <c r="F11" s="783"/>
      <c r="G11" s="782"/>
      <c r="H11" s="782"/>
      <c r="I11" s="782"/>
      <c r="J11" s="853"/>
      <c r="K11" s="782"/>
      <c r="L11" s="783"/>
      <c r="M11" s="782"/>
      <c r="N11" s="782"/>
      <c r="O11" s="782"/>
      <c r="P11" s="853"/>
      <c r="Q11" s="782"/>
      <c r="R11" s="783"/>
      <c r="S11" s="782"/>
      <c r="T11" s="782"/>
      <c r="U11" s="782"/>
      <c r="V11" s="853"/>
      <c r="W11" s="782"/>
      <c r="X11" s="783"/>
      <c r="Y11" s="1252"/>
      <c r="Z11" s="853"/>
      <c r="AA11" s="782"/>
      <c r="AB11" s="782"/>
      <c r="AC11" s="782"/>
      <c r="AD11" s="782"/>
      <c r="AE11" s="783"/>
      <c r="AF11" s="790"/>
      <c r="AH11" s="361"/>
      <c r="AI11" s="361"/>
    </row>
    <row r="12" spans="1:35">
      <c r="A12" s="383"/>
      <c r="B12" s="381" t="s">
        <v>670</v>
      </c>
      <c r="C12" s="814"/>
      <c r="D12" s="853"/>
      <c r="E12" s="782"/>
      <c r="F12" s="783"/>
      <c r="G12" s="782"/>
      <c r="H12" s="782"/>
      <c r="I12" s="782"/>
      <c r="J12" s="853"/>
      <c r="K12" s="782"/>
      <c r="L12" s="783"/>
      <c r="M12" s="782"/>
      <c r="N12" s="782"/>
      <c r="O12" s="782"/>
      <c r="P12" s="853"/>
      <c r="Q12" s="782"/>
      <c r="R12" s="783"/>
      <c r="S12" s="782"/>
      <c r="T12" s="782"/>
      <c r="U12" s="782"/>
      <c r="V12" s="853"/>
      <c r="W12" s="782"/>
      <c r="X12" s="783"/>
      <c r="Y12" s="1252"/>
      <c r="Z12" s="853"/>
      <c r="AA12" s="782"/>
      <c r="AB12" s="782"/>
      <c r="AC12" s="782"/>
      <c r="AD12" s="782"/>
      <c r="AE12" s="783"/>
      <c r="AF12" s="790"/>
      <c r="AH12" s="361"/>
      <c r="AI12" s="361"/>
    </row>
    <row r="13" spans="1:35">
      <c r="A13" s="383"/>
      <c r="B13" s="381" t="s">
        <v>669</v>
      </c>
      <c r="C13" s="814"/>
      <c r="D13" s="853"/>
      <c r="E13" s="782"/>
      <c r="F13" s="783"/>
      <c r="G13" s="782"/>
      <c r="H13" s="782"/>
      <c r="I13" s="782"/>
      <c r="J13" s="853"/>
      <c r="K13" s="782"/>
      <c r="L13" s="783"/>
      <c r="M13" s="782"/>
      <c r="N13" s="782"/>
      <c r="O13" s="782"/>
      <c r="P13" s="853"/>
      <c r="Q13" s="782"/>
      <c r="R13" s="783"/>
      <c r="S13" s="782"/>
      <c r="T13" s="782"/>
      <c r="U13" s="782"/>
      <c r="V13" s="853"/>
      <c r="W13" s="782"/>
      <c r="X13" s="783"/>
      <c r="Y13" s="1252"/>
      <c r="Z13" s="853"/>
      <c r="AA13" s="782"/>
      <c r="AB13" s="782"/>
      <c r="AC13" s="782"/>
      <c r="AD13" s="782"/>
      <c r="AE13" s="783"/>
      <c r="AF13" s="790"/>
      <c r="AH13" s="361"/>
      <c r="AI13" s="361"/>
    </row>
    <row r="14" spans="1:35" ht="12" customHeight="1">
      <c r="A14" s="383"/>
      <c r="B14" s="381" t="s">
        <v>668</v>
      </c>
      <c r="C14" s="814"/>
      <c r="D14" s="853"/>
      <c r="E14" s="782"/>
      <c r="F14" s="783"/>
      <c r="G14" s="782"/>
      <c r="H14" s="782"/>
      <c r="I14" s="782"/>
      <c r="J14" s="853"/>
      <c r="K14" s="782"/>
      <c r="L14" s="783"/>
      <c r="M14" s="782"/>
      <c r="N14" s="782"/>
      <c r="O14" s="782"/>
      <c r="P14" s="853"/>
      <c r="Q14" s="782"/>
      <c r="R14" s="783"/>
      <c r="S14" s="782"/>
      <c r="T14" s="782"/>
      <c r="U14" s="782"/>
      <c r="V14" s="853"/>
      <c r="W14" s="782"/>
      <c r="X14" s="783"/>
      <c r="Y14" s="1252"/>
      <c r="Z14" s="853"/>
      <c r="AA14" s="782"/>
      <c r="AB14" s="782"/>
      <c r="AC14" s="782"/>
      <c r="AD14" s="782"/>
      <c r="AE14" s="783"/>
      <c r="AF14" s="790"/>
      <c r="AH14" s="361"/>
      <c r="AI14" s="361"/>
    </row>
    <row r="15" spans="1:35">
      <c r="A15" s="383"/>
      <c r="B15" s="390" t="s">
        <v>661</v>
      </c>
      <c r="C15" s="825"/>
      <c r="D15" s="856"/>
      <c r="E15" s="854"/>
      <c r="F15" s="876"/>
      <c r="G15" s="854"/>
      <c r="H15" s="854"/>
      <c r="I15" s="854"/>
      <c r="J15" s="856"/>
      <c r="K15" s="854"/>
      <c r="L15" s="876"/>
      <c r="M15" s="854"/>
      <c r="N15" s="854"/>
      <c r="O15" s="854"/>
      <c r="P15" s="856"/>
      <c r="Q15" s="854"/>
      <c r="R15" s="876"/>
      <c r="S15" s="854"/>
      <c r="T15" s="854"/>
      <c r="U15" s="854"/>
      <c r="V15" s="856"/>
      <c r="W15" s="854"/>
      <c r="X15" s="876"/>
      <c r="Y15" s="1255"/>
      <c r="Z15" s="856"/>
      <c r="AA15" s="854"/>
      <c r="AB15" s="854"/>
      <c r="AC15" s="854"/>
      <c r="AD15" s="854"/>
      <c r="AE15" s="876"/>
      <c r="AF15" s="790"/>
      <c r="AH15" s="361"/>
      <c r="AI15" s="361"/>
    </row>
    <row r="16" spans="1:35" ht="12" customHeight="1">
      <c r="A16" s="383" t="s">
        <v>660</v>
      </c>
      <c r="B16" s="390"/>
      <c r="C16" s="903"/>
      <c r="D16" s="880"/>
      <c r="E16" s="886"/>
      <c r="F16" s="884"/>
      <c r="G16" s="883"/>
      <c r="H16" s="886"/>
      <c r="I16" s="883"/>
      <c r="J16" s="880"/>
      <c r="K16" s="886"/>
      <c r="L16" s="884"/>
      <c r="M16" s="883"/>
      <c r="N16" s="886"/>
      <c r="O16" s="883"/>
      <c r="P16" s="880"/>
      <c r="Q16" s="886"/>
      <c r="R16" s="884"/>
      <c r="S16" s="883"/>
      <c r="T16" s="886"/>
      <c r="U16" s="883"/>
      <c r="V16" s="880"/>
      <c r="W16" s="886"/>
      <c r="X16" s="884"/>
      <c r="Y16" s="884"/>
      <c r="Z16" s="881"/>
      <c r="AA16" s="886"/>
      <c r="AB16" s="886"/>
      <c r="AC16" s="886"/>
      <c r="AD16" s="886"/>
      <c r="AE16" s="887"/>
      <c r="AF16" s="790"/>
      <c r="AH16" s="361"/>
      <c r="AI16" s="361"/>
    </row>
    <row r="17" spans="1:35" ht="12" customHeight="1">
      <c r="A17" s="383"/>
      <c r="B17" s="381" t="s">
        <v>667</v>
      </c>
      <c r="C17" s="814"/>
      <c r="D17" s="853"/>
      <c r="E17" s="782"/>
      <c r="F17" s="783"/>
      <c r="G17" s="782"/>
      <c r="H17" s="782"/>
      <c r="I17" s="782"/>
      <c r="J17" s="853"/>
      <c r="K17" s="782"/>
      <c r="L17" s="783"/>
      <c r="M17" s="782"/>
      <c r="N17" s="782"/>
      <c r="O17" s="782"/>
      <c r="P17" s="853"/>
      <c r="Q17" s="782"/>
      <c r="R17" s="783"/>
      <c r="S17" s="782"/>
      <c r="T17" s="782"/>
      <c r="U17" s="782"/>
      <c r="V17" s="853"/>
      <c r="W17" s="782"/>
      <c r="X17" s="783"/>
      <c r="Y17" s="1252"/>
      <c r="Z17" s="853"/>
      <c r="AA17" s="782"/>
      <c r="AB17" s="782"/>
      <c r="AC17" s="782"/>
      <c r="AD17" s="782"/>
      <c r="AE17" s="783"/>
      <c r="AF17" s="790"/>
      <c r="AH17" s="361"/>
      <c r="AI17" s="361"/>
    </row>
    <row r="18" spans="1:35" ht="12" customHeight="1">
      <c r="A18" s="383"/>
      <c r="B18" s="381" t="s">
        <v>666</v>
      </c>
      <c r="C18" s="814"/>
      <c r="D18" s="853"/>
      <c r="E18" s="782"/>
      <c r="F18" s="783"/>
      <c r="G18" s="782"/>
      <c r="H18" s="782"/>
      <c r="I18" s="782"/>
      <c r="J18" s="853"/>
      <c r="K18" s="782"/>
      <c r="L18" s="783"/>
      <c r="M18" s="782"/>
      <c r="N18" s="782"/>
      <c r="O18" s="782"/>
      <c r="P18" s="853"/>
      <c r="Q18" s="782"/>
      <c r="R18" s="783"/>
      <c r="S18" s="782"/>
      <c r="T18" s="782"/>
      <c r="U18" s="782"/>
      <c r="V18" s="853"/>
      <c r="W18" s="782"/>
      <c r="X18" s="783"/>
      <c r="Y18" s="1252"/>
      <c r="Z18" s="853"/>
      <c r="AA18" s="782"/>
      <c r="AB18" s="782"/>
      <c r="AC18" s="782"/>
      <c r="AD18" s="782"/>
      <c r="AE18" s="783"/>
      <c r="AF18" s="790"/>
      <c r="AH18" s="361"/>
      <c r="AI18" s="361"/>
    </row>
    <row r="19" spans="1:35" ht="12" customHeight="1">
      <c r="A19" s="383"/>
      <c r="B19" s="381" t="s">
        <v>863</v>
      </c>
      <c r="C19" s="814"/>
      <c r="D19" s="853"/>
      <c r="E19" s="782"/>
      <c r="F19" s="783"/>
      <c r="G19" s="782"/>
      <c r="H19" s="782"/>
      <c r="I19" s="782"/>
      <c r="J19" s="853"/>
      <c r="K19" s="782"/>
      <c r="L19" s="783"/>
      <c r="M19" s="782"/>
      <c r="N19" s="782"/>
      <c r="O19" s="782"/>
      <c r="P19" s="853"/>
      <c r="Q19" s="782"/>
      <c r="R19" s="783"/>
      <c r="S19" s="782"/>
      <c r="T19" s="782"/>
      <c r="U19" s="782"/>
      <c r="V19" s="853"/>
      <c r="W19" s="782"/>
      <c r="X19" s="783"/>
      <c r="Y19" s="1252"/>
      <c r="Z19" s="853"/>
      <c r="AA19" s="782"/>
      <c r="AB19" s="782"/>
      <c r="AC19" s="782"/>
      <c r="AD19" s="782"/>
      <c r="AE19" s="783"/>
      <c r="AF19" s="790"/>
      <c r="AH19" s="361"/>
      <c r="AI19" s="361"/>
    </row>
    <row r="20" spans="1:35" ht="12" customHeight="1">
      <c r="A20" s="383"/>
      <c r="B20" s="381" t="s">
        <v>674</v>
      </c>
      <c r="C20" s="814"/>
      <c r="D20" s="853"/>
      <c r="E20" s="782"/>
      <c r="F20" s="783"/>
      <c r="G20" s="782"/>
      <c r="H20" s="782"/>
      <c r="I20" s="782"/>
      <c r="J20" s="853"/>
      <c r="K20" s="782"/>
      <c r="L20" s="783"/>
      <c r="M20" s="782"/>
      <c r="N20" s="782"/>
      <c r="O20" s="782"/>
      <c r="P20" s="853"/>
      <c r="Q20" s="782"/>
      <c r="R20" s="783"/>
      <c r="S20" s="782"/>
      <c r="T20" s="782"/>
      <c r="U20" s="782"/>
      <c r="V20" s="853"/>
      <c r="W20" s="782"/>
      <c r="X20" s="783"/>
      <c r="Y20" s="1252"/>
      <c r="Z20" s="853"/>
      <c r="AA20" s="782"/>
      <c r="AB20" s="782"/>
      <c r="AC20" s="782"/>
      <c r="AD20" s="782"/>
      <c r="AE20" s="783"/>
      <c r="AF20" s="790"/>
      <c r="AH20" s="361"/>
      <c r="AI20" s="361"/>
    </row>
    <row r="21" spans="1:35" ht="12" customHeight="1">
      <c r="A21" s="383"/>
      <c r="B21" s="381" t="s">
        <v>864</v>
      </c>
      <c r="C21" s="814"/>
      <c r="D21" s="853"/>
      <c r="E21" s="782"/>
      <c r="F21" s="783"/>
      <c r="G21" s="782"/>
      <c r="H21" s="782"/>
      <c r="I21" s="782"/>
      <c r="J21" s="853"/>
      <c r="K21" s="782"/>
      <c r="L21" s="783"/>
      <c r="M21" s="782"/>
      <c r="N21" s="782"/>
      <c r="O21" s="782"/>
      <c r="P21" s="853"/>
      <c r="Q21" s="782"/>
      <c r="R21" s="783"/>
      <c r="S21" s="782"/>
      <c r="T21" s="782"/>
      <c r="U21" s="782"/>
      <c r="V21" s="853"/>
      <c r="W21" s="782"/>
      <c r="X21" s="783"/>
      <c r="Y21" s="1252"/>
      <c r="Z21" s="853"/>
      <c r="AA21" s="782"/>
      <c r="AB21" s="782"/>
      <c r="AC21" s="782"/>
      <c r="AD21" s="782"/>
      <c r="AE21" s="783"/>
      <c r="AF21" s="790"/>
      <c r="AH21" s="361"/>
      <c r="AI21" s="361"/>
    </row>
    <row r="22" spans="1:35" ht="12" customHeight="1">
      <c r="A22" s="383"/>
      <c r="B22" s="381" t="s">
        <v>665</v>
      </c>
      <c r="C22" s="814"/>
      <c r="D22" s="853"/>
      <c r="E22" s="782"/>
      <c r="F22" s="783"/>
      <c r="G22" s="782"/>
      <c r="H22" s="782"/>
      <c r="I22" s="782"/>
      <c r="J22" s="853"/>
      <c r="K22" s="782"/>
      <c r="L22" s="783"/>
      <c r="M22" s="782"/>
      <c r="N22" s="782"/>
      <c r="O22" s="782"/>
      <c r="P22" s="853"/>
      <c r="Q22" s="782"/>
      <c r="R22" s="783"/>
      <c r="S22" s="782"/>
      <c r="T22" s="782"/>
      <c r="U22" s="782"/>
      <c r="V22" s="853"/>
      <c r="W22" s="782"/>
      <c r="X22" s="783"/>
      <c r="Y22" s="1252"/>
      <c r="Z22" s="853"/>
      <c r="AA22" s="782"/>
      <c r="AB22" s="782"/>
      <c r="AC22" s="782"/>
      <c r="AD22" s="782"/>
      <c r="AE22" s="783"/>
      <c r="AF22" s="790"/>
      <c r="AH22" s="361"/>
      <c r="AI22" s="361"/>
    </row>
    <row r="23" spans="1:35" ht="15" customHeight="1">
      <c r="A23" s="383"/>
      <c r="B23" s="390" t="s">
        <v>659</v>
      </c>
      <c r="C23" s="825"/>
      <c r="D23" s="856"/>
      <c r="E23" s="854"/>
      <c r="F23" s="876"/>
      <c r="G23" s="854"/>
      <c r="H23" s="854"/>
      <c r="I23" s="854"/>
      <c r="J23" s="856"/>
      <c r="K23" s="854"/>
      <c r="L23" s="876"/>
      <c r="M23" s="854"/>
      <c r="N23" s="854"/>
      <c r="O23" s="854"/>
      <c r="P23" s="856"/>
      <c r="Q23" s="854"/>
      <c r="R23" s="876"/>
      <c r="S23" s="854"/>
      <c r="T23" s="854"/>
      <c r="U23" s="854"/>
      <c r="V23" s="856"/>
      <c r="W23" s="854"/>
      <c r="X23" s="876"/>
      <c r="Y23" s="1255"/>
      <c r="Z23" s="856"/>
      <c r="AA23" s="854"/>
      <c r="AB23" s="854"/>
      <c r="AC23" s="854"/>
      <c r="AD23" s="854"/>
      <c r="AE23" s="876"/>
      <c r="AF23" s="790"/>
      <c r="AH23" s="361"/>
      <c r="AI23" s="361"/>
    </row>
    <row r="24" spans="1:35" ht="12" customHeight="1">
      <c r="A24" s="383" t="s">
        <v>618</v>
      </c>
      <c r="B24" s="381"/>
      <c r="C24" s="857"/>
      <c r="D24" s="784"/>
      <c r="E24" s="785"/>
      <c r="F24" s="786"/>
      <c r="G24" s="788"/>
      <c r="H24" s="785"/>
      <c r="I24" s="788"/>
      <c r="J24" s="784"/>
      <c r="K24" s="785"/>
      <c r="L24" s="786"/>
      <c r="M24" s="788"/>
      <c r="N24" s="785"/>
      <c r="O24" s="788"/>
      <c r="P24" s="784"/>
      <c r="Q24" s="785"/>
      <c r="R24" s="786"/>
      <c r="S24" s="788"/>
      <c r="T24" s="785"/>
      <c r="U24" s="788"/>
      <c r="V24" s="784"/>
      <c r="W24" s="785"/>
      <c r="X24" s="786"/>
      <c r="Y24" s="786"/>
      <c r="Z24" s="861"/>
      <c r="AA24" s="785"/>
      <c r="AB24" s="886"/>
      <c r="AC24" s="886"/>
      <c r="AD24" s="886"/>
      <c r="AE24" s="879"/>
      <c r="AF24" s="790"/>
      <c r="AH24" s="361"/>
      <c r="AI24" s="361"/>
    </row>
    <row r="25" spans="1:35" ht="12" customHeight="1">
      <c r="A25" s="383"/>
      <c r="B25" s="381" t="s">
        <v>865</v>
      </c>
      <c r="C25" s="814"/>
      <c r="D25" s="853"/>
      <c r="E25" s="782"/>
      <c r="F25" s="783"/>
      <c r="G25" s="782"/>
      <c r="H25" s="782"/>
      <c r="I25" s="782"/>
      <c r="J25" s="853"/>
      <c r="K25" s="782"/>
      <c r="L25" s="783"/>
      <c r="M25" s="782"/>
      <c r="N25" s="782"/>
      <c r="O25" s="782"/>
      <c r="P25" s="853"/>
      <c r="Q25" s="782"/>
      <c r="R25" s="783"/>
      <c r="S25" s="782"/>
      <c r="T25" s="782"/>
      <c r="U25" s="782"/>
      <c r="V25" s="853"/>
      <c r="W25" s="782"/>
      <c r="X25" s="783"/>
      <c r="Y25" s="1252"/>
      <c r="Z25" s="853"/>
      <c r="AA25" s="782"/>
      <c r="AB25" s="782"/>
      <c r="AC25" s="782"/>
      <c r="AD25" s="782"/>
      <c r="AE25" s="783"/>
      <c r="AF25" s="790"/>
      <c r="AH25" s="361"/>
      <c r="AI25" s="361"/>
    </row>
    <row r="26" spans="1:35" ht="12" customHeight="1">
      <c r="A26" s="383"/>
      <c r="B26" s="381" t="s">
        <v>1006</v>
      </c>
      <c r="C26" s="814"/>
      <c r="D26" s="853"/>
      <c r="E26" s="782"/>
      <c r="F26" s="783"/>
      <c r="G26" s="782"/>
      <c r="H26" s="782"/>
      <c r="I26" s="782"/>
      <c r="J26" s="853"/>
      <c r="K26" s="782"/>
      <c r="L26" s="783"/>
      <c r="M26" s="782"/>
      <c r="N26" s="782"/>
      <c r="O26" s="782"/>
      <c r="P26" s="853"/>
      <c r="Q26" s="782"/>
      <c r="R26" s="783"/>
      <c r="S26" s="782"/>
      <c r="T26" s="782"/>
      <c r="U26" s="782"/>
      <c r="V26" s="853"/>
      <c r="W26" s="782"/>
      <c r="X26" s="783"/>
      <c r="Y26" s="1252"/>
      <c r="Z26" s="853"/>
      <c r="AA26" s="782"/>
      <c r="AB26" s="782"/>
      <c r="AC26" s="782"/>
      <c r="AD26" s="782"/>
      <c r="AE26" s="783"/>
      <c r="AF26" s="790"/>
      <c r="AH26" s="361"/>
      <c r="AI26" s="361"/>
    </row>
    <row r="27" spans="1:35" ht="12" customHeight="1">
      <c r="A27" s="383"/>
      <c r="B27" s="381" t="s">
        <v>664</v>
      </c>
      <c r="C27" s="821"/>
      <c r="D27" s="1258"/>
      <c r="E27" s="1259"/>
      <c r="F27" s="1260"/>
      <c r="G27" s="1259"/>
      <c r="H27" s="1259"/>
      <c r="I27" s="1259"/>
      <c r="J27" s="1258"/>
      <c r="K27" s="1259"/>
      <c r="L27" s="1260"/>
      <c r="M27" s="1259"/>
      <c r="N27" s="1259"/>
      <c r="O27" s="1259"/>
      <c r="P27" s="1258"/>
      <c r="Q27" s="1259"/>
      <c r="R27" s="1260"/>
      <c r="S27" s="1259"/>
      <c r="T27" s="1259"/>
      <c r="U27" s="1259"/>
      <c r="V27" s="1258"/>
      <c r="W27" s="1259"/>
      <c r="X27" s="1260"/>
      <c r="Y27" s="1252"/>
      <c r="Z27" s="853"/>
      <c r="AA27" s="782"/>
      <c r="AB27" s="782"/>
      <c r="AC27" s="782"/>
      <c r="AD27" s="782"/>
      <c r="AE27" s="783"/>
      <c r="AF27" s="790"/>
      <c r="AH27" s="361"/>
      <c r="AI27" s="361"/>
    </row>
    <row r="28" spans="1:35" s="372" customFormat="1">
      <c r="A28" s="383"/>
      <c r="B28" s="379" t="s">
        <v>658</v>
      </c>
      <c r="C28" s="821"/>
      <c r="D28" s="1258"/>
      <c r="E28" s="1259"/>
      <c r="F28" s="1260"/>
      <c r="G28" s="1258"/>
      <c r="H28" s="1259"/>
      <c r="I28" s="1260"/>
      <c r="J28" s="1258"/>
      <c r="K28" s="1259"/>
      <c r="L28" s="1260"/>
      <c r="M28" s="1258"/>
      <c r="N28" s="1259"/>
      <c r="O28" s="1260"/>
      <c r="P28" s="1258"/>
      <c r="Q28" s="1259"/>
      <c r="R28" s="1260"/>
      <c r="S28" s="1258"/>
      <c r="T28" s="1259"/>
      <c r="U28" s="1260"/>
      <c r="V28" s="1258"/>
      <c r="W28" s="1259"/>
      <c r="X28" s="1260"/>
      <c r="Y28" s="877"/>
      <c r="Z28" s="856"/>
      <c r="AA28" s="854"/>
      <c r="AB28" s="854"/>
      <c r="AC28" s="854"/>
      <c r="AD28" s="854"/>
      <c r="AE28" s="876"/>
      <c r="AF28" s="804"/>
    </row>
    <row r="29" spans="1:35" s="372" customFormat="1" ht="13.5" thickBot="1">
      <c r="A29" s="383"/>
      <c r="B29" s="379" t="s">
        <v>5</v>
      </c>
      <c r="C29" s="834"/>
      <c r="D29" s="364"/>
      <c r="E29" s="364"/>
      <c r="F29" s="797"/>
      <c r="G29" s="364"/>
      <c r="H29" s="364"/>
      <c r="I29" s="797"/>
      <c r="J29" s="364"/>
      <c r="K29" s="364"/>
      <c r="L29" s="797"/>
      <c r="M29" s="364"/>
      <c r="N29" s="364"/>
      <c r="O29" s="797"/>
      <c r="P29" s="364"/>
      <c r="Q29" s="364"/>
      <c r="R29" s="797"/>
      <c r="S29" s="364"/>
      <c r="T29" s="364"/>
      <c r="U29" s="797"/>
      <c r="V29" s="364"/>
      <c r="W29" s="364"/>
      <c r="X29" s="797"/>
      <c r="Y29" s="907"/>
      <c r="Z29" s="642"/>
      <c r="AA29" s="364"/>
      <c r="AB29" s="364"/>
      <c r="AC29" s="364"/>
      <c r="AD29" s="364"/>
      <c r="AE29" s="797"/>
      <c r="AF29" s="805"/>
    </row>
    <row r="30" spans="1:35" ht="13.5" thickBot="1">
      <c r="A30" s="389"/>
      <c r="C30" s="916"/>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6"/>
      <c r="AC30" s="886"/>
      <c r="AD30" s="886"/>
      <c r="AE30" s="883"/>
      <c r="AF30" s="790"/>
    </row>
    <row r="31" spans="1:35" ht="13.5" thickBot="1">
      <c r="A31" s="389"/>
      <c r="B31" s="389" t="s">
        <v>655</v>
      </c>
      <c r="C31" s="906"/>
      <c r="D31" s="898"/>
      <c r="E31" s="898"/>
      <c r="F31" s="899"/>
      <c r="G31" s="898"/>
      <c r="H31" s="898"/>
      <c r="I31" s="899"/>
      <c r="J31" s="898"/>
      <c r="K31" s="898"/>
      <c r="L31" s="899"/>
      <c r="M31" s="898"/>
      <c r="N31" s="898"/>
      <c r="O31" s="899"/>
      <c r="P31" s="898"/>
      <c r="Q31" s="898"/>
      <c r="R31" s="899"/>
      <c r="S31" s="898"/>
      <c r="T31" s="898"/>
      <c r="U31" s="899"/>
      <c r="V31" s="898"/>
      <c r="W31" s="898"/>
      <c r="X31" s="899"/>
      <c r="Y31" s="919"/>
      <c r="Z31" s="897"/>
      <c r="AA31" s="898"/>
      <c r="AB31" s="898"/>
      <c r="AC31" s="898"/>
      <c r="AD31" s="898"/>
      <c r="AE31" s="899"/>
      <c r="AF31" s="790"/>
    </row>
    <row r="32" spans="1:35">
      <c r="D32" s="790"/>
      <c r="E32" s="790"/>
      <c r="F32" s="790"/>
      <c r="G32" s="790"/>
      <c r="H32" s="790"/>
      <c r="I32" s="790"/>
      <c r="J32" s="790"/>
      <c r="K32" s="790"/>
      <c r="L32" s="790"/>
      <c r="M32" s="790"/>
      <c r="N32" s="790"/>
      <c r="O32" s="790"/>
      <c r="P32" s="790"/>
      <c r="Q32" s="790"/>
      <c r="R32" s="790"/>
      <c r="S32" s="790"/>
      <c r="T32" s="790"/>
      <c r="U32" s="790"/>
      <c r="V32" s="790"/>
      <c r="W32" s="790"/>
      <c r="X32" s="790"/>
      <c r="Y32" s="392"/>
      <c r="Z32" s="790"/>
      <c r="AA32" s="790"/>
      <c r="AB32" s="790"/>
      <c r="AC32" s="790"/>
      <c r="AD32" s="790"/>
      <c r="AE32" s="790"/>
      <c r="AF32" s="790"/>
      <c r="AH32" s="378"/>
      <c r="AI32" s="378"/>
    </row>
    <row r="33" spans="1:32">
      <c r="A33" s="350" t="s">
        <v>6</v>
      </c>
      <c r="E33" s="790"/>
      <c r="F33" s="790"/>
      <c r="H33" s="790"/>
      <c r="I33" s="790"/>
      <c r="K33" s="790"/>
      <c r="L33" s="790"/>
      <c r="N33" s="790"/>
      <c r="O33" s="790"/>
      <c r="Q33" s="790"/>
      <c r="R33" s="790"/>
      <c r="T33" s="790"/>
      <c r="U33" s="790"/>
      <c r="W33" s="790"/>
      <c r="X33" s="790"/>
      <c r="Y33" s="392"/>
      <c r="Z33" s="790"/>
      <c r="AA33" s="790"/>
      <c r="AB33" s="790"/>
      <c r="AC33" s="790"/>
      <c r="AD33" s="790"/>
      <c r="AE33" s="790"/>
      <c r="AF33" s="790"/>
    </row>
    <row r="34" spans="1:32">
      <c r="A34" s="201"/>
      <c r="Y34" s="1056"/>
    </row>
    <row r="35" spans="1:32">
      <c r="Y35" s="1056"/>
    </row>
    <row r="36" spans="1:32">
      <c r="Y36" s="1056"/>
    </row>
    <row r="37" spans="1:32">
      <c r="E37" s="790"/>
      <c r="H37" s="790"/>
      <c r="K37" s="790"/>
      <c r="N37" s="790"/>
      <c r="Q37" s="790"/>
      <c r="T37" s="790"/>
      <c r="W37" s="790"/>
      <c r="Y37" s="1056"/>
    </row>
    <row r="38" spans="1:32">
      <c r="E38" s="790"/>
      <c r="H38" s="790"/>
      <c r="K38" s="790"/>
      <c r="N38" s="790"/>
      <c r="Q38" s="790"/>
      <c r="T38" s="790"/>
      <c r="W38" s="790"/>
      <c r="Y38" s="1056"/>
    </row>
    <row r="39" spans="1:32">
      <c r="Y39" s="1056"/>
    </row>
    <row r="40" spans="1:32">
      <c r="Y40" s="1056"/>
    </row>
    <row r="41" spans="1:32">
      <c r="Y41" s="1056"/>
    </row>
    <row r="42" spans="1:32">
      <c r="Y42" s="1056"/>
    </row>
    <row r="43" spans="1:32">
      <c r="Y43" s="1056"/>
    </row>
    <row r="44" spans="1:32">
      <c r="Y44" s="1056"/>
    </row>
    <row r="45" spans="1:32">
      <c r="Y45" s="1056"/>
    </row>
    <row r="46" spans="1:32">
      <c r="Y46" s="1056"/>
    </row>
    <row r="47" spans="1:32">
      <c r="Y47" s="1056"/>
    </row>
    <row r="48" spans="1:32">
      <c r="Y48" s="1056"/>
    </row>
    <row r="49" spans="25:25">
      <c r="Y49" s="1056"/>
    </row>
    <row r="50" spans="25:25">
      <c r="Y50" s="1056"/>
    </row>
    <row r="51" spans="25:25">
      <c r="Y51" s="1056"/>
    </row>
    <row r="52" spans="25:25">
      <c r="Y52" s="1056"/>
    </row>
    <row r="53" spans="25:25">
      <c r="Y53" s="1056"/>
    </row>
    <row r="54" spans="25:25">
      <c r="Y54" s="1056"/>
    </row>
    <row r="55" spans="25:25">
      <c r="Y55" s="1056"/>
    </row>
    <row r="56" spans="25:25">
      <c r="Y56" s="1056"/>
    </row>
    <row r="57" spans="25:25">
      <c r="Y57" s="1056"/>
    </row>
    <row r="58" spans="25:25">
      <c r="Y58" s="1056"/>
    </row>
    <row r="59" spans="25:25">
      <c r="Y59" s="1056"/>
    </row>
    <row r="60" spans="25:25">
      <c r="Y60" s="1056"/>
    </row>
    <row r="61" spans="25:25">
      <c r="Y61" s="1056"/>
    </row>
    <row r="62" spans="25:25">
      <c r="Y62" s="1056"/>
    </row>
    <row r="63" spans="25:25">
      <c r="Y63" s="1056"/>
    </row>
    <row r="64" spans="25:25">
      <c r="Y64" s="1056"/>
    </row>
    <row r="65" spans="25:25">
      <c r="Y65" s="1056"/>
    </row>
    <row r="66" spans="25:25">
      <c r="Y66" s="1056"/>
    </row>
    <row r="67" spans="25:25">
      <c r="Y67" s="1056"/>
    </row>
    <row r="68" spans="25:25">
      <c r="Y68" s="1056"/>
    </row>
    <row r="69" spans="25:25">
      <c r="Y69" s="1056"/>
    </row>
    <row r="70" spans="25:25">
      <c r="Y70" s="1056"/>
    </row>
    <row r="71" spans="25:25">
      <c r="Y71" s="1056"/>
    </row>
    <row r="72" spans="25:25">
      <c r="Y72" s="1056"/>
    </row>
    <row r="73" spans="25:25">
      <c r="Y73" s="1056"/>
    </row>
    <row r="74" spans="25:25">
      <c r="Y74" s="1056"/>
    </row>
    <row r="75" spans="25:25">
      <c r="Y75" s="1056"/>
    </row>
    <row r="76" spans="25:25">
      <c r="Y76" s="1056"/>
    </row>
    <row r="77" spans="25:25">
      <c r="Y77" s="1056"/>
    </row>
    <row r="78" spans="25:25">
      <c r="Y78" s="1056"/>
    </row>
    <row r="79" spans="25:25">
      <c r="Y79" s="1056"/>
    </row>
    <row r="80" spans="25:25">
      <c r="Y80" s="1056"/>
    </row>
    <row r="81" spans="25:25">
      <c r="Y81" s="1056"/>
    </row>
    <row r="82" spans="25:25">
      <c r="Y82" s="1056"/>
    </row>
    <row r="83" spans="25:25">
      <c r="Y83" s="1056"/>
    </row>
    <row r="84" spans="25:25">
      <c r="Y84" s="1056"/>
    </row>
    <row r="85" spans="25:25">
      <c r="Y85" s="1056"/>
    </row>
    <row r="86" spans="25:25">
      <c r="Y86" s="1056"/>
    </row>
    <row r="87" spans="25:25">
      <c r="Y87" s="1056"/>
    </row>
    <row r="88" spans="25:25">
      <c r="Y88" s="1056"/>
    </row>
    <row r="89" spans="25:25">
      <c r="Y89" s="1056"/>
    </row>
    <row r="90" spans="25:25">
      <c r="Y90" s="1056"/>
    </row>
    <row r="91" spans="25:25">
      <c r="Y91" s="1056"/>
    </row>
    <row r="92" spans="25:25">
      <c r="Y92" s="1056"/>
    </row>
  </sheetData>
  <mergeCells count="7">
    <mergeCell ref="V4:X4"/>
    <mergeCell ref="D4:F4"/>
    <mergeCell ref="G4:I4"/>
    <mergeCell ref="J4:L4"/>
    <mergeCell ref="M4:O4"/>
    <mergeCell ref="P4:R4"/>
    <mergeCell ref="S4:U4"/>
  </mergeCells>
  <conditionalFormatting sqref="C4">
    <cfRule type="cellIs" dxfId="21" priority="5" operator="equal">
      <formula>#REF!</formula>
    </cfRule>
  </conditionalFormatting>
  <conditionalFormatting sqref="C4">
    <cfRule type="cellIs" dxfId="20" priority="6" operator="equal">
      <formula>#REF!</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I122"/>
  <sheetViews>
    <sheetView showGridLines="0" zoomScale="70" zoomScaleNormal="70" workbookViewId="0">
      <selection activeCell="Z5" sqref="Z5:AE5"/>
    </sheetView>
  </sheetViews>
  <sheetFormatPr defaultColWidth="54.140625" defaultRowHeight="12.75"/>
  <cols>
    <col min="1" max="1" width="31.140625" style="1056" customWidth="1"/>
    <col min="2" max="2" width="39.85546875" style="1056" customWidth="1"/>
    <col min="3" max="3" width="13.85546875" style="1056" customWidth="1"/>
    <col min="4" max="21" width="13.85546875" style="1167" customWidth="1"/>
    <col min="22" max="24" width="13.85546875" style="1056" customWidth="1"/>
    <col min="25" max="25" width="1.28515625" style="174" customWidth="1"/>
    <col min="26" max="31" width="13.85546875" style="1056" customWidth="1"/>
    <col min="32" max="16384" width="54.140625" style="1056"/>
  </cols>
  <sheetData>
    <row r="1" spans="1:35">
      <c r="A1" s="750" t="s">
        <v>1023</v>
      </c>
    </row>
    <row r="2" spans="1:35">
      <c r="A2" s="371" t="s">
        <v>696</v>
      </c>
      <c r="B2" s="371"/>
      <c r="C2" s="371"/>
      <c r="AF2" s="255"/>
    </row>
    <row r="3" spans="1:35" ht="13.5" thickBot="1">
      <c r="A3" s="1059"/>
      <c r="B3" s="1059"/>
      <c r="C3" s="1059"/>
    </row>
    <row r="4" spans="1:35" s="8" customForma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45"/>
      <c r="Z4" s="1092" t="s">
        <v>13</v>
      </c>
      <c r="AA4" s="1092" t="s">
        <v>14</v>
      </c>
      <c r="AB4" s="1092" t="s">
        <v>15</v>
      </c>
      <c r="AC4" s="1092" t="s">
        <v>16</v>
      </c>
      <c r="AD4" s="1092" t="s">
        <v>19</v>
      </c>
      <c r="AE4" s="1092"/>
      <c r="AH4" s="1060"/>
      <c r="AI4" s="1060"/>
    </row>
    <row r="5" spans="1:35" ht="26.25" thickBot="1">
      <c r="A5" s="22"/>
      <c r="B5" s="22"/>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810"/>
      <c r="Z5" s="1094" t="s">
        <v>46</v>
      </c>
      <c r="AA5" s="1094" t="s">
        <v>46</v>
      </c>
      <c r="AB5" s="1094" t="s">
        <v>46</v>
      </c>
      <c r="AC5" s="1094" t="s">
        <v>46</v>
      </c>
      <c r="AD5" s="1094" t="s">
        <v>46</v>
      </c>
      <c r="AE5" s="1094" t="s">
        <v>46</v>
      </c>
      <c r="AH5" s="1060"/>
      <c r="AI5" s="1060"/>
    </row>
    <row r="6" spans="1:35">
      <c r="A6" s="383" t="s">
        <v>621</v>
      </c>
      <c r="B6" s="383"/>
      <c r="C6" s="850"/>
      <c r="D6" s="777"/>
      <c r="E6" s="778"/>
      <c r="F6" s="779"/>
      <c r="G6" s="778"/>
      <c r="H6" s="778"/>
      <c r="I6" s="778"/>
      <c r="J6" s="777"/>
      <c r="K6" s="778"/>
      <c r="L6" s="779"/>
      <c r="M6" s="778"/>
      <c r="N6" s="778"/>
      <c r="O6" s="778"/>
      <c r="P6" s="777"/>
      <c r="Q6" s="778"/>
      <c r="R6" s="779"/>
      <c r="S6" s="778"/>
      <c r="T6" s="778"/>
      <c r="U6" s="778"/>
      <c r="V6" s="777"/>
      <c r="W6" s="778"/>
      <c r="X6" s="779"/>
      <c r="Y6" s="778"/>
      <c r="Z6" s="777"/>
      <c r="AA6" s="778"/>
      <c r="AB6" s="778"/>
      <c r="AC6" s="778"/>
      <c r="AD6" s="778"/>
      <c r="AE6" s="779"/>
      <c r="AF6" s="174"/>
      <c r="AH6" s="361"/>
      <c r="AI6" s="361"/>
    </row>
    <row r="7" spans="1:35">
      <c r="A7" s="383"/>
      <c r="B7" s="381" t="s">
        <v>695</v>
      </c>
      <c r="C7" s="781"/>
      <c r="D7" s="853"/>
      <c r="E7" s="782"/>
      <c r="F7" s="783"/>
      <c r="G7" s="782"/>
      <c r="H7" s="782"/>
      <c r="I7" s="782"/>
      <c r="J7" s="853"/>
      <c r="K7" s="782"/>
      <c r="L7" s="783"/>
      <c r="M7" s="782"/>
      <c r="N7" s="782"/>
      <c r="O7" s="782"/>
      <c r="P7" s="853"/>
      <c r="Q7" s="782"/>
      <c r="R7" s="783"/>
      <c r="S7" s="782"/>
      <c r="T7" s="782"/>
      <c r="U7" s="782"/>
      <c r="V7" s="853"/>
      <c r="W7" s="782"/>
      <c r="X7" s="783"/>
      <c r="Y7" s="795"/>
      <c r="Z7" s="853"/>
      <c r="AA7" s="782"/>
      <c r="AB7" s="782"/>
      <c r="AC7" s="782"/>
      <c r="AD7" s="782"/>
      <c r="AE7" s="783"/>
      <c r="AH7" s="361"/>
      <c r="AI7" s="361"/>
    </row>
    <row r="8" spans="1:35">
      <c r="A8" s="383"/>
      <c r="B8" s="381" t="s">
        <v>694</v>
      </c>
      <c r="C8" s="781"/>
      <c r="D8" s="853"/>
      <c r="E8" s="782"/>
      <c r="F8" s="783"/>
      <c r="G8" s="782"/>
      <c r="H8" s="782"/>
      <c r="I8" s="782"/>
      <c r="J8" s="853"/>
      <c r="K8" s="782"/>
      <c r="L8" s="783"/>
      <c r="M8" s="782"/>
      <c r="N8" s="782"/>
      <c r="O8" s="782"/>
      <c r="P8" s="853"/>
      <c r="Q8" s="782"/>
      <c r="R8" s="783"/>
      <c r="S8" s="782"/>
      <c r="T8" s="782"/>
      <c r="U8" s="782"/>
      <c r="V8" s="853"/>
      <c r="W8" s="782"/>
      <c r="X8" s="783"/>
      <c r="Y8" s="795"/>
      <c r="Z8" s="853"/>
      <c r="AA8" s="782"/>
      <c r="AB8" s="782"/>
      <c r="AC8" s="782"/>
      <c r="AD8" s="782"/>
      <c r="AE8" s="783"/>
      <c r="AH8" s="361"/>
      <c r="AI8" s="361"/>
    </row>
    <row r="9" spans="1:35" s="372" customFormat="1">
      <c r="A9" s="379"/>
      <c r="B9" s="379" t="s">
        <v>662</v>
      </c>
      <c r="C9" s="875"/>
      <c r="D9" s="856"/>
      <c r="E9" s="854"/>
      <c r="F9" s="876"/>
      <c r="G9" s="854"/>
      <c r="H9" s="854"/>
      <c r="I9" s="854"/>
      <c r="J9" s="856"/>
      <c r="K9" s="854"/>
      <c r="L9" s="876"/>
      <c r="M9" s="854"/>
      <c r="N9" s="854"/>
      <c r="O9" s="854"/>
      <c r="P9" s="856"/>
      <c r="Q9" s="854"/>
      <c r="R9" s="876"/>
      <c r="S9" s="854"/>
      <c r="T9" s="854"/>
      <c r="U9" s="854"/>
      <c r="V9" s="856"/>
      <c r="W9" s="854"/>
      <c r="X9" s="876"/>
      <c r="Y9" s="902"/>
      <c r="Z9" s="856"/>
      <c r="AA9" s="854"/>
      <c r="AB9" s="854"/>
      <c r="AC9" s="854"/>
      <c r="AD9" s="854"/>
      <c r="AE9" s="876"/>
    </row>
    <row r="10" spans="1:35">
      <c r="A10" s="383" t="s">
        <v>620</v>
      </c>
      <c r="B10" s="381"/>
      <c r="C10" s="787"/>
      <c r="D10" s="861"/>
      <c r="E10" s="785"/>
      <c r="F10" s="786"/>
      <c r="G10" s="785"/>
      <c r="H10" s="785"/>
      <c r="I10" s="788"/>
      <c r="J10" s="861"/>
      <c r="K10" s="785"/>
      <c r="L10" s="786"/>
      <c r="M10" s="785"/>
      <c r="N10" s="785"/>
      <c r="O10" s="788"/>
      <c r="P10" s="861"/>
      <c r="Q10" s="785"/>
      <c r="R10" s="786"/>
      <c r="S10" s="785"/>
      <c r="T10" s="785"/>
      <c r="U10" s="788"/>
      <c r="V10" s="861"/>
      <c r="W10" s="785"/>
      <c r="X10" s="786"/>
      <c r="Y10" s="788"/>
      <c r="Z10" s="861"/>
      <c r="AA10" s="785"/>
      <c r="AB10" s="785"/>
      <c r="AC10" s="785"/>
      <c r="AD10" s="785"/>
      <c r="AE10" s="879"/>
      <c r="AF10" s="174"/>
      <c r="AH10" s="361"/>
      <c r="AI10" s="361"/>
    </row>
    <row r="11" spans="1:35">
      <c r="A11" s="383"/>
      <c r="B11" s="381" t="s">
        <v>672</v>
      </c>
      <c r="C11" s="781"/>
      <c r="D11" s="853"/>
      <c r="E11" s="782"/>
      <c r="F11" s="783"/>
      <c r="G11" s="782"/>
      <c r="H11" s="782"/>
      <c r="I11" s="782"/>
      <c r="J11" s="853"/>
      <c r="K11" s="782"/>
      <c r="L11" s="783"/>
      <c r="M11" s="782"/>
      <c r="N11" s="782"/>
      <c r="O11" s="782"/>
      <c r="P11" s="853"/>
      <c r="Q11" s="782"/>
      <c r="R11" s="783"/>
      <c r="S11" s="782"/>
      <c r="T11" s="782"/>
      <c r="U11" s="782"/>
      <c r="V11" s="853"/>
      <c r="W11" s="782"/>
      <c r="X11" s="783"/>
      <c r="Y11" s="795"/>
      <c r="Z11" s="853"/>
      <c r="AA11" s="782"/>
      <c r="AB11" s="782"/>
      <c r="AC11" s="782"/>
      <c r="AD11" s="782"/>
      <c r="AE11" s="783"/>
      <c r="AH11" s="361"/>
      <c r="AI11" s="361"/>
    </row>
    <row r="12" spans="1:35">
      <c r="A12" s="383"/>
      <c r="B12" s="381" t="s">
        <v>671</v>
      </c>
      <c r="C12" s="781"/>
      <c r="D12" s="853"/>
      <c r="E12" s="782"/>
      <c r="F12" s="783"/>
      <c r="G12" s="782"/>
      <c r="H12" s="782"/>
      <c r="I12" s="782"/>
      <c r="J12" s="853"/>
      <c r="K12" s="782"/>
      <c r="L12" s="783"/>
      <c r="M12" s="782"/>
      <c r="N12" s="782"/>
      <c r="O12" s="782"/>
      <c r="P12" s="853"/>
      <c r="Q12" s="782"/>
      <c r="R12" s="783"/>
      <c r="S12" s="782"/>
      <c r="T12" s="782"/>
      <c r="U12" s="782"/>
      <c r="V12" s="853"/>
      <c r="W12" s="782"/>
      <c r="X12" s="783"/>
      <c r="Y12" s="795"/>
      <c r="Z12" s="853"/>
      <c r="AA12" s="782"/>
      <c r="AB12" s="782"/>
      <c r="AC12" s="782"/>
      <c r="AD12" s="782"/>
      <c r="AE12" s="783"/>
      <c r="AH12" s="361"/>
      <c r="AI12" s="361"/>
    </row>
    <row r="13" spans="1:35">
      <c r="A13" s="383"/>
      <c r="B13" s="381" t="s">
        <v>670</v>
      </c>
      <c r="C13" s="781"/>
      <c r="D13" s="853"/>
      <c r="E13" s="782"/>
      <c r="F13" s="783"/>
      <c r="G13" s="782"/>
      <c r="H13" s="782"/>
      <c r="I13" s="782"/>
      <c r="J13" s="853"/>
      <c r="K13" s="782"/>
      <c r="L13" s="783"/>
      <c r="M13" s="782"/>
      <c r="N13" s="782"/>
      <c r="O13" s="782"/>
      <c r="P13" s="853"/>
      <c r="Q13" s="782"/>
      <c r="R13" s="783"/>
      <c r="S13" s="782"/>
      <c r="T13" s="782"/>
      <c r="U13" s="782"/>
      <c r="V13" s="853"/>
      <c r="W13" s="782"/>
      <c r="X13" s="783"/>
      <c r="Y13" s="795"/>
      <c r="Z13" s="853"/>
      <c r="AA13" s="782"/>
      <c r="AB13" s="782"/>
      <c r="AC13" s="782"/>
      <c r="AD13" s="782"/>
      <c r="AE13" s="783"/>
      <c r="AH13" s="361"/>
      <c r="AI13" s="361"/>
    </row>
    <row r="14" spans="1:35">
      <c r="A14" s="383"/>
      <c r="B14" s="381" t="s">
        <v>669</v>
      </c>
      <c r="C14" s="781"/>
      <c r="D14" s="853"/>
      <c r="E14" s="782"/>
      <c r="F14" s="783"/>
      <c r="G14" s="782"/>
      <c r="H14" s="782"/>
      <c r="I14" s="782"/>
      <c r="J14" s="853"/>
      <c r="K14" s="782"/>
      <c r="L14" s="783"/>
      <c r="M14" s="782"/>
      <c r="N14" s="782"/>
      <c r="O14" s="782"/>
      <c r="P14" s="853"/>
      <c r="Q14" s="782"/>
      <c r="R14" s="783"/>
      <c r="S14" s="782"/>
      <c r="T14" s="782"/>
      <c r="U14" s="782"/>
      <c r="V14" s="853"/>
      <c r="W14" s="782"/>
      <c r="X14" s="783"/>
      <c r="Y14" s="795"/>
      <c r="Z14" s="853"/>
      <c r="AA14" s="782"/>
      <c r="AB14" s="782"/>
      <c r="AC14" s="782"/>
      <c r="AD14" s="782"/>
      <c r="AE14" s="783"/>
      <c r="AH14" s="361"/>
      <c r="AI14" s="361"/>
    </row>
    <row r="15" spans="1:35">
      <c r="A15" s="383"/>
      <c r="B15" s="381" t="s">
        <v>668</v>
      </c>
      <c r="C15" s="781"/>
      <c r="D15" s="853"/>
      <c r="E15" s="782"/>
      <c r="F15" s="783"/>
      <c r="G15" s="782"/>
      <c r="H15" s="782"/>
      <c r="I15" s="782"/>
      <c r="J15" s="853"/>
      <c r="K15" s="782"/>
      <c r="L15" s="783"/>
      <c r="M15" s="782"/>
      <c r="N15" s="782"/>
      <c r="O15" s="782"/>
      <c r="P15" s="853"/>
      <c r="Q15" s="782"/>
      <c r="R15" s="783"/>
      <c r="S15" s="782"/>
      <c r="T15" s="782"/>
      <c r="U15" s="782"/>
      <c r="V15" s="853"/>
      <c r="W15" s="782"/>
      <c r="X15" s="783"/>
      <c r="Y15" s="795"/>
      <c r="Z15" s="853"/>
      <c r="AA15" s="782"/>
      <c r="AB15" s="782"/>
      <c r="AC15" s="782"/>
      <c r="AD15" s="782"/>
      <c r="AE15" s="783"/>
      <c r="AH15" s="361"/>
      <c r="AI15" s="361"/>
    </row>
    <row r="16" spans="1:35">
      <c r="A16" s="383"/>
      <c r="B16" s="390" t="s">
        <v>661</v>
      </c>
      <c r="C16" s="875"/>
      <c r="D16" s="856"/>
      <c r="E16" s="854"/>
      <c r="F16" s="876"/>
      <c r="G16" s="854"/>
      <c r="H16" s="854"/>
      <c r="I16" s="854"/>
      <c r="J16" s="856"/>
      <c r="K16" s="854"/>
      <c r="L16" s="876"/>
      <c r="M16" s="854"/>
      <c r="N16" s="854"/>
      <c r="O16" s="854"/>
      <c r="P16" s="856"/>
      <c r="Q16" s="854"/>
      <c r="R16" s="876"/>
      <c r="S16" s="854"/>
      <c r="T16" s="854"/>
      <c r="U16" s="854"/>
      <c r="V16" s="856"/>
      <c r="W16" s="854"/>
      <c r="X16" s="876"/>
      <c r="Y16" s="902"/>
      <c r="Z16" s="856"/>
      <c r="AA16" s="854"/>
      <c r="AB16" s="854"/>
      <c r="AC16" s="854"/>
      <c r="AD16" s="854"/>
      <c r="AE16" s="876"/>
      <c r="AH16" s="361"/>
      <c r="AI16" s="361"/>
    </row>
    <row r="17" spans="1:35">
      <c r="A17" s="383" t="s">
        <v>660</v>
      </c>
      <c r="B17" s="390"/>
      <c r="C17" s="885"/>
      <c r="D17" s="880"/>
      <c r="E17" s="886"/>
      <c r="F17" s="884"/>
      <c r="G17" s="883"/>
      <c r="H17" s="886"/>
      <c r="I17" s="883"/>
      <c r="J17" s="880"/>
      <c r="K17" s="886"/>
      <c r="L17" s="884"/>
      <c r="M17" s="883"/>
      <c r="N17" s="886"/>
      <c r="O17" s="883"/>
      <c r="P17" s="880"/>
      <c r="Q17" s="886"/>
      <c r="R17" s="884"/>
      <c r="S17" s="883"/>
      <c r="T17" s="886"/>
      <c r="U17" s="883"/>
      <c r="V17" s="880"/>
      <c r="W17" s="886"/>
      <c r="X17" s="884"/>
      <c r="Y17" s="883"/>
      <c r="Z17" s="881"/>
      <c r="AA17" s="886"/>
      <c r="AB17" s="886"/>
      <c r="AC17" s="886"/>
      <c r="AD17" s="886"/>
      <c r="AE17" s="887"/>
      <c r="AH17" s="361"/>
      <c r="AI17" s="361"/>
    </row>
    <row r="18" spans="1:35">
      <c r="A18" s="383"/>
      <c r="B18" s="381" t="s">
        <v>667</v>
      </c>
      <c r="C18" s="781"/>
      <c r="D18" s="853"/>
      <c r="E18" s="782"/>
      <c r="F18" s="783"/>
      <c r="G18" s="782"/>
      <c r="H18" s="782"/>
      <c r="I18" s="782"/>
      <c r="J18" s="853"/>
      <c r="K18" s="782"/>
      <c r="L18" s="783"/>
      <c r="M18" s="782"/>
      <c r="N18" s="782"/>
      <c r="O18" s="782"/>
      <c r="P18" s="853"/>
      <c r="Q18" s="782"/>
      <c r="R18" s="783"/>
      <c r="S18" s="782"/>
      <c r="T18" s="782"/>
      <c r="U18" s="782"/>
      <c r="V18" s="853"/>
      <c r="W18" s="782"/>
      <c r="X18" s="783"/>
      <c r="Y18" s="795"/>
      <c r="Z18" s="853"/>
      <c r="AA18" s="782"/>
      <c r="AB18" s="782"/>
      <c r="AC18" s="782"/>
      <c r="AD18" s="782"/>
      <c r="AE18" s="783"/>
      <c r="AH18" s="361"/>
      <c r="AI18" s="361"/>
    </row>
    <row r="19" spans="1:35">
      <c r="A19" s="383"/>
      <c r="B19" s="381" t="s">
        <v>666</v>
      </c>
      <c r="C19" s="781"/>
      <c r="D19" s="853"/>
      <c r="E19" s="782"/>
      <c r="F19" s="783"/>
      <c r="G19" s="782"/>
      <c r="H19" s="782"/>
      <c r="I19" s="782"/>
      <c r="J19" s="853"/>
      <c r="K19" s="782"/>
      <c r="L19" s="783"/>
      <c r="M19" s="782"/>
      <c r="N19" s="782"/>
      <c r="O19" s="782"/>
      <c r="P19" s="853"/>
      <c r="Q19" s="782"/>
      <c r="R19" s="783"/>
      <c r="S19" s="782"/>
      <c r="T19" s="782"/>
      <c r="U19" s="782"/>
      <c r="V19" s="853"/>
      <c r="W19" s="782"/>
      <c r="X19" s="783"/>
      <c r="Y19" s="795"/>
      <c r="Z19" s="853"/>
      <c r="AA19" s="782"/>
      <c r="AB19" s="782"/>
      <c r="AC19" s="782"/>
      <c r="AD19" s="782"/>
      <c r="AE19" s="783"/>
      <c r="AH19" s="361"/>
      <c r="AI19" s="361"/>
    </row>
    <row r="20" spans="1:35">
      <c r="A20" s="383"/>
      <c r="B20" s="381" t="s">
        <v>693</v>
      </c>
      <c r="C20" s="781"/>
      <c r="D20" s="853"/>
      <c r="E20" s="782"/>
      <c r="F20" s="783"/>
      <c r="G20" s="782"/>
      <c r="H20" s="782"/>
      <c r="I20" s="782"/>
      <c r="J20" s="853"/>
      <c r="K20" s="782"/>
      <c r="L20" s="783"/>
      <c r="M20" s="782"/>
      <c r="N20" s="782"/>
      <c r="O20" s="782"/>
      <c r="P20" s="853"/>
      <c r="Q20" s="782"/>
      <c r="R20" s="783"/>
      <c r="S20" s="782"/>
      <c r="T20" s="782"/>
      <c r="U20" s="782"/>
      <c r="V20" s="853"/>
      <c r="W20" s="782"/>
      <c r="X20" s="783"/>
      <c r="Y20" s="795"/>
      <c r="Z20" s="853"/>
      <c r="AA20" s="782"/>
      <c r="AB20" s="782"/>
      <c r="AC20" s="782"/>
      <c r="AD20" s="782"/>
      <c r="AE20" s="783"/>
      <c r="AH20" s="361"/>
      <c r="AI20" s="361"/>
    </row>
    <row r="21" spans="1:35">
      <c r="A21" s="383"/>
      <c r="B21" s="381" t="s">
        <v>674</v>
      </c>
      <c r="C21" s="781"/>
      <c r="D21" s="853"/>
      <c r="E21" s="782"/>
      <c r="F21" s="783"/>
      <c r="G21" s="782"/>
      <c r="H21" s="782"/>
      <c r="I21" s="782"/>
      <c r="J21" s="853"/>
      <c r="K21" s="782"/>
      <c r="L21" s="783"/>
      <c r="M21" s="782"/>
      <c r="N21" s="782"/>
      <c r="O21" s="782"/>
      <c r="P21" s="853"/>
      <c r="Q21" s="782"/>
      <c r="R21" s="783"/>
      <c r="S21" s="782"/>
      <c r="T21" s="782"/>
      <c r="U21" s="782"/>
      <c r="V21" s="853"/>
      <c r="W21" s="782"/>
      <c r="X21" s="783"/>
      <c r="Y21" s="795"/>
      <c r="Z21" s="853"/>
      <c r="AA21" s="782"/>
      <c r="AB21" s="782"/>
      <c r="AC21" s="782"/>
      <c r="AD21" s="782"/>
      <c r="AE21" s="783"/>
      <c r="AH21" s="361"/>
      <c r="AI21" s="361"/>
    </row>
    <row r="22" spans="1:35">
      <c r="A22" s="383"/>
      <c r="B22" s="381" t="s">
        <v>692</v>
      </c>
      <c r="C22" s="781"/>
      <c r="D22" s="853"/>
      <c r="E22" s="782"/>
      <c r="F22" s="783"/>
      <c r="G22" s="782"/>
      <c r="H22" s="782"/>
      <c r="I22" s="782"/>
      <c r="J22" s="853"/>
      <c r="K22" s="782"/>
      <c r="L22" s="783"/>
      <c r="M22" s="782"/>
      <c r="N22" s="782"/>
      <c r="O22" s="782"/>
      <c r="P22" s="853"/>
      <c r="Q22" s="782"/>
      <c r="R22" s="783"/>
      <c r="S22" s="782"/>
      <c r="T22" s="782"/>
      <c r="U22" s="782"/>
      <c r="V22" s="853"/>
      <c r="W22" s="782"/>
      <c r="X22" s="783"/>
      <c r="Y22" s="795"/>
      <c r="Z22" s="853"/>
      <c r="AA22" s="782"/>
      <c r="AB22" s="782"/>
      <c r="AC22" s="782"/>
      <c r="AD22" s="782"/>
      <c r="AE22" s="783"/>
      <c r="AH22" s="361"/>
      <c r="AI22" s="361"/>
    </row>
    <row r="23" spans="1:35">
      <c r="A23" s="383"/>
      <c r="B23" s="381" t="s">
        <v>691</v>
      </c>
      <c r="C23" s="781"/>
      <c r="D23" s="853"/>
      <c r="E23" s="782"/>
      <c r="F23" s="783"/>
      <c r="G23" s="782"/>
      <c r="H23" s="782"/>
      <c r="I23" s="782"/>
      <c r="J23" s="853"/>
      <c r="K23" s="782"/>
      <c r="L23" s="783"/>
      <c r="M23" s="782"/>
      <c r="N23" s="782"/>
      <c r="O23" s="782"/>
      <c r="P23" s="853"/>
      <c r="Q23" s="782"/>
      <c r="R23" s="783"/>
      <c r="S23" s="782"/>
      <c r="T23" s="782"/>
      <c r="U23" s="782"/>
      <c r="V23" s="853"/>
      <c r="W23" s="782"/>
      <c r="X23" s="783"/>
      <c r="Y23" s="795"/>
      <c r="Z23" s="853"/>
      <c r="AA23" s="782"/>
      <c r="AB23" s="782"/>
      <c r="AC23" s="782"/>
      <c r="AD23" s="782"/>
      <c r="AE23" s="783"/>
      <c r="AH23" s="361"/>
      <c r="AI23" s="361"/>
    </row>
    <row r="24" spans="1:35" ht="25.5">
      <c r="A24" s="383"/>
      <c r="B24" s="381" t="s">
        <v>690</v>
      </c>
      <c r="C24" s="781"/>
      <c r="D24" s="853"/>
      <c r="E24" s="782"/>
      <c r="F24" s="783"/>
      <c r="G24" s="782"/>
      <c r="H24" s="782"/>
      <c r="I24" s="782"/>
      <c r="J24" s="853"/>
      <c r="K24" s="782"/>
      <c r="L24" s="783"/>
      <c r="M24" s="782"/>
      <c r="N24" s="782"/>
      <c r="O24" s="782"/>
      <c r="P24" s="853"/>
      <c r="Q24" s="782"/>
      <c r="R24" s="783"/>
      <c r="S24" s="782"/>
      <c r="T24" s="782"/>
      <c r="U24" s="782"/>
      <c r="V24" s="853"/>
      <c r="W24" s="782"/>
      <c r="X24" s="783"/>
      <c r="Y24" s="795"/>
      <c r="Z24" s="853"/>
      <c r="AA24" s="782"/>
      <c r="AB24" s="782"/>
      <c r="AC24" s="782"/>
      <c r="AD24" s="782"/>
      <c r="AE24" s="783"/>
      <c r="AH24" s="361"/>
      <c r="AI24" s="361"/>
    </row>
    <row r="25" spans="1:35">
      <c r="A25" s="383"/>
      <c r="B25" s="381" t="s">
        <v>689</v>
      </c>
      <c r="C25" s="781"/>
      <c r="D25" s="853"/>
      <c r="E25" s="782"/>
      <c r="F25" s="783"/>
      <c r="G25" s="782"/>
      <c r="H25" s="782"/>
      <c r="I25" s="782"/>
      <c r="J25" s="853"/>
      <c r="K25" s="782"/>
      <c r="L25" s="783"/>
      <c r="M25" s="782"/>
      <c r="N25" s="782"/>
      <c r="O25" s="782"/>
      <c r="P25" s="853"/>
      <c r="Q25" s="782"/>
      <c r="R25" s="783"/>
      <c r="S25" s="782"/>
      <c r="T25" s="782"/>
      <c r="U25" s="782"/>
      <c r="V25" s="853"/>
      <c r="W25" s="782"/>
      <c r="X25" s="783"/>
      <c r="Y25" s="795"/>
      <c r="Z25" s="853"/>
      <c r="AA25" s="782"/>
      <c r="AB25" s="782"/>
      <c r="AC25" s="782"/>
      <c r="AD25" s="782"/>
      <c r="AE25" s="783"/>
      <c r="AH25" s="361"/>
      <c r="AI25" s="361"/>
    </row>
    <row r="26" spans="1:35">
      <c r="A26" s="383"/>
      <c r="B26" s="381" t="s">
        <v>688</v>
      </c>
      <c r="C26" s="781"/>
      <c r="D26" s="853"/>
      <c r="E26" s="782"/>
      <c r="F26" s="783"/>
      <c r="G26" s="782"/>
      <c r="H26" s="782"/>
      <c r="I26" s="782"/>
      <c r="J26" s="853"/>
      <c r="K26" s="782"/>
      <c r="L26" s="783"/>
      <c r="M26" s="782"/>
      <c r="N26" s="782"/>
      <c r="O26" s="782"/>
      <c r="P26" s="853"/>
      <c r="Q26" s="782"/>
      <c r="R26" s="783"/>
      <c r="S26" s="782"/>
      <c r="T26" s="782"/>
      <c r="U26" s="782"/>
      <c r="V26" s="853"/>
      <c r="W26" s="782"/>
      <c r="X26" s="783"/>
      <c r="Y26" s="795"/>
      <c r="Z26" s="853"/>
      <c r="AA26" s="782"/>
      <c r="AB26" s="782"/>
      <c r="AC26" s="782"/>
      <c r="AD26" s="782"/>
      <c r="AE26" s="783"/>
      <c r="AH26" s="361"/>
      <c r="AI26" s="361"/>
    </row>
    <row r="27" spans="1:35">
      <c r="A27" s="383"/>
      <c r="B27" s="381" t="s">
        <v>687</v>
      </c>
      <c r="C27" s="781"/>
      <c r="D27" s="853"/>
      <c r="E27" s="782"/>
      <c r="F27" s="783"/>
      <c r="G27" s="782"/>
      <c r="H27" s="782"/>
      <c r="I27" s="782"/>
      <c r="J27" s="853"/>
      <c r="K27" s="782"/>
      <c r="L27" s="783"/>
      <c r="M27" s="782"/>
      <c r="N27" s="782"/>
      <c r="O27" s="782"/>
      <c r="P27" s="853"/>
      <c r="Q27" s="782"/>
      <c r="R27" s="783"/>
      <c r="S27" s="782"/>
      <c r="T27" s="782"/>
      <c r="U27" s="782"/>
      <c r="V27" s="853"/>
      <c r="W27" s="782"/>
      <c r="X27" s="783"/>
      <c r="Y27" s="795"/>
      <c r="Z27" s="853"/>
      <c r="AA27" s="782"/>
      <c r="AB27" s="782"/>
      <c r="AC27" s="782"/>
      <c r="AD27" s="782"/>
      <c r="AE27" s="783"/>
      <c r="AH27" s="361"/>
      <c r="AI27" s="361"/>
    </row>
    <row r="28" spans="1:35">
      <c r="A28" s="383"/>
      <c r="B28" s="381" t="s">
        <v>686</v>
      </c>
      <c r="C28" s="781"/>
      <c r="D28" s="853"/>
      <c r="E28" s="782"/>
      <c r="F28" s="783"/>
      <c r="G28" s="782"/>
      <c r="H28" s="782"/>
      <c r="I28" s="782"/>
      <c r="J28" s="853"/>
      <c r="K28" s="782"/>
      <c r="L28" s="783"/>
      <c r="M28" s="782"/>
      <c r="N28" s="782"/>
      <c r="O28" s="782"/>
      <c r="P28" s="853"/>
      <c r="Q28" s="782"/>
      <c r="R28" s="783"/>
      <c r="S28" s="782"/>
      <c r="T28" s="782"/>
      <c r="U28" s="782"/>
      <c r="V28" s="853"/>
      <c r="W28" s="782"/>
      <c r="X28" s="783"/>
      <c r="Y28" s="795"/>
      <c r="Z28" s="853"/>
      <c r="AA28" s="782"/>
      <c r="AB28" s="782"/>
      <c r="AC28" s="782"/>
      <c r="AD28" s="782"/>
      <c r="AE28" s="783"/>
      <c r="AH28" s="361"/>
      <c r="AI28" s="361"/>
    </row>
    <row r="29" spans="1:35">
      <c r="A29" s="383"/>
      <c r="B29" s="381" t="s">
        <v>685</v>
      </c>
      <c r="C29" s="781"/>
      <c r="D29" s="782"/>
      <c r="E29" s="782"/>
      <c r="F29" s="783"/>
      <c r="G29" s="782"/>
      <c r="H29" s="782"/>
      <c r="I29" s="783"/>
      <c r="J29" s="782"/>
      <c r="K29" s="782"/>
      <c r="L29" s="783"/>
      <c r="M29" s="782"/>
      <c r="N29" s="782"/>
      <c r="O29" s="783"/>
      <c r="P29" s="782"/>
      <c r="Q29" s="782"/>
      <c r="R29" s="783"/>
      <c r="S29" s="782"/>
      <c r="T29" s="782"/>
      <c r="U29" s="783"/>
      <c r="V29" s="782"/>
      <c r="W29" s="782"/>
      <c r="X29" s="783"/>
      <c r="Y29" s="795"/>
      <c r="Z29" s="853"/>
      <c r="AA29" s="782"/>
      <c r="AB29" s="782"/>
      <c r="AC29" s="782"/>
      <c r="AD29" s="782"/>
      <c r="AE29" s="783"/>
      <c r="AH29" s="361"/>
      <c r="AI29" s="361"/>
    </row>
    <row r="30" spans="1:35">
      <c r="A30" s="383"/>
      <c r="B30" s="390" t="s">
        <v>659</v>
      </c>
      <c r="C30" s="875"/>
      <c r="D30" s="854"/>
      <c r="E30" s="854"/>
      <c r="F30" s="876"/>
      <c r="G30" s="854"/>
      <c r="H30" s="854"/>
      <c r="I30" s="876"/>
      <c r="J30" s="854"/>
      <c r="K30" s="854"/>
      <c r="L30" s="876"/>
      <c r="M30" s="854"/>
      <c r="N30" s="854"/>
      <c r="O30" s="876"/>
      <c r="P30" s="854"/>
      <c r="Q30" s="854"/>
      <c r="R30" s="876"/>
      <c r="S30" s="854"/>
      <c r="T30" s="854"/>
      <c r="U30" s="876"/>
      <c r="V30" s="854"/>
      <c r="W30" s="854"/>
      <c r="X30" s="876"/>
      <c r="Y30" s="902"/>
      <c r="Z30" s="856"/>
      <c r="AA30" s="854"/>
      <c r="AB30" s="854"/>
      <c r="AC30" s="854"/>
      <c r="AD30" s="854"/>
      <c r="AE30" s="876"/>
      <c r="AH30" s="361"/>
      <c r="AI30" s="361"/>
    </row>
    <row r="31" spans="1:35">
      <c r="A31" s="383" t="s">
        <v>618</v>
      </c>
      <c r="C31" s="784"/>
      <c r="D31" s="788"/>
      <c r="E31" s="785"/>
      <c r="F31" s="786"/>
      <c r="G31" s="788"/>
      <c r="H31" s="785"/>
      <c r="I31" s="786"/>
      <c r="J31" s="788"/>
      <c r="K31" s="785"/>
      <c r="L31" s="786"/>
      <c r="M31" s="788"/>
      <c r="N31" s="785"/>
      <c r="O31" s="786"/>
      <c r="P31" s="788"/>
      <c r="Q31" s="785"/>
      <c r="R31" s="786"/>
      <c r="S31" s="788"/>
      <c r="T31" s="785"/>
      <c r="U31" s="786"/>
      <c r="V31" s="788"/>
      <c r="W31" s="785"/>
      <c r="X31" s="786"/>
      <c r="Y31" s="788"/>
      <c r="Z31" s="861"/>
      <c r="AA31" s="785"/>
      <c r="AB31" s="886"/>
      <c r="AC31" s="785"/>
      <c r="AD31" s="785"/>
      <c r="AE31" s="879"/>
      <c r="AF31" s="920"/>
      <c r="AH31" s="361"/>
      <c r="AI31" s="361"/>
    </row>
    <row r="32" spans="1:35">
      <c r="A32" s="383"/>
      <c r="B32" s="381" t="s">
        <v>684</v>
      </c>
      <c r="C32" s="781"/>
      <c r="D32" s="782"/>
      <c r="E32" s="782"/>
      <c r="F32" s="783"/>
      <c r="G32" s="782"/>
      <c r="H32" s="782"/>
      <c r="I32" s="783"/>
      <c r="J32" s="782"/>
      <c r="K32" s="782"/>
      <c r="L32" s="783"/>
      <c r="M32" s="782"/>
      <c r="N32" s="782"/>
      <c r="O32" s="783"/>
      <c r="P32" s="782"/>
      <c r="Q32" s="782"/>
      <c r="R32" s="783"/>
      <c r="S32" s="782"/>
      <c r="T32" s="782"/>
      <c r="U32" s="783"/>
      <c r="V32" s="782"/>
      <c r="W32" s="782"/>
      <c r="X32" s="783"/>
      <c r="Y32" s="795"/>
      <c r="Z32" s="853"/>
      <c r="AA32" s="782"/>
      <c r="AB32" s="782"/>
      <c r="AC32" s="782"/>
      <c r="AD32" s="782"/>
      <c r="AE32" s="783"/>
      <c r="AF32" s="920"/>
      <c r="AH32" s="361"/>
      <c r="AI32" s="361"/>
    </row>
    <row r="33" spans="1:35">
      <c r="A33" s="383"/>
      <c r="B33" s="381" t="s">
        <v>683</v>
      </c>
      <c r="C33" s="781"/>
      <c r="D33" s="782"/>
      <c r="E33" s="782"/>
      <c r="F33" s="783"/>
      <c r="G33" s="782"/>
      <c r="H33" s="782"/>
      <c r="I33" s="783"/>
      <c r="J33" s="782"/>
      <c r="K33" s="782"/>
      <c r="L33" s="783"/>
      <c r="M33" s="782"/>
      <c r="N33" s="782"/>
      <c r="O33" s="783"/>
      <c r="P33" s="782"/>
      <c r="Q33" s="782"/>
      <c r="R33" s="783"/>
      <c r="S33" s="782"/>
      <c r="T33" s="782"/>
      <c r="U33" s="783"/>
      <c r="V33" s="782"/>
      <c r="W33" s="782"/>
      <c r="X33" s="783"/>
      <c r="Y33" s="795"/>
      <c r="Z33" s="853"/>
      <c r="AA33" s="782"/>
      <c r="AB33" s="782"/>
      <c r="AC33" s="782"/>
      <c r="AD33" s="782"/>
      <c r="AE33" s="783"/>
      <c r="AF33" s="920"/>
      <c r="AH33" s="361"/>
      <c r="AI33" s="361"/>
    </row>
    <row r="34" spans="1:35">
      <c r="A34" s="383"/>
      <c r="B34" s="381" t="s">
        <v>664</v>
      </c>
      <c r="C34" s="781"/>
      <c r="D34" s="782"/>
      <c r="E34" s="782"/>
      <c r="F34" s="783"/>
      <c r="G34" s="782"/>
      <c r="H34" s="782"/>
      <c r="I34" s="783"/>
      <c r="J34" s="782"/>
      <c r="K34" s="782"/>
      <c r="L34" s="783"/>
      <c r="M34" s="782"/>
      <c r="N34" s="782"/>
      <c r="O34" s="783"/>
      <c r="P34" s="782"/>
      <c r="Q34" s="782"/>
      <c r="R34" s="783"/>
      <c r="S34" s="782"/>
      <c r="T34" s="782"/>
      <c r="U34" s="783"/>
      <c r="V34" s="782"/>
      <c r="W34" s="782"/>
      <c r="X34" s="783"/>
      <c r="Y34" s="795"/>
      <c r="Z34" s="853"/>
      <c r="AA34" s="782"/>
      <c r="AB34" s="782"/>
      <c r="AC34" s="782"/>
      <c r="AD34" s="782"/>
      <c r="AE34" s="783"/>
      <c r="AF34" s="920"/>
      <c r="AH34" s="361"/>
      <c r="AI34" s="361"/>
    </row>
    <row r="35" spans="1:35" s="372" customFormat="1">
      <c r="A35" s="383"/>
      <c r="B35" s="379" t="s">
        <v>658</v>
      </c>
      <c r="C35" s="875"/>
      <c r="D35" s="854"/>
      <c r="E35" s="854"/>
      <c r="F35" s="876"/>
      <c r="G35" s="854"/>
      <c r="H35" s="854"/>
      <c r="I35" s="876"/>
      <c r="J35" s="854"/>
      <c r="K35" s="854"/>
      <c r="L35" s="876"/>
      <c r="M35" s="854"/>
      <c r="N35" s="854"/>
      <c r="O35" s="876"/>
      <c r="P35" s="854"/>
      <c r="Q35" s="854"/>
      <c r="R35" s="876"/>
      <c r="S35" s="854"/>
      <c r="T35" s="854"/>
      <c r="U35" s="876"/>
      <c r="V35" s="854"/>
      <c r="W35" s="854"/>
      <c r="X35" s="876"/>
      <c r="Y35" s="902"/>
      <c r="Z35" s="856"/>
      <c r="AA35" s="854"/>
      <c r="AB35" s="854"/>
      <c r="AC35" s="854"/>
      <c r="AD35" s="854"/>
      <c r="AE35" s="876"/>
      <c r="AF35" s="920"/>
    </row>
    <row r="36" spans="1:35" s="372" customFormat="1" ht="13.5" thickBot="1">
      <c r="A36" s="383"/>
      <c r="B36" s="379" t="s">
        <v>5</v>
      </c>
      <c r="C36" s="796"/>
      <c r="D36" s="364"/>
      <c r="E36" s="364"/>
      <c r="F36" s="797"/>
      <c r="G36" s="364"/>
      <c r="H36" s="364"/>
      <c r="I36" s="797"/>
      <c r="J36" s="364"/>
      <c r="K36" s="364"/>
      <c r="L36" s="797"/>
      <c r="M36" s="364"/>
      <c r="N36" s="364"/>
      <c r="O36" s="797"/>
      <c r="P36" s="364"/>
      <c r="Q36" s="364"/>
      <c r="R36" s="797"/>
      <c r="S36" s="364"/>
      <c r="T36" s="364"/>
      <c r="U36" s="797"/>
      <c r="V36" s="364"/>
      <c r="W36" s="364"/>
      <c r="X36" s="797"/>
      <c r="Y36" s="798"/>
      <c r="Z36" s="642"/>
      <c r="AA36" s="364"/>
      <c r="AB36" s="364"/>
      <c r="AC36" s="364"/>
      <c r="AD36" s="364"/>
      <c r="AE36" s="797"/>
      <c r="AF36" s="795"/>
    </row>
    <row r="37" spans="1:35" ht="13.5" thickBot="1">
      <c r="A37" s="389"/>
      <c r="C37" s="883"/>
      <c r="D37" s="883"/>
      <c r="E37" s="886"/>
      <c r="F37" s="883"/>
      <c r="G37" s="883"/>
      <c r="H37" s="886"/>
      <c r="I37" s="883"/>
      <c r="J37" s="883"/>
      <c r="K37" s="886"/>
      <c r="L37" s="883"/>
      <c r="M37" s="883"/>
      <c r="N37" s="886"/>
      <c r="O37" s="883"/>
      <c r="P37" s="883"/>
      <c r="Q37" s="886"/>
      <c r="R37" s="883"/>
      <c r="S37" s="883"/>
      <c r="T37" s="886"/>
      <c r="U37" s="883"/>
      <c r="V37" s="883"/>
      <c r="W37" s="886"/>
      <c r="X37" s="883"/>
      <c r="Y37" s="883"/>
      <c r="Z37" s="886"/>
      <c r="AA37" s="886"/>
      <c r="AB37" s="886"/>
      <c r="AC37" s="886"/>
      <c r="AD37" s="886"/>
      <c r="AE37" s="886"/>
      <c r="AF37" s="920"/>
    </row>
    <row r="38" spans="1:35" ht="13.5" thickBot="1">
      <c r="A38" s="389"/>
      <c r="B38" s="389" t="s">
        <v>655</v>
      </c>
      <c r="C38" s="896"/>
      <c r="D38" s="898"/>
      <c r="E38" s="898"/>
      <c r="F38" s="899"/>
      <c r="G38" s="898"/>
      <c r="H38" s="898"/>
      <c r="I38" s="899"/>
      <c r="J38" s="898"/>
      <c r="K38" s="898"/>
      <c r="L38" s="899"/>
      <c r="M38" s="898"/>
      <c r="N38" s="898"/>
      <c r="O38" s="899"/>
      <c r="P38" s="898"/>
      <c r="Q38" s="898"/>
      <c r="R38" s="899"/>
      <c r="S38" s="898"/>
      <c r="T38" s="898"/>
      <c r="U38" s="899"/>
      <c r="V38" s="898"/>
      <c r="W38" s="898"/>
      <c r="X38" s="899"/>
      <c r="Y38" s="919"/>
      <c r="Z38" s="897"/>
      <c r="AA38" s="898"/>
      <c r="AB38" s="898"/>
      <c r="AC38" s="898"/>
      <c r="AD38" s="898"/>
      <c r="AE38" s="899"/>
      <c r="AF38" s="920"/>
    </row>
    <row r="39" spans="1:35">
      <c r="C39" s="790"/>
      <c r="D39" s="1133"/>
      <c r="E39" s="1133"/>
      <c r="F39" s="1133"/>
      <c r="G39" s="1133"/>
      <c r="H39" s="1133"/>
      <c r="I39" s="1133"/>
      <c r="J39" s="1133"/>
      <c r="K39" s="1133"/>
      <c r="L39" s="1133"/>
      <c r="M39" s="1133"/>
      <c r="N39" s="1133"/>
      <c r="O39" s="1133"/>
      <c r="P39" s="1133"/>
      <c r="Q39" s="1133"/>
      <c r="R39" s="1133"/>
      <c r="S39" s="1133"/>
      <c r="T39" s="1133"/>
      <c r="U39" s="1133"/>
      <c r="V39" s="1133"/>
      <c r="W39" s="1133"/>
      <c r="X39" s="1133"/>
      <c r="Y39" s="392"/>
      <c r="Z39" s="790"/>
      <c r="AA39" s="790"/>
      <c r="AB39" s="790"/>
      <c r="AC39" s="790"/>
      <c r="AD39" s="790"/>
      <c r="AE39" s="790"/>
      <c r="AH39" s="378"/>
      <c r="AI39" s="378"/>
    </row>
    <row r="40" spans="1:35">
      <c r="A40" s="1708" t="s">
        <v>663</v>
      </c>
      <c r="B40" s="1709"/>
      <c r="C40" s="790"/>
      <c r="D40" s="790"/>
      <c r="E40" s="790"/>
      <c r="F40" s="790"/>
      <c r="G40" s="790"/>
      <c r="H40" s="790"/>
      <c r="I40" s="790"/>
      <c r="J40" s="790"/>
      <c r="K40" s="790"/>
      <c r="L40" s="790"/>
      <c r="M40" s="790"/>
      <c r="N40" s="790"/>
      <c r="O40" s="790"/>
      <c r="P40" s="790"/>
      <c r="Q40" s="790"/>
      <c r="R40" s="790"/>
      <c r="S40" s="790"/>
      <c r="T40" s="790"/>
      <c r="U40" s="790"/>
      <c r="V40" s="790"/>
      <c r="W40" s="790"/>
      <c r="X40" s="790"/>
      <c r="Y40" s="392"/>
      <c r="Z40" s="790"/>
      <c r="AA40" s="790"/>
      <c r="AB40" s="790"/>
      <c r="AC40" s="790"/>
      <c r="AD40" s="790"/>
      <c r="AE40" s="790"/>
    </row>
    <row r="41" spans="1:35" ht="13.5" thickBot="1">
      <c r="A41" s="383" t="s">
        <v>621</v>
      </c>
      <c r="C41" s="790"/>
      <c r="D41" s="790"/>
      <c r="E41" s="790"/>
      <c r="F41" s="790"/>
      <c r="G41" s="790"/>
      <c r="H41" s="790"/>
      <c r="I41" s="790"/>
      <c r="J41" s="790"/>
      <c r="K41" s="790"/>
      <c r="L41" s="790"/>
      <c r="M41" s="790"/>
      <c r="N41" s="790"/>
      <c r="O41" s="790"/>
      <c r="P41" s="790"/>
      <c r="Q41" s="790"/>
      <c r="R41" s="790"/>
      <c r="S41" s="790"/>
      <c r="T41" s="790"/>
      <c r="U41" s="790"/>
      <c r="V41" s="790"/>
      <c r="W41" s="790"/>
      <c r="X41" s="790"/>
      <c r="Y41" s="392"/>
      <c r="Z41" s="790"/>
      <c r="AA41" s="790"/>
      <c r="AB41" s="790"/>
      <c r="AC41" s="790"/>
      <c r="AD41" s="790"/>
      <c r="AE41" s="790"/>
      <c r="AF41" s="388"/>
      <c r="AG41" s="357"/>
      <c r="AH41" s="357"/>
    </row>
    <row r="42" spans="1:35">
      <c r="A42" s="395"/>
      <c r="B42" s="395" t="s">
        <v>654</v>
      </c>
      <c r="C42" s="791"/>
      <c r="D42" s="792"/>
      <c r="E42" s="792"/>
      <c r="F42" s="793"/>
      <c r="G42" s="792"/>
      <c r="H42" s="792"/>
      <c r="I42" s="793"/>
      <c r="J42" s="792"/>
      <c r="K42" s="792"/>
      <c r="L42" s="793"/>
      <c r="M42" s="792"/>
      <c r="N42" s="792"/>
      <c r="O42" s="793"/>
      <c r="P42" s="792"/>
      <c r="Q42" s="792"/>
      <c r="R42" s="793"/>
      <c r="S42" s="792"/>
      <c r="T42" s="792"/>
      <c r="U42" s="793"/>
      <c r="V42" s="792"/>
      <c r="W42" s="792"/>
      <c r="X42" s="793"/>
      <c r="Y42" s="794"/>
      <c r="Z42" s="921"/>
      <c r="AA42" s="792"/>
      <c r="AB42" s="792"/>
      <c r="AC42" s="792"/>
      <c r="AD42" s="792"/>
      <c r="AE42" s="793"/>
      <c r="AG42" s="357"/>
      <c r="AH42" s="357"/>
    </row>
    <row r="43" spans="1:35">
      <c r="A43" s="395"/>
      <c r="B43" s="395" t="s">
        <v>682</v>
      </c>
      <c r="C43" s="781"/>
      <c r="D43" s="782"/>
      <c r="E43" s="782"/>
      <c r="F43" s="783"/>
      <c r="G43" s="782"/>
      <c r="H43" s="782"/>
      <c r="I43" s="783"/>
      <c r="J43" s="782"/>
      <c r="K43" s="782"/>
      <c r="L43" s="783"/>
      <c r="M43" s="782"/>
      <c r="N43" s="782"/>
      <c r="O43" s="783"/>
      <c r="P43" s="782"/>
      <c r="Q43" s="782"/>
      <c r="R43" s="783"/>
      <c r="S43" s="782"/>
      <c r="T43" s="782"/>
      <c r="U43" s="783"/>
      <c r="V43" s="782"/>
      <c r="W43" s="782"/>
      <c r="X43" s="783"/>
      <c r="Y43" s="795"/>
      <c r="Z43" s="853"/>
      <c r="AA43" s="782"/>
      <c r="AB43" s="782"/>
      <c r="AC43" s="782"/>
      <c r="AD43" s="782"/>
      <c r="AE43" s="783"/>
      <c r="AG43" s="357"/>
      <c r="AH43" s="357"/>
    </row>
    <row r="44" spans="1:35">
      <c r="A44" s="395"/>
      <c r="B44" s="395" t="s">
        <v>681</v>
      </c>
      <c r="C44" s="781"/>
      <c r="D44" s="782"/>
      <c r="E44" s="782"/>
      <c r="F44" s="783"/>
      <c r="G44" s="782"/>
      <c r="H44" s="782"/>
      <c r="I44" s="783"/>
      <c r="J44" s="782"/>
      <c r="K44" s="782"/>
      <c r="L44" s="783"/>
      <c r="M44" s="782"/>
      <c r="N44" s="782"/>
      <c r="O44" s="783"/>
      <c r="P44" s="782"/>
      <c r="Q44" s="782"/>
      <c r="R44" s="783"/>
      <c r="S44" s="782"/>
      <c r="T44" s="782"/>
      <c r="U44" s="783"/>
      <c r="V44" s="782"/>
      <c r="W44" s="782"/>
      <c r="X44" s="783"/>
      <c r="Y44" s="795"/>
      <c r="Z44" s="853"/>
      <c r="AA44" s="782"/>
      <c r="AB44" s="782"/>
      <c r="AC44" s="782"/>
      <c r="AD44" s="782"/>
      <c r="AE44" s="783"/>
      <c r="AG44" s="357"/>
      <c r="AH44" s="357"/>
    </row>
    <row r="45" spans="1:35">
      <c r="A45" s="395"/>
      <c r="B45" s="395" t="s">
        <v>680</v>
      </c>
      <c r="C45" s="781"/>
      <c r="D45" s="782"/>
      <c r="E45" s="782"/>
      <c r="F45" s="783"/>
      <c r="G45" s="782"/>
      <c r="H45" s="782"/>
      <c r="I45" s="783"/>
      <c r="J45" s="782"/>
      <c r="K45" s="782"/>
      <c r="L45" s="783"/>
      <c r="M45" s="782"/>
      <c r="N45" s="782"/>
      <c r="O45" s="783"/>
      <c r="P45" s="782"/>
      <c r="Q45" s="782"/>
      <c r="R45" s="783"/>
      <c r="S45" s="782"/>
      <c r="T45" s="782"/>
      <c r="U45" s="783"/>
      <c r="V45" s="782"/>
      <c r="W45" s="782"/>
      <c r="X45" s="783"/>
      <c r="Y45" s="795"/>
      <c r="Z45" s="853"/>
      <c r="AA45" s="782"/>
      <c r="AB45" s="782"/>
      <c r="AC45" s="782"/>
      <c r="AD45" s="782"/>
      <c r="AE45" s="783"/>
      <c r="AG45" s="357"/>
      <c r="AH45" s="357"/>
    </row>
    <row r="46" spans="1:35">
      <c r="A46" s="395"/>
      <c r="B46" s="395" t="s">
        <v>679</v>
      </c>
      <c r="C46" s="781"/>
      <c r="D46" s="782"/>
      <c r="E46" s="782"/>
      <c r="F46" s="783"/>
      <c r="G46" s="782"/>
      <c r="H46" s="782"/>
      <c r="I46" s="783"/>
      <c r="J46" s="782"/>
      <c r="K46" s="782"/>
      <c r="L46" s="783"/>
      <c r="M46" s="782"/>
      <c r="N46" s="782"/>
      <c r="O46" s="783"/>
      <c r="P46" s="782"/>
      <c r="Q46" s="782"/>
      <c r="R46" s="783"/>
      <c r="S46" s="782"/>
      <c r="T46" s="782"/>
      <c r="U46" s="783"/>
      <c r="V46" s="782"/>
      <c r="W46" s="782"/>
      <c r="X46" s="783"/>
      <c r="Y46" s="795"/>
      <c r="Z46" s="853"/>
      <c r="AA46" s="782"/>
      <c r="AB46" s="782"/>
      <c r="AC46" s="782"/>
      <c r="AD46" s="782"/>
      <c r="AE46" s="783"/>
      <c r="AG46" s="357"/>
      <c r="AH46" s="357"/>
    </row>
    <row r="47" spans="1:35">
      <c r="A47" s="395"/>
      <c r="B47" s="395" t="s">
        <v>678</v>
      </c>
      <c r="C47" s="781"/>
      <c r="D47" s="782"/>
      <c r="E47" s="782"/>
      <c r="F47" s="783"/>
      <c r="G47" s="782"/>
      <c r="H47" s="782"/>
      <c r="I47" s="783"/>
      <c r="J47" s="782"/>
      <c r="K47" s="782"/>
      <c r="L47" s="783"/>
      <c r="M47" s="782"/>
      <c r="N47" s="782"/>
      <c r="O47" s="783"/>
      <c r="P47" s="782"/>
      <c r="Q47" s="782"/>
      <c r="R47" s="783"/>
      <c r="S47" s="782"/>
      <c r="T47" s="782"/>
      <c r="U47" s="783"/>
      <c r="V47" s="782"/>
      <c r="W47" s="782"/>
      <c r="X47" s="783"/>
      <c r="Y47" s="795"/>
      <c r="Z47" s="853"/>
      <c r="AA47" s="782"/>
      <c r="AB47" s="782"/>
      <c r="AC47" s="782"/>
      <c r="AD47" s="782"/>
      <c r="AE47" s="783"/>
      <c r="AG47" s="357"/>
      <c r="AH47" s="357"/>
    </row>
    <row r="48" spans="1:35">
      <c r="A48" s="395"/>
      <c r="B48" s="395" t="s">
        <v>811</v>
      </c>
      <c r="C48" s="781"/>
      <c r="D48" s="782"/>
      <c r="E48" s="782"/>
      <c r="F48" s="783"/>
      <c r="G48" s="782"/>
      <c r="H48" s="782"/>
      <c r="I48" s="783"/>
      <c r="J48" s="782"/>
      <c r="K48" s="782"/>
      <c r="L48" s="783"/>
      <c r="M48" s="782"/>
      <c r="N48" s="782"/>
      <c r="O48" s="783"/>
      <c r="P48" s="782"/>
      <c r="Q48" s="782"/>
      <c r="R48" s="783"/>
      <c r="S48" s="782"/>
      <c r="T48" s="782"/>
      <c r="U48" s="783"/>
      <c r="V48" s="782"/>
      <c r="W48" s="782"/>
      <c r="X48" s="783"/>
      <c r="Y48" s="795"/>
      <c r="Z48" s="853"/>
      <c r="AA48" s="782"/>
      <c r="AB48" s="782"/>
      <c r="AC48" s="782"/>
      <c r="AD48" s="782"/>
      <c r="AE48" s="783"/>
      <c r="AG48" s="357"/>
      <c r="AH48" s="357"/>
    </row>
    <row r="49" spans="1:34">
      <c r="A49" s="395"/>
      <c r="B49" s="395" t="s">
        <v>677</v>
      </c>
      <c r="C49" s="781"/>
      <c r="D49" s="782"/>
      <c r="E49" s="782"/>
      <c r="F49" s="783"/>
      <c r="G49" s="782"/>
      <c r="H49" s="782"/>
      <c r="I49" s="783"/>
      <c r="J49" s="782"/>
      <c r="K49" s="782"/>
      <c r="L49" s="783"/>
      <c r="M49" s="782"/>
      <c r="N49" s="782"/>
      <c r="O49" s="783"/>
      <c r="P49" s="782"/>
      <c r="Q49" s="782"/>
      <c r="R49" s="783"/>
      <c r="S49" s="782"/>
      <c r="T49" s="782"/>
      <c r="U49" s="783"/>
      <c r="V49" s="782"/>
      <c r="W49" s="782"/>
      <c r="X49" s="783"/>
      <c r="Y49" s="795"/>
      <c r="Z49" s="853"/>
      <c r="AA49" s="782"/>
      <c r="AB49" s="782"/>
      <c r="AC49" s="782"/>
      <c r="AD49" s="782"/>
      <c r="AE49" s="783"/>
      <c r="AG49" s="357"/>
      <c r="AH49" s="357"/>
    </row>
    <row r="50" spans="1:34">
      <c r="A50" s="395"/>
      <c r="B50" s="395" t="s">
        <v>676</v>
      </c>
      <c r="C50" s="781"/>
      <c r="D50" s="782"/>
      <c r="E50" s="782"/>
      <c r="F50" s="783"/>
      <c r="G50" s="782"/>
      <c r="H50" s="782"/>
      <c r="I50" s="783"/>
      <c r="J50" s="782"/>
      <c r="K50" s="782"/>
      <c r="L50" s="783"/>
      <c r="M50" s="782"/>
      <c r="N50" s="782"/>
      <c r="O50" s="783"/>
      <c r="P50" s="782"/>
      <c r="Q50" s="782"/>
      <c r="R50" s="783"/>
      <c r="S50" s="782"/>
      <c r="T50" s="782"/>
      <c r="U50" s="783"/>
      <c r="V50" s="782"/>
      <c r="W50" s="782"/>
      <c r="X50" s="783"/>
      <c r="Y50" s="795"/>
      <c r="Z50" s="853"/>
      <c r="AA50" s="782"/>
      <c r="AB50" s="782"/>
      <c r="AC50" s="782"/>
      <c r="AD50" s="782"/>
      <c r="AE50" s="783"/>
      <c r="AG50" s="357"/>
      <c r="AH50" s="357"/>
    </row>
    <row r="51" spans="1:34">
      <c r="A51" s="395"/>
      <c r="B51" s="395" t="s">
        <v>675</v>
      </c>
      <c r="C51" s="781"/>
      <c r="D51" s="782"/>
      <c r="E51" s="782"/>
      <c r="F51" s="783"/>
      <c r="G51" s="782"/>
      <c r="H51" s="782"/>
      <c r="I51" s="783"/>
      <c r="J51" s="782"/>
      <c r="K51" s="782"/>
      <c r="L51" s="783"/>
      <c r="M51" s="782"/>
      <c r="N51" s="782"/>
      <c r="O51" s="783"/>
      <c r="P51" s="782"/>
      <c r="Q51" s="782"/>
      <c r="R51" s="783"/>
      <c r="S51" s="782"/>
      <c r="T51" s="782"/>
      <c r="U51" s="783"/>
      <c r="V51" s="782"/>
      <c r="W51" s="782"/>
      <c r="X51" s="783"/>
      <c r="Y51" s="795"/>
      <c r="Z51" s="853"/>
      <c r="AA51" s="782"/>
      <c r="AB51" s="782"/>
      <c r="AC51" s="782"/>
      <c r="AD51" s="782"/>
      <c r="AE51" s="783"/>
      <c r="AG51" s="357"/>
      <c r="AH51" s="357"/>
    </row>
    <row r="52" spans="1:34">
      <c r="A52" s="395"/>
      <c r="B52" s="395" t="s">
        <v>876</v>
      </c>
      <c r="C52" s="781"/>
      <c r="D52" s="782"/>
      <c r="E52" s="782"/>
      <c r="F52" s="783"/>
      <c r="G52" s="782"/>
      <c r="H52" s="782"/>
      <c r="I52" s="783"/>
      <c r="J52" s="782"/>
      <c r="K52" s="782"/>
      <c r="L52" s="783"/>
      <c r="M52" s="782"/>
      <c r="N52" s="782"/>
      <c r="O52" s="783"/>
      <c r="P52" s="782"/>
      <c r="Q52" s="782"/>
      <c r="R52" s="783"/>
      <c r="S52" s="782"/>
      <c r="T52" s="782"/>
      <c r="U52" s="783"/>
      <c r="V52" s="782"/>
      <c r="W52" s="782"/>
      <c r="X52" s="783"/>
      <c r="Y52" s="795"/>
      <c r="Z52" s="853"/>
      <c r="AA52" s="782"/>
      <c r="AB52" s="782"/>
      <c r="AC52" s="782"/>
      <c r="AD52" s="782"/>
      <c r="AE52" s="783"/>
      <c r="AG52" s="357"/>
      <c r="AH52" s="357"/>
    </row>
    <row r="53" spans="1:34" s="372" customFormat="1">
      <c r="B53" s="379" t="s">
        <v>662</v>
      </c>
      <c r="C53" s="875"/>
      <c r="D53" s="854"/>
      <c r="E53" s="854"/>
      <c r="F53" s="876"/>
      <c r="G53" s="854"/>
      <c r="H53" s="854"/>
      <c r="I53" s="876"/>
      <c r="J53" s="854"/>
      <c r="K53" s="854"/>
      <c r="L53" s="876"/>
      <c r="M53" s="854"/>
      <c r="N53" s="854"/>
      <c r="O53" s="876"/>
      <c r="P53" s="854"/>
      <c r="Q53" s="854"/>
      <c r="R53" s="876"/>
      <c r="S53" s="854"/>
      <c r="T53" s="854"/>
      <c r="U53" s="876"/>
      <c r="V53" s="854"/>
      <c r="W53" s="854"/>
      <c r="X53" s="876"/>
      <c r="Y53" s="902"/>
      <c r="Z53" s="856"/>
      <c r="AA53" s="854"/>
      <c r="AB53" s="854"/>
      <c r="AC53" s="854"/>
      <c r="AD53" s="854"/>
      <c r="AE53" s="876"/>
    </row>
    <row r="54" spans="1:34">
      <c r="A54" s="383" t="s">
        <v>620</v>
      </c>
      <c r="C54" s="784"/>
      <c r="D54" s="788"/>
      <c r="E54" s="785"/>
      <c r="F54" s="786"/>
      <c r="G54" s="788"/>
      <c r="H54" s="785"/>
      <c r="I54" s="786"/>
      <c r="J54" s="788"/>
      <c r="K54" s="785"/>
      <c r="L54" s="786"/>
      <c r="M54" s="788"/>
      <c r="N54" s="785"/>
      <c r="O54" s="786"/>
      <c r="P54" s="788"/>
      <c r="Q54" s="785"/>
      <c r="R54" s="786"/>
      <c r="S54" s="788"/>
      <c r="T54" s="785"/>
      <c r="U54" s="786"/>
      <c r="V54" s="788"/>
      <c r="W54" s="785"/>
      <c r="X54" s="786"/>
      <c r="Y54" s="788"/>
      <c r="Z54" s="861"/>
      <c r="AA54" s="785"/>
      <c r="AB54" s="785"/>
      <c r="AC54" s="785"/>
      <c r="AD54" s="785"/>
      <c r="AE54" s="879"/>
      <c r="AF54" s="388"/>
      <c r="AG54" s="357"/>
      <c r="AH54" s="357"/>
    </row>
    <row r="55" spans="1:34">
      <c r="B55" s="395" t="s">
        <v>654</v>
      </c>
      <c r="C55" s="781"/>
      <c r="D55" s="782"/>
      <c r="E55" s="782"/>
      <c r="F55" s="783"/>
      <c r="G55" s="782"/>
      <c r="H55" s="782"/>
      <c r="I55" s="783"/>
      <c r="J55" s="782"/>
      <c r="K55" s="782"/>
      <c r="L55" s="783"/>
      <c r="M55" s="782"/>
      <c r="N55" s="782"/>
      <c r="O55" s="783"/>
      <c r="P55" s="782"/>
      <c r="Q55" s="782"/>
      <c r="R55" s="783"/>
      <c r="S55" s="782"/>
      <c r="T55" s="782"/>
      <c r="U55" s="783"/>
      <c r="V55" s="782"/>
      <c r="W55" s="782"/>
      <c r="X55" s="783"/>
      <c r="Y55" s="795"/>
      <c r="Z55" s="853"/>
      <c r="AA55" s="782"/>
      <c r="AB55" s="782"/>
      <c r="AC55" s="782"/>
      <c r="AD55" s="782"/>
      <c r="AE55" s="783"/>
      <c r="AG55" s="357"/>
      <c r="AH55" s="357"/>
    </row>
    <row r="56" spans="1:34">
      <c r="B56" s="395" t="s">
        <v>682</v>
      </c>
      <c r="C56" s="781"/>
      <c r="D56" s="782"/>
      <c r="E56" s="782"/>
      <c r="F56" s="783"/>
      <c r="G56" s="782"/>
      <c r="H56" s="782"/>
      <c r="I56" s="783"/>
      <c r="J56" s="782"/>
      <c r="K56" s="782"/>
      <c r="L56" s="783"/>
      <c r="M56" s="782"/>
      <c r="N56" s="782"/>
      <c r="O56" s="783"/>
      <c r="P56" s="782"/>
      <c r="Q56" s="782"/>
      <c r="R56" s="783"/>
      <c r="S56" s="782"/>
      <c r="T56" s="782"/>
      <c r="U56" s="783"/>
      <c r="V56" s="782"/>
      <c r="W56" s="782"/>
      <c r="X56" s="783"/>
      <c r="Y56" s="795"/>
      <c r="Z56" s="853"/>
      <c r="AA56" s="782"/>
      <c r="AB56" s="782"/>
      <c r="AC56" s="782"/>
      <c r="AD56" s="782"/>
      <c r="AE56" s="783"/>
      <c r="AG56" s="357"/>
      <c r="AH56" s="357"/>
    </row>
    <row r="57" spans="1:34">
      <c r="A57" s="379"/>
      <c r="B57" s="395" t="s">
        <v>681</v>
      </c>
      <c r="C57" s="781"/>
      <c r="D57" s="782"/>
      <c r="E57" s="782"/>
      <c r="F57" s="783"/>
      <c r="G57" s="782"/>
      <c r="H57" s="782"/>
      <c r="I57" s="783"/>
      <c r="J57" s="782"/>
      <c r="K57" s="782"/>
      <c r="L57" s="783"/>
      <c r="M57" s="782"/>
      <c r="N57" s="782"/>
      <c r="O57" s="783"/>
      <c r="P57" s="782"/>
      <c r="Q57" s="782"/>
      <c r="R57" s="783"/>
      <c r="S57" s="782"/>
      <c r="T57" s="782"/>
      <c r="U57" s="783"/>
      <c r="V57" s="782"/>
      <c r="W57" s="782"/>
      <c r="X57" s="783"/>
      <c r="Y57" s="795"/>
      <c r="Z57" s="853"/>
      <c r="AA57" s="782"/>
      <c r="AB57" s="782"/>
      <c r="AC57" s="782"/>
      <c r="AD57" s="782"/>
      <c r="AE57" s="783"/>
      <c r="AG57" s="357"/>
      <c r="AH57" s="357"/>
    </row>
    <row r="58" spans="1:34">
      <c r="A58" s="379"/>
      <c r="B58" s="395" t="s">
        <v>680</v>
      </c>
      <c r="C58" s="781"/>
      <c r="D58" s="782"/>
      <c r="E58" s="782"/>
      <c r="F58" s="783"/>
      <c r="G58" s="782"/>
      <c r="H58" s="782"/>
      <c r="I58" s="783"/>
      <c r="J58" s="782"/>
      <c r="K58" s="782"/>
      <c r="L58" s="783"/>
      <c r="M58" s="782"/>
      <c r="N58" s="782"/>
      <c r="O58" s="783"/>
      <c r="P58" s="782"/>
      <c r="Q58" s="782"/>
      <c r="R58" s="783"/>
      <c r="S58" s="782"/>
      <c r="T58" s="782"/>
      <c r="U58" s="783"/>
      <c r="V58" s="782"/>
      <c r="W58" s="782"/>
      <c r="X58" s="783"/>
      <c r="Y58" s="795"/>
      <c r="Z58" s="853"/>
      <c r="AA58" s="782"/>
      <c r="AB58" s="782"/>
      <c r="AC58" s="782"/>
      <c r="AD58" s="782"/>
      <c r="AE58" s="783"/>
      <c r="AG58" s="357"/>
      <c r="AH58" s="357"/>
    </row>
    <row r="59" spans="1:34">
      <c r="A59" s="379"/>
      <c r="B59" s="395" t="s">
        <v>679</v>
      </c>
      <c r="C59" s="781"/>
      <c r="D59" s="782"/>
      <c r="E59" s="782"/>
      <c r="F59" s="783"/>
      <c r="G59" s="782"/>
      <c r="H59" s="782"/>
      <c r="I59" s="783"/>
      <c r="J59" s="782"/>
      <c r="K59" s="782"/>
      <c r="L59" s="783"/>
      <c r="M59" s="782"/>
      <c r="N59" s="782"/>
      <c r="O59" s="783"/>
      <c r="P59" s="782"/>
      <c r="Q59" s="782"/>
      <c r="R59" s="783"/>
      <c r="S59" s="782"/>
      <c r="T59" s="782"/>
      <c r="U59" s="783"/>
      <c r="V59" s="782"/>
      <c r="W59" s="782"/>
      <c r="X59" s="783"/>
      <c r="Y59" s="795"/>
      <c r="Z59" s="853"/>
      <c r="AA59" s="782"/>
      <c r="AB59" s="782"/>
      <c r="AC59" s="782"/>
      <c r="AD59" s="782"/>
      <c r="AE59" s="783"/>
      <c r="AG59" s="357"/>
      <c r="AH59" s="357"/>
    </row>
    <row r="60" spans="1:34">
      <c r="A60" s="379"/>
      <c r="B60" s="395" t="s">
        <v>678</v>
      </c>
      <c r="C60" s="781"/>
      <c r="D60" s="782"/>
      <c r="E60" s="782"/>
      <c r="F60" s="783"/>
      <c r="G60" s="782"/>
      <c r="H60" s="782"/>
      <c r="I60" s="783"/>
      <c r="J60" s="782"/>
      <c r="K60" s="782"/>
      <c r="L60" s="783"/>
      <c r="M60" s="782"/>
      <c r="N60" s="782"/>
      <c r="O60" s="783"/>
      <c r="P60" s="782"/>
      <c r="Q60" s="782"/>
      <c r="R60" s="783"/>
      <c r="S60" s="782"/>
      <c r="T60" s="782"/>
      <c r="U60" s="783"/>
      <c r="V60" s="782"/>
      <c r="W60" s="782"/>
      <c r="X60" s="783"/>
      <c r="Y60" s="795"/>
      <c r="Z60" s="853"/>
      <c r="AA60" s="782"/>
      <c r="AB60" s="782"/>
      <c r="AC60" s="782"/>
      <c r="AD60" s="782"/>
      <c r="AE60" s="783"/>
      <c r="AG60" s="357"/>
      <c r="AH60" s="357"/>
    </row>
    <row r="61" spans="1:34">
      <c r="A61" s="379"/>
      <c r="B61" s="395" t="s">
        <v>811</v>
      </c>
      <c r="C61" s="781"/>
      <c r="D61" s="782"/>
      <c r="E61" s="782"/>
      <c r="F61" s="783"/>
      <c r="G61" s="782"/>
      <c r="H61" s="782"/>
      <c r="I61" s="783"/>
      <c r="J61" s="782"/>
      <c r="K61" s="782"/>
      <c r="L61" s="783"/>
      <c r="M61" s="782"/>
      <c r="N61" s="782"/>
      <c r="O61" s="783"/>
      <c r="P61" s="782"/>
      <c r="Q61" s="782"/>
      <c r="R61" s="783"/>
      <c r="S61" s="782"/>
      <c r="T61" s="782"/>
      <c r="U61" s="783"/>
      <c r="V61" s="782"/>
      <c r="W61" s="782"/>
      <c r="X61" s="783"/>
      <c r="Y61" s="795"/>
      <c r="Z61" s="853"/>
      <c r="AA61" s="782"/>
      <c r="AB61" s="782"/>
      <c r="AC61" s="782"/>
      <c r="AD61" s="782"/>
      <c r="AE61" s="783"/>
      <c r="AG61" s="357"/>
      <c r="AH61" s="357"/>
    </row>
    <row r="62" spans="1:34">
      <c r="A62" s="379"/>
      <c r="B62" s="395" t="s">
        <v>677</v>
      </c>
      <c r="C62" s="781"/>
      <c r="D62" s="782"/>
      <c r="E62" s="782"/>
      <c r="F62" s="783"/>
      <c r="G62" s="782"/>
      <c r="H62" s="782"/>
      <c r="I62" s="783"/>
      <c r="J62" s="782"/>
      <c r="K62" s="782"/>
      <c r="L62" s="783"/>
      <c r="M62" s="782"/>
      <c r="N62" s="782"/>
      <c r="O62" s="783"/>
      <c r="P62" s="782"/>
      <c r="Q62" s="782"/>
      <c r="R62" s="783"/>
      <c r="S62" s="782"/>
      <c r="T62" s="782"/>
      <c r="U62" s="783"/>
      <c r="V62" s="782"/>
      <c r="W62" s="782"/>
      <c r="X62" s="783"/>
      <c r="Y62" s="795"/>
      <c r="Z62" s="853"/>
      <c r="AA62" s="782"/>
      <c r="AB62" s="782"/>
      <c r="AC62" s="782"/>
      <c r="AD62" s="782"/>
      <c r="AE62" s="783"/>
      <c r="AG62" s="357"/>
      <c r="AH62" s="357"/>
    </row>
    <row r="63" spans="1:34">
      <c r="A63" s="379"/>
      <c r="B63" s="395" t="s">
        <v>676</v>
      </c>
      <c r="C63" s="781"/>
      <c r="D63" s="782"/>
      <c r="E63" s="782"/>
      <c r="F63" s="783"/>
      <c r="G63" s="782"/>
      <c r="H63" s="782"/>
      <c r="I63" s="783"/>
      <c r="J63" s="782"/>
      <c r="K63" s="782"/>
      <c r="L63" s="783"/>
      <c r="M63" s="782"/>
      <c r="N63" s="782"/>
      <c r="O63" s="783"/>
      <c r="P63" s="782"/>
      <c r="Q63" s="782"/>
      <c r="R63" s="783"/>
      <c r="S63" s="782"/>
      <c r="T63" s="782"/>
      <c r="U63" s="783"/>
      <c r="V63" s="782"/>
      <c r="W63" s="782"/>
      <c r="X63" s="783"/>
      <c r="Y63" s="795"/>
      <c r="Z63" s="853"/>
      <c r="AA63" s="782"/>
      <c r="AB63" s="782"/>
      <c r="AC63" s="782"/>
      <c r="AD63" s="782"/>
      <c r="AE63" s="783"/>
      <c r="AG63" s="357"/>
      <c r="AH63" s="357"/>
    </row>
    <row r="64" spans="1:34">
      <c r="A64" s="379"/>
      <c r="B64" s="395" t="s">
        <v>675</v>
      </c>
      <c r="C64" s="781"/>
      <c r="D64" s="782"/>
      <c r="E64" s="782"/>
      <c r="F64" s="783"/>
      <c r="G64" s="782"/>
      <c r="H64" s="782"/>
      <c r="I64" s="783"/>
      <c r="J64" s="782"/>
      <c r="K64" s="782"/>
      <c r="L64" s="783"/>
      <c r="M64" s="782"/>
      <c r="N64" s="782"/>
      <c r="O64" s="783"/>
      <c r="P64" s="782"/>
      <c r="Q64" s="782"/>
      <c r="R64" s="783"/>
      <c r="S64" s="782"/>
      <c r="T64" s="782"/>
      <c r="U64" s="783"/>
      <c r="V64" s="782"/>
      <c r="W64" s="782"/>
      <c r="X64" s="783"/>
      <c r="Y64" s="795"/>
      <c r="Z64" s="853"/>
      <c r="AA64" s="782"/>
      <c r="AB64" s="782"/>
      <c r="AC64" s="782"/>
      <c r="AD64" s="782"/>
      <c r="AE64" s="783"/>
      <c r="AG64" s="357"/>
      <c r="AH64" s="357"/>
    </row>
    <row r="65" spans="1:34">
      <c r="A65" s="379"/>
      <c r="B65" s="395" t="s">
        <v>876</v>
      </c>
      <c r="C65" s="781"/>
      <c r="D65" s="782"/>
      <c r="E65" s="782"/>
      <c r="F65" s="783"/>
      <c r="G65" s="782"/>
      <c r="H65" s="782"/>
      <c r="I65" s="783"/>
      <c r="J65" s="782"/>
      <c r="K65" s="782"/>
      <c r="L65" s="783"/>
      <c r="M65" s="782"/>
      <c r="N65" s="782"/>
      <c r="O65" s="783"/>
      <c r="P65" s="782"/>
      <c r="Q65" s="782"/>
      <c r="R65" s="783"/>
      <c r="S65" s="782"/>
      <c r="T65" s="782"/>
      <c r="U65" s="783"/>
      <c r="V65" s="782"/>
      <c r="W65" s="782"/>
      <c r="X65" s="783"/>
      <c r="Y65" s="795"/>
      <c r="Z65" s="853"/>
      <c r="AA65" s="782"/>
      <c r="AB65" s="782"/>
      <c r="AC65" s="782"/>
      <c r="AD65" s="782"/>
      <c r="AE65" s="783"/>
      <c r="AG65" s="357"/>
      <c r="AH65" s="357"/>
    </row>
    <row r="66" spans="1:34" s="372" customFormat="1">
      <c r="A66" s="379"/>
      <c r="B66" s="379" t="s">
        <v>661</v>
      </c>
      <c r="C66" s="875"/>
      <c r="D66" s="854"/>
      <c r="E66" s="854"/>
      <c r="F66" s="876"/>
      <c r="G66" s="854"/>
      <c r="H66" s="854"/>
      <c r="I66" s="876"/>
      <c r="J66" s="854"/>
      <c r="K66" s="854"/>
      <c r="L66" s="876"/>
      <c r="M66" s="854"/>
      <c r="N66" s="854"/>
      <c r="O66" s="876"/>
      <c r="P66" s="854"/>
      <c r="Q66" s="854"/>
      <c r="R66" s="876"/>
      <c r="S66" s="854"/>
      <c r="T66" s="854"/>
      <c r="U66" s="876"/>
      <c r="V66" s="854"/>
      <c r="W66" s="854"/>
      <c r="X66" s="876"/>
      <c r="Y66" s="902"/>
      <c r="Z66" s="856"/>
      <c r="AA66" s="854"/>
      <c r="AB66" s="854"/>
      <c r="AC66" s="854"/>
      <c r="AD66" s="854"/>
      <c r="AE66" s="876"/>
    </row>
    <row r="67" spans="1:34">
      <c r="A67" s="383" t="s">
        <v>660</v>
      </c>
      <c r="C67" s="784"/>
      <c r="D67" s="788"/>
      <c r="E67" s="785"/>
      <c r="F67" s="786"/>
      <c r="G67" s="788"/>
      <c r="H67" s="785"/>
      <c r="I67" s="786"/>
      <c r="J67" s="788"/>
      <c r="K67" s="785"/>
      <c r="L67" s="786"/>
      <c r="M67" s="788"/>
      <c r="N67" s="785"/>
      <c r="O67" s="786"/>
      <c r="P67" s="788"/>
      <c r="Q67" s="785"/>
      <c r="R67" s="786"/>
      <c r="S67" s="788"/>
      <c r="T67" s="785"/>
      <c r="U67" s="786"/>
      <c r="V67" s="788"/>
      <c r="W67" s="785"/>
      <c r="X67" s="786"/>
      <c r="Y67" s="788"/>
      <c r="Z67" s="861"/>
      <c r="AA67" s="785"/>
      <c r="AB67" s="785"/>
      <c r="AC67" s="785"/>
      <c r="AD67" s="785"/>
      <c r="AE67" s="879"/>
      <c r="AF67" s="388"/>
      <c r="AG67" s="357"/>
      <c r="AH67" s="357"/>
    </row>
    <row r="68" spans="1:34">
      <c r="B68" s="395" t="s">
        <v>654</v>
      </c>
      <c r="C68" s="781"/>
      <c r="D68" s="782"/>
      <c r="E68" s="782"/>
      <c r="F68" s="783"/>
      <c r="G68" s="782"/>
      <c r="H68" s="782"/>
      <c r="I68" s="783"/>
      <c r="J68" s="782"/>
      <c r="K68" s="782"/>
      <c r="L68" s="783"/>
      <c r="M68" s="782"/>
      <c r="N68" s="782"/>
      <c r="O68" s="783"/>
      <c r="P68" s="782"/>
      <c r="Q68" s="782"/>
      <c r="R68" s="783"/>
      <c r="S68" s="782"/>
      <c r="T68" s="782"/>
      <c r="U68" s="783"/>
      <c r="V68" s="782"/>
      <c r="W68" s="782"/>
      <c r="X68" s="783"/>
      <c r="Y68" s="795"/>
      <c r="Z68" s="853"/>
      <c r="AA68" s="782"/>
      <c r="AB68" s="782"/>
      <c r="AC68" s="782"/>
      <c r="AD68" s="782"/>
      <c r="AE68" s="783"/>
      <c r="AG68" s="357"/>
      <c r="AH68" s="357"/>
    </row>
    <row r="69" spans="1:34">
      <c r="B69" s="395" t="s">
        <v>682</v>
      </c>
      <c r="C69" s="781"/>
      <c r="D69" s="782"/>
      <c r="E69" s="782"/>
      <c r="F69" s="783"/>
      <c r="G69" s="782"/>
      <c r="H69" s="782"/>
      <c r="I69" s="783"/>
      <c r="J69" s="782"/>
      <c r="K69" s="782"/>
      <c r="L69" s="783"/>
      <c r="M69" s="782"/>
      <c r="N69" s="782"/>
      <c r="O69" s="783"/>
      <c r="P69" s="782"/>
      <c r="Q69" s="782"/>
      <c r="R69" s="783"/>
      <c r="S69" s="782"/>
      <c r="T69" s="782"/>
      <c r="U69" s="783"/>
      <c r="V69" s="782"/>
      <c r="W69" s="782"/>
      <c r="X69" s="783"/>
      <c r="Y69" s="795"/>
      <c r="Z69" s="853"/>
      <c r="AA69" s="782"/>
      <c r="AB69" s="782"/>
      <c r="AC69" s="782"/>
      <c r="AD69" s="782"/>
      <c r="AE69" s="783"/>
      <c r="AG69" s="357"/>
      <c r="AH69" s="357"/>
    </row>
    <row r="70" spans="1:34">
      <c r="A70" s="379"/>
      <c r="B70" s="395" t="s">
        <v>681</v>
      </c>
      <c r="C70" s="781"/>
      <c r="D70" s="782"/>
      <c r="E70" s="782"/>
      <c r="F70" s="783"/>
      <c r="G70" s="782"/>
      <c r="H70" s="782"/>
      <c r="I70" s="783"/>
      <c r="J70" s="782"/>
      <c r="K70" s="782"/>
      <c r="L70" s="783"/>
      <c r="M70" s="782"/>
      <c r="N70" s="782"/>
      <c r="O70" s="783"/>
      <c r="P70" s="782"/>
      <c r="Q70" s="782"/>
      <c r="R70" s="783"/>
      <c r="S70" s="782"/>
      <c r="T70" s="782"/>
      <c r="U70" s="783"/>
      <c r="V70" s="782"/>
      <c r="W70" s="782"/>
      <c r="X70" s="783"/>
      <c r="Y70" s="795"/>
      <c r="Z70" s="853"/>
      <c r="AA70" s="782"/>
      <c r="AB70" s="782"/>
      <c r="AC70" s="782"/>
      <c r="AD70" s="782"/>
      <c r="AE70" s="783"/>
      <c r="AG70" s="357"/>
      <c r="AH70" s="357"/>
    </row>
    <row r="71" spans="1:34">
      <c r="A71" s="379"/>
      <c r="B71" s="395" t="s">
        <v>680</v>
      </c>
      <c r="C71" s="781"/>
      <c r="D71" s="782"/>
      <c r="E71" s="782"/>
      <c r="F71" s="783"/>
      <c r="G71" s="782"/>
      <c r="H71" s="782"/>
      <c r="I71" s="783"/>
      <c r="J71" s="782"/>
      <c r="K71" s="782"/>
      <c r="L71" s="783"/>
      <c r="M71" s="782"/>
      <c r="N71" s="782"/>
      <c r="O71" s="783"/>
      <c r="P71" s="782"/>
      <c r="Q71" s="782"/>
      <c r="R71" s="783"/>
      <c r="S71" s="782"/>
      <c r="T71" s="782"/>
      <c r="U71" s="783"/>
      <c r="V71" s="782"/>
      <c r="W71" s="782"/>
      <c r="X71" s="783"/>
      <c r="Y71" s="795"/>
      <c r="Z71" s="853"/>
      <c r="AA71" s="782"/>
      <c r="AB71" s="782"/>
      <c r="AC71" s="782"/>
      <c r="AD71" s="782"/>
      <c r="AE71" s="783"/>
      <c r="AG71" s="357"/>
      <c r="AH71" s="357"/>
    </row>
    <row r="72" spans="1:34">
      <c r="A72" s="379"/>
      <c r="B72" s="395" t="s">
        <v>679</v>
      </c>
      <c r="C72" s="781"/>
      <c r="D72" s="782"/>
      <c r="E72" s="782"/>
      <c r="F72" s="783"/>
      <c r="G72" s="782"/>
      <c r="H72" s="782"/>
      <c r="I72" s="783"/>
      <c r="J72" s="782"/>
      <c r="K72" s="782"/>
      <c r="L72" s="783"/>
      <c r="M72" s="782"/>
      <c r="N72" s="782"/>
      <c r="O72" s="783"/>
      <c r="P72" s="782"/>
      <c r="Q72" s="782"/>
      <c r="R72" s="783"/>
      <c r="S72" s="782"/>
      <c r="T72" s="782"/>
      <c r="U72" s="783"/>
      <c r="V72" s="782"/>
      <c r="W72" s="782"/>
      <c r="X72" s="783"/>
      <c r="Y72" s="795"/>
      <c r="Z72" s="853"/>
      <c r="AA72" s="782"/>
      <c r="AB72" s="782"/>
      <c r="AC72" s="782"/>
      <c r="AD72" s="782"/>
      <c r="AE72" s="783"/>
      <c r="AG72" s="357"/>
      <c r="AH72" s="357"/>
    </row>
    <row r="73" spans="1:34">
      <c r="A73" s="379"/>
      <c r="B73" s="395" t="s">
        <v>678</v>
      </c>
      <c r="C73" s="781"/>
      <c r="D73" s="782"/>
      <c r="E73" s="782"/>
      <c r="F73" s="783"/>
      <c r="G73" s="782"/>
      <c r="H73" s="782"/>
      <c r="I73" s="783"/>
      <c r="J73" s="782"/>
      <c r="K73" s="782"/>
      <c r="L73" s="783"/>
      <c r="M73" s="782"/>
      <c r="N73" s="782"/>
      <c r="O73" s="783"/>
      <c r="P73" s="782"/>
      <c r="Q73" s="782"/>
      <c r="R73" s="783"/>
      <c r="S73" s="782"/>
      <c r="T73" s="782"/>
      <c r="U73" s="783"/>
      <c r="V73" s="782"/>
      <c r="W73" s="782"/>
      <c r="X73" s="783"/>
      <c r="Y73" s="795"/>
      <c r="Z73" s="853"/>
      <c r="AA73" s="782"/>
      <c r="AB73" s="782"/>
      <c r="AC73" s="782"/>
      <c r="AD73" s="782"/>
      <c r="AE73" s="783"/>
      <c r="AG73" s="357"/>
      <c r="AH73" s="357"/>
    </row>
    <row r="74" spans="1:34">
      <c r="A74" s="379"/>
      <c r="B74" s="395" t="s">
        <v>811</v>
      </c>
      <c r="C74" s="781"/>
      <c r="D74" s="782"/>
      <c r="E74" s="782"/>
      <c r="F74" s="783"/>
      <c r="G74" s="782"/>
      <c r="H74" s="782"/>
      <c r="I74" s="783"/>
      <c r="J74" s="782"/>
      <c r="K74" s="782"/>
      <c r="L74" s="783"/>
      <c r="M74" s="782"/>
      <c r="N74" s="782"/>
      <c r="O74" s="783"/>
      <c r="P74" s="782"/>
      <c r="Q74" s="782"/>
      <c r="R74" s="783"/>
      <c r="S74" s="782"/>
      <c r="T74" s="782"/>
      <c r="U74" s="783"/>
      <c r="V74" s="782"/>
      <c r="W74" s="782"/>
      <c r="X74" s="783"/>
      <c r="Y74" s="795"/>
      <c r="Z74" s="853"/>
      <c r="AA74" s="782"/>
      <c r="AB74" s="782"/>
      <c r="AC74" s="782"/>
      <c r="AD74" s="782"/>
      <c r="AE74" s="783"/>
      <c r="AG74" s="357"/>
      <c r="AH74" s="357"/>
    </row>
    <row r="75" spans="1:34">
      <c r="A75" s="379"/>
      <c r="B75" s="395" t="s">
        <v>677</v>
      </c>
      <c r="C75" s="781"/>
      <c r="D75" s="782"/>
      <c r="E75" s="782"/>
      <c r="F75" s="783"/>
      <c r="G75" s="782"/>
      <c r="H75" s="782"/>
      <c r="I75" s="783"/>
      <c r="J75" s="782"/>
      <c r="K75" s="782"/>
      <c r="L75" s="783"/>
      <c r="M75" s="782"/>
      <c r="N75" s="782"/>
      <c r="O75" s="783"/>
      <c r="P75" s="782"/>
      <c r="Q75" s="782"/>
      <c r="R75" s="783"/>
      <c r="S75" s="782"/>
      <c r="T75" s="782"/>
      <c r="U75" s="783"/>
      <c r="V75" s="782"/>
      <c r="W75" s="782"/>
      <c r="X75" s="783"/>
      <c r="Y75" s="795"/>
      <c r="Z75" s="853"/>
      <c r="AA75" s="782"/>
      <c r="AB75" s="782"/>
      <c r="AC75" s="782"/>
      <c r="AD75" s="782"/>
      <c r="AE75" s="783"/>
      <c r="AG75" s="357"/>
      <c r="AH75" s="357"/>
    </row>
    <row r="76" spans="1:34">
      <c r="A76" s="379"/>
      <c r="B76" s="395" t="s">
        <v>676</v>
      </c>
      <c r="C76" s="781"/>
      <c r="D76" s="782"/>
      <c r="E76" s="782"/>
      <c r="F76" s="783"/>
      <c r="G76" s="782"/>
      <c r="H76" s="782"/>
      <c r="I76" s="783"/>
      <c r="J76" s="782"/>
      <c r="K76" s="782"/>
      <c r="L76" s="783"/>
      <c r="M76" s="782"/>
      <c r="N76" s="782"/>
      <c r="O76" s="783"/>
      <c r="P76" s="782"/>
      <c r="Q76" s="782"/>
      <c r="R76" s="783"/>
      <c r="S76" s="782"/>
      <c r="T76" s="782"/>
      <c r="U76" s="783"/>
      <c r="V76" s="782"/>
      <c r="W76" s="782"/>
      <c r="X76" s="783"/>
      <c r="Y76" s="795"/>
      <c r="Z76" s="853"/>
      <c r="AA76" s="782"/>
      <c r="AB76" s="782"/>
      <c r="AC76" s="782"/>
      <c r="AD76" s="782"/>
      <c r="AE76" s="783"/>
      <c r="AG76" s="357"/>
      <c r="AH76" s="357"/>
    </row>
    <row r="77" spans="1:34">
      <c r="A77" s="379"/>
      <c r="B77" s="395" t="s">
        <v>675</v>
      </c>
      <c r="C77" s="781"/>
      <c r="D77" s="782"/>
      <c r="E77" s="782"/>
      <c r="F77" s="783"/>
      <c r="G77" s="782"/>
      <c r="H77" s="782"/>
      <c r="I77" s="783"/>
      <c r="J77" s="782"/>
      <c r="K77" s="782"/>
      <c r="L77" s="783"/>
      <c r="M77" s="782"/>
      <c r="N77" s="782"/>
      <c r="O77" s="783"/>
      <c r="P77" s="782"/>
      <c r="Q77" s="782"/>
      <c r="R77" s="783"/>
      <c r="S77" s="782"/>
      <c r="T77" s="782"/>
      <c r="U77" s="783"/>
      <c r="V77" s="782"/>
      <c r="W77" s="782"/>
      <c r="X77" s="783"/>
      <c r="Y77" s="795"/>
      <c r="Z77" s="853"/>
      <c r="AA77" s="782"/>
      <c r="AB77" s="782"/>
      <c r="AC77" s="782"/>
      <c r="AD77" s="782"/>
      <c r="AE77" s="783"/>
      <c r="AG77" s="357"/>
      <c r="AH77" s="357"/>
    </row>
    <row r="78" spans="1:34">
      <c r="A78" s="379"/>
      <c r="B78" s="395" t="s">
        <v>876</v>
      </c>
      <c r="C78" s="781"/>
      <c r="D78" s="782"/>
      <c r="E78" s="782"/>
      <c r="F78" s="783"/>
      <c r="G78" s="782"/>
      <c r="H78" s="782"/>
      <c r="I78" s="783"/>
      <c r="J78" s="782"/>
      <c r="K78" s="782"/>
      <c r="L78" s="783"/>
      <c r="M78" s="782"/>
      <c r="N78" s="782"/>
      <c r="O78" s="783"/>
      <c r="P78" s="782"/>
      <c r="Q78" s="782"/>
      <c r="R78" s="783"/>
      <c r="S78" s="782"/>
      <c r="T78" s="782"/>
      <c r="U78" s="783"/>
      <c r="V78" s="782"/>
      <c r="W78" s="782"/>
      <c r="X78" s="783"/>
      <c r="Y78" s="795"/>
      <c r="Z78" s="853"/>
      <c r="AA78" s="782"/>
      <c r="AB78" s="782"/>
      <c r="AC78" s="782"/>
      <c r="AD78" s="782"/>
      <c r="AE78" s="783"/>
      <c r="AG78" s="357"/>
      <c r="AH78" s="357"/>
    </row>
    <row r="79" spans="1:34" s="372" customFormat="1">
      <c r="A79" s="379"/>
      <c r="B79" s="379" t="s">
        <v>659</v>
      </c>
      <c r="C79" s="875"/>
      <c r="D79" s="854"/>
      <c r="E79" s="854"/>
      <c r="F79" s="876"/>
      <c r="G79" s="854"/>
      <c r="H79" s="854"/>
      <c r="I79" s="876"/>
      <c r="J79" s="854"/>
      <c r="K79" s="854"/>
      <c r="L79" s="876"/>
      <c r="M79" s="854"/>
      <c r="N79" s="854"/>
      <c r="O79" s="876"/>
      <c r="P79" s="854"/>
      <c r="Q79" s="854"/>
      <c r="R79" s="876"/>
      <c r="S79" s="854"/>
      <c r="T79" s="854"/>
      <c r="U79" s="876"/>
      <c r="V79" s="854"/>
      <c r="W79" s="854"/>
      <c r="X79" s="876"/>
      <c r="Y79" s="902"/>
      <c r="Z79" s="856"/>
      <c r="AA79" s="854"/>
      <c r="AB79" s="854"/>
      <c r="AC79" s="854"/>
      <c r="AD79" s="854"/>
      <c r="AE79" s="876"/>
    </row>
    <row r="80" spans="1:34">
      <c r="A80" s="383" t="s">
        <v>618</v>
      </c>
      <c r="C80" s="784"/>
      <c r="D80" s="788"/>
      <c r="E80" s="785"/>
      <c r="F80" s="786"/>
      <c r="G80" s="788"/>
      <c r="H80" s="785"/>
      <c r="I80" s="786"/>
      <c r="J80" s="788"/>
      <c r="K80" s="785"/>
      <c r="L80" s="786"/>
      <c r="M80" s="788"/>
      <c r="N80" s="785"/>
      <c r="O80" s="786"/>
      <c r="P80" s="788"/>
      <c r="Q80" s="785"/>
      <c r="R80" s="786"/>
      <c r="S80" s="788"/>
      <c r="T80" s="785"/>
      <c r="U80" s="786"/>
      <c r="V80" s="788"/>
      <c r="W80" s="785"/>
      <c r="X80" s="786"/>
      <c r="Y80" s="788"/>
      <c r="Z80" s="861"/>
      <c r="AA80" s="785"/>
      <c r="AB80" s="785"/>
      <c r="AC80" s="785"/>
      <c r="AD80" s="785"/>
      <c r="AE80" s="879"/>
      <c r="AF80" s="388"/>
      <c r="AG80" s="357"/>
      <c r="AH80" s="357"/>
    </row>
    <row r="81" spans="1:34">
      <c r="B81" s="395" t="s">
        <v>654</v>
      </c>
      <c r="C81" s="781"/>
      <c r="D81" s="782"/>
      <c r="E81" s="782"/>
      <c r="F81" s="783"/>
      <c r="G81" s="782"/>
      <c r="H81" s="782"/>
      <c r="I81" s="783"/>
      <c r="J81" s="782"/>
      <c r="K81" s="782"/>
      <c r="L81" s="783"/>
      <c r="M81" s="782"/>
      <c r="N81" s="782"/>
      <c r="O81" s="783"/>
      <c r="P81" s="782"/>
      <c r="Q81" s="782"/>
      <c r="R81" s="783"/>
      <c r="S81" s="782"/>
      <c r="T81" s="782"/>
      <c r="U81" s="783"/>
      <c r="V81" s="782"/>
      <c r="W81" s="782"/>
      <c r="X81" s="783"/>
      <c r="Y81" s="795"/>
      <c r="Z81" s="853"/>
      <c r="AA81" s="782"/>
      <c r="AB81" s="782"/>
      <c r="AC81" s="782"/>
      <c r="AD81" s="782"/>
      <c r="AE81" s="783"/>
      <c r="AG81" s="357"/>
      <c r="AH81" s="357"/>
    </row>
    <row r="82" spans="1:34">
      <c r="B82" s="395" t="s">
        <v>682</v>
      </c>
      <c r="C82" s="781"/>
      <c r="D82" s="782"/>
      <c r="E82" s="782"/>
      <c r="F82" s="783"/>
      <c r="G82" s="782"/>
      <c r="H82" s="782"/>
      <c r="I82" s="783"/>
      <c r="J82" s="782"/>
      <c r="K82" s="782"/>
      <c r="L82" s="783"/>
      <c r="M82" s="782"/>
      <c r="N82" s="782"/>
      <c r="O82" s="783"/>
      <c r="P82" s="782"/>
      <c r="Q82" s="782"/>
      <c r="R82" s="783"/>
      <c r="S82" s="782"/>
      <c r="T82" s="782"/>
      <c r="U82" s="783"/>
      <c r="V82" s="782"/>
      <c r="W82" s="782"/>
      <c r="X82" s="783"/>
      <c r="Y82" s="795"/>
      <c r="Z82" s="853"/>
      <c r="AA82" s="782"/>
      <c r="AB82" s="782"/>
      <c r="AC82" s="782"/>
      <c r="AD82" s="782"/>
      <c r="AE82" s="783"/>
      <c r="AG82" s="357"/>
      <c r="AH82" s="357"/>
    </row>
    <row r="83" spans="1:34">
      <c r="A83" s="379"/>
      <c r="B83" s="395" t="s">
        <v>681</v>
      </c>
      <c r="C83" s="781"/>
      <c r="D83" s="782"/>
      <c r="E83" s="782"/>
      <c r="F83" s="783"/>
      <c r="G83" s="782"/>
      <c r="H83" s="782"/>
      <c r="I83" s="783"/>
      <c r="J83" s="782"/>
      <c r="K83" s="782"/>
      <c r="L83" s="783"/>
      <c r="M83" s="782"/>
      <c r="N83" s="782"/>
      <c r="O83" s="783"/>
      <c r="P83" s="782"/>
      <c r="Q83" s="782"/>
      <c r="R83" s="783"/>
      <c r="S83" s="782"/>
      <c r="T83" s="782"/>
      <c r="U83" s="783"/>
      <c r="V83" s="782"/>
      <c r="W83" s="782"/>
      <c r="X83" s="783"/>
      <c r="Y83" s="795"/>
      <c r="Z83" s="853"/>
      <c r="AA83" s="782"/>
      <c r="AB83" s="782"/>
      <c r="AC83" s="782"/>
      <c r="AD83" s="782"/>
      <c r="AE83" s="783"/>
      <c r="AG83" s="357"/>
      <c r="AH83" s="357"/>
    </row>
    <row r="84" spans="1:34">
      <c r="A84" s="379"/>
      <c r="B84" s="395" t="s">
        <v>680</v>
      </c>
      <c r="C84" s="781"/>
      <c r="D84" s="782"/>
      <c r="E84" s="782"/>
      <c r="F84" s="783"/>
      <c r="G84" s="782"/>
      <c r="H84" s="782"/>
      <c r="I84" s="783"/>
      <c r="J84" s="782"/>
      <c r="K84" s="782"/>
      <c r="L84" s="783"/>
      <c r="M84" s="782"/>
      <c r="N84" s="782"/>
      <c r="O84" s="783"/>
      <c r="P84" s="782"/>
      <c r="Q84" s="782"/>
      <c r="R84" s="783"/>
      <c r="S84" s="782"/>
      <c r="T84" s="782"/>
      <c r="U84" s="783"/>
      <c r="V84" s="782"/>
      <c r="W84" s="782"/>
      <c r="X84" s="783"/>
      <c r="Y84" s="795"/>
      <c r="Z84" s="853"/>
      <c r="AA84" s="782"/>
      <c r="AB84" s="782"/>
      <c r="AC84" s="782"/>
      <c r="AD84" s="782"/>
      <c r="AE84" s="783"/>
      <c r="AG84" s="357"/>
      <c r="AH84" s="357"/>
    </row>
    <row r="85" spans="1:34">
      <c r="A85" s="379"/>
      <c r="B85" s="395" t="s">
        <v>679</v>
      </c>
      <c r="C85" s="781"/>
      <c r="D85" s="782"/>
      <c r="E85" s="782"/>
      <c r="F85" s="783"/>
      <c r="G85" s="782"/>
      <c r="H85" s="782"/>
      <c r="I85" s="783"/>
      <c r="J85" s="782"/>
      <c r="K85" s="782"/>
      <c r="L85" s="783"/>
      <c r="M85" s="782"/>
      <c r="N85" s="782"/>
      <c r="O85" s="783"/>
      <c r="P85" s="782"/>
      <c r="Q85" s="782"/>
      <c r="R85" s="783"/>
      <c r="S85" s="782"/>
      <c r="T85" s="782"/>
      <c r="U85" s="783"/>
      <c r="V85" s="782"/>
      <c r="W85" s="782"/>
      <c r="X85" s="783"/>
      <c r="Y85" s="795"/>
      <c r="Z85" s="853"/>
      <c r="AA85" s="782"/>
      <c r="AB85" s="782"/>
      <c r="AC85" s="782"/>
      <c r="AD85" s="782"/>
      <c r="AE85" s="783"/>
      <c r="AG85" s="357"/>
      <c r="AH85" s="357"/>
    </row>
    <row r="86" spans="1:34">
      <c r="A86" s="379"/>
      <c r="B86" s="395" t="s">
        <v>678</v>
      </c>
      <c r="C86" s="781"/>
      <c r="D86" s="782"/>
      <c r="E86" s="782"/>
      <c r="F86" s="783"/>
      <c r="G86" s="782"/>
      <c r="H86" s="782"/>
      <c r="I86" s="783"/>
      <c r="J86" s="782"/>
      <c r="K86" s="782"/>
      <c r="L86" s="783"/>
      <c r="M86" s="782"/>
      <c r="N86" s="782"/>
      <c r="O86" s="783"/>
      <c r="P86" s="782"/>
      <c r="Q86" s="782"/>
      <c r="R86" s="783"/>
      <c r="S86" s="782"/>
      <c r="T86" s="782"/>
      <c r="U86" s="783"/>
      <c r="V86" s="782"/>
      <c r="W86" s="782"/>
      <c r="X86" s="783"/>
      <c r="Y86" s="795"/>
      <c r="Z86" s="853"/>
      <c r="AA86" s="782"/>
      <c r="AB86" s="782"/>
      <c r="AC86" s="782"/>
      <c r="AD86" s="782"/>
      <c r="AE86" s="783"/>
      <c r="AG86" s="357"/>
      <c r="AH86" s="357"/>
    </row>
    <row r="87" spans="1:34">
      <c r="A87" s="379"/>
      <c r="B87" s="395" t="s">
        <v>811</v>
      </c>
      <c r="C87" s="781"/>
      <c r="D87" s="782"/>
      <c r="E87" s="782"/>
      <c r="F87" s="783"/>
      <c r="G87" s="782"/>
      <c r="H87" s="782"/>
      <c r="I87" s="783"/>
      <c r="J87" s="782"/>
      <c r="K87" s="782"/>
      <c r="L87" s="783"/>
      <c r="M87" s="782"/>
      <c r="N87" s="782"/>
      <c r="O87" s="783"/>
      <c r="P87" s="782"/>
      <c r="Q87" s="782"/>
      <c r="R87" s="783"/>
      <c r="S87" s="782"/>
      <c r="T87" s="782"/>
      <c r="U87" s="783"/>
      <c r="V87" s="782"/>
      <c r="W87" s="782"/>
      <c r="X87" s="783"/>
      <c r="Y87" s="795"/>
      <c r="Z87" s="853"/>
      <c r="AA87" s="782"/>
      <c r="AB87" s="782"/>
      <c r="AC87" s="782"/>
      <c r="AD87" s="782"/>
      <c r="AE87" s="783"/>
      <c r="AG87" s="357"/>
      <c r="AH87" s="357"/>
    </row>
    <row r="88" spans="1:34">
      <c r="A88" s="379"/>
      <c r="B88" s="395" t="s">
        <v>677</v>
      </c>
      <c r="C88" s="781"/>
      <c r="D88" s="782"/>
      <c r="E88" s="782"/>
      <c r="F88" s="783"/>
      <c r="G88" s="782"/>
      <c r="H88" s="782"/>
      <c r="I88" s="783"/>
      <c r="J88" s="782"/>
      <c r="K88" s="782"/>
      <c r="L88" s="783"/>
      <c r="M88" s="782"/>
      <c r="N88" s="782"/>
      <c r="O88" s="783"/>
      <c r="P88" s="782"/>
      <c r="Q88" s="782"/>
      <c r="R88" s="783"/>
      <c r="S88" s="782"/>
      <c r="T88" s="782"/>
      <c r="U88" s="783"/>
      <c r="V88" s="782"/>
      <c r="W88" s="782"/>
      <c r="X88" s="783"/>
      <c r="Y88" s="795"/>
      <c r="Z88" s="853"/>
      <c r="AA88" s="782"/>
      <c r="AB88" s="782"/>
      <c r="AC88" s="782"/>
      <c r="AD88" s="782"/>
      <c r="AE88" s="783"/>
      <c r="AG88" s="357"/>
      <c r="AH88" s="357"/>
    </row>
    <row r="89" spans="1:34">
      <c r="A89" s="379"/>
      <c r="B89" s="395" t="s">
        <v>676</v>
      </c>
      <c r="C89" s="781"/>
      <c r="D89" s="782"/>
      <c r="E89" s="782"/>
      <c r="F89" s="783"/>
      <c r="G89" s="782"/>
      <c r="H89" s="782"/>
      <c r="I89" s="783"/>
      <c r="J89" s="782"/>
      <c r="K89" s="782"/>
      <c r="L89" s="783"/>
      <c r="M89" s="782"/>
      <c r="N89" s="782"/>
      <c r="O89" s="783"/>
      <c r="P89" s="782"/>
      <c r="Q89" s="782"/>
      <c r="R89" s="783"/>
      <c r="S89" s="782"/>
      <c r="T89" s="782"/>
      <c r="U89" s="783"/>
      <c r="V89" s="782"/>
      <c r="W89" s="782"/>
      <c r="X89" s="783"/>
      <c r="Y89" s="795"/>
      <c r="Z89" s="853"/>
      <c r="AA89" s="782"/>
      <c r="AB89" s="782"/>
      <c r="AC89" s="782"/>
      <c r="AD89" s="782"/>
      <c r="AE89" s="783"/>
      <c r="AG89" s="357"/>
      <c r="AH89" s="357"/>
    </row>
    <row r="90" spans="1:34">
      <c r="A90" s="379"/>
      <c r="B90" s="395" t="s">
        <v>675</v>
      </c>
      <c r="C90" s="781"/>
      <c r="D90" s="782"/>
      <c r="E90" s="782"/>
      <c r="F90" s="783"/>
      <c r="G90" s="782"/>
      <c r="H90" s="782"/>
      <c r="I90" s="783"/>
      <c r="J90" s="782"/>
      <c r="K90" s="782"/>
      <c r="L90" s="783"/>
      <c r="M90" s="782"/>
      <c r="N90" s="782"/>
      <c r="O90" s="783"/>
      <c r="P90" s="782"/>
      <c r="Q90" s="782"/>
      <c r="R90" s="783"/>
      <c r="S90" s="782"/>
      <c r="T90" s="782"/>
      <c r="U90" s="783"/>
      <c r="V90" s="782"/>
      <c r="W90" s="782"/>
      <c r="X90" s="783"/>
      <c r="Y90" s="795"/>
      <c r="Z90" s="853"/>
      <c r="AA90" s="782"/>
      <c r="AB90" s="782"/>
      <c r="AC90" s="782"/>
      <c r="AD90" s="782"/>
      <c r="AE90" s="783"/>
      <c r="AG90" s="357"/>
      <c r="AH90" s="357"/>
    </row>
    <row r="91" spans="1:34">
      <c r="A91" s="379"/>
      <c r="B91" s="395" t="s">
        <v>876</v>
      </c>
      <c r="C91" s="781"/>
      <c r="D91" s="782"/>
      <c r="E91" s="782"/>
      <c r="F91" s="783"/>
      <c r="G91" s="782"/>
      <c r="H91" s="782"/>
      <c r="I91" s="783"/>
      <c r="J91" s="782"/>
      <c r="K91" s="782"/>
      <c r="L91" s="783"/>
      <c r="M91" s="782"/>
      <c r="N91" s="782"/>
      <c r="O91" s="783"/>
      <c r="P91" s="782"/>
      <c r="Q91" s="782"/>
      <c r="R91" s="783"/>
      <c r="S91" s="782"/>
      <c r="T91" s="782"/>
      <c r="U91" s="783"/>
      <c r="V91" s="782"/>
      <c r="W91" s="782"/>
      <c r="X91" s="783"/>
      <c r="Y91" s="795"/>
      <c r="Z91" s="853"/>
      <c r="AA91" s="782"/>
      <c r="AB91" s="782"/>
      <c r="AC91" s="782"/>
      <c r="AD91" s="782"/>
      <c r="AE91" s="783"/>
      <c r="AG91" s="357"/>
      <c r="AH91" s="357"/>
    </row>
    <row r="92" spans="1:34" s="372" customFormat="1">
      <c r="A92" s="379"/>
      <c r="B92" s="379" t="s">
        <v>658</v>
      </c>
      <c r="C92" s="875"/>
      <c r="D92" s="854"/>
      <c r="E92" s="854"/>
      <c r="F92" s="876"/>
      <c r="G92" s="854"/>
      <c r="H92" s="854"/>
      <c r="I92" s="876"/>
      <c r="J92" s="854"/>
      <c r="K92" s="854"/>
      <c r="L92" s="876"/>
      <c r="M92" s="854"/>
      <c r="N92" s="854"/>
      <c r="O92" s="876"/>
      <c r="P92" s="854"/>
      <c r="Q92" s="854"/>
      <c r="R92" s="876"/>
      <c r="S92" s="854"/>
      <c r="T92" s="854"/>
      <c r="U92" s="876"/>
      <c r="V92" s="854"/>
      <c r="W92" s="854"/>
      <c r="X92" s="876"/>
      <c r="Y92" s="902"/>
      <c r="Z92" s="856"/>
      <c r="AA92" s="854"/>
      <c r="AB92" s="854"/>
      <c r="AC92" s="854"/>
      <c r="AD92" s="854"/>
      <c r="AE92" s="876"/>
    </row>
    <row r="93" spans="1:34">
      <c r="A93" s="383" t="s">
        <v>657</v>
      </c>
      <c r="C93" s="784"/>
      <c r="D93" s="788"/>
      <c r="E93" s="785"/>
      <c r="F93" s="786"/>
      <c r="G93" s="788"/>
      <c r="H93" s="785"/>
      <c r="I93" s="786"/>
      <c r="J93" s="788"/>
      <c r="K93" s="785"/>
      <c r="L93" s="786"/>
      <c r="M93" s="788"/>
      <c r="N93" s="785"/>
      <c r="O93" s="786"/>
      <c r="P93" s="788"/>
      <c r="Q93" s="785"/>
      <c r="R93" s="786"/>
      <c r="S93" s="788"/>
      <c r="T93" s="785"/>
      <c r="U93" s="786"/>
      <c r="V93" s="788"/>
      <c r="W93" s="785"/>
      <c r="X93" s="786"/>
      <c r="Y93" s="788"/>
      <c r="Z93" s="861"/>
      <c r="AA93" s="785"/>
      <c r="AB93" s="785"/>
      <c r="AC93" s="785"/>
      <c r="AD93" s="785"/>
      <c r="AE93" s="879"/>
      <c r="AF93" s="388"/>
      <c r="AG93" s="357"/>
      <c r="AH93" s="357"/>
    </row>
    <row r="94" spans="1:34">
      <c r="B94" s="395" t="s">
        <v>654</v>
      </c>
      <c r="C94" s="781"/>
      <c r="D94" s="782"/>
      <c r="E94" s="782"/>
      <c r="F94" s="783"/>
      <c r="G94" s="782"/>
      <c r="H94" s="782"/>
      <c r="I94" s="783"/>
      <c r="J94" s="782"/>
      <c r="K94" s="782"/>
      <c r="L94" s="783"/>
      <c r="M94" s="782"/>
      <c r="N94" s="782"/>
      <c r="O94" s="783"/>
      <c r="P94" s="782"/>
      <c r="Q94" s="782"/>
      <c r="R94" s="783"/>
      <c r="S94" s="782"/>
      <c r="T94" s="782"/>
      <c r="U94" s="783"/>
      <c r="V94" s="782"/>
      <c r="W94" s="782"/>
      <c r="X94" s="783"/>
      <c r="Y94" s="795"/>
      <c r="Z94" s="853"/>
      <c r="AA94" s="782"/>
      <c r="AB94" s="782"/>
      <c r="AC94" s="782"/>
      <c r="AD94" s="782"/>
      <c r="AE94" s="783"/>
      <c r="AG94" s="357"/>
      <c r="AH94" s="357"/>
    </row>
    <row r="95" spans="1:34">
      <c r="B95" s="395" t="s">
        <v>682</v>
      </c>
      <c r="C95" s="781"/>
      <c r="D95" s="782"/>
      <c r="E95" s="782"/>
      <c r="F95" s="783"/>
      <c r="G95" s="782"/>
      <c r="H95" s="782"/>
      <c r="I95" s="783"/>
      <c r="J95" s="782"/>
      <c r="K95" s="782"/>
      <c r="L95" s="783"/>
      <c r="M95" s="782"/>
      <c r="N95" s="782"/>
      <c r="O95" s="783"/>
      <c r="P95" s="782"/>
      <c r="Q95" s="782"/>
      <c r="R95" s="783"/>
      <c r="S95" s="782"/>
      <c r="T95" s="782"/>
      <c r="U95" s="783"/>
      <c r="V95" s="782"/>
      <c r="W95" s="782"/>
      <c r="X95" s="783"/>
      <c r="Y95" s="795"/>
      <c r="Z95" s="853"/>
      <c r="AA95" s="782"/>
      <c r="AB95" s="782"/>
      <c r="AC95" s="782"/>
      <c r="AD95" s="782"/>
      <c r="AE95" s="783"/>
      <c r="AG95" s="357"/>
      <c r="AH95" s="357"/>
    </row>
    <row r="96" spans="1:34">
      <c r="A96" s="379"/>
      <c r="B96" s="395" t="s">
        <v>681</v>
      </c>
      <c r="C96" s="781"/>
      <c r="D96" s="782"/>
      <c r="E96" s="782"/>
      <c r="F96" s="783"/>
      <c r="G96" s="782"/>
      <c r="H96" s="782"/>
      <c r="I96" s="783"/>
      <c r="J96" s="782"/>
      <c r="K96" s="782"/>
      <c r="L96" s="783"/>
      <c r="M96" s="782"/>
      <c r="N96" s="782"/>
      <c r="O96" s="783"/>
      <c r="P96" s="782"/>
      <c r="Q96" s="782"/>
      <c r="R96" s="783"/>
      <c r="S96" s="782"/>
      <c r="T96" s="782"/>
      <c r="U96" s="783"/>
      <c r="V96" s="782"/>
      <c r="W96" s="782"/>
      <c r="X96" s="783"/>
      <c r="Y96" s="795"/>
      <c r="Z96" s="853"/>
      <c r="AA96" s="782"/>
      <c r="AB96" s="782"/>
      <c r="AC96" s="782"/>
      <c r="AD96" s="782"/>
      <c r="AE96" s="783"/>
      <c r="AG96" s="357"/>
      <c r="AH96" s="357"/>
    </row>
    <row r="97" spans="1:34">
      <c r="A97" s="379"/>
      <c r="B97" s="395" t="s">
        <v>680</v>
      </c>
      <c r="C97" s="781"/>
      <c r="D97" s="782"/>
      <c r="E97" s="782"/>
      <c r="F97" s="783"/>
      <c r="G97" s="782"/>
      <c r="H97" s="782"/>
      <c r="I97" s="783"/>
      <c r="J97" s="782"/>
      <c r="K97" s="782"/>
      <c r="L97" s="783"/>
      <c r="M97" s="782"/>
      <c r="N97" s="782"/>
      <c r="O97" s="783"/>
      <c r="P97" s="782"/>
      <c r="Q97" s="782"/>
      <c r="R97" s="783"/>
      <c r="S97" s="782"/>
      <c r="T97" s="782"/>
      <c r="U97" s="783"/>
      <c r="V97" s="782"/>
      <c r="W97" s="782"/>
      <c r="X97" s="783"/>
      <c r="Y97" s="795"/>
      <c r="Z97" s="853"/>
      <c r="AA97" s="782"/>
      <c r="AB97" s="782"/>
      <c r="AC97" s="782"/>
      <c r="AD97" s="782"/>
      <c r="AE97" s="783"/>
      <c r="AG97" s="357"/>
      <c r="AH97" s="357"/>
    </row>
    <row r="98" spans="1:34">
      <c r="A98" s="379"/>
      <c r="B98" s="395" t="s">
        <v>679</v>
      </c>
      <c r="C98" s="781"/>
      <c r="D98" s="782"/>
      <c r="E98" s="782"/>
      <c r="F98" s="783"/>
      <c r="G98" s="782"/>
      <c r="H98" s="782"/>
      <c r="I98" s="783"/>
      <c r="J98" s="782"/>
      <c r="K98" s="782"/>
      <c r="L98" s="783"/>
      <c r="M98" s="782"/>
      <c r="N98" s="782"/>
      <c r="O98" s="783"/>
      <c r="P98" s="782"/>
      <c r="Q98" s="782"/>
      <c r="R98" s="783"/>
      <c r="S98" s="782"/>
      <c r="T98" s="782"/>
      <c r="U98" s="783"/>
      <c r="V98" s="782"/>
      <c r="W98" s="782"/>
      <c r="X98" s="783"/>
      <c r="Y98" s="795"/>
      <c r="Z98" s="853"/>
      <c r="AA98" s="782"/>
      <c r="AB98" s="782"/>
      <c r="AC98" s="782"/>
      <c r="AD98" s="782"/>
      <c r="AE98" s="783"/>
      <c r="AG98" s="357"/>
      <c r="AH98" s="357"/>
    </row>
    <row r="99" spans="1:34">
      <c r="A99" s="379"/>
      <c r="B99" s="395" t="s">
        <v>678</v>
      </c>
      <c r="C99" s="781"/>
      <c r="D99" s="782"/>
      <c r="E99" s="782"/>
      <c r="F99" s="783"/>
      <c r="G99" s="782"/>
      <c r="H99" s="782"/>
      <c r="I99" s="783"/>
      <c r="J99" s="782"/>
      <c r="K99" s="782"/>
      <c r="L99" s="783"/>
      <c r="M99" s="782"/>
      <c r="N99" s="782"/>
      <c r="O99" s="783"/>
      <c r="P99" s="782"/>
      <c r="Q99" s="782"/>
      <c r="R99" s="783"/>
      <c r="S99" s="782"/>
      <c r="T99" s="782"/>
      <c r="U99" s="783"/>
      <c r="V99" s="782"/>
      <c r="W99" s="782"/>
      <c r="X99" s="783"/>
      <c r="Y99" s="795"/>
      <c r="Z99" s="853"/>
      <c r="AA99" s="782"/>
      <c r="AB99" s="782"/>
      <c r="AC99" s="782"/>
      <c r="AD99" s="782"/>
      <c r="AE99" s="783"/>
      <c r="AG99" s="357"/>
      <c r="AH99" s="357"/>
    </row>
    <row r="100" spans="1:34">
      <c r="A100" s="379"/>
      <c r="B100" s="395" t="s">
        <v>811</v>
      </c>
      <c r="C100" s="781"/>
      <c r="D100" s="782"/>
      <c r="E100" s="782"/>
      <c r="F100" s="783"/>
      <c r="G100" s="782"/>
      <c r="H100" s="782"/>
      <c r="I100" s="783"/>
      <c r="J100" s="782"/>
      <c r="K100" s="782"/>
      <c r="L100" s="783"/>
      <c r="M100" s="782"/>
      <c r="N100" s="782"/>
      <c r="O100" s="783"/>
      <c r="P100" s="782"/>
      <c r="Q100" s="782"/>
      <c r="R100" s="783"/>
      <c r="S100" s="782"/>
      <c r="T100" s="782"/>
      <c r="U100" s="783"/>
      <c r="V100" s="782"/>
      <c r="W100" s="782"/>
      <c r="X100" s="783"/>
      <c r="Y100" s="795"/>
      <c r="Z100" s="853"/>
      <c r="AA100" s="782"/>
      <c r="AB100" s="782"/>
      <c r="AC100" s="782"/>
      <c r="AD100" s="782"/>
      <c r="AE100" s="783"/>
      <c r="AG100" s="357"/>
      <c r="AH100" s="357"/>
    </row>
    <row r="101" spans="1:34">
      <c r="A101" s="379"/>
      <c r="B101" s="395" t="s">
        <v>677</v>
      </c>
      <c r="C101" s="781"/>
      <c r="D101" s="782"/>
      <c r="E101" s="782"/>
      <c r="F101" s="783"/>
      <c r="G101" s="782"/>
      <c r="H101" s="782"/>
      <c r="I101" s="783"/>
      <c r="J101" s="782"/>
      <c r="K101" s="782"/>
      <c r="L101" s="783"/>
      <c r="M101" s="782"/>
      <c r="N101" s="782"/>
      <c r="O101" s="783"/>
      <c r="P101" s="782"/>
      <c r="Q101" s="782"/>
      <c r="R101" s="783"/>
      <c r="S101" s="782"/>
      <c r="T101" s="782"/>
      <c r="U101" s="783"/>
      <c r="V101" s="782"/>
      <c r="W101" s="782"/>
      <c r="X101" s="783"/>
      <c r="Y101" s="795"/>
      <c r="Z101" s="853"/>
      <c r="AA101" s="782"/>
      <c r="AB101" s="782"/>
      <c r="AC101" s="782"/>
      <c r="AD101" s="782"/>
      <c r="AE101" s="783"/>
      <c r="AG101" s="357"/>
      <c r="AH101" s="357"/>
    </row>
    <row r="102" spans="1:34">
      <c r="A102" s="379"/>
      <c r="B102" s="395" t="s">
        <v>676</v>
      </c>
      <c r="C102" s="781"/>
      <c r="D102" s="782"/>
      <c r="E102" s="782"/>
      <c r="F102" s="783"/>
      <c r="G102" s="782"/>
      <c r="H102" s="782"/>
      <c r="I102" s="783"/>
      <c r="J102" s="782"/>
      <c r="K102" s="782"/>
      <c r="L102" s="783"/>
      <c r="M102" s="782"/>
      <c r="N102" s="782"/>
      <c r="O102" s="783"/>
      <c r="P102" s="782"/>
      <c r="Q102" s="782"/>
      <c r="R102" s="783"/>
      <c r="S102" s="782"/>
      <c r="T102" s="782"/>
      <c r="U102" s="783"/>
      <c r="V102" s="782"/>
      <c r="W102" s="782"/>
      <c r="X102" s="783"/>
      <c r="Y102" s="795"/>
      <c r="Z102" s="853"/>
      <c r="AA102" s="782"/>
      <c r="AB102" s="782"/>
      <c r="AC102" s="782"/>
      <c r="AD102" s="782"/>
      <c r="AE102" s="783"/>
      <c r="AG102" s="357"/>
      <c r="AH102" s="357"/>
    </row>
    <row r="103" spans="1:34">
      <c r="A103" s="379"/>
      <c r="B103" s="395" t="s">
        <v>675</v>
      </c>
      <c r="C103" s="781"/>
      <c r="D103" s="782"/>
      <c r="E103" s="782"/>
      <c r="F103" s="783"/>
      <c r="G103" s="782"/>
      <c r="H103" s="782"/>
      <c r="I103" s="783"/>
      <c r="J103" s="782"/>
      <c r="K103" s="782"/>
      <c r="L103" s="783"/>
      <c r="M103" s="782"/>
      <c r="N103" s="782"/>
      <c r="O103" s="783"/>
      <c r="P103" s="782"/>
      <c r="Q103" s="782"/>
      <c r="R103" s="783"/>
      <c r="S103" s="782"/>
      <c r="T103" s="782"/>
      <c r="U103" s="783"/>
      <c r="V103" s="782"/>
      <c r="W103" s="782"/>
      <c r="X103" s="783"/>
      <c r="Y103" s="795"/>
      <c r="Z103" s="853"/>
      <c r="AA103" s="782"/>
      <c r="AB103" s="782"/>
      <c r="AC103" s="782"/>
      <c r="AD103" s="782"/>
      <c r="AE103" s="783"/>
      <c r="AG103" s="357"/>
      <c r="AH103" s="357"/>
    </row>
    <row r="104" spans="1:34">
      <c r="A104" s="379"/>
      <c r="B104" s="395" t="s">
        <v>876</v>
      </c>
      <c r="C104" s="781"/>
      <c r="D104" s="782"/>
      <c r="E104" s="782"/>
      <c r="F104" s="783"/>
      <c r="G104" s="782"/>
      <c r="H104" s="782"/>
      <c r="I104" s="783"/>
      <c r="J104" s="782"/>
      <c r="K104" s="782"/>
      <c r="L104" s="783"/>
      <c r="M104" s="782"/>
      <c r="N104" s="782"/>
      <c r="O104" s="783"/>
      <c r="P104" s="782"/>
      <c r="Q104" s="782"/>
      <c r="R104" s="783"/>
      <c r="S104" s="782"/>
      <c r="T104" s="782"/>
      <c r="U104" s="783"/>
      <c r="V104" s="782"/>
      <c r="W104" s="782"/>
      <c r="X104" s="783"/>
      <c r="Y104" s="795"/>
      <c r="Z104" s="853"/>
      <c r="AA104" s="782"/>
      <c r="AB104" s="782"/>
      <c r="AC104" s="782"/>
      <c r="AD104" s="782"/>
      <c r="AE104" s="783"/>
      <c r="AG104" s="357"/>
      <c r="AH104" s="357"/>
    </row>
    <row r="105" spans="1:34" s="372" customFormat="1" ht="13.5" thickBot="1">
      <c r="A105" s="379"/>
      <c r="B105" s="379" t="s">
        <v>656</v>
      </c>
      <c r="C105" s="796"/>
      <c r="D105" s="364"/>
      <c r="E105" s="364"/>
      <c r="F105" s="797"/>
      <c r="G105" s="364"/>
      <c r="H105" s="364"/>
      <c r="I105" s="797"/>
      <c r="J105" s="364"/>
      <c r="K105" s="364"/>
      <c r="L105" s="797"/>
      <c r="M105" s="364"/>
      <c r="N105" s="364"/>
      <c r="O105" s="797"/>
      <c r="P105" s="364"/>
      <c r="Q105" s="364"/>
      <c r="R105" s="797"/>
      <c r="S105" s="364"/>
      <c r="T105" s="364"/>
      <c r="U105" s="797"/>
      <c r="V105" s="364"/>
      <c r="W105" s="364"/>
      <c r="X105" s="797"/>
      <c r="Y105" s="798"/>
      <c r="Z105" s="642"/>
      <c r="AA105" s="364"/>
      <c r="AB105" s="364"/>
      <c r="AC105" s="364"/>
      <c r="AD105" s="364"/>
      <c r="AE105" s="797"/>
    </row>
    <row r="106" spans="1:34" ht="13.5" thickBot="1">
      <c r="C106" s="922"/>
      <c r="D106" s="922"/>
      <c r="E106" s="923"/>
      <c r="F106" s="922"/>
      <c r="G106" s="922"/>
      <c r="H106" s="923"/>
      <c r="I106" s="922"/>
      <c r="J106" s="922"/>
      <c r="K106" s="923"/>
      <c r="L106" s="922"/>
      <c r="M106" s="922"/>
      <c r="N106" s="923"/>
      <c r="O106" s="922"/>
      <c r="P106" s="922"/>
      <c r="Q106" s="923"/>
      <c r="R106" s="922"/>
      <c r="S106" s="922"/>
      <c r="T106" s="923"/>
      <c r="U106" s="922"/>
      <c r="V106" s="922"/>
      <c r="W106" s="923"/>
      <c r="X106" s="922"/>
      <c r="Y106" s="922"/>
      <c r="Z106" s="924"/>
      <c r="AA106" s="924"/>
      <c r="AB106" s="924"/>
      <c r="AC106" s="924"/>
      <c r="AD106" s="924"/>
      <c r="AE106" s="924"/>
      <c r="AF106" s="388"/>
      <c r="AG106" s="357"/>
      <c r="AH106" s="357"/>
    </row>
    <row r="107" spans="1:34">
      <c r="A107" s="383" t="s">
        <v>655</v>
      </c>
      <c r="B107" s="395" t="s">
        <v>654</v>
      </c>
      <c r="C107" s="791"/>
      <c r="D107" s="921"/>
      <c r="E107" s="792"/>
      <c r="F107" s="793"/>
      <c r="G107" s="921"/>
      <c r="H107" s="792"/>
      <c r="I107" s="793"/>
      <c r="J107" s="921"/>
      <c r="K107" s="792"/>
      <c r="L107" s="793"/>
      <c r="M107" s="921"/>
      <c r="N107" s="792"/>
      <c r="O107" s="793"/>
      <c r="P107" s="921"/>
      <c r="Q107" s="792"/>
      <c r="R107" s="793"/>
      <c r="S107" s="921"/>
      <c r="T107" s="792"/>
      <c r="U107" s="793"/>
      <c r="V107" s="921"/>
      <c r="W107" s="792"/>
      <c r="X107" s="793"/>
      <c r="Y107" s="794"/>
      <c r="Z107" s="921"/>
      <c r="AA107" s="792"/>
      <c r="AB107" s="792"/>
      <c r="AC107" s="792"/>
      <c r="AD107" s="792"/>
      <c r="AE107" s="793"/>
      <c r="AG107" s="357"/>
      <c r="AH107" s="357"/>
    </row>
    <row r="108" spans="1:34">
      <c r="A108" s="379"/>
      <c r="B108" s="395" t="s">
        <v>682</v>
      </c>
      <c r="C108" s="781"/>
      <c r="D108" s="853"/>
      <c r="E108" s="782"/>
      <c r="F108" s="783"/>
      <c r="G108" s="853"/>
      <c r="H108" s="782"/>
      <c r="I108" s="783"/>
      <c r="J108" s="853"/>
      <c r="K108" s="782"/>
      <c r="L108" s="783"/>
      <c r="M108" s="853"/>
      <c r="N108" s="782"/>
      <c r="O108" s="783"/>
      <c r="P108" s="853"/>
      <c r="Q108" s="782"/>
      <c r="R108" s="783"/>
      <c r="S108" s="853"/>
      <c r="T108" s="782"/>
      <c r="U108" s="783"/>
      <c r="V108" s="853"/>
      <c r="W108" s="782"/>
      <c r="X108" s="783"/>
      <c r="Y108" s="795"/>
      <c r="Z108" s="853"/>
      <c r="AA108" s="782"/>
      <c r="AB108" s="782"/>
      <c r="AC108" s="782"/>
      <c r="AD108" s="782"/>
      <c r="AE108" s="783"/>
      <c r="AG108" s="357"/>
      <c r="AH108" s="357"/>
    </row>
    <row r="109" spans="1:34">
      <c r="A109" s="379"/>
      <c r="B109" s="395" t="s">
        <v>681</v>
      </c>
      <c r="C109" s="781"/>
      <c r="D109" s="853"/>
      <c r="E109" s="782"/>
      <c r="F109" s="783"/>
      <c r="G109" s="853"/>
      <c r="H109" s="782"/>
      <c r="I109" s="783"/>
      <c r="J109" s="853"/>
      <c r="K109" s="782"/>
      <c r="L109" s="783"/>
      <c r="M109" s="853"/>
      <c r="N109" s="782"/>
      <c r="O109" s="783"/>
      <c r="P109" s="853"/>
      <c r="Q109" s="782"/>
      <c r="R109" s="783"/>
      <c r="S109" s="853"/>
      <c r="T109" s="782"/>
      <c r="U109" s="783"/>
      <c r="V109" s="853"/>
      <c r="W109" s="782"/>
      <c r="X109" s="783"/>
      <c r="Y109" s="795"/>
      <c r="Z109" s="853"/>
      <c r="AA109" s="782"/>
      <c r="AB109" s="782"/>
      <c r="AC109" s="782"/>
      <c r="AD109" s="782"/>
      <c r="AE109" s="783"/>
      <c r="AG109" s="357"/>
      <c r="AH109" s="357"/>
    </row>
    <row r="110" spans="1:34">
      <c r="A110" s="379"/>
      <c r="B110" s="395" t="s">
        <v>680</v>
      </c>
      <c r="C110" s="781"/>
      <c r="D110" s="853"/>
      <c r="E110" s="782"/>
      <c r="F110" s="783"/>
      <c r="G110" s="853"/>
      <c r="H110" s="782"/>
      <c r="I110" s="783"/>
      <c r="J110" s="853"/>
      <c r="K110" s="782"/>
      <c r="L110" s="783"/>
      <c r="M110" s="853"/>
      <c r="N110" s="782"/>
      <c r="O110" s="783"/>
      <c r="P110" s="853"/>
      <c r="Q110" s="782"/>
      <c r="R110" s="783"/>
      <c r="S110" s="853"/>
      <c r="T110" s="782"/>
      <c r="U110" s="783"/>
      <c r="V110" s="853"/>
      <c r="W110" s="782"/>
      <c r="X110" s="783"/>
      <c r="Y110" s="795"/>
      <c r="Z110" s="853"/>
      <c r="AA110" s="782"/>
      <c r="AB110" s="782"/>
      <c r="AC110" s="782"/>
      <c r="AD110" s="782"/>
      <c r="AE110" s="783"/>
      <c r="AG110" s="357"/>
      <c r="AH110" s="357"/>
    </row>
    <row r="111" spans="1:34">
      <c r="A111" s="379"/>
      <c r="B111" s="395" t="s">
        <v>679</v>
      </c>
      <c r="C111" s="781"/>
      <c r="D111" s="853"/>
      <c r="E111" s="782"/>
      <c r="F111" s="783"/>
      <c r="G111" s="853"/>
      <c r="H111" s="782"/>
      <c r="I111" s="783"/>
      <c r="J111" s="853"/>
      <c r="K111" s="782"/>
      <c r="L111" s="783"/>
      <c r="M111" s="853"/>
      <c r="N111" s="782"/>
      <c r="O111" s="783"/>
      <c r="P111" s="853"/>
      <c r="Q111" s="782"/>
      <c r="R111" s="783"/>
      <c r="S111" s="853"/>
      <c r="T111" s="782"/>
      <c r="U111" s="783"/>
      <c r="V111" s="853"/>
      <c r="W111" s="782"/>
      <c r="X111" s="783"/>
      <c r="Y111" s="795"/>
      <c r="Z111" s="853"/>
      <c r="AA111" s="782"/>
      <c r="AB111" s="782"/>
      <c r="AC111" s="782"/>
      <c r="AD111" s="782"/>
      <c r="AE111" s="783"/>
      <c r="AG111" s="357"/>
      <c r="AH111" s="357"/>
    </row>
    <row r="112" spans="1:34">
      <c r="A112" s="379"/>
      <c r="B112" s="395" t="s">
        <v>678</v>
      </c>
      <c r="C112" s="781"/>
      <c r="D112" s="853"/>
      <c r="E112" s="782"/>
      <c r="F112" s="783"/>
      <c r="G112" s="853"/>
      <c r="H112" s="782"/>
      <c r="I112" s="783"/>
      <c r="J112" s="853"/>
      <c r="K112" s="782"/>
      <c r="L112" s="783"/>
      <c r="M112" s="853"/>
      <c r="N112" s="782"/>
      <c r="O112" s="783"/>
      <c r="P112" s="853"/>
      <c r="Q112" s="782"/>
      <c r="R112" s="783"/>
      <c r="S112" s="853"/>
      <c r="T112" s="782"/>
      <c r="U112" s="783"/>
      <c r="V112" s="853"/>
      <c r="W112" s="782"/>
      <c r="X112" s="783"/>
      <c r="Y112" s="795"/>
      <c r="Z112" s="853"/>
      <c r="AA112" s="782"/>
      <c r="AB112" s="782"/>
      <c r="AC112" s="782"/>
      <c r="AD112" s="782"/>
      <c r="AE112" s="783"/>
      <c r="AG112" s="357"/>
      <c r="AH112" s="357"/>
    </row>
    <row r="113" spans="1:34">
      <c r="A113" s="379"/>
      <c r="B113" s="395" t="s">
        <v>811</v>
      </c>
      <c r="C113" s="781"/>
      <c r="D113" s="853"/>
      <c r="E113" s="782"/>
      <c r="F113" s="783"/>
      <c r="G113" s="853"/>
      <c r="H113" s="782"/>
      <c r="I113" s="783"/>
      <c r="J113" s="853"/>
      <c r="K113" s="782"/>
      <c r="L113" s="783"/>
      <c r="M113" s="853"/>
      <c r="N113" s="782"/>
      <c r="O113" s="783"/>
      <c r="P113" s="853"/>
      <c r="Q113" s="782"/>
      <c r="R113" s="783"/>
      <c r="S113" s="853"/>
      <c r="T113" s="782"/>
      <c r="U113" s="783"/>
      <c r="V113" s="853"/>
      <c r="W113" s="782"/>
      <c r="X113" s="783"/>
      <c r="Y113" s="795"/>
      <c r="Z113" s="853"/>
      <c r="AA113" s="782"/>
      <c r="AB113" s="782"/>
      <c r="AC113" s="782"/>
      <c r="AD113" s="782"/>
      <c r="AE113" s="783"/>
      <c r="AG113" s="357"/>
      <c r="AH113" s="357"/>
    </row>
    <row r="114" spans="1:34">
      <c r="A114" s="379"/>
      <c r="B114" s="395" t="s">
        <v>677</v>
      </c>
      <c r="C114" s="781"/>
      <c r="D114" s="853"/>
      <c r="E114" s="782"/>
      <c r="F114" s="783"/>
      <c r="G114" s="853"/>
      <c r="H114" s="782"/>
      <c r="I114" s="783"/>
      <c r="J114" s="853"/>
      <c r="K114" s="782"/>
      <c r="L114" s="783"/>
      <c r="M114" s="853"/>
      <c r="N114" s="782"/>
      <c r="O114" s="783"/>
      <c r="P114" s="853"/>
      <c r="Q114" s="782"/>
      <c r="R114" s="783"/>
      <c r="S114" s="853"/>
      <c r="T114" s="782"/>
      <c r="U114" s="783"/>
      <c r="V114" s="853"/>
      <c r="W114" s="782"/>
      <c r="X114" s="783"/>
      <c r="Y114" s="795"/>
      <c r="Z114" s="853"/>
      <c r="AA114" s="782"/>
      <c r="AB114" s="782"/>
      <c r="AC114" s="782"/>
      <c r="AD114" s="782"/>
      <c r="AE114" s="783"/>
      <c r="AG114" s="357"/>
      <c r="AH114" s="357"/>
    </row>
    <row r="115" spans="1:34">
      <c r="A115" s="379"/>
      <c r="B115" s="395" t="s">
        <v>877</v>
      </c>
      <c r="C115" s="781"/>
      <c r="D115" s="853"/>
      <c r="E115" s="782"/>
      <c r="F115" s="783"/>
      <c r="G115" s="853"/>
      <c r="H115" s="782"/>
      <c r="I115" s="783"/>
      <c r="J115" s="853"/>
      <c r="K115" s="782"/>
      <c r="L115" s="783"/>
      <c r="M115" s="853"/>
      <c r="N115" s="782"/>
      <c r="O115" s="783"/>
      <c r="P115" s="853"/>
      <c r="Q115" s="782"/>
      <c r="R115" s="783"/>
      <c r="S115" s="853"/>
      <c r="T115" s="782"/>
      <c r="U115" s="783"/>
      <c r="V115" s="853"/>
      <c r="W115" s="782"/>
      <c r="X115" s="783"/>
      <c r="Y115" s="795"/>
      <c r="Z115" s="853"/>
      <c r="AA115" s="782"/>
      <c r="AB115" s="782"/>
      <c r="AC115" s="782"/>
      <c r="AD115" s="782"/>
      <c r="AE115" s="783"/>
      <c r="AG115" s="357"/>
      <c r="AH115" s="357"/>
    </row>
    <row r="116" spans="1:34">
      <c r="A116" s="379"/>
      <c r="B116" s="395" t="s">
        <v>675</v>
      </c>
      <c r="C116" s="781"/>
      <c r="D116" s="853"/>
      <c r="E116" s="782"/>
      <c r="F116" s="783"/>
      <c r="G116" s="853"/>
      <c r="H116" s="782"/>
      <c r="I116" s="783"/>
      <c r="J116" s="853"/>
      <c r="K116" s="782"/>
      <c r="L116" s="783"/>
      <c r="M116" s="853"/>
      <c r="N116" s="782"/>
      <c r="O116" s="783"/>
      <c r="P116" s="853"/>
      <c r="Q116" s="782"/>
      <c r="R116" s="783"/>
      <c r="S116" s="853"/>
      <c r="T116" s="782"/>
      <c r="U116" s="783"/>
      <c r="V116" s="853"/>
      <c r="W116" s="782"/>
      <c r="X116" s="783"/>
      <c r="Y116" s="795"/>
      <c r="Z116" s="853"/>
      <c r="AA116" s="782"/>
      <c r="AB116" s="782"/>
      <c r="AC116" s="782"/>
      <c r="AD116" s="782"/>
      <c r="AE116" s="783"/>
      <c r="AG116" s="357"/>
      <c r="AH116" s="357"/>
    </row>
    <row r="117" spans="1:34">
      <c r="A117" s="379"/>
      <c r="B117" s="395" t="s">
        <v>876</v>
      </c>
      <c r="C117" s="781"/>
      <c r="D117" s="853"/>
      <c r="E117" s="782"/>
      <c r="F117" s="783"/>
      <c r="G117" s="853"/>
      <c r="H117" s="782"/>
      <c r="I117" s="783"/>
      <c r="J117" s="853"/>
      <c r="K117" s="782"/>
      <c r="L117" s="783"/>
      <c r="M117" s="853"/>
      <c r="N117" s="782"/>
      <c r="O117" s="783"/>
      <c r="P117" s="853"/>
      <c r="Q117" s="782"/>
      <c r="R117" s="783"/>
      <c r="S117" s="853"/>
      <c r="T117" s="782"/>
      <c r="U117" s="783"/>
      <c r="V117" s="853"/>
      <c r="W117" s="782"/>
      <c r="X117" s="783"/>
      <c r="Y117" s="795"/>
      <c r="Z117" s="853"/>
      <c r="AA117" s="782"/>
      <c r="AB117" s="782"/>
      <c r="AC117" s="782"/>
      <c r="AD117" s="782"/>
      <c r="AE117" s="783"/>
      <c r="AG117" s="357"/>
      <c r="AH117" s="357"/>
    </row>
    <row r="118" spans="1:34" s="372" customFormat="1" ht="13.5" thickBot="1">
      <c r="A118" s="379"/>
      <c r="B118" s="379" t="s">
        <v>673</v>
      </c>
      <c r="C118" s="925"/>
      <c r="D118" s="642"/>
      <c r="E118" s="364"/>
      <c r="F118" s="797"/>
      <c r="G118" s="642"/>
      <c r="H118" s="364"/>
      <c r="I118" s="797"/>
      <c r="J118" s="642"/>
      <c r="K118" s="364"/>
      <c r="L118" s="797"/>
      <c r="M118" s="642"/>
      <c r="N118" s="364"/>
      <c r="O118" s="797"/>
      <c r="P118" s="642"/>
      <c r="Q118" s="364"/>
      <c r="R118" s="797"/>
      <c r="S118" s="642"/>
      <c r="T118" s="364"/>
      <c r="U118" s="797"/>
      <c r="V118" s="642"/>
      <c r="W118" s="364"/>
      <c r="X118" s="797"/>
      <c r="Y118" s="1134"/>
      <c r="Z118" s="642"/>
      <c r="AA118" s="364"/>
      <c r="AB118" s="364"/>
      <c r="AC118" s="364"/>
      <c r="AD118" s="364"/>
      <c r="AE118" s="797"/>
    </row>
    <row r="119" spans="1:34">
      <c r="C119" s="393"/>
      <c r="D119" s="392"/>
      <c r="E119" s="392"/>
      <c r="F119" s="392"/>
      <c r="G119" s="392"/>
      <c r="H119" s="392"/>
      <c r="I119" s="392"/>
      <c r="J119" s="392"/>
      <c r="K119" s="392"/>
      <c r="L119" s="392"/>
      <c r="M119" s="392"/>
      <c r="N119" s="392"/>
      <c r="O119" s="392"/>
      <c r="P119" s="392"/>
      <c r="Q119" s="392"/>
      <c r="R119" s="392"/>
      <c r="S119" s="392"/>
      <c r="T119" s="392"/>
      <c r="U119" s="392"/>
      <c r="V119" s="392"/>
      <c r="W119" s="392"/>
      <c r="X119" s="392"/>
      <c r="Y119" s="394"/>
      <c r="Z119" s="392"/>
      <c r="AA119" s="392"/>
      <c r="AB119" s="392"/>
      <c r="AC119" s="392"/>
      <c r="AD119" s="392"/>
      <c r="AE119" s="392"/>
    </row>
    <row r="120" spans="1:34">
      <c r="A120" s="350"/>
      <c r="E120" s="392"/>
      <c r="H120" s="392"/>
      <c r="K120" s="392"/>
      <c r="N120" s="392"/>
      <c r="Q120" s="392"/>
      <c r="T120" s="392"/>
      <c r="W120" s="392"/>
    </row>
    <row r="121" spans="1:34">
      <c r="A121" s="350" t="s">
        <v>6</v>
      </c>
    </row>
    <row r="122" spans="1:34">
      <c r="A122" s="201"/>
    </row>
  </sheetData>
  <mergeCells count="8">
    <mergeCell ref="V4:X4"/>
    <mergeCell ref="A40:B40"/>
    <mergeCell ref="D4:F4"/>
    <mergeCell ref="G4:I4"/>
    <mergeCell ref="J4:L4"/>
    <mergeCell ref="M4:O4"/>
    <mergeCell ref="P4:R4"/>
    <mergeCell ref="S4:U4"/>
  </mergeCells>
  <conditionalFormatting sqref="C4">
    <cfRule type="cellIs" dxfId="19" priority="5" operator="equal">
      <formula>#REF!</formula>
    </cfRule>
  </conditionalFormatting>
  <conditionalFormatting sqref="C4">
    <cfRule type="cellIs" dxfId="18" priority="6" operator="equal">
      <formula>#REF!</formula>
    </cfRule>
  </conditionalFormatting>
  <pageMargins left="0.70866141732283472" right="0.70866141732283472" top="0.74803149606299213" bottom="0.74803149606299213" header="0.31496062992125984" footer="0.31496062992125984"/>
  <pageSetup paperSize="8" scale="6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I29"/>
  <sheetViews>
    <sheetView showGridLines="0" zoomScale="70" zoomScaleNormal="70" workbookViewId="0">
      <selection activeCell="K49" sqref="K48:K49"/>
    </sheetView>
  </sheetViews>
  <sheetFormatPr defaultColWidth="9.140625" defaultRowHeight="12.75"/>
  <cols>
    <col min="1" max="1" width="14.42578125" style="1056" customWidth="1"/>
    <col min="2" max="2" width="30.5703125" style="1056" customWidth="1"/>
    <col min="3" max="3" width="10.5703125" style="1056" customWidth="1"/>
    <col min="4" max="21" width="12.85546875" style="1167" customWidth="1"/>
    <col min="22" max="24" width="12.85546875" style="1056" customWidth="1"/>
    <col min="25" max="25" width="1.7109375" style="174" customWidth="1"/>
    <col min="26" max="31" width="12.85546875" style="1056" customWidth="1"/>
    <col min="32" max="32" width="11.7109375" style="1056" customWidth="1"/>
    <col min="33" max="33" width="9.140625" style="1056"/>
    <col min="34" max="35" width="12.42578125" style="1056" customWidth="1"/>
    <col min="36" max="16384" width="9.140625" style="1056"/>
  </cols>
  <sheetData>
    <row r="1" spans="1:35">
      <c r="A1" s="750" t="s">
        <v>1023</v>
      </c>
    </row>
    <row r="2" spans="1:35">
      <c r="A2" s="371" t="s">
        <v>697</v>
      </c>
      <c r="B2" s="371"/>
      <c r="C2" s="371"/>
      <c r="AF2" s="255"/>
    </row>
    <row r="3" spans="1:35" ht="20.100000000000001" customHeight="1" thickBot="1">
      <c r="A3" s="1059"/>
      <c r="B3" s="1059"/>
      <c r="C3" s="1059"/>
    </row>
    <row r="4" spans="1:35" s="8" customFormat="1" ht="20.100000000000001" customHeight="1">
      <c r="A4" s="257" t="s">
        <v>646</v>
      </c>
      <c r="C4" s="618" t="s">
        <v>184</v>
      </c>
      <c r="D4" s="1701" t="s">
        <v>13</v>
      </c>
      <c r="E4" s="1704"/>
      <c r="F4" s="1705"/>
      <c r="G4" s="1702" t="s">
        <v>14</v>
      </c>
      <c r="H4" s="1704"/>
      <c r="I4" s="1704"/>
      <c r="J4" s="1701" t="s">
        <v>15</v>
      </c>
      <c r="K4" s="1704"/>
      <c r="L4" s="1705"/>
      <c r="M4" s="1702" t="s">
        <v>16</v>
      </c>
      <c r="N4" s="1704"/>
      <c r="O4" s="1704"/>
      <c r="P4" s="1701" t="s">
        <v>19</v>
      </c>
      <c r="Q4" s="1704"/>
      <c r="R4" s="1705"/>
      <c r="S4" s="1702" t="s">
        <v>15</v>
      </c>
      <c r="T4" s="1704"/>
      <c r="U4" s="1704"/>
      <c r="V4" s="1701" t="s">
        <v>1021</v>
      </c>
      <c r="W4" s="1704"/>
      <c r="X4" s="1705"/>
      <c r="Y4" s="1248"/>
      <c r="Z4" s="1092" t="s">
        <v>13</v>
      </c>
      <c r="AA4" s="1092" t="s">
        <v>14</v>
      </c>
      <c r="AB4" s="1092" t="s">
        <v>15</v>
      </c>
      <c r="AC4" s="1092" t="s">
        <v>16</v>
      </c>
      <c r="AD4" s="1092" t="s">
        <v>19</v>
      </c>
      <c r="AE4" s="1092" t="s">
        <v>643</v>
      </c>
      <c r="AH4" s="1060"/>
      <c r="AI4" s="1060"/>
    </row>
    <row r="5" spans="1:35" ht="26.25" thickBot="1">
      <c r="A5" s="22"/>
      <c r="B5" s="22"/>
      <c r="C5" s="849" t="s">
        <v>0</v>
      </c>
      <c r="D5" s="773" t="s">
        <v>0</v>
      </c>
      <c r="E5" s="774" t="s">
        <v>808</v>
      </c>
      <c r="F5" s="809" t="s">
        <v>809</v>
      </c>
      <c r="G5" s="774" t="s">
        <v>0</v>
      </c>
      <c r="H5" s="774" t="s">
        <v>808</v>
      </c>
      <c r="I5" s="774" t="s">
        <v>809</v>
      </c>
      <c r="J5" s="773" t="s">
        <v>0</v>
      </c>
      <c r="K5" s="774" t="s">
        <v>808</v>
      </c>
      <c r="L5" s="809" t="s">
        <v>809</v>
      </c>
      <c r="M5" s="774" t="s">
        <v>0</v>
      </c>
      <c r="N5" s="774" t="s">
        <v>808</v>
      </c>
      <c r="O5" s="774" t="s">
        <v>809</v>
      </c>
      <c r="P5" s="773" t="s">
        <v>0</v>
      </c>
      <c r="Q5" s="774" t="s">
        <v>808</v>
      </c>
      <c r="R5" s="809" t="s">
        <v>809</v>
      </c>
      <c r="S5" s="774" t="s">
        <v>0</v>
      </c>
      <c r="T5" s="774" t="s">
        <v>808</v>
      </c>
      <c r="U5" s="774" t="s">
        <v>809</v>
      </c>
      <c r="V5" s="773" t="s">
        <v>0</v>
      </c>
      <c r="W5" s="774" t="s">
        <v>808</v>
      </c>
      <c r="X5" s="809" t="s">
        <v>809</v>
      </c>
      <c r="Y5" s="1249"/>
      <c r="Z5" s="1094" t="s">
        <v>46</v>
      </c>
      <c r="AA5" s="1094" t="s">
        <v>46</v>
      </c>
      <c r="AB5" s="1094" t="s">
        <v>46</v>
      </c>
      <c r="AC5" s="1094" t="s">
        <v>46</v>
      </c>
      <c r="AD5" s="1094" t="s">
        <v>46</v>
      </c>
      <c r="AE5" s="1094" t="s">
        <v>46</v>
      </c>
      <c r="AH5" s="1060"/>
      <c r="AI5" s="1060"/>
    </row>
    <row r="6" spans="1:35" ht="15" customHeight="1">
      <c r="A6" s="383" t="s">
        <v>621</v>
      </c>
      <c r="B6" s="383"/>
      <c r="C6" s="850"/>
      <c r="D6" s="777"/>
      <c r="E6" s="778"/>
      <c r="F6" s="779"/>
      <c r="G6" s="778"/>
      <c r="H6" s="778"/>
      <c r="I6" s="778"/>
      <c r="J6" s="777"/>
      <c r="K6" s="778"/>
      <c r="L6" s="779"/>
      <c r="M6" s="778"/>
      <c r="N6" s="778"/>
      <c r="O6" s="778"/>
      <c r="P6" s="777"/>
      <c r="Q6" s="778"/>
      <c r="R6" s="779"/>
      <c r="S6" s="778"/>
      <c r="T6" s="778"/>
      <c r="U6" s="778"/>
      <c r="V6" s="777"/>
      <c r="W6" s="778"/>
      <c r="X6" s="779"/>
      <c r="Y6" s="779"/>
      <c r="Z6" s="777"/>
      <c r="AA6" s="778"/>
      <c r="AB6" s="778"/>
      <c r="AC6" s="778"/>
      <c r="AD6" s="778"/>
      <c r="AE6" s="779"/>
      <c r="AF6" s="174"/>
      <c r="AH6" s="361"/>
      <c r="AI6" s="361"/>
    </row>
    <row r="7" spans="1:35">
      <c r="A7" s="383"/>
      <c r="B7" s="381" t="s">
        <v>621</v>
      </c>
      <c r="C7" s="814"/>
      <c r="D7" s="815"/>
      <c r="E7" s="813"/>
      <c r="F7" s="816"/>
      <c r="G7" s="813"/>
      <c r="H7" s="813"/>
      <c r="I7" s="813"/>
      <c r="J7" s="815"/>
      <c r="K7" s="813"/>
      <c r="L7" s="816"/>
      <c r="M7" s="813"/>
      <c r="N7" s="813"/>
      <c r="O7" s="813"/>
      <c r="P7" s="815"/>
      <c r="Q7" s="813"/>
      <c r="R7" s="816"/>
      <c r="S7" s="813"/>
      <c r="T7" s="813"/>
      <c r="U7" s="813"/>
      <c r="V7" s="815"/>
      <c r="W7" s="813"/>
      <c r="X7" s="816"/>
      <c r="Y7" s="1250"/>
      <c r="Z7" s="815"/>
      <c r="AA7" s="813"/>
      <c r="AB7" s="813"/>
      <c r="AC7" s="813"/>
      <c r="AD7" s="813"/>
      <c r="AE7" s="816"/>
      <c r="AH7" s="361"/>
      <c r="AI7" s="361"/>
    </row>
    <row r="8" spans="1:35" s="372" customFormat="1">
      <c r="A8" s="379"/>
      <c r="B8" s="379" t="s">
        <v>662</v>
      </c>
      <c r="C8" s="825"/>
      <c r="D8" s="826"/>
      <c r="E8" s="824"/>
      <c r="F8" s="827"/>
      <c r="G8" s="824"/>
      <c r="H8" s="824"/>
      <c r="I8" s="824"/>
      <c r="J8" s="826"/>
      <c r="K8" s="824"/>
      <c r="L8" s="827"/>
      <c r="M8" s="824"/>
      <c r="N8" s="824"/>
      <c r="O8" s="824"/>
      <c r="P8" s="826"/>
      <c r="Q8" s="824"/>
      <c r="R8" s="827"/>
      <c r="S8" s="824"/>
      <c r="T8" s="824"/>
      <c r="U8" s="824"/>
      <c r="V8" s="826"/>
      <c r="W8" s="824"/>
      <c r="X8" s="827"/>
      <c r="Y8" s="1251"/>
      <c r="Z8" s="826"/>
      <c r="AA8" s="824"/>
      <c r="AB8" s="824"/>
      <c r="AC8" s="824"/>
      <c r="AD8" s="824"/>
      <c r="AE8" s="827"/>
    </row>
    <row r="9" spans="1:35">
      <c r="A9" s="383" t="s">
        <v>620</v>
      </c>
      <c r="B9" s="381"/>
      <c r="C9" s="857"/>
      <c r="D9" s="859"/>
      <c r="E9" s="375"/>
      <c r="F9" s="976"/>
      <c r="G9" s="928"/>
      <c r="H9" s="375"/>
      <c r="I9" s="928"/>
      <c r="J9" s="859"/>
      <c r="K9" s="375"/>
      <c r="L9" s="976"/>
      <c r="M9" s="928"/>
      <c r="N9" s="375"/>
      <c r="O9" s="928"/>
      <c r="P9" s="859"/>
      <c r="Q9" s="375"/>
      <c r="R9" s="976"/>
      <c r="S9" s="928"/>
      <c r="T9" s="375"/>
      <c r="U9" s="928"/>
      <c r="V9" s="859"/>
      <c r="W9" s="375"/>
      <c r="X9" s="976"/>
      <c r="Y9" s="779"/>
      <c r="Z9" s="929"/>
      <c r="AA9" s="862"/>
      <c r="AB9" s="375"/>
      <c r="AC9" s="375"/>
      <c r="AD9" s="375"/>
      <c r="AE9" s="860"/>
      <c r="AF9" s="174"/>
      <c r="AH9" s="361"/>
      <c r="AI9" s="361"/>
    </row>
    <row r="10" spans="1:35">
      <c r="A10" s="383"/>
      <c r="B10" s="381" t="s">
        <v>672</v>
      </c>
      <c r="C10" s="814"/>
      <c r="D10" s="815"/>
      <c r="E10" s="863"/>
      <c r="F10" s="816"/>
      <c r="G10" s="813"/>
      <c r="H10" s="863"/>
      <c r="I10" s="813"/>
      <c r="J10" s="815"/>
      <c r="K10" s="863"/>
      <c r="L10" s="816"/>
      <c r="M10" s="813"/>
      <c r="N10" s="863"/>
      <c r="O10" s="813"/>
      <c r="P10" s="815"/>
      <c r="Q10" s="863"/>
      <c r="R10" s="816"/>
      <c r="S10" s="813"/>
      <c r="T10" s="863"/>
      <c r="U10" s="813"/>
      <c r="V10" s="815"/>
      <c r="W10" s="863"/>
      <c r="X10" s="816"/>
      <c r="Y10" s="1250"/>
      <c r="Z10" s="815"/>
      <c r="AA10" s="813"/>
      <c r="AB10" s="813"/>
      <c r="AC10" s="813"/>
      <c r="AD10" s="813"/>
      <c r="AE10" s="816"/>
      <c r="AH10" s="361"/>
      <c r="AI10" s="361"/>
    </row>
    <row r="11" spans="1:35">
      <c r="A11" s="383"/>
      <c r="B11" s="381" t="s">
        <v>671</v>
      </c>
      <c r="C11" s="814"/>
      <c r="D11" s="815"/>
      <c r="E11" s="863"/>
      <c r="F11" s="816"/>
      <c r="G11" s="813"/>
      <c r="H11" s="863"/>
      <c r="I11" s="813"/>
      <c r="J11" s="815"/>
      <c r="K11" s="863"/>
      <c r="L11" s="816"/>
      <c r="M11" s="813"/>
      <c r="N11" s="863"/>
      <c r="O11" s="813"/>
      <c r="P11" s="815"/>
      <c r="Q11" s="863"/>
      <c r="R11" s="816"/>
      <c r="S11" s="813"/>
      <c r="T11" s="863"/>
      <c r="U11" s="813"/>
      <c r="V11" s="815"/>
      <c r="W11" s="863"/>
      <c r="X11" s="816"/>
      <c r="Y11" s="1250"/>
      <c r="Z11" s="815"/>
      <c r="AA11" s="813"/>
      <c r="AB11" s="813"/>
      <c r="AC11" s="813"/>
      <c r="AD11" s="813"/>
      <c r="AE11" s="816"/>
      <c r="AH11" s="361"/>
      <c r="AI11" s="361"/>
    </row>
    <row r="12" spans="1:35">
      <c r="A12" s="383"/>
      <c r="B12" s="381" t="s">
        <v>670</v>
      </c>
      <c r="C12" s="814"/>
      <c r="D12" s="815"/>
      <c r="E12" s="863"/>
      <c r="F12" s="816"/>
      <c r="G12" s="813"/>
      <c r="H12" s="863"/>
      <c r="I12" s="813"/>
      <c r="J12" s="815"/>
      <c r="K12" s="863"/>
      <c r="L12" s="816"/>
      <c r="M12" s="813"/>
      <c r="N12" s="863"/>
      <c r="O12" s="813"/>
      <c r="P12" s="815"/>
      <c r="Q12" s="863"/>
      <c r="R12" s="816"/>
      <c r="S12" s="813"/>
      <c r="T12" s="863"/>
      <c r="U12" s="813"/>
      <c r="V12" s="815"/>
      <c r="W12" s="863"/>
      <c r="X12" s="816"/>
      <c r="Y12" s="1250"/>
      <c r="Z12" s="815"/>
      <c r="AA12" s="813"/>
      <c r="AB12" s="813"/>
      <c r="AC12" s="813"/>
      <c r="AD12" s="813"/>
      <c r="AE12" s="816"/>
      <c r="AH12" s="361"/>
      <c r="AI12" s="361"/>
    </row>
    <row r="13" spans="1:35">
      <c r="A13" s="383"/>
      <c r="B13" s="381" t="s">
        <v>669</v>
      </c>
      <c r="C13" s="814"/>
      <c r="D13" s="833"/>
      <c r="E13" s="863"/>
      <c r="F13" s="816"/>
      <c r="G13" s="845"/>
      <c r="H13" s="863"/>
      <c r="I13" s="813"/>
      <c r="J13" s="833"/>
      <c r="K13" s="863"/>
      <c r="L13" s="816"/>
      <c r="M13" s="845"/>
      <c r="N13" s="863"/>
      <c r="O13" s="813"/>
      <c r="P13" s="833"/>
      <c r="Q13" s="863"/>
      <c r="R13" s="816"/>
      <c r="S13" s="845"/>
      <c r="T13" s="863"/>
      <c r="U13" s="813"/>
      <c r="V13" s="833"/>
      <c r="W13" s="863"/>
      <c r="X13" s="816"/>
      <c r="Y13" s="1250"/>
      <c r="Z13" s="815"/>
      <c r="AA13" s="813"/>
      <c r="AB13" s="813"/>
      <c r="AC13" s="813"/>
      <c r="AD13" s="813"/>
      <c r="AE13" s="816"/>
      <c r="AH13" s="361"/>
      <c r="AI13" s="361"/>
    </row>
    <row r="14" spans="1:35">
      <c r="A14" s="383"/>
      <c r="B14" s="381" t="s">
        <v>668</v>
      </c>
      <c r="C14" s="814"/>
      <c r="D14" s="815"/>
      <c r="E14" s="863"/>
      <c r="F14" s="816"/>
      <c r="G14" s="813"/>
      <c r="H14" s="863"/>
      <c r="I14" s="813"/>
      <c r="J14" s="815"/>
      <c r="K14" s="863"/>
      <c r="L14" s="816"/>
      <c r="M14" s="813"/>
      <c r="N14" s="863"/>
      <c r="O14" s="813"/>
      <c r="P14" s="815"/>
      <c r="Q14" s="863"/>
      <c r="R14" s="816"/>
      <c r="S14" s="813"/>
      <c r="T14" s="863"/>
      <c r="U14" s="813"/>
      <c r="V14" s="815"/>
      <c r="W14" s="863"/>
      <c r="X14" s="816"/>
      <c r="Y14" s="1250"/>
      <c r="Z14" s="815"/>
      <c r="AA14" s="813"/>
      <c r="AB14" s="813"/>
      <c r="AC14" s="813"/>
      <c r="AD14" s="813"/>
      <c r="AE14" s="816"/>
      <c r="AH14" s="361"/>
      <c r="AI14" s="361"/>
    </row>
    <row r="15" spans="1:35">
      <c r="A15" s="383"/>
      <c r="B15" s="390" t="s">
        <v>661</v>
      </c>
      <c r="C15" s="825"/>
      <c r="D15" s="826"/>
      <c r="E15" s="864"/>
      <c r="F15" s="827"/>
      <c r="G15" s="824"/>
      <c r="H15" s="864"/>
      <c r="I15" s="824"/>
      <c r="J15" s="826"/>
      <c r="K15" s="864"/>
      <c r="L15" s="827"/>
      <c r="M15" s="824"/>
      <c r="N15" s="864"/>
      <c r="O15" s="824"/>
      <c r="P15" s="826"/>
      <c r="Q15" s="864"/>
      <c r="R15" s="827"/>
      <c r="S15" s="824"/>
      <c r="T15" s="864"/>
      <c r="U15" s="824"/>
      <c r="V15" s="826"/>
      <c r="W15" s="864"/>
      <c r="X15" s="827"/>
      <c r="Y15" s="1251"/>
      <c r="Z15" s="826"/>
      <c r="AA15" s="824"/>
      <c r="AB15" s="824"/>
      <c r="AC15" s="824"/>
      <c r="AD15" s="824"/>
      <c r="AE15" s="827"/>
      <c r="AH15" s="361"/>
      <c r="AI15" s="361"/>
    </row>
    <row r="16" spans="1:35" ht="12" hidden="1" customHeight="1">
      <c r="A16" s="383" t="s">
        <v>660</v>
      </c>
      <c r="B16" s="390"/>
      <c r="C16" s="903"/>
      <c r="D16" s="913"/>
      <c r="E16" s="905"/>
      <c r="F16" s="1240"/>
      <c r="G16" s="916"/>
      <c r="H16" s="905"/>
      <c r="I16" s="916"/>
      <c r="J16" s="913"/>
      <c r="K16" s="905"/>
      <c r="L16" s="1240"/>
      <c r="M16" s="916"/>
      <c r="N16" s="905"/>
      <c r="O16" s="916"/>
      <c r="P16" s="913"/>
      <c r="Q16" s="905"/>
      <c r="R16" s="1240"/>
      <c r="S16" s="916"/>
      <c r="T16" s="905"/>
      <c r="U16" s="916"/>
      <c r="V16" s="913"/>
      <c r="W16" s="905"/>
      <c r="X16" s="1240"/>
      <c r="Y16" s="1242"/>
      <c r="Z16" s="930"/>
      <c r="AA16" s="931"/>
      <c r="AB16" s="931"/>
      <c r="AC16" s="931"/>
      <c r="AD16" s="931"/>
      <c r="AE16" s="932"/>
      <c r="AH16" s="361"/>
      <c r="AI16" s="361"/>
    </row>
    <row r="17" spans="1:35" ht="12" customHeight="1">
      <c r="A17" s="383"/>
      <c r="B17" s="381" t="s">
        <v>667</v>
      </c>
      <c r="C17" s="814"/>
      <c r="D17" s="815"/>
      <c r="E17" s="863"/>
      <c r="F17" s="816"/>
      <c r="G17" s="813"/>
      <c r="H17" s="863"/>
      <c r="I17" s="813"/>
      <c r="J17" s="815"/>
      <c r="K17" s="863"/>
      <c r="L17" s="816"/>
      <c r="M17" s="813"/>
      <c r="N17" s="863"/>
      <c r="O17" s="813"/>
      <c r="P17" s="815"/>
      <c r="Q17" s="863"/>
      <c r="R17" s="816"/>
      <c r="S17" s="813"/>
      <c r="T17" s="863"/>
      <c r="U17" s="813"/>
      <c r="V17" s="815"/>
      <c r="W17" s="863"/>
      <c r="X17" s="816"/>
      <c r="Y17" s="1250"/>
      <c r="Z17" s="815"/>
      <c r="AA17" s="813"/>
      <c r="AB17" s="813"/>
      <c r="AC17" s="813"/>
      <c r="AD17" s="813"/>
      <c r="AE17" s="816"/>
      <c r="AH17" s="361"/>
      <c r="AI17" s="361"/>
    </row>
    <row r="18" spans="1:35" ht="12" customHeight="1">
      <c r="A18" s="383"/>
      <c r="B18" s="381" t="s">
        <v>666</v>
      </c>
      <c r="C18" s="814"/>
      <c r="D18" s="815"/>
      <c r="E18" s="863"/>
      <c r="F18" s="816"/>
      <c r="G18" s="813"/>
      <c r="H18" s="863"/>
      <c r="I18" s="813"/>
      <c r="J18" s="815"/>
      <c r="K18" s="863"/>
      <c r="L18" s="816"/>
      <c r="M18" s="813"/>
      <c r="N18" s="863"/>
      <c r="O18" s="813"/>
      <c r="P18" s="815"/>
      <c r="Q18" s="863"/>
      <c r="R18" s="816"/>
      <c r="S18" s="813"/>
      <c r="T18" s="863"/>
      <c r="U18" s="813"/>
      <c r="V18" s="815"/>
      <c r="W18" s="863"/>
      <c r="X18" s="816"/>
      <c r="Y18" s="1250"/>
      <c r="Z18" s="815"/>
      <c r="AA18" s="813"/>
      <c r="AB18" s="813"/>
      <c r="AC18" s="813"/>
      <c r="AD18" s="813"/>
      <c r="AE18" s="816"/>
      <c r="AH18" s="361"/>
      <c r="AI18" s="361"/>
    </row>
    <row r="19" spans="1:35" ht="12" customHeight="1">
      <c r="A19" s="383"/>
      <c r="B19" s="381" t="s">
        <v>665</v>
      </c>
      <c r="C19" s="814"/>
      <c r="D19" s="815"/>
      <c r="E19" s="863"/>
      <c r="F19" s="816"/>
      <c r="G19" s="813"/>
      <c r="H19" s="863"/>
      <c r="I19" s="813"/>
      <c r="J19" s="815"/>
      <c r="K19" s="863"/>
      <c r="L19" s="816"/>
      <c r="M19" s="813"/>
      <c r="N19" s="863"/>
      <c r="O19" s="813"/>
      <c r="P19" s="815"/>
      <c r="Q19" s="863"/>
      <c r="R19" s="816"/>
      <c r="S19" s="813"/>
      <c r="T19" s="863"/>
      <c r="U19" s="813"/>
      <c r="V19" s="815"/>
      <c r="W19" s="863"/>
      <c r="X19" s="816"/>
      <c r="Y19" s="1250"/>
      <c r="Z19" s="815"/>
      <c r="AA19" s="813"/>
      <c r="AB19" s="813"/>
      <c r="AC19" s="813"/>
      <c r="AD19" s="813"/>
      <c r="AE19" s="816"/>
      <c r="AH19" s="361"/>
      <c r="AI19" s="361"/>
    </row>
    <row r="20" spans="1:35" ht="12" customHeight="1">
      <c r="A20" s="383"/>
      <c r="B20" s="390" t="s">
        <v>659</v>
      </c>
      <c r="C20" s="825"/>
      <c r="D20" s="826"/>
      <c r="E20" s="824"/>
      <c r="F20" s="827"/>
      <c r="G20" s="824"/>
      <c r="H20" s="824"/>
      <c r="I20" s="824"/>
      <c r="J20" s="826"/>
      <c r="K20" s="824"/>
      <c r="L20" s="827"/>
      <c r="M20" s="824"/>
      <c r="N20" s="824"/>
      <c r="O20" s="824"/>
      <c r="P20" s="826"/>
      <c r="Q20" s="824"/>
      <c r="R20" s="827"/>
      <c r="S20" s="824"/>
      <c r="T20" s="824"/>
      <c r="U20" s="824"/>
      <c r="V20" s="826"/>
      <c r="W20" s="824"/>
      <c r="X20" s="827"/>
      <c r="Y20" s="1251"/>
      <c r="Z20" s="826"/>
      <c r="AA20" s="824"/>
      <c r="AB20" s="824"/>
      <c r="AC20" s="824"/>
      <c r="AD20" s="824"/>
      <c r="AE20" s="827"/>
      <c r="AH20" s="361"/>
      <c r="AI20" s="361"/>
    </row>
    <row r="21" spans="1:35" ht="12" customHeight="1">
      <c r="A21" s="383" t="s">
        <v>618</v>
      </c>
      <c r="B21" s="381"/>
      <c r="C21" s="857"/>
      <c r="D21" s="859"/>
      <c r="E21" s="375"/>
      <c r="F21" s="976"/>
      <c r="G21" s="928"/>
      <c r="H21" s="375"/>
      <c r="I21" s="928"/>
      <c r="J21" s="859"/>
      <c r="K21" s="375"/>
      <c r="L21" s="976"/>
      <c r="M21" s="928"/>
      <c r="N21" s="375"/>
      <c r="O21" s="928"/>
      <c r="P21" s="859"/>
      <c r="Q21" s="375"/>
      <c r="R21" s="976"/>
      <c r="S21" s="928"/>
      <c r="T21" s="375"/>
      <c r="U21" s="928"/>
      <c r="V21" s="859"/>
      <c r="W21" s="375"/>
      <c r="X21" s="976"/>
      <c r="Y21" s="779"/>
      <c r="Z21" s="929"/>
      <c r="AA21" s="375"/>
      <c r="AB21" s="375"/>
      <c r="AC21" s="375"/>
      <c r="AD21" s="375"/>
      <c r="AE21" s="860"/>
      <c r="AH21" s="361"/>
      <c r="AI21" s="361"/>
    </row>
    <row r="22" spans="1:35" ht="12" customHeight="1">
      <c r="A22" s="383"/>
      <c r="B22" s="381" t="s">
        <v>664</v>
      </c>
      <c r="C22" s="814"/>
      <c r="D22" s="815"/>
      <c r="E22" s="782"/>
      <c r="F22" s="816"/>
      <c r="G22" s="813"/>
      <c r="H22" s="782"/>
      <c r="I22" s="813"/>
      <c r="J22" s="815"/>
      <c r="K22" s="782"/>
      <c r="L22" s="816"/>
      <c r="M22" s="813"/>
      <c r="N22" s="782"/>
      <c r="O22" s="813"/>
      <c r="P22" s="815"/>
      <c r="Q22" s="782"/>
      <c r="R22" s="816"/>
      <c r="S22" s="813"/>
      <c r="T22" s="782"/>
      <c r="U22" s="813"/>
      <c r="V22" s="815"/>
      <c r="W22" s="782"/>
      <c r="X22" s="816"/>
      <c r="Y22" s="1252"/>
      <c r="Z22" s="853"/>
      <c r="AA22" s="782"/>
      <c r="AB22" s="782"/>
      <c r="AC22" s="782"/>
      <c r="AD22" s="782"/>
      <c r="AE22" s="783"/>
      <c r="AH22" s="361"/>
      <c r="AI22" s="361"/>
    </row>
    <row r="23" spans="1:35" s="372" customFormat="1" ht="12" customHeight="1">
      <c r="A23" s="383"/>
      <c r="B23" s="379" t="s">
        <v>658</v>
      </c>
      <c r="C23" s="825"/>
      <c r="D23" s="826"/>
      <c r="E23" s="854"/>
      <c r="F23" s="827"/>
      <c r="G23" s="824"/>
      <c r="H23" s="854"/>
      <c r="I23" s="824"/>
      <c r="J23" s="826"/>
      <c r="K23" s="854"/>
      <c r="L23" s="827"/>
      <c r="M23" s="824"/>
      <c r="N23" s="854"/>
      <c r="O23" s="824"/>
      <c r="P23" s="826"/>
      <c r="Q23" s="854"/>
      <c r="R23" s="827"/>
      <c r="S23" s="824"/>
      <c r="T23" s="854"/>
      <c r="U23" s="824"/>
      <c r="V23" s="826"/>
      <c r="W23" s="854"/>
      <c r="X23" s="827"/>
      <c r="Y23" s="1251"/>
      <c r="Z23" s="826"/>
      <c r="AA23" s="824"/>
      <c r="AB23" s="824"/>
      <c r="AC23" s="824"/>
      <c r="AD23" s="824"/>
      <c r="AE23" s="827"/>
    </row>
    <row r="24" spans="1:35" s="372" customFormat="1" ht="12" customHeight="1" thickBot="1">
      <c r="A24" s="383"/>
      <c r="B24" s="379" t="s">
        <v>5</v>
      </c>
      <c r="C24" s="834"/>
      <c r="D24" s="835"/>
      <c r="E24" s="364"/>
      <c r="F24" s="355"/>
      <c r="G24" s="354"/>
      <c r="H24" s="364"/>
      <c r="I24" s="354"/>
      <c r="J24" s="835"/>
      <c r="K24" s="364"/>
      <c r="L24" s="355"/>
      <c r="M24" s="354"/>
      <c r="N24" s="364"/>
      <c r="O24" s="354"/>
      <c r="P24" s="835"/>
      <c r="Q24" s="364"/>
      <c r="R24" s="355"/>
      <c r="S24" s="354"/>
      <c r="T24" s="364"/>
      <c r="U24" s="354"/>
      <c r="V24" s="835"/>
      <c r="W24" s="364"/>
      <c r="X24" s="355"/>
      <c r="Y24" s="1253"/>
      <c r="Z24" s="835"/>
      <c r="AA24" s="354"/>
      <c r="AB24" s="354"/>
      <c r="AC24" s="354"/>
      <c r="AD24" s="354"/>
      <c r="AE24" s="355"/>
      <c r="AF24" s="391"/>
    </row>
    <row r="25" spans="1:35" ht="13.5" thickBot="1">
      <c r="A25" s="389"/>
      <c r="C25" s="1235"/>
      <c r="D25" s="1241"/>
      <c r="E25" s="934"/>
      <c r="F25" s="1242"/>
      <c r="G25" s="934"/>
      <c r="H25" s="934"/>
      <c r="I25" s="934"/>
      <c r="J25" s="1241"/>
      <c r="K25" s="934"/>
      <c r="L25" s="1242"/>
      <c r="M25" s="934"/>
      <c r="N25" s="934"/>
      <c r="O25" s="934"/>
      <c r="P25" s="1241"/>
      <c r="Q25" s="934"/>
      <c r="R25" s="1242"/>
      <c r="S25" s="934"/>
      <c r="T25" s="934"/>
      <c r="U25" s="934"/>
      <c r="V25" s="1241"/>
      <c r="W25" s="934"/>
      <c r="X25" s="1242"/>
      <c r="Y25" s="934"/>
      <c r="Z25" s="905"/>
      <c r="AA25" s="934"/>
      <c r="AB25" s="934"/>
      <c r="AC25" s="934"/>
      <c r="AD25" s="934"/>
      <c r="AE25" s="934"/>
      <c r="AF25" s="1057"/>
    </row>
    <row r="26" spans="1:35" ht="13.5" thickBot="1">
      <c r="A26" s="389"/>
      <c r="B26" s="389" t="s">
        <v>655</v>
      </c>
      <c r="C26" s="906"/>
      <c r="D26" s="1243"/>
      <c r="E26" s="935"/>
      <c r="F26" s="936"/>
      <c r="G26" s="935"/>
      <c r="H26" s="935"/>
      <c r="I26" s="935"/>
      <c r="J26" s="1243"/>
      <c r="K26" s="935"/>
      <c r="L26" s="936"/>
      <c r="M26" s="935"/>
      <c r="N26" s="935"/>
      <c r="O26" s="935"/>
      <c r="P26" s="1243"/>
      <c r="Q26" s="935"/>
      <c r="R26" s="936"/>
      <c r="S26" s="935"/>
      <c r="T26" s="935"/>
      <c r="U26" s="935"/>
      <c r="V26" s="1243"/>
      <c r="W26" s="935"/>
      <c r="X26" s="936"/>
      <c r="Y26" s="1254"/>
      <c r="Z26" s="935"/>
      <c r="AA26" s="935"/>
      <c r="AB26" s="935"/>
      <c r="AC26" s="935"/>
      <c r="AD26" s="935"/>
      <c r="AE26" s="936"/>
      <c r="AF26" s="1057"/>
    </row>
    <row r="27" spans="1:35">
      <c r="C27" s="1261"/>
      <c r="D27" s="1262"/>
      <c r="E27" s="1263"/>
      <c r="F27" s="1262"/>
      <c r="G27" s="1262"/>
      <c r="H27" s="1263"/>
      <c r="I27" s="1262"/>
      <c r="J27" s="1262"/>
      <c r="K27" s="1263"/>
      <c r="L27" s="1262"/>
      <c r="M27" s="1262"/>
      <c r="N27" s="1263"/>
      <c r="O27" s="1262"/>
      <c r="P27" s="1262"/>
      <c r="Q27" s="1263"/>
      <c r="R27" s="1262"/>
      <c r="S27" s="1262"/>
      <c r="T27" s="1263"/>
      <c r="U27" s="1262"/>
      <c r="V27" s="1262"/>
      <c r="W27" s="1263"/>
      <c r="X27" s="1262"/>
      <c r="Z27" s="174"/>
      <c r="AA27" s="174"/>
      <c r="AB27" s="174"/>
      <c r="AC27" s="174"/>
      <c r="AD27" s="174"/>
      <c r="AE27" s="174"/>
      <c r="AH27" s="378"/>
      <c r="AI27" s="378"/>
    </row>
    <row r="28" spans="1:35">
      <c r="A28" s="350" t="s">
        <v>6</v>
      </c>
      <c r="D28" s="617"/>
      <c r="G28" s="617"/>
      <c r="J28" s="617"/>
      <c r="M28" s="617"/>
      <c r="P28" s="617"/>
      <c r="S28" s="617"/>
      <c r="V28" s="617"/>
      <c r="AH28" s="378"/>
      <c r="AI28" s="378"/>
    </row>
    <row r="29" spans="1:35">
      <c r="A29" s="201"/>
      <c r="F29" s="722"/>
      <c r="I29" s="722"/>
      <c r="L29" s="722"/>
      <c r="O29" s="722"/>
      <c r="R29" s="722"/>
      <c r="U29" s="722"/>
      <c r="X29" s="722"/>
    </row>
  </sheetData>
  <mergeCells count="7">
    <mergeCell ref="V4:X4"/>
    <mergeCell ref="D4:F4"/>
    <mergeCell ref="G4:I4"/>
    <mergeCell ref="J4:L4"/>
    <mergeCell ref="M4:O4"/>
    <mergeCell ref="P4:R4"/>
    <mergeCell ref="S4:U4"/>
  </mergeCells>
  <conditionalFormatting sqref="C4">
    <cfRule type="cellIs" dxfId="17" priority="1" operator="equal">
      <formula>#REF!</formula>
    </cfRule>
  </conditionalFormatting>
  <conditionalFormatting sqref="C4">
    <cfRule type="cellIs" dxfId="16" priority="2" operator="equal">
      <formula>#REF!</formula>
    </cfRule>
  </conditionalFormatting>
  <pageMargins left="0.70866141732283472" right="0.70866141732283472" top="0.74803149606299213" bottom="0.74803149606299213" header="0.31496062992125984" footer="0.31496062992125984"/>
  <pageSetup paperSize="9" scale="70" fitToHeight="0"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AA302"/>
  <sheetViews>
    <sheetView showGridLines="0" zoomScale="70" zoomScaleNormal="70" workbookViewId="0">
      <selection activeCell="V5" sqref="V5:AA5"/>
    </sheetView>
  </sheetViews>
  <sheetFormatPr defaultColWidth="27.85546875" defaultRowHeight="12.75"/>
  <cols>
    <col min="1" max="1" width="22.28515625" style="396" customWidth="1"/>
    <col min="2" max="2" width="47.5703125" style="336" customWidth="1"/>
    <col min="3" max="3" width="15.42578125" style="336" customWidth="1"/>
    <col min="4" max="4" width="12.85546875" style="336" customWidth="1"/>
    <col min="5" max="5" width="14.28515625" style="397" customWidth="1"/>
    <col min="6" max="6" width="15.42578125" style="336" customWidth="1"/>
    <col min="7" max="7" width="12.85546875" style="336" customWidth="1"/>
    <col min="8" max="8" width="14.28515625" style="397" customWidth="1"/>
    <col min="9" max="9" width="15.42578125" style="336" customWidth="1"/>
    <col min="10" max="10" width="12.85546875" style="336" customWidth="1"/>
    <col min="11" max="11" width="14.28515625" style="397" customWidth="1"/>
    <col min="12" max="12" width="15.42578125" style="336" customWidth="1"/>
    <col min="13" max="13" width="12.85546875" style="336" customWidth="1"/>
    <col min="14" max="14" width="14.28515625" style="397" customWidth="1"/>
    <col min="15" max="15" width="15.42578125" style="336" customWidth="1"/>
    <col min="16" max="16" width="12.85546875" style="336" customWidth="1"/>
    <col min="17" max="17" width="14.28515625" style="397" customWidth="1"/>
    <col min="18" max="18" width="15.42578125" style="336" customWidth="1"/>
    <col min="19" max="19" width="12.85546875" style="336" customWidth="1"/>
    <col min="20" max="20" width="14.28515625" style="397" customWidth="1"/>
    <col min="21" max="21" width="1" style="397" customWidth="1"/>
    <col min="22" max="22" width="12.42578125" style="397" customWidth="1"/>
    <col min="23" max="23" width="14.42578125" style="397" customWidth="1"/>
    <col min="24" max="27" width="12.28515625" style="336" customWidth="1"/>
    <col min="28" max="16384" width="27.85546875" style="336"/>
  </cols>
  <sheetData>
    <row r="1" spans="1:27">
      <c r="A1" s="750" t="s">
        <v>1023</v>
      </c>
    </row>
    <row r="2" spans="1:27">
      <c r="A2" s="937" t="s">
        <v>777</v>
      </c>
      <c r="B2" s="938"/>
    </row>
    <row r="3" spans="1:27" ht="12.75" customHeight="1" thickBot="1">
      <c r="A3" s="1061"/>
      <c r="B3" s="939"/>
    </row>
    <row r="4" spans="1:27" s="413" customFormat="1" ht="24.75" customHeight="1">
      <c r="A4" s="414" t="s">
        <v>646</v>
      </c>
      <c r="C4" s="1710" t="s">
        <v>13</v>
      </c>
      <c r="D4" s="1711"/>
      <c r="E4" s="1712"/>
      <c r="F4" s="1710" t="s">
        <v>14</v>
      </c>
      <c r="G4" s="1711"/>
      <c r="H4" s="1712"/>
      <c r="I4" s="1710" t="s">
        <v>15</v>
      </c>
      <c r="J4" s="1711"/>
      <c r="K4" s="1712"/>
      <c r="L4" s="1710" t="s">
        <v>16</v>
      </c>
      <c r="M4" s="1711"/>
      <c r="N4" s="1712"/>
      <c r="O4" s="1710" t="s">
        <v>19</v>
      </c>
      <c r="P4" s="1711"/>
      <c r="Q4" s="1712"/>
      <c r="R4" s="1710" t="s">
        <v>1021</v>
      </c>
      <c r="S4" s="1711"/>
      <c r="T4" s="1712"/>
      <c r="U4" s="771"/>
      <c r="V4" s="1246" t="s">
        <v>13</v>
      </c>
      <c r="W4" s="1092" t="s">
        <v>14</v>
      </c>
      <c r="X4" s="1092" t="s">
        <v>15</v>
      </c>
      <c r="Y4" s="1092" t="s">
        <v>16</v>
      </c>
      <c r="Z4" s="1092" t="s">
        <v>19</v>
      </c>
      <c r="AA4" s="1092"/>
    </row>
    <row r="5" spans="1:27" ht="26.25" thickBot="1">
      <c r="A5" s="412"/>
      <c r="B5" s="411"/>
      <c r="C5" s="773" t="s">
        <v>0</v>
      </c>
      <c r="D5" s="774" t="s">
        <v>808</v>
      </c>
      <c r="E5" s="809" t="s">
        <v>809</v>
      </c>
      <c r="F5" s="773" t="s">
        <v>0</v>
      </c>
      <c r="G5" s="774" t="s">
        <v>808</v>
      </c>
      <c r="H5" s="809" t="s">
        <v>809</v>
      </c>
      <c r="I5" s="773" t="s">
        <v>0</v>
      </c>
      <c r="J5" s="774" t="s">
        <v>808</v>
      </c>
      <c r="K5" s="809" t="s">
        <v>809</v>
      </c>
      <c r="L5" s="773" t="s">
        <v>0</v>
      </c>
      <c r="M5" s="774" t="s">
        <v>808</v>
      </c>
      <c r="N5" s="809" t="s">
        <v>809</v>
      </c>
      <c r="O5" s="773" t="s">
        <v>0</v>
      </c>
      <c r="P5" s="774" t="s">
        <v>808</v>
      </c>
      <c r="Q5" s="809" t="s">
        <v>809</v>
      </c>
      <c r="R5" s="773" t="s">
        <v>0</v>
      </c>
      <c r="S5" s="774" t="s">
        <v>808</v>
      </c>
      <c r="T5" s="809" t="s">
        <v>809</v>
      </c>
      <c r="U5" s="775"/>
      <c r="V5" s="1247" t="s">
        <v>46</v>
      </c>
      <c r="W5" s="1247" t="s">
        <v>46</v>
      </c>
      <c r="X5" s="1247" t="s">
        <v>46</v>
      </c>
      <c r="Y5" s="1247" t="s">
        <v>46</v>
      </c>
      <c r="Z5" s="1247" t="s">
        <v>46</v>
      </c>
      <c r="AA5" s="1247" t="s">
        <v>46</v>
      </c>
    </row>
    <row r="6" spans="1:27">
      <c r="A6" s="1058" t="s">
        <v>633</v>
      </c>
      <c r="B6" s="410"/>
      <c r="C6" s="941"/>
      <c r="D6" s="942"/>
      <c r="E6" s="943"/>
      <c r="F6" s="941"/>
      <c r="G6" s="942"/>
      <c r="H6" s="943"/>
      <c r="I6" s="941"/>
      <c r="J6" s="942"/>
      <c r="K6" s="943"/>
      <c r="L6" s="941"/>
      <c r="M6" s="942"/>
      <c r="N6" s="943"/>
      <c r="O6" s="941"/>
      <c r="P6" s="942"/>
      <c r="Q6" s="943"/>
      <c r="R6" s="941"/>
      <c r="S6" s="942"/>
      <c r="T6" s="943"/>
      <c r="U6" s="940"/>
      <c r="V6" s="942"/>
      <c r="W6" s="942"/>
      <c r="X6" s="942"/>
      <c r="Y6" s="942"/>
      <c r="Z6" s="942"/>
      <c r="AA6" s="943"/>
    </row>
    <row r="7" spans="1:27" ht="12" customHeight="1">
      <c r="A7" s="1058"/>
      <c r="B7" s="409" t="s">
        <v>878</v>
      </c>
      <c r="C7" s="815"/>
      <c r="D7" s="813"/>
      <c r="E7" s="816"/>
      <c r="F7" s="815"/>
      <c r="G7" s="813"/>
      <c r="H7" s="816"/>
      <c r="I7" s="815"/>
      <c r="J7" s="813"/>
      <c r="K7" s="816"/>
      <c r="L7" s="815"/>
      <c r="M7" s="813"/>
      <c r="N7" s="816"/>
      <c r="O7" s="815"/>
      <c r="P7" s="813"/>
      <c r="Q7" s="816"/>
      <c r="R7" s="815"/>
      <c r="S7" s="813"/>
      <c r="T7" s="816"/>
      <c r="U7" s="852"/>
      <c r="V7" s="863"/>
      <c r="W7" s="863"/>
      <c r="X7" s="863"/>
      <c r="Y7" s="863"/>
      <c r="Z7" s="863"/>
      <c r="AA7" s="816"/>
    </row>
    <row r="8" spans="1:27" ht="12" customHeight="1">
      <c r="A8" s="1058"/>
      <c r="B8" s="409" t="s">
        <v>879</v>
      </c>
      <c r="C8" s="815"/>
      <c r="D8" s="813"/>
      <c r="E8" s="816"/>
      <c r="F8" s="815"/>
      <c r="G8" s="813"/>
      <c r="H8" s="816"/>
      <c r="I8" s="815"/>
      <c r="J8" s="813"/>
      <c r="K8" s="816"/>
      <c r="L8" s="815"/>
      <c r="M8" s="813"/>
      <c r="N8" s="816"/>
      <c r="O8" s="815"/>
      <c r="P8" s="813"/>
      <c r="Q8" s="816"/>
      <c r="R8" s="815"/>
      <c r="S8" s="813"/>
      <c r="T8" s="816"/>
      <c r="U8" s="852"/>
      <c r="V8" s="863"/>
      <c r="W8" s="863"/>
      <c r="X8" s="863"/>
      <c r="Y8" s="863"/>
      <c r="Z8" s="863"/>
      <c r="AA8" s="816"/>
    </row>
    <row r="9" spans="1:27" ht="12" customHeight="1">
      <c r="A9" s="1058"/>
      <c r="B9" s="409" t="s">
        <v>842</v>
      </c>
      <c r="C9" s="815"/>
      <c r="D9" s="813"/>
      <c r="E9" s="816"/>
      <c r="F9" s="815"/>
      <c r="G9" s="813"/>
      <c r="H9" s="816"/>
      <c r="I9" s="815"/>
      <c r="J9" s="813"/>
      <c r="K9" s="816"/>
      <c r="L9" s="815"/>
      <c r="M9" s="813"/>
      <c r="N9" s="816"/>
      <c r="O9" s="815"/>
      <c r="P9" s="813"/>
      <c r="Q9" s="816"/>
      <c r="R9" s="815"/>
      <c r="S9" s="813"/>
      <c r="T9" s="816"/>
      <c r="U9" s="852"/>
      <c r="V9" s="863"/>
      <c r="W9" s="863"/>
      <c r="X9" s="863"/>
      <c r="Y9" s="863"/>
      <c r="Z9" s="863"/>
      <c r="AA9" s="816"/>
    </row>
    <row r="10" spans="1:27" ht="12" customHeight="1">
      <c r="A10" s="1058"/>
      <c r="B10" s="409" t="s">
        <v>880</v>
      </c>
      <c r="C10" s="815"/>
      <c r="D10" s="813"/>
      <c r="E10" s="816"/>
      <c r="F10" s="815"/>
      <c r="G10" s="813"/>
      <c r="H10" s="816"/>
      <c r="I10" s="815"/>
      <c r="J10" s="813"/>
      <c r="K10" s="816"/>
      <c r="L10" s="815"/>
      <c r="M10" s="813"/>
      <c r="N10" s="816"/>
      <c r="O10" s="815"/>
      <c r="P10" s="813"/>
      <c r="Q10" s="816"/>
      <c r="R10" s="815"/>
      <c r="S10" s="813"/>
      <c r="T10" s="816"/>
      <c r="U10" s="852"/>
      <c r="V10" s="863"/>
      <c r="W10" s="863"/>
      <c r="X10" s="863"/>
      <c r="Y10" s="863"/>
      <c r="Z10" s="863"/>
      <c r="AA10" s="816"/>
    </row>
    <row r="11" spans="1:27" s="401" customFormat="1">
      <c r="A11" s="402"/>
      <c r="B11" s="408" t="s">
        <v>776</v>
      </c>
      <c r="C11" s="826"/>
      <c r="D11" s="824"/>
      <c r="E11" s="827"/>
      <c r="F11" s="826"/>
      <c r="G11" s="824"/>
      <c r="H11" s="827"/>
      <c r="I11" s="826"/>
      <c r="J11" s="824"/>
      <c r="K11" s="827"/>
      <c r="L11" s="826"/>
      <c r="M11" s="824"/>
      <c r="N11" s="827"/>
      <c r="O11" s="826"/>
      <c r="P11" s="824"/>
      <c r="Q11" s="827"/>
      <c r="R11" s="826"/>
      <c r="S11" s="824"/>
      <c r="T11" s="827"/>
      <c r="U11" s="855"/>
      <c r="V11" s="824"/>
      <c r="W11" s="824"/>
      <c r="X11" s="824"/>
      <c r="Y11" s="824"/>
      <c r="Z11" s="824"/>
      <c r="AA11" s="827"/>
    </row>
    <row r="12" spans="1:27" ht="13.5" customHeight="1">
      <c r="A12" s="1713" t="s">
        <v>775</v>
      </c>
      <c r="B12" s="409"/>
      <c r="C12" s="941"/>
      <c r="D12" s="942"/>
      <c r="E12" s="943"/>
      <c r="F12" s="941"/>
      <c r="G12" s="942"/>
      <c r="H12" s="943"/>
      <c r="I12" s="941"/>
      <c r="J12" s="942"/>
      <c r="K12" s="943"/>
      <c r="L12" s="941"/>
      <c r="M12" s="942"/>
      <c r="N12" s="943"/>
      <c r="O12" s="941"/>
      <c r="P12" s="942"/>
      <c r="Q12" s="943"/>
      <c r="R12" s="941"/>
      <c r="S12" s="942"/>
      <c r="T12" s="943"/>
      <c r="U12" s="944"/>
      <c r="V12" s="942"/>
      <c r="W12" s="942"/>
      <c r="X12" s="942"/>
      <c r="Y12" s="942"/>
      <c r="Z12" s="942"/>
      <c r="AA12" s="1135"/>
    </row>
    <row r="13" spans="1:27" ht="13.5" customHeight="1">
      <c r="A13" s="1713"/>
      <c r="B13" s="409" t="s">
        <v>812</v>
      </c>
      <c r="C13" s="815"/>
      <c r="D13" s="813"/>
      <c r="E13" s="816"/>
      <c r="F13" s="815"/>
      <c r="G13" s="813"/>
      <c r="H13" s="816"/>
      <c r="I13" s="815"/>
      <c r="J13" s="813"/>
      <c r="K13" s="816"/>
      <c r="L13" s="815"/>
      <c r="M13" s="813"/>
      <c r="N13" s="816"/>
      <c r="O13" s="815"/>
      <c r="P13" s="813"/>
      <c r="Q13" s="816"/>
      <c r="R13" s="815"/>
      <c r="S13" s="813"/>
      <c r="T13" s="816"/>
      <c r="U13" s="945"/>
      <c r="V13" s="813"/>
      <c r="W13" s="813"/>
      <c r="X13" s="813"/>
      <c r="Y13" s="813"/>
      <c r="Z13" s="813"/>
      <c r="AA13" s="816"/>
    </row>
    <row r="14" spans="1:27" ht="13.5" customHeight="1">
      <c r="A14" s="1713"/>
      <c r="B14" s="409" t="s">
        <v>813</v>
      </c>
      <c r="C14" s="815"/>
      <c r="D14" s="813"/>
      <c r="E14" s="816"/>
      <c r="F14" s="815"/>
      <c r="G14" s="813"/>
      <c r="H14" s="816"/>
      <c r="I14" s="815"/>
      <c r="J14" s="813"/>
      <c r="K14" s="816"/>
      <c r="L14" s="815"/>
      <c r="M14" s="813"/>
      <c r="N14" s="816"/>
      <c r="O14" s="815"/>
      <c r="P14" s="813"/>
      <c r="Q14" s="816"/>
      <c r="R14" s="815"/>
      <c r="S14" s="813"/>
      <c r="T14" s="816"/>
      <c r="U14" s="874"/>
      <c r="V14" s="813"/>
      <c r="W14" s="813"/>
      <c r="X14" s="813"/>
      <c r="Y14" s="813"/>
      <c r="Z14" s="813"/>
      <c r="AA14" s="816"/>
    </row>
    <row r="15" spans="1:27" ht="13.5" customHeight="1">
      <c r="A15" s="1713"/>
      <c r="B15" s="409" t="s">
        <v>186</v>
      </c>
      <c r="C15" s="815"/>
      <c r="D15" s="813"/>
      <c r="E15" s="816"/>
      <c r="F15" s="815"/>
      <c r="G15" s="813"/>
      <c r="H15" s="816"/>
      <c r="I15" s="815"/>
      <c r="J15" s="813"/>
      <c r="K15" s="816"/>
      <c r="L15" s="815"/>
      <c r="M15" s="813"/>
      <c r="N15" s="816"/>
      <c r="O15" s="815"/>
      <c r="P15" s="813"/>
      <c r="Q15" s="816"/>
      <c r="R15" s="815"/>
      <c r="S15" s="813"/>
      <c r="T15" s="816"/>
      <c r="U15" s="874"/>
      <c r="V15" s="813"/>
      <c r="W15" s="813"/>
      <c r="X15" s="813"/>
      <c r="Y15" s="813"/>
      <c r="Z15" s="813"/>
      <c r="AA15" s="816"/>
    </row>
    <row r="16" spans="1:27" ht="13.5" customHeight="1">
      <c r="A16" s="1713"/>
      <c r="B16" s="409" t="s">
        <v>187</v>
      </c>
      <c r="C16" s="815"/>
      <c r="D16" s="813"/>
      <c r="E16" s="816"/>
      <c r="F16" s="815"/>
      <c r="G16" s="813"/>
      <c r="H16" s="816"/>
      <c r="I16" s="815"/>
      <c r="J16" s="813"/>
      <c r="K16" s="816"/>
      <c r="L16" s="815"/>
      <c r="M16" s="813"/>
      <c r="N16" s="816"/>
      <c r="O16" s="815"/>
      <c r="P16" s="813"/>
      <c r="Q16" s="816"/>
      <c r="R16" s="815"/>
      <c r="S16" s="813"/>
      <c r="T16" s="816"/>
      <c r="U16" s="874"/>
      <c r="V16" s="813"/>
      <c r="W16" s="813"/>
      <c r="X16" s="813"/>
      <c r="Y16" s="813"/>
      <c r="Z16" s="813"/>
      <c r="AA16" s="816"/>
    </row>
    <row r="17" spans="1:27" ht="13.5" customHeight="1">
      <c r="A17" s="1713"/>
      <c r="B17" s="409" t="s">
        <v>194</v>
      </c>
      <c r="C17" s="815"/>
      <c r="D17" s="813"/>
      <c r="E17" s="816"/>
      <c r="F17" s="815"/>
      <c r="G17" s="813"/>
      <c r="H17" s="816"/>
      <c r="I17" s="815"/>
      <c r="J17" s="813"/>
      <c r="K17" s="816"/>
      <c r="L17" s="815"/>
      <c r="M17" s="813"/>
      <c r="N17" s="816"/>
      <c r="O17" s="815"/>
      <c r="P17" s="813"/>
      <c r="Q17" s="816"/>
      <c r="R17" s="815"/>
      <c r="S17" s="813"/>
      <c r="T17" s="816"/>
      <c r="U17" s="874"/>
      <c r="V17" s="813"/>
      <c r="W17" s="813"/>
      <c r="X17" s="813"/>
      <c r="Y17" s="813"/>
      <c r="Z17" s="813"/>
      <c r="AA17" s="816"/>
    </row>
    <row r="18" spans="1:27" ht="13.5" customHeight="1">
      <c r="A18" s="1713"/>
      <c r="B18" s="409" t="s">
        <v>195</v>
      </c>
      <c r="C18" s="815"/>
      <c r="D18" s="813"/>
      <c r="E18" s="816"/>
      <c r="F18" s="815"/>
      <c r="G18" s="813"/>
      <c r="H18" s="816"/>
      <c r="I18" s="815"/>
      <c r="J18" s="813"/>
      <c r="K18" s="816"/>
      <c r="L18" s="815"/>
      <c r="M18" s="813"/>
      <c r="N18" s="816"/>
      <c r="O18" s="815"/>
      <c r="P18" s="813"/>
      <c r="Q18" s="816"/>
      <c r="R18" s="815"/>
      <c r="S18" s="813"/>
      <c r="T18" s="816"/>
      <c r="U18" s="874"/>
      <c r="V18" s="813"/>
      <c r="W18" s="813"/>
      <c r="X18" s="813"/>
      <c r="Y18" s="813"/>
      <c r="Z18" s="813"/>
      <c r="AA18" s="816"/>
    </row>
    <row r="19" spans="1:27" ht="13.5" customHeight="1">
      <c r="A19" s="1713"/>
      <c r="B19" s="409" t="s">
        <v>814</v>
      </c>
      <c r="C19" s="815"/>
      <c r="D19" s="813"/>
      <c r="E19" s="816"/>
      <c r="F19" s="815"/>
      <c r="G19" s="813"/>
      <c r="H19" s="816"/>
      <c r="I19" s="815"/>
      <c r="J19" s="813"/>
      <c r="K19" s="816"/>
      <c r="L19" s="815"/>
      <c r="M19" s="813"/>
      <c r="N19" s="816"/>
      <c r="O19" s="815"/>
      <c r="P19" s="813"/>
      <c r="Q19" s="816"/>
      <c r="R19" s="815"/>
      <c r="S19" s="813"/>
      <c r="T19" s="816"/>
      <c r="U19" s="874"/>
      <c r="V19" s="813"/>
      <c r="W19" s="813"/>
      <c r="X19" s="813"/>
      <c r="Y19" s="813"/>
      <c r="Z19" s="813"/>
      <c r="AA19" s="816"/>
    </row>
    <row r="20" spans="1:27" ht="13.5" customHeight="1">
      <c r="A20" s="1713"/>
      <c r="B20" s="409" t="s">
        <v>815</v>
      </c>
      <c r="C20" s="815"/>
      <c r="D20" s="813"/>
      <c r="E20" s="816"/>
      <c r="F20" s="815"/>
      <c r="G20" s="813"/>
      <c r="H20" s="816"/>
      <c r="I20" s="815"/>
      <c r="J20" s="813"/>
      <c r="K20" s="816"/>
      <c r="L20" s="815"/>
      <c r="M20" s="813"/>
      <c r="N20" s="816"/>
      <c r="O20" s="815"/>
      <c r="P20" s="813"/>
      <c r="Q20" s="816"/>
      <c r="R20" s="815"/>
      <c r="S20" s="813"/>
      <c r="T20" s="816"/>
      <c r="U20" s="874"/>
      <c r="V20" s="813"/>
      <c r="W20" s="813"/>
      <c r="X20" s="813"/>
      <c r="Y20" s="813"/>
      <c r="Z20" s="813"/>
      <c r="AA20" s="816"/>
    </row>
    <row r="21" spans="1:27" ht="13.5" customHeight="1">
      <c r="A21" s="1713"/>
      <c r="B21" s="409" t="s">
        <v>210</v>
      </c>
      <c r="C21" s="815"/>
      <c r="D21" s="813"/>
      <c r="E21" s="816"/>
      <c r="F21" s="815"/>
      <c r="G21" s="813"/>
      <c r="H21" s="816"/>
      <c r="I21" s="815"/>
      <c r="J21" s="813"/>
      <c r="K21" s="816"/>
      <c r="L21" s="815"/>
      <c r="M21" s="813"/>
      <c r="N21" s="816"/>
      <c r="O21" s="815"/>
      <c r="P21" s="813"/>
      <c r="Q21" s="816"/>
      <c r="R21" s="815"/>
      <c r="S21" s="813"/>
      <c r="T21" s="816"/>
      <c r="U21" s="874"/>
      <c r="V21" s="813"/>
      <c r="W21" s="813"/>
      <c r="X21" s="813"/>
      <c r="Y21" s="813"/>
      <c r="Z21" s="813"/>
      <c r="AA21" s="816"/>
    </row>
    <row r="22" spans="1:27" ht="13.5" customHeight="1">
      <c r="A22" s="1713"/>
      <c r="B22" s="409" t="s">
        <v>211</v>
      </c>
      <c r="C22" s="815"/>
      <c r="D22" s="813"/>
      <c r="E22" s="816"/>
      <c r="F22" s="815"/>
      <c r="G22" s="813"/>
      <c r="H22" s="816"/>
      <c r="I22" s="815"/>
      <c r="J22" s="813"/>
      <c r="K22" s="816"/>
      <c r="L22" s="815"/>
      <c r="M22" s="813"/>
      <c r="N22" s="816"/>
      <c r="O22" s="815"/>
      <c r="P22" s="813"/>
      <c r="Q22" s="816"/>
      <c r="R22" s="815"/>
      <c r="S22" s="813"/>
      <c r="T22" s="816"/>
      <c r="U22" s="874"/>
      <c r="V22" s="813"/>
      <c r="W22" s="813"/>
      <c r="X22" s="813"/>
      <c r="Y22" s="813"/>
      <c r="Z22" s="813"/>
      <c r="AA22" s="816"/>
    </row>
    <row r="23" spans="1:27" ht="13.5" customHeight="1">
      <c r="A23" s="1713"/>
      <c r="B23" s="409" t="s">
        <v>212</v>
      </c>
      <c r="C23" s="815"/>
      <c r="D23" s="813"/>
      <c r="E23" s="816"/>
      <c r="F23" s="815"/>
      <c r="G23" s="813"/>
      <c r="H23" s="816"/>
      <c r="I23" s="815"/>
      <c r="J23" s="813"/>
      <c r="K23" s="816"/>
      <c r="L23" s="815"/>
      <c r="M23" s="813"/>
      <c r="N23" s="816"/>
      <c r="O23" s="815"/>
      <c r="P23" s="813"/>
      <c r="Q23" s="816"/>
      <c r="R23" s="815"/>
      <c r="S23" s="813"/>
      <c r="T23" s="816"/>
      <c r="U23" s="874"/>
      <c r="V23" s="813"/>
      <c r="W23" s="813"/>
      <c r="X23" s="813"/>
      <c r="Y23" s="813"/>
      <c r="Z23" s="813"/>
      <c r="AA23" s="816"/>
    </row>
    <row r="24" spans="1:27" ht="13.5" customHeight="1">
      <c r="A24" s="1713"/>
      <c r="B24" s="409" t="s">
        <v>213</v>
      </c>
      <c r="C24" s="815"/>
      <c r="D24" s="813"/>
      <c r="E24" s="816"/>
      <c r="F24" s="815"/>
      <c r="G24" s="813"/>
      <c r="H24" s="816"/>
      <c r="I24" s="815"/>
      <c r="J24" s="813"/>
      <c r="K24" s="816"/>
      <c r="L24" s="815"/>
      <c r="M24" s="813"/>
      <c r="N24" s="816"/>
      <c r="O24" s="815"/>
      <c r="P24" s="813"/>
      <c r="Q24" s="816"/>
      <c r="R24" s="815"/>
      <c r="S24" s="813"/>
      <c r="T24" s="816"/>
      <c r="U24" s="874"/>
      <c r="V24" s="813"/>
      <c r="W24" s="813"/>
      <c r="X24" s="813"/>
      <c r="Y24" s="813"/>
      <c r="Z24" s="813"/>
      <c r="AA24" s="816"/>
    </row>
    <row r="25" spans="1:27" ht="13.5" customHeight="1">
      <c r="A25" s="1713"/>
      <c r="B25" s="409" t="s">
        <v>214</v>
      </c>
      <c r="C25" s="815"/>
      <c r="D25" s="813"/>
      <c r="E25" s="816"/>
      <c r="F25" s="815"/>
      <c r="G25" s="813"/>
      <c r="H25" s="816"/>
      <c r="I25" s="815"/>
      <c r="J25" s="813"/>
      <c r="K25" s="816"/>
      <c r="L25" s="815"/>
      <c r="M25" s="813"/>
      <c r="N25" s="816"/>
      <c r="O25" s="815"/>
      <c r="P25" s="813"/>
      <c r="Q25" s="816"/>
      <c r="R25" s="815"/>
      <c r="S25" s="813"/>
      <c r="T25" s="816"/>
      <c r="U25" s="874"/>
      <c r="V25" s="813"/>
      <c r="W25" s="813"/>
      <c r="X25" s="813"/>
      <c r="Y25" s="813"/>
      <c r="Z25" s="813"/>
      <c r="AA25" s="816"/>
    </row>
    <row r="26" spans="1:27" ht="13.5" customHeight="1">
      <c r="A26" s="1713"/>
      <c r="B26" s="409" t="s">
        <v>215</v>
      </c>
      <c r="C26" s="815"/>
      <c r="D26" s="813"/>
      <c r="E26" s="816"/>
      <c r="F26" s="815"/>
      <c r="G26" s="813"/>
      <c r="H26" s="816"/>
      <c r="I26" s="815"/>
      <c r="J26" s="813"/>
      <c r="K26" s="816"/>
      <c r="L26" s="815"/>
      <c r="M26" s="813"/>
      <c r="N26" s="816"/>
      <c r="O26" s="815"/>
      <c r="P26" s="813"/>
      <c r="Q26" s="816"/>
      <c r="R26" s="815"/>
      <c r="S26" s="813"/>
      <c r="T26" s="816"/>
      <c r="U26" s="874"/>
      <c r="V26" s="813"/>
      <c r="W26" s="813"/>
      <c r="X26" s="813"/>
      <c r="Y26" s="813"/>
      <c r="Z26" s="813"/>
      <c r="AA26" s="816"/>
    </row>
    <row r="27" spans="1:27" ht="13.5" customHeight="1" thickBot="1">
      <c r="A27" s="1713"/>
      <c r="B27" s="409" t="s">
        <v>216</v>
      </c>
      <c r="C27" s="815"/>
      <c r="D27" s="813"/>
      <c r="E27" s="816"/>
      <c r="F27" s="815"/>
      <c r="G27" s="813"/>
      <c r="H27" s="816"/>
      <c r="I27" s="815"/>
      <c r="J27" s="813"/>
      <c r="K27" s="816"/>
      <c r="L27" s="815"/>
      <c r="M27" s="813"/>
      <c r="N27" s="816"/>
      <c r="O27" s="815"/>
      <c r="P27" s="813"/>
      <c r="Q27" s="816"/>
      <c r="R27" s="815"/>
      <c r="S27" s="813"/>
      <c r="T27" s="816"/>
      <c r="U27" s="890"/>
      <c r="V27" s="813"/>
      <c r="W27" s="813"/>
      <c r="X27" s="813"/>
      <c r="Y27" s="813"/>
      <c r="Z27" s="813"/>
      <c r="AA27" s="816"/>
    </row>
    <row r="28" spans="1:27" ht="13.5" customHeight="1">
      <c r="A28" s="1713"/>
      <c r="B28" s="409" t="s">
        <v>231</v>
      </c>
      <c r="C28" s="815"/>
      <c r="D28" s="813"/>
      <c r="E28" s="816"/>
      <c r="F28" s="815"/>
      <c r="G28" s="813"/>
      <c r="H28" s="816"/>
      <c r="I28" s="815"/>
      <c r="J28" s="813"/>
      <c r="K28" s="816"/>
      <c r="L28" s="815"/>
      <c r="M28" s="813"/>
      <c r="N28" s="816"/>
      <c r="O28" s="815"/>
      <c r="P28" s="813"/>
      <c r="Q28" s="816"/>
      <c r="R28" s="815"/>
      <c r="S28" s="813"/>
      <c r="T28" s="816"/>
      <c r="U28" s="874"/>
      <c r="V28" s="815"/>
      <c r="W28" s="813"/>
      <c r="X28" s="813"/>
      <c r="Y28" s="813"/>
      <c r="Z28" s="813"/>
      <c r="AA28" s="816"/>
    </row>
    <row r="29" spans="1:27" ht="13.5" customHeight="1">
      <c r="A29" s="1713"/>
      <c r="B29" s="409" t="s">
        <v>232</v>
      </c>
      <c r="C29" s="815"/>
      <c r="D29" s="813"/>
      <c r="E29" s="816"/>
      <c r="F29" s="815"/>
      <c r="G29" s="813"/>
      <c r="H29" s="816"/>
      <c r="I29" s="815"/>
      <c r="J29" s="813"/>
      <c r="K29" s="816"/>
      <c r="L29" s="815"/>
      <c r="M29" s="813"/>
      <c r="N29" s="816"/>
      <c r="O29" s="815"/>
      <c r="P29" s="813"/>
      <c r="Q29" s="816"/>
      <c r="R29" s="815"/>
      <c r="S29" s="813"/>
      <c r="T29" s="816"/>
      <c r="U29" s="874"/>
      <c r="V29" s="815"/>
      <c r="W29" s="813"/>
      <c r="X29" s="813"/>
      <c r="Y29" s="813"/>
      <c r="Z29" s="813"/>
      <c r="AA29" s="816"/>
    </row>
    <row r="30" spans="1:27" ht="13.5" customHeight="1">
      <c r="A30" s="1713"/>
      <c r="B30" s="409" t="s">
        <v>578</v>
      </c>
      <c r="C30" s="815"/>
      <c r="D30" s="813"/>
      <c r="E30" s="816"/>
      <c r="F30" s="815"/>
      <c r="G30" s="813"/>
      <c r="H30" s="816"/>
      <c r="I30" s="815"/>
      <c r="J30" s="813"/>
      <c r="K30" s="816"/>
      <c r="L30" s="815"/>
      <c r="M30" s="813"/>
      <c r="N30" s="816"/>
      <c r="O30" s="815"/>
      <c r="P30" s="813"/>
      <c r="Q30" s="816"/>
      <c r="R30" s="815"/>
      <c r="S30" s="813"/>
      <c r="T30" s="816"/>
      <c r="U30" s="874"/>
      <c r="V30" s="815"/>
      <c r="W30" s="813"/>
      <c r="X30" s="813"/>
      <c r="Y30" s="813"/>
      <c r="Z30" s="813"/>
      <c r="AA30" s="816"/>
    </row>
    <row r="31" spans="1:27" ht="13.5" customHeight="1">
      <c r="A31" s="1713"/>
      <c r="B31" s="409" t="s">
        <v>235</v>
      </c>
      <c r="C31" s="815"/>
      <c r="D31" s="813"/>
      <c r="E31" s="816"/>
      <c r="F31" s="815"/>
      <c r="G31" s="813"/>
      <c r="H31" s="816"/>
      <c r="I31" s="815"/>
      <c r="J31" s="813"/>
      <c r="K31" s="816"/>
      <c r="L31" s="815"/>
      <c r="M31" s="813"/>
      <c r="N31" s="816"/>
      <c r="O31" s="815"/>
      <c r="P31" s="813"/>
      <c r="Q31" s="816"/>
      <c r="R31" s="815"/>
      <c r="S31" s="813"/>
      <c r="T31" s="816"/>
      <c r="U31" s="874"/>
      <c r="V31" s="815"/>
      <c r="W31" s="813"/>
      <c r="X31" s="813"/>
      <c r="Y31" s="813"/>
      <c r="Z31" s="813"/>
      <c r="AA31" s="816"/>
    </row>
    <row r="32" spans="1:27" ht="13.5" customHeight="1">
      <c r="A32" s="1713"/>
      <c r="B32" s="409" t="s">
        <v>236</v>
      </c>
      <c r="C32" s="815"/>
      <c r="D32" s="813"/>
      <c r="E32" s="816"/>
      <c r="F32" s="815"/>
      <c r="G32" s="813"/>
      <c r="H32" s="816"/>
      <c r="I32" s="815"/>
      <c r="J32" s="813"/>
      <c r="K32" s="816"/>
      <c r="L32" s="815"/>
      <c r="M32" s="813"/>
      <c r="N32" s="816"/>
      <c r="O32" s="815"/>
      <c r="P32" s="813"/>
      <c r="Q32" s="816"/>
      <c r="R32" s="815"/>
      <c r="S32" s="813"/>
      <c r="T32" s="816"/>
      <c r="U32" s="874"/>
      <c r="V32" s="815"/>
      <c r="W32" s="813"/>
      <c r="X32" s="813"/>
      <c r="Y32" s="813"/>
      <c r="Z32" s="813"/>
      <c r="AA32" s="816"/>
    </row>
    <row r="33" spans="1:27" ht="13.5" customHeight="1">
      <c r="A33" s="1713"/>
      <c r="B33" s="409" t="s">
        <v>237</v>
      </c>
      <c r="C33" s="815"/>
      <c r="D33" s="813"/>
      <c r="E33" s="816"/>
      <c r="F33" s="815"/>
      <c r="G33" s="813"/>
      <c r="H33" s="816"/>
      <c r="I33" s="815"/>
      <c r="J33" s="813"/>
      <c r="K33" s="816"/>
      <c r="L33" s="815"/>
      <c r="M33" s="813"/>
      <c r="N33" s="816"/>
      <c r="O33" s="815"/>
      <c r="P33" s="813"/>
      <c r="Q33" s="816"/>
      <c r="R33" s="815"/>
      <c r="S33" s="813"/>
      <c r="T33" s="816"/>
      <c r="U33" s="874"/>
      <c r="V33" s="815"/>
      <c r="W33" s="813"/>
      <c r="X33" s="813"/>
      <c r="Y33" s="813"/>
      <c r="Z33" s="813"/>
      <c r="AA33" s="816"/>
    </row>
    <row r="34" spans="1:27" ht="13.5" customHeight="1">
      <c r="A34" s="1713"/>
      <c r="B34" s="409" t="s">
        <v>881</v>
      </c>
      <c r="C34" s="815"/>
      <c r="D34" s="813"/>
      <c r="E34" s="816"/>
      <c r="F34" s="815"/>
      <c r="G34" s="813"/>
      <c r="H34" s="816"/>
      <c r="I34" s="815"/>
      <c r="J34" s="813"/>
      <c r="K34" s="816"/>
      <c r="L34" s="815"/>
      <c r="M34" s="813"/>
      <c r="N34" s="816"/>
      <c r="O34" s="815"/>
      <c r="P34" s="813"/>
      <c r="Q34" s="816"/>
      <c r="R34" s="815"/>
      <c r="S34" s="813"/>
      <c r="T34" s="816"/>
      <c r="U34" s="874"/>
      <c r="V34" s="815"/>
      <c r="W34" s="813"/>
      <c r="X34" s="813"/>
      <c r="Y34" s="813"/>
      <c r="Z34" s="813"/>
      <c r="AA34" s="816"/>
    </row>
    <row r="35" spans="1:27" ht="13.5" hidden="1" customHeight="1">
      <c r="A35" s="1713"/>
      <c r="B35" s="409" t="s">
        <v>1007</v>
      </c>
      <c r="C35" s="815"/>
      <c r="D35" s="813"/>
      <c r="E35" s="816"/>
      <c r="F35" s="815"/>
      <c r="G35" s="813"/>
      <c r="H35" s="816"/>
      <c r="I35" s="815"/>
      <c r="J35" s="813"/>
      <c r="K35" s="816"/>
      <c r="L35" s="815"/>
      <c r="M35" s="813"/>
      <c r="N35" s="816"/>
      <c r="O35" s="815"/>
      <c r="P35" s="813"/>
      <c r="Q35" s="816"/>
      <c r="R35" s="815"/>
      <c r="S35" s="813"/>
      <c r="T35" s="816"/>
      <c r="U35" s="874"/>
      <c r="V35" s="815"/>
      <c r="W35" s="813"/>
      <c r="X35" s="813"/>
      <c r="Y35" s="813"/>
      <c r="Z35" s="813"/>
      <c r="AA35" s="816"/>
    </row>
    <row r="36" spans="1:27" ht="13.5" hidden="1" customHeight="1">
      <c r="A36" s="1713"/>
      <c r="B36" s="409" t="s">
        <v>1008</v>
      </c>
      <c r="C36" s="815"/>
      <c r="D36" s="813"/>
      <c r="E36" s="816"/>
      <c r="F36" s="815"/>
      <c r="G36" s="813"/>
      <c r="H36" s="816"/>
      <c r="I36" s="815"/>
      <c r="J36" s="813"/>
      <c r="K36" s="816"/>
      <c r="L36" s="815"/>
      <c r="M36" s="813"/>
      <c r="N36" s="816"/>
      <c r="O36" s="815"/>
      <c r="P36" s="813"/>
      <c r="Q36" s="816"/>
      <c r="R36" s="815"/>
      <c r="S36" s="813"/>
      <c r="T36" s="816"/>
      <c r="U36" s="874"/>
      <c r="V36" s="815"/>
      <c r="W36" s="813"/>
      <c r="X36" s="813"/>
      <c r="Y36" s="813"/>
      <c r="Z36" s="813"/>
      <c r="AA36" s="816"/>
    </row>
    <row r="37" spans="1:27" ht="13.5" hidden="1" customHeight="1">
      <c r="A37" s="1713"/>
      <c r="B37" s="409" t="s">
        <v>1009</v>
      </c>
      <c r="C37" s="815"/>
      <c r="D37" s="813"/>
      <c r="E37" s="816"/>
      <c r="F37" s="815"/>
      <c r="G37" s="813"/>
      <c r="H37" s="816"/>
      <c r="I37" s="815"/>
      <c r="J37" s="813"/>
      <c r="K37" s="816"/>
      <c r="L37" s="815"/>
      <c r="M37" s="813"/>
      <c r="N37" s="816"/>
      <c r="O37" s="815"/>
      <c r="P37" s="813"/>
      <c r="Q37" s="816"/>
      <c r="R37" s="815"/>
      <c r="S37" s="813"/>
      <c r="T37" s="816"/>
      <c r="U37" s="874"/>
      <c r="V37" s="815"/>
      <c r="W37" s="813"/>
      <c r="X37" s="813"/>
      <c r="Y37" s="813"/>
      <c r="Z37" s="813"/>
      <c r="AA37" s="816"/>
    </row>
    <row r="38" spans="1:27" ht="13.5" customHeight="1">
      <c r="A38" s="1713"/>
      <c r="B38" s="409" t="s">
        <v>1010</v>
      </c>
      <c r="C38" s="815"/>
      <c r="D38" s="813"/>
      <c r="E38" s="816"/>
      <c r="F38" s="815"/>
      <c r="G38" s="813"/>
      <c r="H38" s="816"/>
      <c r="I38" s="815"/>
      <c r="J38" s="813"/>
      <c r="K38" s="816"/>
      <c r="L38" s="815"/>
      <c r="M38" s="813"/>
      <c r="N38" s="816"/>
      <c r="O38" s="815"/>
      <c r="P38" s="813"/>
      <c r="Q38" s="816"/>
      <c r="R38" s="815"/>
      <c r="S38" s="813"/>
      <c r="T38" s="816"/>
      <c r="U38" s="874"/>
      <c r="V38" s="815"/>
      <c r="W38" s="813"/>
      <c r="X38" s="813"/>
      <c r="Y38" s="813"/>
      <c r="Z38" s="813"/>
      <c r="AA38" s="816"/>
    </row>
    <row r="39" spans="1:27" ht="13.5" customHeight="1">
      <c r="A39" s="1713"/>
      <c r="B39" s="409" t="s">
        <v>882</v>
      </c>
      <c r="C39" s="815"/>
      <c r="D39" s="813"/>
      <c r="E39" s="816"/>
      <c r="F39" s="815"/>
      <c r="G39" s="813"/>
      <c r="H39" s="816"/>
      <c r="I39" s="815"/>
      <c r="J39" s="813"/>
      <c r="K39" s="816"/>
      <c r="L39" s="815"/>
      <c r="M39" s="813"/>
      <c r="N39" s="816"/>
      <c r="O39" s="815"/>
      <c r="P39" s="813"/>
      <c r="Q39" s="816"/>
      <c r="R39" s="815"/>
      <c r="S39" s="813"/>
      <c r="T39" s="816"/>
      <c r="U39" s="874"/>
      <c r="V39" s="815"/>
      <c r="W39" s="813"/>
      <c r="X39" s="813"/>
      <c r="Y39" s="813"/>
      <c r="Z39" s="813"/>
      <c r="AA39" s="816"/>
    </row>
    <row r="40" spans="1:27" s="401" customFormat="1" ht="13.5" customHeight="1">
      <c r="A40" s="1713"/>
      <c r="B40" s="408" t="s">
        <v>816</v>
      </c>
      <c r="C40" s="1136"/>
      <c r="D40" s="854"/>
      <c r="E40" s="876"/>
      <c r="F40" s="1136"/>
      <c r="G40" s="854"/>
      <c r="H40" s="876"/>
      <c r="I40" s="1136"/>
      <c r="J40" s="854"/>
      <c r="K40" s="876"/>
      <c r="L40" s="1136"/>
      <c r="M40" s="854"/>
      <c r="N40" s="876"/>
      <c r="O40" s="1136"/>
      <c r="P40" s="854"/>
      <c r="Q40" s="876"/>
      <c r="R40" s="1136"/>
      <c r="S40" s="854"/>
      <c r="T40" s="876"/>
      <c r="U40" s="877"/>
      <c r="V40" s="1136"/>
      <c r="W40" s="864"/>
      <c r="X40" s="864"/>
      <c r="Y40" s="864"/>
      <c r="Z40" s="864"/>
      <c r="AA40" s="827"/>
    </row>
    <row r="41" spans="1:27">
      <c r="A41" s="1713" t="s">
        <v>628</v>
      </c>
      <c r="B41" s="404"/>
      <c r="C41" s="941"/>
      <c r="D41" s="607"/>
      <c r="E41" s="1264"/>
      <c r="F41" s="941"/>
      <c r="G41" s="607"/>
      <c r="H41" s="1264"/>
      <c r="I41" s="941"/>
      <c r="J41" s="607"/>
      <c r="K41" s="1264"/>
      <c r="L41" s="941"/>
      <c r="M41" s="607"/>
      <c r="N41" s="1264"/>
      <c r="O41" s="941"/>
      <c r="P41" s="607"/>
      <c r="Q41" s="1264"/>
      <c r="R41" s="941"/>
      <c r="S41" s="607"/>
      <c r="T41" s="1264"/>
      <c r="U41" s="944"/>
      <c r="V41" s="1137"/>
      <c r="W41" s="948"/>
      <c r="X41" s="948"/>
      <c r="Y41" s="948"/>
      <c r="Z41" s="948"/>
      <c r="AA41" s="949"/>
    </row>
    <row r="42" spans="1:27">
      <c r="A42" s="1714"/>
      <c r="B42" s="404" t="s">
        <v>1011</v>
      </c>
      <c r="C42" s="815"/>
      <c r="D42" s="813"/>
      <c r="E42" s="816"/>
      <c r="F42" s="815"/>
      <c r="G42" s="813"/>
      <c r="H42" s="816"/>
      <c r="I42" s="815"/>
      <c r="J42" s="813"/>
      <c r="K42" s="816"/>
      <c r="L42" s="815"/>
      <c r="M42" s="813"/>
      <c r="N42" s="816"/>
      <c r="O42" s="815"/>
      <c r="P42" s="813"/>
      <c r="Q42" s="816"/>
      <c r="R42" s="815"/>
      <c r="S42" s="813"/>
      <c r="T42" s="816"/>
      <c r="U42" s="852"/>
      <c r="V42" s="987"/>
      <c r="W42" s="863"/>
      <c r="X42" s="863"/>
      <c r="Y42" s="863"/>
      <c r="Z42" s="863"/>
      <c r="AA42" s="816"/>
    </row>
    <row r="43" spans="1:27">
      <c r="A43" s="1714"/>
      <c r="B43" s="408" t="s">
        <v>774</v>
      </c>
      <c r="C43" s="1136"/>
      <c r="D43" s="824"/>
      <c r="E43" s="827"/>
      <c r="F43" s="1136"/>
      <c r="G43" s="824"/>
      <c r="H43" s="827"/>
      <c r="I43" s="1136"/>
      <c r="J43" s="824"/>
      <c r="K43" s="827"/>
      <c r="L43" s="1136"/>
      <c r="M43" s="824"/>
      <c r="N43" s="827"/>
      <c r="O43" s="1136"/>
      <c r="P43" s="824"/>
      <c r="Q43" s="827"/>
      <c r="R43" s="1136"/>
      <c r="S43" s="824"/>
      <c r="T43" s="827"/>
      <c r="U43" s="855"/>
      <c r="V43" s="1136"/>
      <c r="W43" s="864"/>
      <c r="X43" s="864"/>
      <c r="Y43" s="864"/>
      <c r="Z43" s="864"/>
      <c r="AA43" s="947"/>
    </row>
    <row r="44" spans="1:27">
      <c r="A44" s="1713" t="s">
        <v>290</v>
      </c>
      <c r="B44" s="409"/>
      <c r="C44" s="941"/>
      <c r="D44" s="942"/>
      <c r="E44" s="943"/>
      <c r="F44" s="941"/>
      <c r="G44" s="942"/>
      <c r="H44" s="943"/>
      <c r="I44" s="941"/>
      <c r="J44" s="942"/>
      <c r="K44" s="943"/>
      <c r="L44" s="941"/>
      <c r="M44" s="942"/>
      <c r="N44" s="943"/>
      <c r="O44" s="941"/>
      <c r="P44" s="942"/>
      <c r="Q44" s="943"/>
      <c r="R44" s="941"/>
      <c r="S44" s="942"/>
      <c r="T44" s="943"/>
      <c r="U44" s="950"/>
      <c r="V44" s="941"/>
      <c r="W44" s="942"/>
      <c r="X44" s="942"/>
      <c r="Y44" s="942"/>
      <c r="Z44" s="942"/>
      <c r="AA44" s="951"/>
    </row>
    <row r="45" spans="1:27">
      <c r="A45" s="1714"/>
      <c r="B45" s="404" t="s">
        <v>768</v>
      </c>
      <c r="C45" s="987"/>
      <c r="D45" s="813"/>
      <c r="E45" s="816"/>
      <c r="F45" s="987"/>
      <c r="G45" s="813"/>
      <c r="H45" s="816"/>
      <c r="I45" s="987"/>
      <c r="J45" s="813"/>
      <c r="K45" s="816"/>
      <c r="L45" s="987"/>
      <c r="M45" s="813"/>
      <c r="N45" s="816"/>
      <c r="O45" s="987"/>
      <c r="P45" s="813"/>
      <c r="Q45" s="816"/>
      <c r="R45" s="987"/>
      <c r="S45" s="813"/>
      <c r="T45" s="816"/>
      <c r="U45" s="852"/>
      <c r="V45" s="987"/>
      <c r="W45" s="863"/>
      <c r="X45" s="863"/>
      <c r="Y45" s="863"/>
      <c r="Z45" s="863"/>
      <c r="AA45" s="816"/>
    </row>
    <row r="46" spans="1:27" s="401" customFormat="1">
      <c r="A46" s="1714"/>
      <c r="B46" s="408" t="s">
        <v>773</v>
      </c>
      <c r="C46" s="1136"/>
      <c r="D46" s="824"/>
      <c r="E46" s="827"/>
      <c r="F46" s="1136"/>
      <c r="G46" s="824"/>
      <c r="H46" s="827"/>
      <c r="I46" s="1136"/>
      <c r="J46" s="824"/>
      <c r="K46" s="827"/>
      <c r="L46" s="1136"/>
      <c r="M46" s="824"/>
      <c r="N46" s="827"/>
      <c r="O46" s="1136"/>
      <c r="P46" s="824"/>
      <c r="Q46" s="827"/>
      <c r="R46" s="1136"/>
      <c r="S46" s="824"/>
      <c r="T46" s="827"/>
      <c r="U46" s="855"/>
      <c r="V46" s="1136"/>
      <c r="W46" s="864"/>
      <c r="X46" s="864"/>
      <c r="Y46" s="864"/>
      <c r="Z46" s="864"/>
      <c r="AA46" s="827"/>
    </row>
    <row r="47" spans="1:27">
      <c r="A47" s="1713" t="s">
        <v>451</v>
      </c>
      <c r="B47" s="409"/>
      <c r="C47" s="941"/>
      <c r="D47" s="942"/>
      <c r="E47" s="943"/>
      <c r="F47" s="941"/>
      <c r="G47" s="942"/>
      <c r="H47" s="943"/>
      <c r="I47" s="941"/>
      <c r="J47" s="942"/>
      <c r="K47" s="943"/>
      <c r="L47" s="941"/>
      <c r="M47" s="942"/>
      <c r="N47" s="943"/>
      <c r="O47" s="941"/>
      <c r="P47" s="942"/>
      <c r="Q47" s="943"/>
      <c r="R47" s="941"/>
      <c r="S47" s="942"/>
      <c r="T47" s="943"/>
      <c r="U47" s="944"/>
      <c r="V47" s="941"/>
      <c r="W47" s="942"/>
      <c r="X47" s="942"/>
      <c r="Y47" s="942"/>
      <c r="Z47" s="942"/>
      <c r="AA47" s="951"/>
    </row>
    <row r="48" spans="1:27">
      <c r="A48" s="1714"/>
      <c r="B48" s="404" t="s">
        <v>768</v>
      </c>
      <c r="C48" s="987"/>
      <c r="D48" s="813"/>
      <c r="E48" s="816"/>
      <c r="F48" s="987"/>
      <c r="G48" s="813"/>
      <c r="H48" s="816"/>
      <c r="I48" s="987"/>
      <c r="J48" s="813"/>
      <c r="K48" s="816"/>
      <c r="L48" s="987"/>
      <c r="M48" s="813"/>
      <c r="N48" s="816"/>
      <c r="O48" s="987"/>
      <c r="P48" s="813"/>
      <c r="Q48" s="816"/>
      <c r="R48" s="987"/>
      <c r="S48" s="813"/>
      <c r="T48" s="816"/>
      <c r="U48" s="852"/>
      <c r="V48" s="987"/>
      <c r="W48" s="863"/>
      <c r="X48" s="863"/>
      <c r="Y48" s="863"/>
      <c r="Z48" s="863"/>
      <c r="AA48" s="816"/>
    </row>
    <row r="49" spans="1:27" s="401" customFormat="1">
      <c r="A49" s="1714"/>
      <c r="B49" s="408" t="s">
        <v>772</v>
      </c>
      <c r="C49" s="1136"/>
      <c r="D49" s="824"/>
      <c r="E49" s="827"/>
      <c r="F49" s="1136"/>
      <c r="G49" s="824"/>
      <c r="H49" s="827"/>
      <c r="I49" s="1136"/>
      <c r="J49" s="824"/>
      <c r="K49" s="827"/>
      <c r="L49" s="1136"/>
      <c r="M49" s="824"/>
      <c r="N49" s="827"/>
      <c r="O49" s="1136"/>
      <c r="P49" s="824"/>
      <c r="Q49" s="827"/>
      <c r="R49" s="1136"/>
      <c r="S49" s="824"/>
      <c r="T49" s="827"/>
      <c r="U49" s="855"/>
      <c r="V49" s="1136"/>
      <c r="W49" s="864"/>
      <c r="X49" s="864"/>
      <c r="Y49" s="864"/>
      <c r="Z49" s="864"/>
      <c r="AA49" s="827"/>
    </row>
    <row r="50" spans="1:27">
      <c r="A50" s="1713" t="s">
        <v>446</v>
      </c>
      <c r="B50" s="409"/>
      <c r="C50" s="941"/>
      <c r="D50" s="942"/>
      <c r="E50" s="943"/>
      <c r="F50" s="941"/>
      <c r="G50" s="942"/>
      <c r="H50" s="943"/>
      <c r="I50" s="941"/>
      <c r="J50" s="942"/>
      <c r="K50" s="943"/>
      <c r="L50" s="941"/>
      <c r="M50" s="942"/>
      <c r="N50" s="943"/>
      <c r="O50" s="941"/>
      <c r="P50" s="942"/>
      <c r="Q50" s="943"/>
      <c r="R50" s="941"/>
      <c r="S50" s="942"/>
      <c r="T50" s="943"/>
      <c r="U50" s="944"/>
      <c r="V50" s="941"/>
      <c r="W50" s="942"/>
      <c r="X50" s="942"/>
      <c r="Y50" s="942"/>
      <c r="Z50" s="942"/>
      <c r="AA50" s="951"/>
    </row>
    <row r="51" spans="1:27">
      <c r="A51" s="1714"/>
      <c r="B51" s="404" t="s">
        <v>768</v>
      </c>
      <c r="C51" s="987"/>
      <c r="D51" s="813"/>
      <c r="E51" s="816"/>
      <c r="F51" s="987"/>
      <c r="G51" s="813"/>
      <c r="H51" s="816"/>
      <c r="I51" s="987"/>
      <c r="J51" s="813"/>
      <c r="K51" s="816"/>
      <c r="L51" s="987"/>
      <c r="M51" s="813"/>
      <c r="N51" s="816"/>
      <c r="O51" s="987"/>
      <c r="P51" s="813"/>
      <c r="Q51" s="816"/>
      <c r="R51" s="987"/>
      <c r="S51" s="813"/>
      <c r="T51" s="816"/>
      <c r="U51" s="852"/>
      <c r="V51" s="987"/>
      <c r="W51" s="863"/>
      <c r="X51" s="863"/>
      <c r="Y51" s="863"/>
      <c r="Z51" s="863"/>
      <c r="AA51" s="816"/>
    </row>
    <row r="52" spans="1:27" s="401" customFormat="1">
      <c r="A52" s="1714"/>
      <c r="B52" s="408" t="s">
        <v>771</v>
      </c>
      <c r="C52" s="1136"/>
      <c r="D52" s="824"/>
      <c r="E52" s="827"/>
      <c r="F52" s="1136"/>
      <c r="G52" s="824"/>
      <c r="H52" s="827"/>
      <c r="I52" s="1136"/>
      <c r="J52" s="824"/>
      <c r="K52" s="827"/>
      <c r="L52" s="1136"/>
      <c r="M52" s="824"/>
      <c r="N52" s="827"/>
      <c r="O52" s="1136"/>
      <c r="P52" s="824"/>
      <c r="Q52" s="827"/>
      <c r="R52" s="1136"/>
      <c r="S52" s="824"/>
      <c r="T52" s="827"/>
      <c r="U52" s="855"/>
      <c r="V52" s="1136"/>
      <c r="W52" s="864"/>
      <c r="X52" s="864"/>
      <c r="Y52" s="864"/>
      <c r="Z52" s="864"/>
      <c r="AA52" s="827"/>
    </row>
    <row r="53" spans="1:27">
      <c r="A53" s="1713" t="s">
        <v>27</v>
      </c>
      <c r="B53" s="409"/>
      <c r="C53" s="941"/>
      <c r="D53" s="942"/>
      <c r="E53" s="943"/>
      <c r="F53" s="941"/>
      <c r="G53" s="942"/>
      <c r="H53" s="943"/>
      <c r="I53" s="941"/>
      <c r="J53" s="942"/>
      <c r="K53" s="943"/>
      <c r="L53" s="941"/>
      <c r="M53" s="942"/>
      <c r="N53" s="943"/>
      <c r="O53" s="941"/>
      <c r="P53" s="942"/>
      <c r="Q53" s="943"/>
      <c r="R53" s="941"/>
      <c r="S53" s="942"/>
      <c r="T53" s="943"/>
      <c r="U53" s="944"/>
      <c r="V53" s="941"/>
      <c r="W53" s="942"/>
      <c r="X53" s="942"/>
      <c r="Y53" s="942"/>
      <c r="Z53" s="942"/>
      <c r="AA53" s="951"/>
    </row>
    <row r="54" spans="1:27">
      <c r="A54" s="1714"/>
      <c r="B54" s="404" t="s">
        <v>768</v>
      </c>
      <c r="C54" s="987"/>
      <c r="D54" s="813"/>
      <c r="E54" s="816"/>
      <c r="F54" s="987"/>
      <c r="G54" s="813"/>
      <c r="H54" s="816"/>
      <c r="I54" s="987"/>
      <c r="J54" s="813"/>
      <c r="K54" s="816"/>
      <c r="L54" s="987"/>
      <c r="M54" s="813"/>
      <c r="N54" s="816"/>
      <c r="O54" s="987"/>
      <c r="P54" s="813"/>
      <c r="Q54" s="816"/>
      <c r="R54" s="987"/>
      <c r="S54" s="813"/>
      <c r="T54" s="816"/>
      <c r="U54" s="852"/>
      <c r="V54" s="987"/>
      <c r="W54" s="863"/>
      <c r="X54" s="863"/>
      <c r="Y54" s="863"/>
      <c r="Z54" s="863"/>
      <c r="AA54" s="816"/>
    </row>
    <row r="55" spans="1:27" s="401" customFormat="1">
      <c r="A55" s="1714"/>
      <c r="B55" s="408" t="s">
        <v>770</v>
      </c>
      <c r="C55" s="1136"/>
      <c r="D55" s="824"/>
      <c r="E55" s="827"/>
      <c r="F55" s="1136"/>
      <c r="G55" s="824"/>
      <c r="H55" s="827"/>
      <c r="I55" s="1136"/>
      <c r="J55" s="824"/>
      <c r="K55" s="827"/>
      <c r="L55" s="1136"/>
      <c r="M55" s="824"/>
      <c r="N55" s="827"/>
      <c r="O55" s="1136"/>
      <c r="P55" s="824"/>
      <c r="Q55" s="827"/>
      <c r="R55" s="1136"/>
      <c r="S55" s="824"/>
      <c r="T55" s="827"/>
      <c r="U55" s="855"/>
      <c r="V55" s="1136"/>
      <c r="W55" s="864"/>
      <c r="X55" s="864"/>
      <c r="Y55" s="864"/>
      <c r="Z55" s="864"/>
      <c r="AA55" s="827"/>
    </row>
    <row r="56" spans="1:27" ht="12" customHeight="1">
      <c r="A56" s="1713" t="s">
        <v>769</v>
      </c>
      <c r="B56" s="408"/>
      <c r="C56" s="941"/>
      <c r="D56" s="942"/>
      <c r="E56" s="943"/>
      <c r="F56" s="941"/>
      <c r="G56" s="942"/>
      <c r="H56" s="943"/>
      <c r="I56" s="941"/>
      <c r="J56" s="942"/>
      <c r="K56" s="943"/>
      <c r="L56" s="941"/>
      <c r="M56" s="942"/>
      <c r="N56" s="943"/>
      <c r="O56" s="941"/>
      <c r="P56" s="942"/>
      <c r="Q56" s="943"/>
      <c r="R56" s="941"/>
      <c r="S56" s="942"/>
      <c r="T56" s="943"/>
      <c r="U56" s="952"/>
      <c r="V56" s="1138"/>
      <c r="W56" s="953"/>
      <c r="X56" s="953"/>
      <c r="Y56" s="953"/>
      <c r="Z56" s="953"/>
      <c r="AA56" s="954"/>
    </row>
    <row r="57" spans="1:27">
      <c r="A57" s="1713"/>
      <c r="B57" s="404" t="s">
        <v>768</v>
      </c>
      <c r="C57" s="987"/>
      <c r="D57" s="813"/>
      <c r="E57" s="816"/>
      <c r="F57" s="987"/>
      <c r="G57" s="813"/>
      <c r="H57" s="816"/>
      <c r="I57" s="987"/>
      <c r="J57" s="813"/>
      <c r="K57" s="816"/>
      <c r="L57" s="987"/>
      <c r="M57" s="813"/>
      <c r="N57" s="816"/>
      <c r="O57" s="987"/>
      <c r="P57" s="813"/>
      <c r="Q57" s="816"/>
      <c r="R57" s="987"/>
      <c r="S57" s="813"/>
      <c r="T57" s="816"/>
      <c r="U57" s="852"/>
      <c r="V57" s="987"/>
      <c r="W57" s="863"/>
      <c r="X57" s="863"/>
      <c r="Y57" s="863"/>
      <c r="Z57" s="863"/>
      <c r="AA57" s="816"/>
    </row>
    <row r="58" spans="1:27" ht="12" customHeight="1">
      <c r="A58" s="1714"/>
      <c r="B58" s="408" t="s">
        <v>767</v>
      </c>
      <c r="C58" s="1136"/>
      <c r="D58" s="824"/>
      <c r="E58" s="827"/>
      <c r="F58" s="1136"/>
      <c r="G58" s="824"/>
      <c r="H58" s="827"/>
      <c r="I58" s="1136"/>
      <c r="J58" s="824"/>
      <c r="K58" s="827"/>
      <c r="L58" s="1136"/>
      <c r="M58" s="824"/>
      <c r="N58" s="827"/>
      <c r="O58" s="1136"/>
      <c r="P58" s="824"/>
      <c r="Q58" s="827"/>
      <c r="R58" s="1136"/>
      <c r="S58" s="824"/>
      <c r="T58" s="827"/>
      <c r="U58" s="855"/>
      <c r="V58" s="1136"/>
      <c r="W58" s="864"/>
      <c r="X58" s="864"/>
      <c r="Y58" s="864"/>
      <c r="Z58" s="864"/>
      <c r="AA58" s="827"/>
    </row>
    <row r="59" spans="1:27" ht="12" customHeight="1">
      <c r="A59" s="1717" t="s">
        <v>766</v>
      </c>
      <c r="B59" s="408"/>
      <c r="C59" s="941"/>
      <c r="D59" s="942"/>
      <c r="E59" s="943"/>
      <c r="F59" s="941"/>
      <c r="G59" s="942"/>
      <c r="H59" s="943"/>
      <c r="I59" s="941"/>
      <c r="J59" s="942"/>
      <c r="K59" s="943"/>
      <c r="L59" s="941"/>
      <c r="M59" s="942"/>
      <c r="N59" s="943"/>
      <c r="O59" s="941"/>
      <c r="P59" s="942"/>
      <c r="Q59" s="943"/>
      <c r="R59" s="941"/>
      <c r="S59" s="942"/>
      <c r="T59" s="943"/>
      <c r="U59" s="944"/>
      <c r="V59" s="941"/>
      <c r="W59" s="942"/>
      <c r="X59" s="942"/>
      <c r="Y59" s="942"/>
      <c r="Z59" s="942"/>
      <c r="AA59" s="951"/>
    </row>
    <row r="60" spans="1:27" ht="12" customHeight="1">
      <c r="A60" s="1717"/>
      <c r="B60" s="404" t="s">
        <v>765</v>
      </c>
      <c r="C60" s="815"/>
      <c r="D60" s="813"/>
      <c r="E60" s="816"/>
      <c r="F60" s="815"/>
      <c r="G60" s="813"/>
      <c r="H60" s="816"/>
      <c r="I60" s="815"/>
      <c r="J60" s="813"/>
      <c r="K60" s="816"/>
      <c r="L60" s="815"/>
      <c r="M60" s="813"/>
      <c r="N60" s="816"/>
      <c r="O60" s="815"/>
      <c r="P60" s="813"/>
      <c r="Q60" s="816"/>
      <c r="R60" s="815"/>
      <c r="S60" s="813"/>
      <c r="T60" s="816"/>
      <c r="U60" s="852"/>
      <c r="V60" s="815"/>
      <c r="W60" s="813"/>
      <c r="X60" s="813"/>
      <c r="Y60" s="813"/>
      <c r="Z60" s="813"/>
      <c r="AA60" s="816"/>
    </row>
    <row r="61" spans="1:27" ht="12" customHeight="1">
      <c r="A61" s="1717"/>
      <c r="B61" s="404" t="s">
        <v>1012</v>
      </c>
      <c r="C61" s="815"/>
      <c r="D61" s="813"/>
      <c r="E61" s="816"/>
      <c r="F61" s="815"/>
      <c r="G61" s="813"/>
      <c r="H61" s="816"/>
      <c r="I61" s="815"/>
      <c r="J61" s="813"/>
      <c r="K61" s="816"/>
      <c r="L61" s="815"/>
      <c r="M61" s="813"/>
      <c r="N61" s="816"/>
      <c r="O61" s="815"/>
      <c r="P61" s="813"/>
      <c r="Q61" s="816"/>
      <c r="R61" s="815"/>
      <c r="S61" s="813"/>
      <c r="T61" s="816"/>
      <c r="U61" s="945"/>
      <c r="V61" s="815"/>
      <c r="W61" s="813"/>
      <c r="X61" s="813"/>
      <c r="Y61" s="813"/>
      <c r="Z61" s="813"/>
      <c r="AA61" s="816"/>
    </row>
    <row r="62" spans="1:27" ht="12" customHeight="1">
      <c r="A62" s="1717"/>
      <c r="B62" s="404" t="s">
        <v>1013</v>
      </c>
      <c r="C62" s="815"/>
      <c r="D62" s="813"/>
      <c r="E62" s="816"/>
      <c r="F62" s="815"/>
      <c r="G62" s="813"/>
      <c r="H62" s="816"/>
      <c r="I62" s="815"/>
      <c r="J62" s="813"/>
      <c r="K62" s="816"/>
      <c r="L62" s="815"/>
      <c r="M62" s="813"/>
      <c r="N62" s="816"/>
      <c r="O62" s="815"/>
      <c r="P62" s="813"/>
      <c r="Q62" s="816"/>
      <c r="R62" s="815"/>
      <c r="S62" s="813"/>
      <c r="T62" s="816"/>
      <c r="U62" s="945"/>
      <c r="V62" s="815"/>
      <c r="W62" s="813"/>
      <c r="X62" s="813"/>
      <c r="Y62" s="813"/>
      <c r="Z62" s="813"/>
      <c r="AA62" s="816"/>
    </row>
    <row r="63" spans="1:27" ht="12" customHeight="1">
      <c r="A63" s="1717"/>
      <c r="B63" s="404" t="s">
        <v>817</v>
      </c>
      <c r="C63" s="815"/>
      <c r="D63" s="813"/>
      <c r="E63" s="816"/>
      <c r="F63" s="815"/>
      <c r="G63" s="813"/>
      <c r="H63" s="816"/>
      <c r="I63" s="815"/>
      <c r="J63" s="813"/>
      <c r="K63" s="816"/>
      <c r="L63" s="815"/>
      <c r="M63" s="813"/>
      <c r="N63" s="816"/>
      <c r="O63" s="815"/>
      <c r="P63" s="813"/>
      <c r="Q63" s="816"/>
      <c r="R63" s="815"/>
      <c r="S63" s="813"/>
      <c r="T63" s="816"/>
      <c r="U63" s="852"/>
      <c r="V63" s="815"/>
      <c r="W63" s="813"/>
      <c r="X63" s="813"/>
      <c r="Y63" s="813"/>
      <c r="Z63" s="813"/>
      <c r="AA63" s="816"/>
    </row>
    <row r="64" spans="1:27" ht="12" customHeight="1">
      <c r="A64" s="1717"/>
      <c r="B64" s="404" t="s">
        <v>450</v>
      </c>
      <c r="C64" s="815"/>
      <c r="D64" s="813"/>
      <c r="E64" s="816"/>
      <c r="F64" s="815"/>
      <c r="G64" s="813"/>
      <c r="H64" s="816"/>
      <c r="I64" s="815"/>
      <c r="J64" s="813"/>
      <c r="K64" s="816"/>
      <c r="L64" s="815"/>
      <c r="M64" s="813"/>
      <c r="N64" s="816"/>
      <c r="O64" s="815"/>
      <c r="P64" s="813"/>
      <c r="Q64" s="816"/>
      <c r="R64" s="815"/>
      <c r="S64" s="813"/>
      <c r="T64" s="816"/>
      <c r="U64" s="852"/>
      <c r="V64" s="815"/>
      <c r="W64" s="813"/>
      <c r="X64" s="813"/>
      <c r="Y64" s="813"/>
      <c r="Z64" s="813"/>
      <c r="AA64" s="816"/>
    </row>
    <row r="65" spans="1:27" ht="12" customHeight="1">
      <c r="A65" s="1717"/>
      <c r="B65" s="404" t="s">
        <v>1014</v>
      </c>
      <c r="C65" s="815"/>
      <c r="D65" s="813"/>
      <c r="E65" s="816"/>
      <c r="F65" s="815"/>
      <c r="G65" s="813"/>
      <c r="H65" s="816"/>
      <c r="I65" s="815"/>
      <c r="J65" s="813"/>
      <c r="K65" s="816"/>
      <c r="L65" s="815"/>
      <c r="M65" s="813"/>
      <c r="N65" s="816"/>
      <c r="O65" s="815"/>
      <c r="P65" s="813"/>
      <c r="Q65" s="816"/>
      <c r="R65" s="815"/>
      <c r="S65" s="813"/>
      <c r="T65" s="816"/>
      <c r="U65" s="852"/>
      <c r="V65" s="815"/>
      <c r="W65" s="813"/>
      <c r="X65" s="813"/>
      <c r="Y65" s="813"/>
      <c r="Z65" s="813"/>
      <c r="AA65" s="816"/>
    </row>
    <row r="66" spans="1:27" ht="12" customHeight="1">
      <c r="A66" s="1717"/>
      <c r="B66" s="404" t="s">
        <v>818</v>
      </c>
      <c r="C66" s="815"/>
      <c r="D66" s="813"/>
      <c r="E66" s="816"/>
      <c r="F66" s="815"/>
      <c r="G66" s="813"/>
      <c r="H66" s="816"/>
      <c r="I66" s="815"/>
      <c r="J66" s="813"/>
      <c r="K66" s="816"/>
      <c r="L66" s="815"/>
      <c r="M66" s="813"/>
      <c r="N66" s="816"/>
      <c r="O66" s="815"/>
      <c r="P66" s="813"/>
      <c r="Q66" s="816"/>
      <c r="R66" s="815"/>
      <c r="S66" s="813"/>
      <c r="T66" s="816"/>
      <c r="U66" s="852"/>
      <c r="V66" s="815"/>
      <c r="W66" s="813"/>
      <c r="X66" s="813"/>
      <c r="Y66" s="813"/>
      <c r="Z66" s="813"/>
      <c r="AA66" s="816"/>
    </row>
    <row r="67" spans="1:27" ht="12" customHeight="1">
      <c r="A67" s="1717"/>
      <c r="B67" s="404" t="s">
        <v>819</v>
      </c>
      <c r="C67" s="815"/>
      <c r="D67" s="813"/>
      <c r="E67" s="816"/>
      <c r="F67" s="815"/>
      <c r="G67" s="813"/>
      <c r="H67" s="816"/>
      <c r="I67" s="815"/>
      <c r="J67" s="813"/>
      <c r="K67" s="816"/>
      <c r="L67" s="815"/>
      <c r="M67" s="813"/>
      <c r="N67" s="816"/>
      <c r="O67" s="815"/>
      <c r="P67" s="813"/>
      <c r="Q67" s="816"/>
      <c r="R67" s="815"/>
      <c r="S67" s="813"/>
      <c r="T67" s="816"/>
      <c r="U67" s="852"/>
      <c r="V67" s="815"/>
      <c r="W67" s="813"/>
      <c r="X67" s="813"/>
      <c r="Y67" s="813"/>
      <c r="Z67" s="813"/>
      <c r="AA67" s="816"/>
    </row>
    <row r="68" spans="1:27">
      <c r="A68" s="1717"/>
      <c r="B68" s="404" t="s">
        <v>764</v>
      </c>
      <c r="C68" s="815"/>
      <c r="D68" s="813"/>
      <c r="E68" s="816"/>
      <c r="F68" s="815"/>
      <c r="G68" s="813"/>
      <c r="H68" s="816"/>
      <c r="I68" s="815"/>
      <c r="J68" s="813"/>
      <c r="K68" s="816"/>
      <c r="L68" s="815"/>
      <c r="M68" s="813"/>
      <c r="N68" s="816"/>
      <c r="O68" s="815"/>
      <c r="P68" s="813"/>
      <c r="Q68" s="816"/>
      <c r="R68" s="815"/>
      <c r="S68" s="813"/>
      <c r="T68" s="816"/>
      <c r="U68" s="945"/>
      <c r="V68" s="815"/>
      <c r="W68" s="813"/>
      <c r="X68" s="813"/>
      <c r="Y68" s="813"/>
      <c r="Z68" s="813"/>
      <c r="AA68" s="816"/>
    </row>
    <row r="69" spans="1:27">
      <c r="A69" s="1717"/>
      <c r="B69" s="408" t="s">
        <v>763</v>
      </c>
      <c r="C69" s="826"/>
      <c r="D69" s="824"/>
      <c r="E69" s="827"/>
      <c r="F69" s="826"/>
      <c r="G69" s="824"/>
      <c r="H69" s="827"/>
      <c r="I69" s="826"/>
      <c r="J69" s="824"/>
      <c r="K69" s="827"/>
      <c r="L69" s="826"/>
      <c r="M69" s="824"/>
      <c r="N69" s="827"/>
      <c r="O69" s="826"/>
      <c r="P69" s="824"/>
      <c r="Q69" s="827"/>
      <c r="R69" s="826"/>
      <c r="S69" s="824"/>
      <c r="T69" s="827"/>
      <c r="U69" s="855"/>
      <c r="V69" s="826"/>
      <c r="W69" s="824"/>
      <c r="X69" s="824"/>
      <c r="Y69" s="824"/>
      <c r="Z69" s="824"/>
      <c r="AA69" s="827"/>
    </row>
    <row r="70" spans="1:27" ht="12.75" customHeight="1">
      <c r="A70" s="1713" t="s">
        <v>820</v>
      </c>
      <c r="B70" s="406"/>
      <c r="C70" s="941"/>
      <c r="D70" s="942"/>
      <c r="E70" s="943"/>
      <c r="F70" s="941"/>
      <c r="G70" s="942"/>
      <c r="H70" s="943"/>
      <c r="I70" s="941"/>
      <c r="J70" s="942"/>
      <c r="K70" s="943"/>
      <c r="L70" s="941"/>
      <c r="M70" s="942"/>
      <c r="N70" s="943"/>
      <c r="O70" s="941"/>
      <c r="P70" s="942"/>
      <c r="Q70" s="943"/>
      <c r="R70" s="941"/>
      <c r="S70" s="942"/>
      <c r="T70" s="943"/>
      <c r="U70" s="944"/>
      <c r="V70" s="941"/>
      <c r="W70" s="942"/>
      <c r="X70" s="942"/>
      <c r="Y70" s="942"/>
      <c r="Z70" s="942"/>
      <c r="AA70" s="943"/>
    </row>
    <row r="71" spans="1:27" ht="12.75" customHeight="1">
      <c r="A71" s="1714"/>
      <c r="B71" s="405" t="s">
        <v>394</v>
      </c>
      <c r="C71" s="987"/>
      <c r="D71" s="813"/>
      <c r="E71" s="816"/>
      <c r="F71" s="987"/>
      <c r="G71" s="813"/>
      <c r="H71" s="816"/>
      <c r="I71" s="987"/>
      <c r="J71" s="813"/>
      <c r="K71" s="816"/>
      <c r="L71" s="987"/>
      <c r="M71" s="813"/>
      <c r="N71" s="816"/>
      <c r="O71" s="987"/>
      <c r="P71" s="813"/>
      <c r="Q71" s="816"/>
      <c r="R71" s="987"/>
      <c r="S71" s="813"/>
      <c r="T71" s="816"/>
      <c r="U71" s="945"/>
      <c r="V71" s="815"/>
      <c r="W71" s="813"/>
      <c r="X71" s="813"/>
      <c r="Y71" s="813"/>
      <c r="Z71" s="813"/>
      <c r="AA71" s="816"/>
    </row>
    <row r="72" spans="1:27" ht="12.75" customHeight="1">
      <c r="A72" s="1714"/>
      <c r="B72" s="405" t="s">
        <v>38</v>
      </c>
      <c r="C72" s="987"/>
      <c r="D72" s="813"/>
      <c r="E72" s="816"/>
      <c r="F72" s="987"/>
      <c r="G72" s="813"/>
      <c r="H72" s="816"/>
      <c r="I72" s="987"/>
      <c r="J72" s="813"/>
      <c r="K72" s="816"/>
      <c r="L72" s="987"/>
      <c r="M72" s="813"/>
      <c r="N72" s="816"/>
      <c r="O72" s="987"/>
      <c r="P72" s="813"/>
      <c r="Q72" s="816"/>
      <c r="R72" s="987"/>
      <c r="S72" s="813"/>
      <c r="T72" s="816"/>
      <c r="U72" s="945"/>
      <c r="V72" s="815"/>
      <c r="W72" s="813"/>
      <c r="X72" s="813"/>
      <c r="Y72" s="813"/>
      <c r="Z72" s="813"/>
      <c r="AA72" s="816"/>
    </row>
    <row r="73" spans="1:27" ht="12.75" customHeight="1">
      <c r="A73" s="1714"/>
      <c r="B73" s="405" t="s">
        <v>762</v>
      </c>
      <c r="C73" s="987"/>
      <c r="D73" s="813"/>
      <c r="E73" s="816"/>
      <c r="F73" s="987"/>
      <c r="G73" s="813"/>
      <c r="H73" s="816"/>
      <c r="I73" s="987"/>
      <c r="J73" s="813"/>
      <c r="K73" s="816"/>
      <c r="L73" s="987"/>
      <c r="M73" s="813"/>
      <c r="N73" s="816"/>
      <c r="O73" s="987"/>
      <c r="P73" s="813"/>
      <c r="Q73" s="816"/>
      <c r="R73" s="987"/>
      <c r="S73" s="813"/>
      <c r="T73" s="816"/>
      <c r="U73" s="945"/>
      <c r="V73" s="815"/>
      <c r="W73" s="813"/>
      <c r="X73" s="813"/>
      <c r="Y73" s="813"/>
      <c r="Z73" s="813"/>
      <c r="AA73" s="816"/>
    </row>
    <row r="74" spans="1:27" s="397" customFormat="1" ht="12.75" customHeight="1">
      <c r="A74" s="1714"/>
      <c r="B74" s="405" t="s">
        <v>761</v>
      </c>
      <c r="C74" s="987"/>
      <c r="D74" s="813"/>
      <c r="E74" s="816"/>
      <c r="F74" s="987"/>
      <c r="G74" s="813"/>
      <c r="H74" s="816"/>
      <c r="I74" s="987"/>
      <c r="J74" s="813"/>
      <c r="K74" s="816"/>
      <c r="L74" s="987"/>
      <c r="M74" s="813"/>
      <c r="N74" s="816"/>
      <c r="O74" s="987"/>
      <c r="P74" s="813"/>
      <c r="Q74" s="816"/>
      <c r="R74" s="987"/>
      <c r="S74" s="813"/>
      <c r="T74" s="816"/>
      <c r="U74" s="945"/>
      <c r="V74" s="815"/>
      <c r="W74" s="813"/>
      <c r="X74" s="813"/>
      <c r="Y74" s="813"/>
      <c r="Z74" s="813"/>
      <c r="AA74" s="816"/>
    </row>
    <row r="75" spans="1:27" ht="12.75" customHeight="1">
      <c r="A75" s="1714"/>
      <c r="B75" s="405" t="s">
        <v>760</v>
      </c>
      <c r="C75" s="987"/>
      <c r="D75" s="813"/>
      <c r="E75" s="816"/>
      <c r="F75" s="987"/>
      <c r="G75" s="813"/>
      <c r="H75" s="816"/>
      <c r="I75" s="987"/>
      <c r="J75" s="813"/>
      <c r="K75" s="816"/>
      <c r="L75" s="987"/>
      <c r="M75" s="813"/>
      <c r="N75" s="816"/>
      <c r="O75" s="987"/>
      <c r="P75" s="813"/>
      <c r="Q75" s="816"/>
      <c r="R75" s="987"/>
      <c r="S75" s="813"/>
      <c r="T75" s="816"/>
      <c r="U75" s="945"/>
      <c r="V75" s="815"/>
      <c r="W75" s="813"/>
      <c r="X75" s="813"/>
      <c r="Y75" s="813"/>
      <c r="Z75" s="813"/>
      <c r="AA75" s="816"/>
    </row>
    <row r="76" spans="1:27" ht="12.75" customHeight="1">
      <c r="A76" s="1714"/>
      <c r="B76" s="405" t="s">
        <v>759</v>
      </c>
      <c r="C76" s="987"/>
      <c r="D76" s="813"/>
      <c r="E76" s="816"/>
      <c r="F76" s="987"/>
      <c r="G76" s="813"/>
      <c r="H76" s="816"/>
      <c r="I76" s="987"/>
      <c r="J76" s="813"/>
      <c r="K76" s="816"/>
      <c r="L76" s="987"/>
      <c r="M76" s="813"/>
      <c r="N76" s="816"/>
      <c r="O76" s="987"/>
      <c r="P76" s="813"/>
      <c r="Q76" s="816"/>
      <c r="R76" s="987"/>
      <c r="S76" s="813"/>
      <c r="T76" s="816"/>
      <c r="U76" s="945"/>
      <c r="V76" s="815"/>
      <c r="W76" s="813"/>
      <c r="X76" s="813"/>
      <c r="Y76" s="813"/>
      <c r="Z76" s="813"/>
      <c r="AA76" s="816"/>
    </row>
    <row r="77" spans="1:27" s="397" customFormat="1" ht="12.75" customHeight="1">
      <c r="A77" s="1714"/>
      <c r="B77" s="405" t="s">
        <v>758</v>
      </c>
      <c r="C77" s="987"/>
      <c r="D77" s="813"/>
      <c r="E77" s="816"/>
      <c r="F77" s="987"/>
      <c r="G77" s="813"/>
      <c r="H77" s="816"/>
      <c r="I77" s="987"/>
      <c r="J77" s="813"/>
      <c r="K77" s="816"/>
      <c r="L77" s="987"/>
      <c r="M77" s="813"/>
      <c r="N77" s="816"/>
      <c r="O77" s="987"/>
      <c r="P77" s="813"/>
      <c r="Q77" s="816"/>
      <c r="R77" s="987"/>
      <c r="S77" s="813"/>
      <c r="T77" s="816"/>
      <c r="U77" s="945"/>
      <c r="V77" s="815"/>
      <c r="W77" s="813"/>
      <c r="X77" s="813"/>
      <c r="Y77" s="813"/>
      <c r="Z77" s="813"/>
      <c r="AA77" s="816"/>
    </row>
    <row r="78" spans="1:27" ht="12.75" customHeight="1">
      <c r="A78" s="1714"/>
      <c r="B78" s="405" t="s">
        <v>36</v>
      </c>
      <c r="C78" s="987"/>
      <c r="D78" s="813"/>
      <c r="E78" s="816"/>
      <c r="F78" s="987"/>
      <c r="G78" s="813"/>
      <c r="H78" s="816"/>
      <c r="I78" s="987"/>
      <c r="J78" s="813"/>
      <c r="K78" s="816"/>
      <c r="L78" s="987"/>
      <c r="M78" s="813"/>
      <c r="N78" s="816"/>
      <c r="O78" s="987"/>
      <c r="P78" s="813"/>
      <c r="Q78" s="816"/>
      <c r="R78" s="987"/>
      <c r="S78" s="813"/>
      <c r="T78" s="816"/>
      <c r="U78" s="945"/>
      <c r="V78" s="815"/>
      <c r="W78" s="813"/>
      <c r="X78" s="813"/>
      <c r="Y78" s="813"/>
      <c r="Z78" s="813"/>
      <c r="AA78" s="816"/>
    </row>
    <row r="79" spans="1:27" ht="12.75" customHeight="1">
      <c r="A79" s="1714"/>
      <c r="B79" s="405" t="s">
        <v>757</v>
      </c>
      <c r="C79" s="987"/>
      <c r="D79" s="813"/>
      <c r="E79" s="816"/>
      <c r="F79" s="987"/>
      <c r="G79" s="813"/>
      <c r="H79" s="816"/>
      <c r="I79" s="987"/>
      <c r="J79" s="813"/>
      <c r="K79" s="816"/>
      <c r="L79" s="987"/>
      <c r="M79" s="813"/>
      <c r="N79" s="816"/>
      <c r="O79" s="987"/>
      <c r="P79" s="813"/>
      <c r="Q79" s="816"/>
      <c r="R79" s="987"/>
      <c r="S79" s="813"/>
      <c r="T79" s="816"/>
      <c r="U79" s="945"/>
      <c r="V79" s="815"/>
      <c r="W79" s="813"/>
      <c r="X79" s="813"/>
      <c r="Y79" s="813"/>
      <c r="Z79" s="813"/>
      <c r="AA79" s="816"/>
    </row>
    <row r="80" spans="1:27" ht="12.75" customHeight="1">
      <c r="A80" s="1714"/>
      <c r="B80" s="405" t="s">
        <v>201</v>
      </c>
      <c r="C80" s="987"/>
      <c r="D80" s="813"/>
      <c r="E80" s="816"/>
      <c r="F80" s="987"/>
      <c r="G80" s="813"/>
      <c r="H80" s="816"/>
      <c r="I80" s="987"/>
      <c r="J80" s="813"/>
      <c r="K80" s="816"/>
      <c r="L80" s="987"/>
      <c r="M80" s="813"/>
      <c r="N80" s="816"/>
      <c r="O80" s="987"/>
      <c r="P80" s="813"/>
      <c r="Q80" s="816"/>
      <c r="R80" s="987"/>
      <c r="S80" s="813"/>
      <c r="T80" s="816"/>
      <c r="U80" s="945"/>
      <c r="V80" s="815"/>
      <c r="W80" s="813"/>
      <c r="X80" s="813"/>
      <c r="Y80" s="813"/>
      <c r="Z80" s="813"/>
      <c r="AA80" s="816"/>
    </row>
    <row r="81" spans="1:27" ht="12.75" customHeight="1">
      <c r="A81" s="1714"/>
      <c r="B81" s="405" t="s">
        <v>756</v>
      </c>
      <c r="C81" s="987"/>
      <c r="D81" s="813"/>
      <c r="E81" s="816"/>
      <c r="F81" s="987"/>
      <c r="G81" s="813"/>
      <c r="H81" s="816"/>
      <c r="I81" s="987"/>
      <c r="J81" s="813"/>
      <c r="K81" s="816"/>
      <c r="L81" s="987"/>
      <c r="M81" s="813"/>
      <c r="N81" s="816"/>
      <c r="O81" s="987"/>
      <c r="P81" s="813"/>
      <c r="Q81" s="816"/>
      <c r="R81" s="987"/>
      <c r="S81" s="813"/>
      <c r="T81" s="816"/>
      <c r="U81" s="945"/>
      <c r="V81" s="815"/>
      <c r="W81" s="813"/>
      <c r="X81" s="813"/>
      <c r="Y81" s="813"/>
      <c r="Z81" s="813"/>
      <c r="AA81" s="816"/>
    </row>
    <row r="82" spans="1:27" s="397" customFormat="1" ht="12.75" customHeight="1">
      <c r="A82" s="1714"/>
      <c r="B82" s="405" t="s">
        <v>755</v>
      </c>
      <c r="C82" s="987"/>
      <c r="D82" s="813"/>
      <c r="E82" s="816"/>
      <c r="F82" s="987"/>
      <c r="G82" s="813"/>
      <c r="H82" s="816"/>
      <c r="I82" s="987"/>
      <c r="J82" s="813"/>
      <c r="K82" s="816"/>
      <c r="L82" s="987"/>
      <c r="M82" s="813"/>
      <c r="N82" s="816"/>
      <c r="O82" s="987"/>
      <c r="P82" s="813"/>
      <c r="Q82" s="816"/>
      <c r="R82" s="987"/>
      <c r="S82" s="813"/>
      <c r="T82" s="816"/>
      <c r="U82" s="945"/>
      <c r="V82" s="815"/>
      <c r="W82" s="813"/>
      <c r="X82" s="813"/>
      <c r="Y82" s="813"/>
      <c r="Z82" s="813"/>
      <c r="AA82" s="816"/>
    </row>
    <row r="83" spans="1:27" ht="12.75" customHeight="1">
      <c r="A83" s="1714"/>
      <c r="B83" s="405" t="s">
        <v>754</v>
      </c>
      <c r="C83" s="987"/>
      <c r="D83" s="813"/>
      <c r="E83" s="816"/>
      <c r="F83" s="987"/>
      <c r="G83" s="813"/>
      <c r="H83" s="816"/>
      <c r="I83" s="987"/>
      <c r="J83" s="813"/>
      <c r="K83" s="816"/>
      <c r="L83" s="987"/>
      <c r="M83" s="813"/>
      <c r="N83" s="816"/>
      <c r="O83" s="987"/>
      <c r="P83" s="813"/>
      <c r="Q83" s="816"/>
      <c r="R83" s="987"/>
      <c r="S83" s="813"/>
      <c r="T83" s="816"/>
      <c r="U83" s="945"/>
      <c r="V83" s="815"/>
      <c r="W83" s="813"/>
      <c r="X83" s="813"/>
      <c r="Y83" s="813"/>
      <c r="Z83" s="813"/>
      <c r="AA83" s="816"/>
    </row>
    <row r="84" spans="1:27" ht="12.75" customHeight="1">
      <c r="A84" s="1714"/>
      <c r="B84" s="405" t="s">
        <v>753</v>
      </c>
      <c r="C84" s="987"/>
      <c r="D84" s="813"/>
      <c r="E84" s="816"/>
      <c r="F84" s="987"/>
      <c r="G84" s="813"/>
      <c r="H84" s="816"/>
      <c r="I84" s="987"/>
      <c r="J84" s="813"/>
      <c r="K84" s="816"/>
      <c r="L84" s="987"/>
      <c r="M84" s="813"/>
      <c r="N84" s="816"/>
      <c r="O84" s="987"/>
      <c r="P84" s="813"/>
      <c r="Q84" s="816"/>
      <c r="R84" s="987"/>
      <c r="S84" s="813"/>
      <c r="T84" s="816"/>
      <c r="U84" s="945"/>
      <c r="V84" s="815"/>
      <c r="W84" s="813"/>
      <c r="X84" s="813"/>
      <c r="Y84" s="813"/>
      <c r="Z84" s="813"/>
      <c r="AA84" s="816"/>
    </row>
    <row r="85" spans="1:27" ht="12.75" customHeight="1">
      <c r="A85" s="1714"/>
      <c r="B85" s="405" t="s">
        <v>400</v>
      </c>
      <c r="C85" s="987"/>
      <c r="D85" s="813"/>
      <c r="E85" s="816"/>
      <c r="F85" s="987"/>
      <c r="G85" s="813"/>
      <c r="H85" s="816"/>
      <c r="I85" s="987"/>
      <c r="J85" s="813"/>
      <c r="K85" s="816"/>
      <c r="L85" s="987"/>
      <c r="M85" s="813"/>
      <c r="N85" s="816"/>
      <c r="O85" s="987"/>
      <c r="P85" s="813"/>
      <c r="Q85" s="816"/>
      <c r="R85" s="987"/>
      <c r="S85" s="813"/>
      <c r="T85" s="816"/>
      <c r="U85" s="945"/>
      <c r="V85" s="815"/>
      <c r="W85" s="813"/>
      <c r="X85" s="813"/>
      <c r="Y85" s="813"/>
      <c r="Z85" s="813"/>
      <c r="AA85" s="816"/>
    </row>
    <row r="86" spans="1:27" ht="12.75" customHeight="1">
      <c r="A86" s="1714"/>
      <c r="B86" s="405" t="s">
        <v>396</v>
      </c>
      <c r="C86" s="987"/>
      <c r="D86" s="813"/>
      <c r="E86" s="816"/>
      <c r="F86" s="987"/>
      <c r="G86" s="813"/>
      <c r="H86" s="816"/>
      <c r="I86" s="987"/>
      <c r="J86" s="813"/>
      <c r="K86" s="816"/>
      <c r="L86" s="987"/>
      <c r="M86" s="813"/>
      <c r="N86" s="816"/>
      <c r="O86" s="987"/>
      <c r="P86" s="813"/>
      <c r="Q86" s="816"/>
      <c r="R86" s="987"/>
      <c r="S86" s="813"/>
      <c r="T86" s="816"/>
      <c r="U86" s="945"/>
      <c r="V86" s="815"/>
      <c r="W86" s="813"/>
      <c r="X86" s="813"/>
      <c r="Y86" s="813"/>
      <c r="Z86" s="813"/>
      <c r="AA86" s="816"/>
    </row>
    <row r="87" spans="1:27" ht="12.75" customHeight="1">
      <c r="A87" s="1714"/>
      <c r="B87" s="405" t="s">
        <v>883</v>
      </c>
      <c r="C87" s="987"/>
      <c r="D87" s="813"/>
      <c r="E87" s="816"/>
      <c r="F87" s="987"/>
      <c r="G87" s="813"/>
      <c r="H87" s="816"/>
      <c r="I87" s="987"/>
      <c r="J87" s="813"/>
      <c r="K87" s="816"/>
      <c r="L87" s="987"/>
      <c r="M87" s="813"/>
      <c r="N87" s="816"/>
      <c r="O87" s="987"/>
      <c r="P87" s="813"/>
      <c r="Q87" s="816"/>
      <c r="R87" s="987"/>
      <c r="S87" s="813"/>
      <c r="T87" s="816"/>
      <c r="U87" s="945"/>
      <c r="V87" s="815"/>
      <c r="W87" s="813"/>
      <c r="X87" s="813"/>
      <c r="Y87" s="813"/>
      <c r="Z87" s="813"/>
      <c r="AA87" s="816"/>
    </row>
    <row r="88" spans="1:27" s="397" customFormat="1" ht="12.75" customHeight="1">
      <c r="A88" s="1714"/>
      <c r="B88" s="405" t="s">
        <v>884</v>
      </c>
      <c r="C88" s="987"/>
      <c r="D88" s="813"/>
      <c r="E88" s="816"/>
      <c r="F88" s="987"/>
      <c r="G88" s="813"/>
      <c r="H88" s="816"/>
      <c r="I88" s="987"/>
      <c r="J88" s="813"/>
      <c r="K88" s="816"/>
      <c r="L88" s="987"/>
      <c r="M88" s="813"/>
      <c r="N88" s="816"/>
      <c r="O88" s="987"/>
      <c r="P88" s="813"/>
      <c r="Q88" s="816"/>
      <c r="R88" s="987"/>
      <c r="S88" s="813"/>
      <c r="T88" s="816"/>
      <c r="U88" s="945"/>
      <c r="V88" s="815"/>
      <c r="W88" s="813"/>
      <c r="X88" s="813"/>
      <c r="Y88" s="813"/>
      <c r="Z88" s="813"/>
      <c r="AA88" s="816"/>
    </row>
    <row r="89" spans="1:27" s="401" customFormat="1" ht="17.25" customHeight="1" thickBot="1">
      <c r="A89" s="1714"/>
      <c r="B89" s="407" t="s">
        <v>752</v>
      </c>
      <c r="C89" s="1136"/>
      <c r="D89" s="824"/>
      <c r="E89" s="827"/>
      <c r="F89" s="1136"/>
      <c r="G89" s="824"/>
      <c r="H89" s="827"/>
      <c r="I89" s="1136"/>
      <c r="J89" s="824"/>
      <c r="K89" s="827"/>
      <c r="L89" s="1136"/>
      <c r="M89" s="824"/>
      <c r="N89" s="827"/>
      <c r="O89" s="1136"/>
      <c r="P89" s="824"/>
      <c r="Q89" s="827"/>
      <c r="R89" s="1136"/>
      <c r="S89" s="824"/>
      <c r="T89" s="827"/>
      <c r="U89" s="855"/>
      <c r="V89" s="1136"/>
      <c r="W89" s="864"/>
      <c r="X89" s="864"/>
      <c r="Y89" s="864"/>
      <c r="Z89" s="864"/>
      <c r="AA89" s="827"/>
    </row>
    <row r="90" spans="1:27" ht="12.75" customHeight="1">
      <c r="A90" s="1714"/>
      <c r="B90" s="405"/>
      <c r="C90" s="1265"/>
      <c r="D90" s="956"/>
      <c r="E90" s="1266"/>
      <c r="F90" s="1265"/>
      <c r="G90" s="956"/>
      <c r="H90" s="1266"/>
      <c r="I90" s="1265"/>
      <c r="J90" s="956"/>
      <c r="K90" s="1266"/>
      <c r="L90" s="1265"/>
      <c r="M90" s="956"/>
      <c r="N90" s="1266"/>
      <c r="O90" s="1265"/>
      <c r="P90" s="956"/>
      <c r="Q90" s="1266"/>
      <c r="R90" s="1265"/>
      <c r="S90" s="956"/>
      <c r="T90" s="1266"/>
      <c r="U90" s="955"/>
      <c r="V90" s="1139"/>
      <c r="W90" s="958"/>
      <c r="X90" s="957"/>
      <c r="Y90" s="957"/>
      <c r="Z90" s="957"/>
      <c r="AA90" s="959"/>
    </row>
    <row r="91" spans="1:27" s="397" customFormat="1" ht="12.75" customHeight="1">
      <c r="A91" s="1714"/>
      <c r="B91" s="405" t="s">
        <v>32</v>
      </c>
      <c r="C91" s="987"/>
      <c r="D91" s="813"/>
      <c r="E91" s="816"/>
      <c r="F91" s="987"/>
      <c r="G91" s="813"/>
      <c r="H91" s="816"/>
      <c r="I91" s="987"/>
      <c r="J91" s="813"/>
      <c r="K91" s="816"/>
      <c r="L91" s="987"/>
      <c r="M91" s="813"/>
      <c r="N91" s="816"/>
      <c r="O91" s="987"/>
      <c r="P91" s="813"/>
      <c r="Q91" s="816"/>
      <c r="R91" s="987"/>
      <c r="S91" s="813"/>
      <c r="T91" s="816"/>
      <c r="U91" s="945"/>
      <c r="V91" s="815"/>
      <c r="W91" s="813"/>
      <c r="X91" s="813"/>
      <c r="Y91" s="813"/>
      <c r="Z91" s="813"/>
      <c r="AA91" s="816"/>
    </row>
    <row r="92" spans="1:27" ht="12.75" customHeight="1">
      <c r="A92" s="1714"/>
      <c r="B92" s="405" t="s">
        <v>33</v>
      </c>
      <c r="C92" s="815"/>
      <c r="D92" s="813"/>
      <c r="E92" s="816"/>
      <c r="F92" s="815"/>
      <c r="G92" s="813"/>
      <c r="H92" s="816"/>
      <c r="I92" s="815"/>
      <c r="J92" s="813"/>
      <c r="K92" s="816"/>
      <c r="L92" s="815"/>
      <c r="M92" s="813"/>
      <c r="N92" s="816"/>
      <c r="O92" s="815"/>
      <c r="P92" s="813"/>
      <c r="Q92" s="816"/>
      <c r="R92" s="815"/>
      <c r="S92" s="813"/>
      <c r="T92" s="816"/>
      <c r="U92" s="945"/>
      <c r="V92" s="815"/>
      <c r="W92" s="813"/>
      <c r="X92" s="813"/>
      <c r="Y92" s="813"/>
      <c r="Z92" s="813"/>
      <c r="AA92" s="816"/>
    </row>
    <row r="93" spans="1:27" s="401" customFormat="1" ht="12.75" customHeight="1" thickBot="1">
      <c r="A93" s="1714"/>
      <c r="B93" s="407" t="s">
        <v>751</v>
      </c>
      <c r="C93" s="1136"/>
      <c r="D93" s="824"/>
      <c r="E93" s="827"/>
      <c r="F93" s="1136"/>
      <c r="G93" s="824"/>
      <c r="H93" s="827"/>
      <c r="I93" s="1136"/>
      <c r="J93" s="824"/>
      <c r="K93" s="827"/>
      <c r="L93" s="1136"/>
      <c r="M93" s="824"/>
      <c r="N93" s="827"/>
      <c r="O93" s="1136"/>
      <c r="P93" s="824"/>
      <c r="Q93" s="827"/>
      <c r="R93" s="1136"/>
      <c r="S93" s="824"/>
      <c r="T93" s="827"/>
      <c r="U93" s="855"/>
      <c r="V93" s="1136"/>
      <c r="W93" s="864"/>
      <c r="X93" s="864"/>
      <c r="Y93" s="864"/>
      <c r="Z93" s="864"/>
      <c r="AA93" s="827"/>
    </row>
    <row r="94" spans="1:27" ht="12.75" customHeight="1">
      <c r="A94" s="1714"/>
      <c r="B94" s="405"/>
      <c r="C94" s="1139"/>
      <c r="D94" s="957"/>
      <c r="E94" s="1267"/>
      <c r="F94" s="1139"/>
      <c r="G94" s="957"/>
      <c r="H94" s="1267"/>
      <c r="I94" s="1139"/>
      <c r="J94" s="957"/>
      <c r="K94" s="1267"/>
      <c r="L94" s="1139"/>
      <c r="M94" s="957"/>
      <c r="N94" s="1267"/>
      <c r="O94" s="1139"/>
      <c r="P94" s="957"/>
      <c r="Q94" s="1267"/>
      <c r="R94" s="1139"/>
      <c r="S94" s="957"/>
      <c r="T94" s="1267"/>
      <c r="U94" s="955"/>
      <c r="V94" s="1139"/>
      <c r="W94" s="957"/>
      <c r="X94" s="957"/>
      <c r="Y94" s="957"/>
      <c r="Z94" s="957"/>
      <c r="AA94" s="959"/>
    </row>
    <row r="95" spans="1:27" ht="12.75" customHeight="1">
      <c r="A95" s="1714"/>
      <c r="B95" s="405" t="s">
        <v>750</v>
      </c>
      <c r="C95" s="987"/>
      <c r="D95" s="813"/>
      <c r="E95" s="816"/>
      <c r="F95" s="987"/>
      <c r="G95" s="813"/>
      <c r="H95" s="816"/>
      <c r="I95" s="987"/>
      <c r="J95" s="813"/>
      <c r="K95" s="816"/>
      <c r="L95" s="987"/>
      <c r="M95" s="813"/>
      <c r="N95" s="816"/>
      <c r="O95" s="987"/>
      <c r="P95" s="813"/>
      <c r="Q95" s="816"/>
      <c r="R95" s="987"/>
      <c r="S95" s="813"/>
      <c r="T95" s="816"/>
      <c r="U95" s="945"/>
      <c r="V95" s="815"/>
      <c r="W95" s="813"/>
      <c r="X95" s="813"/>
      <c r="Y95" s="813"/>
      <c r="Z95" s="813"/>
      <c r="AA95" s="816"/>
    </row>
    <row r="96" spans="1:27" ht="12.75" customHeight="1">
      <c r="A96" s="1714"/>
      <c r="B96" s="405" t="s">
        <v>749</v>
      </c>
      <c r="C96" s="987"/>
      <c r="D96" s="813"/>
      <c r="E96" s="816"/>
      <c r="F96" s="987"/>
      <c r="G96" s="813"/>
      <c r="H96" s="816"/>
      <c r="I96" s="987"/>
      <c r="J96" s="813"/>
      <c r="K96" s="816"/>
      <c r="L96" s="987"/>
      <c r="M96" s="813"/>
      <c r="N96" s="816"/>
      <c r="O96" s="987"/>
      <c r="P96" s="813"/>
      <c r="Q96" s="816"/>
      <c r="R96" s="987"/>
      <c r="S96" s="813"/>
      <c r="T96" s="816"/>
      <c r="U96" s="945"/>
      <c r="V96" s="815"/>
      <c r="W96" s="813"/>
      <c r="X96" s="813"/>
      <c r="Y96" s="813"/>
      <c r="Z96" s="813"/>
      <c r="AA96" s="816"/>
    </row>
    <row r="97" spans="1:27" ht="12.75" customHeight="1">
      <c r="A97" s="1714"/>
      <c r="B97" s="405" t="s">
        <v>748</v>
      </c>
      <c r="C97" s="987"/>
      <c r="D97" s="813"/>
      <c r="E97" s="816"/>
      <c r="F97" s="987"/>
      <c r="G97" s="813"/>
      <c r="H97" s="816"/>
      <c r="I97" s="987"/>
      <c r="J97" s="813"/>
      <c r="K97" s="816"/>
      <c r="L97" s="987"/>
      <c r="M97" s="813"/>
      <c r="N97" s="816"/>
      <c r="O97" s="987"/>
      <c r="P97" s="813"/>
      <c r="Q97" s="816"/>
      <c r="R97" s="987"/>
      <c r="S97" s="813"/>
      <c r="T97" s="816"/>
      <c r="U97" s="945"/>
      <c r="V97" s="815"/>
      <c r="W97" s="813"/>
      <c r="X97" s="813"/>
      <c r="Y97" s="813"/>
      <c r="Z97" s="813"/>
      <c r="AA97" s="816"/>
    </row>
    <row r="98" spans="1:27" ht="12.75" customHeight="1">
      <c r="A98" s="1714"/>
      <c r="B98" s="405" t="s">
        <v>747</v>
      </c>
      <c r="C98" s="987"/>
      <c r="D98" s="813"/>
      <c r="E98" s="816"/>
      <c r="F98" s="987"/>
      <c r="G98" s="813"/>
      <c r="H98" s="816"/>
      <c r="I98" s="987"/>
      <c r="J98" s="813"/>
      <c r="K98" s="816"/>
      <c r="L98" s="987"/>
      <c r="M98" s="813"/>
      <c r="N98" s="816"/>
      <c r="O98" s="987"/>
      <c r="P98" s="813"/>
      <c r="Q98" s="816"/>
      <c r="R98" s="987"/>
      <c r="S98" s="813"/>
      <c r="T98" s="816"/>
      <c r="U98" s="945"/>
      <c r="V98" s="815"/>
      <c r="W98" s="813"/>
      <c r="X98" s="813"/>
      <c r="Y98" s="813"/>
      <c r="Z98" s="813"/>
      <c r="AA98" s="816"/>
    </row>
    <row r="99" spans="1:27" ht="12.75" customHeight="1">
      <c r="A99" s="1714"/>
      <c r="B99" s="405" t="s">
        <v>746</v>
      </c>
      <c r="C99" s="987"/>
      <c r="D99" s="813"/>
      <c r="E99" s="816"/>
      <c r="F99" s="987"/>
      <c r="G99" s="813"/>
      <c r="H99" s="816"/>
      <c r="I99" s="987"/>
      <c r="J99" s="813"/>
      <c r="K99" s="816"/>
      <c r="L99" s="987"/>
      <c r="M99" s="813"/>
      <c r="N99" s="816"/>
      <c r="O99" s="987"/>
      <c r="P99" s="813"/>
      <c r="Q99" s="816"/>
      <c r="R99" s="987"/>
      <c r="S99" s="813"/>
      <c r="T99" s="816"/>
      <c r="U99" s="945"/>
      <c r="V99" s="815"/>
      <c r="W99" s="813"/>
      <c r="X99" s="813"/>
      <c r="Y99" s="813"/>
      <c r="Z99" s="813"/>
      <c r="AA99" s="816"/>
    </row>
    <row r="100" spans="1:27" ht="12.75" customHeight="1">
      <c r="A100" s="1714"/>
      <c r="B100" s="405" t="s">
        <v>745</v>
      </c>
      <c r="C100" s="987"/>
      <c r="D100" s="813"/>
      <c r="E100" s="816"/>
      <c r="F100" s="987"/>
      <c r="G100" s="813"/>
      <c r="H100" s="816"/>
      <c r="I100" s="987"/>
      <c r="J100" s="813"/>
      <c r="K100" s="816"/>
      <c r="L100" s="987"/>
      <c r="M100" s="813"/>
      <c r="N100" s="816"/>
      <c r="O100" s="987"/>
      <c r="P100" s="813"/>
      <c r="Q100" s="816"/>
      <c r="R100" s="987"/>
      <c r="S100" s="813"/>
      <c r="T100" s="816"/>
      <c r="U100" s="945"/>
      <c r="V100" s="815"/>
      <c r="W100" s="813"/>
      <c r="X100" s="813"/>
      <c r="Y100" s="813"/>
      <c r="Z100" s="813"/>
      <c r="AA100" s="816"/>
    </row>
    <row r="101" spans="1:27" ht="12.75" customHeight="1">
      <c r="A101" s="1714"/>
      <c r="B101" s="405" t="s">
        <v>744</v>
      </c>
      <c r="C101" s="987"/>
      <c r="D101" s="813"/>
      <c r="E101" s="816"/>
      <c r="F101" s="987"/>
      <c r="G101" s="813"/>
      <c r="H101" s="816"/>
      <c r="I101" s="987"/>
      <c r="J101" s="813"/>
      <c r="K101" s="816"/>
      <c r="L101" s="987"/>
      <c r="M101" s="813"/>
      <c r="N101" s="816"/>
      <c r="O101" s="987"/>
      <c r="P101" s="813"/>
      <c r="Q101" s="816"/>
      <c r="R101" s="987"/>
      <c r="S101" s="813"/>
      <c r="T101" s="816"/>
      <c r="U101" s="945"/>
      <c r="V101" s="815"/>
      <c r="W101" s="813"/>
      <c r="X101" s="813"/>
      <c r="Y101" s="813"/>
      <c r="Z101" s="813"/>
      <c r="AA101" s="816"/>
    </row>
    <row r="102" spans="1:27" ht="12.75" customHeight="1">
      <c r="A102" s="1714"/>
      <c r="B102" s="405" t="s">
        <v>743</v>
      </c>
      <c r="C102" s="987"/>
      <c r="D102" s="813"/>
      <c r="E102" s="816"/>
      <c r="F102" s="987"/>
      <c r="G102" s="813"/>
      <c r="H102" s="816"/>
      <c r="I102" s="987"/>
      <c r="J102" s="813"/>
      <c r="K102" s="816"/>
      <c r="L102" s="987"/>
      <c r="M102" s="813"/>
      <c r="N102" s="816"/>
      <c r="O102" s="987"/>
      <c r="P102" s="813"/>
      <c r="Q102" s="816"/>
      <c r="R102" s="987"/>
      <c r="S102" s="813"/>
      <c r="T102" s="816"/>
      <c r="U102" s="945"/>
      <c r="V102" s="815"/>
      <c r="W102" s="813"/>
      <c r="X102" s="813"/>
      <c r="Y102" s="813"/>
      <c r="Z102" s="813"/>
      <c r="AA102" s="816"/>
    </row>
    <row r="103" spans="1:27" ht="12.75" customHeight="1">
      <c r="A103" s="1714"/>
      <c r="B103" s="405" t="s">
        <v>742</v>
      </c>
      <c r="C103" s="987"/>
      <c r="D103" s="813"/>
      <c r="E103" s="816"/>
      <c r="F103" s="987"/>
      <c r="G103" s="813"/>
      <c r="H103" s="816"/>
      <c r="I103" s="987"/>
      <c r="J103" s="813"/>
      <c r="K103" s="816"/>
      <c r="L103" s="987"/>
      <c r="M103" s="813"/>
      <c r="N103" s="816"/>
      <c r="O103" s="987"/>
      <c r="P103" s="813"/>
      <c r="Q103" s="816"/>
      <c r="R103" s="987"/>
      <c r="S103" s="813"/>
      <c r="T103" s="816"/>
      <c r="U103" s="945"/>
      <c r="V103" s="815"/>
      <c r="W103" s="813"/>
      <c r="X103" s="813"/>
      <c r="Y103" s="813"/>
      <c r="Z103" s="813"/>
      <c r="AA103" s="816"/>
    </row>
    <row r="104" spans="1:27" ht="12.75" customHeight="1">
      <c r="A104" s="1714"/>
      <c r="B104" s="405" t="s">
        <v>741</v>
      </c>
      <c r="C104" s="987"/>
      <c r="D104" s="813"/>
      <c r="E104" s="816"/>
      <c r="F104" s="987"/>
      <c r="G104" s="813"/>
      <c r="H104" s="816"/>
      <c r="I104" s="987"/>
      <c r="J104" s="813"/>
      <c r="K104" s="816"/>
      <c r="L104" s="987"/>
      <c r="M104" s="813"/>
      <c r="N104" s="816"/>
      <c r="O104" s="987"/>
      <c r="P104" s="813"/>
      <c r="Q104" s="816"/>
      <c r="R104" s="987"/>
      <c r="S104" s="813"/>
      <c r="T104" s="816"/>
      <c r="U104" s="945"/>
      <c r="V104" s="815"/>
      <c r="W104" s="813"/>
      <c r="X104" s="813"/>
      <c r="Y104" s="813"/>
      <c r="Z104" s="813"/>
      <c r="AA104" s="816"/>
    </row>
    <row r="105" spans="1:27" ht="12.75" customHeight="1">
      <c r="A105" s="1714"/>
      <c r="B105" s="405" t="s">
        <v>740</v>
      </c>
      <c r="C105" s="987"/>
      <c r="D105" s="813"/>
      <c r="E105" s="816"/>
      <c r="F105" s="987"/>
      <c r="G105" s="813"/>
      <c r="H105" s="816"/>
      <c r="I105" s="987"/>
      <c r="J105" s="813"/>
      <c r="K105" s="816"/>
      <c r="L105" s="987"/>
      <c r="M105" s="813"/>
      <c r="N105" s="816"/>
      <c r="O105" s="987"/>
      <c r="P105" s="813"/>
      <c r="Q105" s="816"/>
      <c r="R105" s="987"/>
      <c r="S105" s="813"/>
      <c r="T105" s="816"/>
      <c r="U105" s="945"/>
      <c r="V105" s="815"/>
      <c r="W105" s="813"/>
      <c r="X105" s="813"/>
      <c r="Y105" s="813"/>
      <c r="Z105" s="813"/>
      <c r="AA105" s="816"/>
    </row>
    <row r="106" spans="1:27" ht="12.75" customHeight="1">
      <c r="A106" s="1714"/>
      <c r="B106" s="405" t="s">
        <v>739</v>
      </c>
      <c r="C106" s="987"/>
      <c r="D106" s="813"/>
      <c r="E106" s="816"/>
      <c r="F106" s="987"/>
      <c r="G106" s="813"/>
      <c r="H106" s="816"/>
      <c r="I106" s="987"/>
      <c r="J106" s="813"/>
      <c r="K106" s="816"/>
      <c r="L106" s="987"/>
      <c r="M106" s="813"/>
      <c r="N106" s="816"/>
      <c r="O106" s="987"/>
      <c r="P106" s="813"/>
      <c r="Q106" s="816"/>
      <c r="R106" s="987"/>
      <c r="S106" s="813"/>
      <c r="T106" s="816"/>
      <c r="U106" s="945"/>
      <c r="V106" s="815"/>
      <c r="W106" s="813"/>
      <c r="X106" s="813"/>
      <c r="Y106" s="813"/>
      <c r="Z106" s="813"/>
      <c r="AA106" s="816"/>
    </row>
    <row r="107" spans="1:27" ht="12.75" customHeight="1">
      <c r="A107" s="1714"/>
      <c r="B107" s="405" t="s">
        <v>738</v>
      </c>
      <c r="C107" s="987"/>
      <c r="D107" s="813"/>
      <c r="E107" s="816"/>
      <c r="F107" s="987"/>
      <c r="G107" s="813"/>
      <c r="H107" s="816"/>
      <c r="I107" s="987"/>
      <c r="J107" s="813"/>
      <c r="K107" s="816"/>
      <c r="L107" s="987"/>
      <c r="M107" s="813"/>
      <c r="N107" s="816"/>
      <c r="O107" s="987"/>
      <c r="P107" s="813"/>
      <c r="Q107" s="816"/>
      <c r="R107" s="987"/>
      <c r="S107" s="813"/>
      <c r="T107" s="816"/>
      <c r="U107" s="945"/>
      <c r="V107" s="815"/>
      <c r="W107" s="813"/>
      <c r="X107" s="813"/>
      <c r="Y107" s="813"/>
      <c r="Z107" s="813"/>
      <c r="AA107" s="816"/>
    </row>
    <row r="108" spans="1:27" ht="12.75" customHeight="1">
      <c r="A108" s="1714"/>
      <c r="B108" s="405" t="s">
        <v>737</v>
      </c>
      <c r="C108" s="987"/>
      <c r="D108" s="813"/>
      <c r="E108" s="816"/>
      <c r="F108" s="987"/>
      <c r="G108" s="813"/>
      <c r="H108" s="816"/>
      <c r="I108" s="987"/>
      <c r="J108" s="813"/>
      <c r="K108" s="816"/>
      <c r="L108" s="987"/>
      <c r="M108" s="813"/>
      <c r="N108" s="816"/>
      <c r="O108" s="987"/>
      <c r="P108" s="813"/>
      <c r="Q108" s="816"/>
      <c r="R108" s="987"/>
      <c r="S108" s="813"/>
      <c r="T108" s="816"/>
      <c r="U108" s="945"/>
      <c r="V108" s="815"/>
      <c r="W108" s="813"/>
      <c r="X108" s="813"/>
      <c r="Y108" s="813"/>
      <c r="Z108" s="813"/>
      <c r="AA108" s="816"/>
    </row>
    <row r="109" spans="1:27" ht="12.75" customHeight="1">
      <c r="A109" s="1714"/>
      <c r="B109" s="405" t="s">
        <v>736</v>
      </c>
      <c r="C109" s="987"/>
      <c r="D109" s="813"/>
      <c r="E109" s="816"/>
      <c r="F109" s="987"/>
      <c r="G109" s="813"/>
      <c r="H109" s="816"/>
      <c r="I109" s="987"/>
      <c r="J109" s="813"/>
      <c r="K109" s="816"/>
      <c r="L109" s="987"/>
      <c r="M109" s="813"/>
      <c r="N109" s="816"/>
      <c r="O109" s="987"/>
      <c r="P109" s="813"/>
      <c r="Q109" s="816"/>
      <c r="R109" s="987"/>
      <c r="S109" s="813"/>
      <c r="T109" s="816"/>
      <c r="U109" s="945"/>
      <c r="V109" s="815"/>
      <c r="W109" s="813"/>
      <c r="X109" s="813"/>
      <c r="Y109" s="813"/>
      <c r="Z109" s="813"/>
      <c r="AA109" s="816"/>
    </row>
    <row r="110" spans="1:27" ht="12.75" customHeight="1">
      <c r="A110" s="1714"/>
      <c r="B110" s="405" t="s">
        <v>821</v>
      </c>
      <c r="C110" s="987"/>
      <c r="D110" s="813"/>
      <c r="E110" s="816"/>
      <c r="F110" s="987"/>
      <c r="G110" s="813"/>
      <c r="H110" s="816"/>
      <c r="I110" s="987"/>
      <c r="J110" s="813"/>
      <c r="K110" s="816"/>
      <c r="L110" s="987"/>
      <c r="M110" s="813"/>
      <c r="N110" s="816"/>
      <c r="O110" s="987"/>
      <c r="P110" s="813"/>
      <c r="Q110" s="816"/>
      <c r="R110" s="987"/>
      <c r="S110" s="813"/>
      <c r="T110" s="816"/>
      <c r="U110" s="945"/>
      <c r="V110" s="815"/>
      <c r="W110" s="813"/>
      <c r="X110" s="813"/>
      <c r="Y110" s="813"/>
      <c r="Z110" s="813"/>
      <c r="AA110" s="816"/>
    </row>
    <row r="111" spans="1:27" ht="12.75" customHeight="1">
      <c r="A111" s="1714"/>
      <c r="B111" s="405" t="s">
        <v>822</v>
      </c>
      <c r="C111" s="987"/>
      <c r="D111" s="813"/>
      <c r="E111" s="816"/>
      <c r="F111" s="987"/>
      <c r="G111" s="813"/>
      <c r="H111" s="816"/>
      <c r="I111" s="987"/>
      <c r="J111" s="813"/>
      <c r="K111" s="816"/>
      <c r="L111" s="987"/>
      <c r="M111" s="813"/>
      <c r="N111" s="816"/>
      <c r="O111" s="987"/>
      <c r="P111" s="813"/>
      <c r="Q111" s="816"/>
      <c r="R111" s="987"/>
      <c r="S111" s="813"/>
      <c r="T111" s="816"/>
      <c r="U111" s="945"/>
      <c r="V111" s="815"/>
      <c r="W111" s="813"/>
      <c r="X111" s="813"/>
      <c r="Y111" s="813"/>
      <c r="Z111" s="813"/>
      <c r="AA111" s="816"/>
    </row>
    <row r="112" spans="1:27" s="401" customFormat="1" ht="12.75" customHeight="1" thickBot="1">
      <c r="A112" s="1714"/>
      <c r="B112" s="407" t="s">
        <v>1015</v>
      </c>
      <c r="C112" s="1136"/>
      <c r="D112" s="824"/>
      <c r="E112" s="827"/>
      <c r="F112" s="1136"/>
      <c r="G112" s="824"/>
      <c r="H112" s="827"/>
      <c r="I112" s="1136"/>
      <c r="J112" s="824"/>
      <c r="K112" s="827"/>
      <c r="L112" s="1136"/>
      <c r="M112" s="824"/>
      <c r="N112" s="827"/>
      <c r="O112" s="1136"/>
      <c r="P112" s="824"/>
      <c r="Q112" s="827"/>
      <c r="R112" s="1136"/>
      <c r="S112" s="824"/>
      <c r="T112" s="827"/>
      <c r="U112" s="855"/>
      <c r="V112" s="1136"/>
      <c r="W112" s="864"/>
      <c r="X112" s="864"/>
      <c r="Y112" s="864"/>
      <c r="Z112" s="864"/>
      <c r="AA112" s="827"/>
    </row>
    <row r="113" spans="1:27" ht="12.75" customHeight="1">
      <c r="A113" s="1714"/>
      <c r="B113" s="405"/>
      <c r="C113" s="1268"/>
      <c r="D113" s="958"/>
      <c r="E113" s="1269"/>
      <c r="F113" s="1268"/>
      <c r="G113" s="958"/>
      <c r="H113" s="1269"/>
      <c r="I113" s="1268"/>
      <c r="J113" s="958"/>
      <c r="K113" s="1269"/>
      <c r="L113" s="1268"/>
      <c r="M113" s="958"/>
      <c r="N113" s="1269"/>
      <c r="O113" s="1268"/>
      <c r="P113" s="958"/>
      <c r="Q113" s="1269"/>
      <c r="R113" s="1268"/>
      <c r="S113" s="958"/>
      <c r="T113" s="1269"/>
      <c r="U113" s="955"/>
      <c r="V113" s="1139"/>
      <c r="W113" s="957"/>
      <c r="X113" s="957"/>
      <c r="Y113" s="957"/>
      <c r="Z113" s="957"/>
      <c r="AA113" s="959"/>
    </row>
    <row r="114" spans="1:27" s="397" customFormat="1" ht="12.75" customHeight="1">
      <c r="A114" s="1714"/>
      <c r="B114" s="405" t="s">
        <v>735</v>
      </c>
      <c r="C114" s="987"/>
      <c r="D114" s="813"/>
      <c r="E114" s="816"/>
      <c r="F114" s="987"/>
      <c r="G114" s="813"/>
      <c r="H114" s="816"/>
      <c r="I114" s="987"/>
      <c r="J114" s="813"/>
      <c r="K114" s="816"/>
      <c r="L114" s="987"/>
      <c r="M114" s="813"/>
      <c r="N114" s="816"/>
      <c r="O114" s="987"/>
      <c r="P114" s="813"/>
      <c r="Q114" s="816"/>
      <c r="R114" s="987"/>
      <c r="S114" s="813"/>
      <c r="T114" s="816"/>
      <c r="U114" s="945"/>
      <c r="V114" s="815"/>
      <c r="W114" s="813"/>
      <c r="X114" s="813"/>
      <c r="Y114" s="813"/>
      <c r="Z114" s="813"/>
      <c r="AA114" s="816"/>
    </row>
    <row r="115" spans="1:27" ht="12.75" customHeight="1">
      <c r="A115" s="1714"/>
      <c r="B115" s="405" t="s">
        <v>40</v>
      </c>
      <c r="C115" s="987"/>
      <c r="D115" s="813"/>
      <c r="E115" s="816"/>
      <c r="F115" s="987"/>
      <c r="G115" s="813"/>
      <c r="H115" s="816"/>
      <c r="I115" s="987"/>
      <c r="J115" s="813"/>
      <c r="K115" s="816"/>
      <c r="L115" s="987"/>
      <c r="M115" s="813"/>
      <c r="N115" s="816"/>
      <c r="O115" s="987"/>
      <c r="P115" s="813"/>
      <c r="Q115" s="816"/>
      <c r="R115" s="987"/>
      <c r="S115" s="813"/>
      <c r="T115" s="816"/>
      <c r="U115" s="945"/>
      <c r="V115" s="815"/>
      <c r="W115" s="813"/>
      <c r="X115" s="813"/>
      <c r="Y115" s="813"/>
      <c r="Z115" s="813"/>
      <c r="AA115" s="816"/>
    </row>
    <row r="116" spans="1:27" s="397" customFormat="1" ht="12.75" customHeight="1">
      <c r="A116" s="1714"/>
      <c r="B116" s="405" t="s">
        <v>418</v>
      </c>
      <c r="C116" s="987"/>
      <c r="D116" s="813"/>
      <c r="E116" s="816"/>
      <c r="F116" s="987"/>
      <c r="G116" s="813"/>
      <c r="H116" s="816"/>
      <c r="I116" s="987"/>
      <c r="J116" s="813"/>
      <c r="K116" s="816"/>
      <c r="L116" s="987"/>
      <c r="M116" s="813"/>
      <c r="N116" s="816"/>
      <c r="O116" s="987"/>
      <c r="P116" s="813"/>
      <c r="Q116" s="816"/>
      <c r="R116" s="987"/>
      <c r="S116" s="813"/>
      <c r="T116" s="816"/>
      <c r="U116" s="945"/>
      <c r="V116" s="815"/>
      <c r="W116" s="813"/>
      <c r="X116" s="813"/>
      <c r="Y116" s="813"/>
      <c r="Z116" s="813"/>
      <c r="AA116" s="816"/>
    </row>
    <row r="117" spans="1:27" ht="12.75" customHeight="1">
      <c r="A117" s="1714"/>
      <c r="B117" s="405" t="s">
        <v>39</v>
      </c>
      <c r="C117" s="987"/>
      <c r="D117" s="813"/>
      <c r="E117" s="816"/>
      <c r="F117" s="987"/>
      <c r="G117" s="813"/>
      <c r="H117" s="816"/>
      <c r="I117" s="987"/>
      <c r="J117" s="813"/>
      <c r="K117" s="816"/>
      <c r="L117" s="987"/>
      <c r="M117" s="813"/>
      <c r="N117" s="816"/>
      <c r="O117" s="987"/>
      <c r="P117" s="813"/>
      <c r="Q117" s="816"/>
      <c r="R117" s="987"/>
      <c r="S117" s="813"/>
      <c r="T117" s="816"/>
      <c r="U117" s="945"/>
      <c r="V117" s="815"/>
      <c r="W117" s="813"/>
      <c r="X117" s="813"/>
      <c r="Y117" s="813"/>
      <c r="Z117" s="813"/>
      <c r="AA117" s="816"/>
    </row>
    <row r="118" spans="1:27" ht="12.75" customHeight="1">
      <c r="A118" s="1714"/>
      <c r="B118" s="405" t="s">
        <v>37</v>
      </c>
      <c r="C118" s="987"/>
      <c r="D118" s="813"/>
      <c r="E118" s="816"/>
      <c r="F118" s="987"/>
      <c r="G118" s="813"/>
      <c r="H118" s="816"/>
      <c r="I118" s="987"/>
      <c r="J118" s="813"/>
      <c r="K118" s="816"/>
      <c r="L118" s="987"/>
      <c r="M118" s="813"/>
      <c r="N118" s="816"/>
      <c r="O118" s="987"/>
      <c r="P118" s="813"/>
      <c r="Q118" s="816"/>
      <c r="R118" s="987"/>
      <c r="S118" s="813"/>
      <c r="T118" s="816"/>
      <c r="U118" s="945"/>
      <c r="V118" s="815"/>
      <c r="W118" s="813"/>
      <c r="X118" s="813"/>
      <c r="Y118" s="813"/>
      <c r="Z118" s="813"/>
      <c r="AA118" s="816"/>
    </row>
    <row r="119" spans="1:27" ht="12.75" customHeight="1">
      <c r="A119" s="1714"/>
      <c r="B119" s="405" t="s">
        <v>34</v>
      </c>
      <c r="C119" s="987"/>
      <c r="D119" s="813"/>
      <c r="E119" s="816"/>
      <c r="F119" s="987"/>
      <c r="G119" s="813"/>
      <c r="H119" s="816"/>
      <c r="I119" s="987"/>
      <c r="J119" s="813"/>
      <c r="K119" s="816"/>
      <c r="L119" s="987"/>
      <c r="M119" s="813"/>
      <c r="N119" s="816"/>
      <c r="O119" s="987"/>
      <c r="P119" s="813"/>
      <c r="Q119" s="816"/>
      <c r="R119" s="987"/>
      <c r="S119" s="813"/>
      <c r="T119" s="816"/>
      <c r="U119" s="945"/>
      <c r="V119" s="815"/>
      <c r="W119" s="813"/>
      <c r="X119" s="813"/>
      <c r="Y119" s="813"/>
      <c r="Z119" s="813"/>
      <c r="AA119" s="816"/>
    </row>
    <row r="120" spans="1:27" ht="12.75" customHeight="1">
      <c r="A120" s="1714"/>
      <c r="B120" s="405" t="s">
        <v>417</v>
      </c>
      <c r="C120" s="987"/>
      <c r="D120" s="813"/>
      <c r="E120" s="816"/>
      <c r="F120" s="987"/>
      <c r="G120" s="813"/>
      <c r="H120" s="816"/>
      <c r="I120" s="987"/>
      <c r="J120" s="813"/>
      <c r="K120" s="816"/>
      <c r="L120" s="987"/>
      <c r="M120" s="813"/>
      <c r="N120" s="816"/>
      <c r="O120" s="987"/>
      <c r="P120" s="813"/>
      <c r="Q120" s="816"/>
      <c r="R120" s="987"/>
      <c r="S120" s="813"/>
      <c r="T120" s="816"/>
      <c r="U120" s="945"/>
      <c r="V120" s="815"/>
      <c r="W120" s="813"/>
      <c r="X120" s="813"/>
      <c r="Y120" s="813"/>
      <c r="Z120" s="813"/>
      <c r="AA120" s="816"/>
    </row>
    <row r="121" spans="1:27" ht="12.75" customHeight="1">
      <c r="A121" s="1714"/>
      <c r="B121" s="405" t="s">
        <v>734</v>
      </c>
      <c r="C121" s="987"/>
      <c r="D121" s="813"/>
      <c r="E121" s="816"/>
      <c r="F121" s="987"/>
      <c r="G121" s="813"/>
      <c r="H121" s="816"/>
      <c r="I121" s="987"/>
      <c r="J121" s="813"/>
      <c r="K121" s="816"/>
      <c r="L121" s="987"/>
      <c r="M121" s="813"/>
      <c r="N121" s="816"/>
      <c r="O121" s="987"/>
      <c r="P121" s="813"/>
      <c r="Q121" s="816"/>
      <c r="R121" s="987"/>
      <c r="S121" s="813"/>
      <c r="T121" s="816"/>
      <c r="U121" s="945"/>
      <c r="V121" s="815"/>
      <c r="W121" s="813"/>
      <c r="X121" s="813"/>
      <c r="Y121" s="813"/>
      <c r="Z121" s="813"/>
      <c r="AA121" s="816"/>
    </row>
    <row r="122" spans="1:27" ht="12.75" customHeight="1">
      <c r="A122" s="1714"/>
      <c r="B122" s="405" t="s">
        <v>419</v>
      </c>
      <c r="C122" s="987"/>
      <c r="D122" s="813"/>
      <c r="E122" s="816"/>
      <c r="F122" s="987"/>
      <c r="G122" s="813"/>
      <c r="H122" s="816"/>
      <c r="I122" s="987"/>
      <c r="J122" s="813"/>
      <c r="K122" s="816"/>
      <c r="L122" s="987"/>
      <c r="M122" s="813"/>
      <c r="N122" s="816"/>
      <c r="O122" s="987"/>
      <c r="P122" s="813"/>
      <c r="Q122" s="816"/>
      <c r="R122" s="987"/>
      <c r="S122" s="813"/>
      <c r="T122" s="816"/>
      <c r="U122" s="945"/>
      <c r="V122" s="815"/>
      <c r="W122" s="813"/>
      <c r="X122" s="813"/>
      <c r="Y122" s="813"/>
      <c r="Z122" s="813"/>
      <c r="AA122" s="816"/>
    </row>
    <row r="123" spans="1:27" ht="12.75" customHeight="1">
      <c r="A123" s="1714"/>
      <c r="B123" s="405" t="s">
        <v>35</v>
      </c>
      <c r="C123" s="987"/>
      <c r="D123" s="813"/>
      <c r="E123" s="816"/>
      <c r="F123" s="987"/>
      <c r="G123" s="813"/>
      <c r="H123" s="816"/>
      <c r="I123" s="987"/>
      <c r="J123" s="813"/>
      <c r="K123" s="816"/>
      <c r="L123" s="987"/>
      <c r="M123" s="813"/>
      <c r="N123" s="816"/>
      <c r="O123" s="987"/>
      <c r="P123" s="813"/>
      <c r="Q123" s="816"/>
      <c r="R123" s="987"/>
      <c r="S123" s="813"/>
      <c r="T123" s="816"/>
      <c r="U123" s="945"/>
      <c r="V123" s="815"/>
      <c r="W123" s="813"/>
      <c r="X123" s="813"/>
      <c r="Y123" s="813"/>
      <c r="Z123" s="813"/>
      <c r="AA123" s="816"/>
    </row>
    <row r="124" spans="1:27" s="397" customFormat="1" ht="12.75" customHeight="1">
      <c r="A124" s="1714"/>
      <c r="B124" s="405" t="s">
        <v>823</v>
      </c>
      <c r="C124" s="987"/>
      <c r="D124" s="813"/>
      <c r="E124" s="816"/>
      <c r="F124" s="987"/>
      <c r="G124" s="813"/>
      <c r="H124" s="816"/>
      <c r="I124" s="987"/>
      <c r="J124" s="813"/>
      <c r="K124" s="816"/>
      <c r="L124" s="987"/>
      <c r="M124" s="813"/>
      <c r="N124" s="816"/>
      <c r="O124" s="987"/>
      <c r="P124" s="813"/>
      <c r="Q124" s="816"/>
      <c r="R124" s="987"/>
      <c r="S124" s="813"/>
      <c r="T124" s="816"/>
      <c r="U124" s="945"/>
      <c r="V124" s="815"/>
      <c r="W124" s="813"/>
      <c r="X124" s="813"/>
      <c r="Y124" s="813"/>
      <c r="Z124" s="813"/>
      <c r="AA124" s="816"/>
    </row>
    <row r="125" spans="1:27" s="401" customFormat="1" ht="12.75" customHeight="1" thickBot="1">
      <c r="A125" s="1714"/>
      <c r="B125" s="407" t="s">
        <v>733</v>
      </c>
      <c r="C125" s="1136"/>
      <c r="D125" s="824"/>
      <c r="E125" s="827"/>
      <c r="F125" s="1136"/>
      <c r="G125" s="824"/>
      <c r="H125" s="827"/>
      <c r="I125" s="1136"/>
      <c r="J125" s="824"/>
      <c r="K125" s="827"/>
      <c r="L125" s="1136"/>
      <c r="M125" s="824"/>
      <c r="N125" s="827"/>
      <c r="O125" s="1136"/>
      <c r="P125" s="824"/>
      <c r="Q125" s="827"/>
      <c r="R125" s="1136"/>
      <c r="S125" s="824"/>
      <c r="T125" s="827"/>
      <c r="U125" s="855"/>
      <c r="V125" s="1136"/>
      <c r="W125" s="864"/>
      <c r="X125" s="864"/>
      <c r="Y125" s="864"/>
      <c r="Z125" s="864"/>
      <c r="AA125" s="965"/>
    </row>
    <row r="126" spans="1:27" ht="12.75" customHeight="1">
      <c r="A126" s="1714"/>
      <c r="B126" s="405"/>
      <c r="C126" s="1270"/>
      <c r="D126" s="960"/>
      <c r="E126" s="961"/>
      <c r="F126" s="1270"/>
      <c r="G126" s="960"/>
      <c r="H126" s="961"/>
      <c r="I126" s="1270"/>
      <c r="J126" s="960"/>
      <c r="K126" s="961"/>
      <c r="L126" s="1270"/>
      <c r="M126" s="960"/>
      <c r="N126" s="961"/>
      <c r="O126" s="1270"/>
      <c r="P126" s="960"/>
      <c r="Q126" s="961"/>
      <c r="R126" s="1270"/>
      <c r="S126" s="960"/>
      <c r="T126" s="961"/>
      <c r="U126" s="955"/>
      <c r="V126" s="1139"/>
      <c r="W126" s="957"/>
      <c r="X126" s="957"/>
      <c r="Y126" s="957"/>
      <c r="Z126" s="957"/>
      <c r="AA126" s="959"/>
    </row>
    <row r="127" spans="1:27" s="397" customFormat="1" ht="12.75" customHeight="1">
      <c r="A127" s="1714"/>
      <c r="B127" s="405" t="s">
        <v>732</v>
      </c>
      <c r="C127" s="815"/>
      <c r="D127" s="813"/>
      <c r="E127" s="816"/>
      <c r="F127" s="815"/>
      <c r="G127" s="813"/>
      <c r="H127" s="816"/>
      <c r="I127" s="815"/>
      <c r="J127" s="813"/>
      <c r="K127" s="816"/>
      <c r="L127" s="815"/>
      <c r="M127" s="813"/>
      <c r="N127" s="816"/>
      <c r="O127" s="815"/>
      <c r="P127" s="813"/>
      <c r="Q127" s="816"/>
      <c r="R127" s="815"/>
      <c r="S127" s="813"/>
      <c r="T127" s="816"/>
      <c r="U127" s="852"/>
      <c r="V127" s="987"/>
      <c r="W127" s="863"/>
      <c r="X127" s="863"/>
      <c r="Y127" s="863"/>
      <c r="Z127" s="863"/>
      <c r="AA127" s="816"/>
    </row>
    <row r="128" spans="1:27" ht="12.75" customHeight="1">
      <c r="A128" s="1714"/>
      <c r="B128" s="405" t="s">
        <v>818</v>
      </c>
      <c r="C128" s="815"/>
      <c r="D128" s="813"/>
      <c r="E128" s="816"/>
      <c r="F128" s="815"/>
      <c r="G128" s="813"/>
      <c r="H128" s="816"/>
      <c r="I128" s="815"/>
      <c r="J128" s="813"/>
      <c r="K128" s="816"/>
      <c r="L128" s="815"/>
      <c r="M128" s="813"/>
      <c r="N128" s="816"/>
      <c r="O128" s="815"/>
      <c r="P128" s="813"/>
      <c r="Q128" s="816"/>
      <c r="R128" s="815"/>
      <c r="S128" s="813"/>
      <c r="T128" s="816"/>
      <c r="U128" s="852"/>
      <c r="V128" s="987"/>
      <c r="W128" s="863"/>
      <c r="X128" s="863"/>
      <c r="Y128" s="863"/>
      <c r="Z128" s="863"/>
      <c r="AA128" s="816"/>
    </row>
    <row r="129" spans="1:27" ht="12.75" customHeight="1">
      <c r="A129" s="1714"/>
      <c r="B129" s="405" t="s">
        <v>885</v>
      </c>
      <c r="C129" s="815"/>
      <c r="D129" s="813"/>
      <c r="E129" s="816"/>
      <c r="F129" s="815"/>
      <c r="G129" s="813"/>
      <c r="H129" s="816"/>
      <c r="I129" s="815"/>
      <c r="J129" s="813"/>
      <c r="K129" s="816"/>
      <c r="L129" s="815"/>
      <c r="M129" s="813"/>
      <c r="N129" s="816"/>
      <c r="O129" s="815"/>
      <c r="P129" s="813"/>
      <c r="Q129" s="816"/>
      <c r="R129" s="815"/>
      <c r="S129" s="813"/>
      <c r="T129" s="816"/>
      <c r="U129" s="852"/>
      <c r="V129" s="987"/>
      <c r="W129" s="863"/>
      <c r="X129" s="863"/>
      <c r="Y129" s="863"/>
      <c r="Z129" s="863"/>
      <c r="AA129" s="816"/>
    </row>
    <row r="130" spans="1:27" ht="12.75" customHeight="1">
      <c r="A130" s="1714"/>
      <c r="B130" s="405" t="s">
        <v>731</v>
      </c>
      <c r="C130" s="815"/>
      <c r="D130" s="813"/>
      <c r="E130" s="816"/>
      <c r="F130" s="815"/>
      <c r="G130" s="813"/>
      <c r="H130" s="816"/>
      <c r="I130" s="815"/>
      <c r="J130" s="813"/>
      <c r="K130" s="816"/>
      <c r="L130" s="815"/>
      <c r="M130" s="813"/>
      <c r="N130" s="816"/>
      <c r="O130" s="815"/>
      <c r="P130" s="813"/>
      <c r="Q130" s="816"/>
      <c r="R130" s="815"/>
      <c r="S130" s="813"/>
      <c r="T130" s="816"/>
      <c r="U130" s="852"/>
      <c r="V130" s="987"/>
      <c r="W130" s="863"/>
      <c r="X130" s="863"/>
      <c r="Y130" s="863"/>
      <c r="Z130" s="863"/>
      <c r="AA130" s="816"/>
    </row>
    <row r="131" spans="1:27" ht="12.75" customHeight="1">
      <c r="A131" s="1714"/>
      <c r="B131" s="405" t="s">
        <v>730</v>
      </c>
      <c r="C131" s="815"/>
      <c r="D131" s="813"/>
      <c r="E131" s="816"/>
      <c r="F131" s="815"/>
      <c r="G131" s="813"/>
      <c r="H131" s="816"/>
      <c r="I131" s="815"/>
      <c r="J131" s="813"/>
      <c r="K131" s="816"/>
      <c r="L131" s="815"/>
      <c r="M131" s="813"/>
      <c r="N131" s="816"/>
      <c r="O131" s="815"/>
      <c r="P131" s="813"/>
      <c r="Q131" s="816"/>
      <c r="R131" s="815"/>
      <c r="S131" s="813"/>
      <c r="T131" s="816"/>
      <c r="U131" s="852"/>
      <c r="V131" s="987"/>
      <c r="W131" s="863"/>
      <c r="X131" s="863"/>
      <c r="Y131" s="863"/>
      <c r="Z131" s="863"/>
      <c r="AA131" s="816"/>
    </row>
    <row r="132" spans="1:27" ht="12.75" customHeight="1">
      <c r="A132" s="1714"/>
      <c r="B132" s="405" t="s">
        <v>886</v>
      </c>
      <c r="C132" s="815"/>
      <c r="D132" s="813"/>
      <c r="E132" s="816"/>
      <c r="F132" s="815"/>
      <c r="G132" s="813"/>
      <c r="H132" s="816"/>
      <c r="I132" s="815"/>
      <c r="J132" s="813"/>
      <c r="K132" s="816"/>
      <c r="L132" s="815"/>
      <c r="M132" s="813"/>
      <c r="N132" s="816"/>
      <c r="O132" s="815"/>
      <c r="P132" s="813"/>
      <c r="Q132" s="816"/>
      <c r="R132" s="815"/>
      <c r="S132" s="813"/>
      <c r="T132" s="816"/>
      <c r="U132" s="852"/>
      <c r="V132" s="987"/>
      <c r="W132" s="863"/>
      <c r="X132" s="863"/>
      <c r="Y132" s="863"/>
      <c r="Z132" s="863"/>
      <c r="AA132" s="816"/>
    </row>
    <row r="133" spans="1:27" ht="12.75" customHeight="1">
      <c r="A133" s="1714"/>
      <c r="B133" s="405" t="s">
        <v>824</v>
      </c>
      <c r="C133" s="815"/>
      <c r="D133" s="813"/>
      <c r="E133" s="816"/>
      <c r="F133" s="815"/>
      <c r="G133" s="813"/>
      <c r="H133" s="816"/>
      <c r="I133" s="815"/>
      <c r="J133" s="813"/>
      <c r="K133" s="816"/>
      <c r="L133" s="815"/>
      <c r="M133" s="813"/>
      <c r="N133" s="816"/>
      <c r="O133" s="815"/>
      <c r="P133" s="813"/>
      <c r="Q133" s="816"/>
      <c r="R133" s="815"/>
      <c r="S133" s="813"/>
      <c r="T133" s="816"/>
      <c r="U133" s="852"/>
      <c r="V133" s="987"/>
      <c r="W133" s="863"/>
      <c r="X133" s="863"/>
      <c r="Y133" s="863"/>
      <c r="Z133" s="863"/>
      <c r="AA133" s="816"/>
    </row>
    <row r="134" spans="1:27" ht="12.75" customHeight="1">
      <c r="A134" s="1714"/>
      <c r="B134" s="405" t="s">
        <v>1016</v>
      </c>
      <c r="C134" s="815"/>
      <c r="D134" s="813"/>
      <c r="E134" s="816"/>
      <c r="F134" s="815"/>
      <c r="G134" s="813"/>
      <c r="H134" s="816"/>
      <c r="I134" s="815"/>
      <c r="J134" s="813"/>
      <c r="K134" s="816"/>
      <c r="L134" s="815"/>
      <c r="M134" s="813"/>
      <c r="N134" s="816"/>
      <c r="O134" s="815"/>
      <c r="P134" s="813"/>
      <c r="Q134" s="816"/>
      <c r="R134" s="815"/>
      <c r="S134" s="813"/>
      <c r="T134" s="816"/>
      <c r="U134" s="852"/>
      <c r="V134" s="987"/>
      <c r="W134" s="863"/>
      <c r="X134" s="863"/>
      <c r="Y134" s="863"/>
      <c r="Z134" s="863"/>
      <c r="AA134" s="816"/>
    </row>
    <row r="135" spans="1:27" ht="12.75" customHeight="1">
      <c r="A135" s="1714"/>
      <c r="B135" s="405" t="s">
        <v>729</v>
      </c>
      <c r="C135" s="815"/>
      <c r="D135" s="813"/>
      <c r="E135" s="816"/>
      <c r="F135" s="815"/>
      <c r="G135" s="813"/>
      <c r="H135" s="816"/>
      <c r="I135" s="815"/>
      <c r="J135" s="813"/>
      <c r="K135" s="816"/>
      <c r="L135" s="815"/>
      <c r="M135" s="813"/>
      <c r="N135" s="816"/>
      <c r="O135" s="815"/>
      <c r="P135" s="813"/>
      <c r="Q135" s="816"/>
      <c r="R135" s="815"/>
      <c r="S135" s="813"/>
      <c r="T135" s="816"/>
      <c r="U135" s="852"/>
      <c r="V135" s="987"/>
      <c r="W135" s="863"/>
      <c r="X135" s="863"/>
      <c r="Y135" s="863"/>
      <c r="Z135" s="863"/>
      <c r="AA135" s="816"/>
    </row>
    <row r="136" spans="1:27" s="401" customFormat="1" ht="12.75" customHeight="1" thickBot="1">
      <c r="A136" s="1714"/>
      <c r="B136" s="407" t="s">
        <v>728</v>
      </c>
      <c r="C136" s="1136"/>
      <c r="D136" s="354"/>
      <c r="E136" s="355"/>
      <c r="F136" s="1136"/>
      <c r="G136" s="354"/>
      <c r="H136" s="355"/>
      <c r="I136" s="1136"/>
      <c r="J136" s="354"/>
      <c r="K136" s="355"/>
      <c r="L136" s="1136"/>
      <c r="M136" s="354"/>
      <c r="N136" s="355"/>
      <c r="O136" s="1136"/>
      <c r="P136" s="354"/>
      <c r="Q136" s="355"/>
      <c r="R136" s="1136"/>
      <c r="S136" s="354"/>
      <c r="T136" s="355"/>
      <c r="U136" s="855"/>
      <c r="V136" s="1136"/>
      <c r="W136" s="864"/>
      <c r="X136" s="864"/>
      <c r="Y136" s="864"/>
      <c r="Z136" s="864"/>
      <c r="AA136" s="947"/>
    </row>
    <row r="137" spans="1:27" ht="18" customHeight="1">
      <c r="A137" s="1714"/>
      <c r="B137" s="405"/>
      <c r="C137" s="1139"/>
      <c r="D137" s="960"/>
      <c r="E137" s="961"/>
      <c r="F137" s="1139"/>
      <c r="G137" s="960"/>
      <c r="H137" s="961"/>
      <c r="I137" s="1139"/>
      <c r="J137" s="960"/>
      <c r="K137" s="961"/>
      <c r="L137" s="1139"/>
      <c r="M137" s="960"/>
      <c r="N137" s="961"/>
      <c r="O137" s="1139"/>
      <c r="P137" s="960"/>
      <c r="Q137" s="961"/>
      <c r="R137" s="1139"/>
      <c r="S137" s="960"/>
      <c r="T137" s="961"/>
      <c r="U137" s="962"/>
      <c r="V137" s="1139"/>
      <c r="W137" s="957"/>
      <c r="X137" s="957"/>
      <c r="Y137" s="957"/>
      <c r="Z137" s="957"/>
      <c r="AA137" s="959"/>
    </row>
    <row r="138" spans="1:27" s="397" customFormat="1" ht="12.75" customHeight="1">
      <c r="A138" s="1714"/>
      <c r="B138" s="405" t="s">
        <v>727</v>
      </c>
      <c r="C138" s="815"/>
      <c r="D138" s="813"/>
      <c r="E138" s="816"/>
      <c r="F138" s="815"/>
      <c r="G138" s="813"/>
      <c r="H138" s="816"/>
      <c r="I138" s="815"/>
      <c r="J138" s="813"/>
      <c r="K138" s="816"/>
      <c r="L138" s="815"/>
      <c r="M138" s="813"/>
      <c r="N138" s="816"/>
      <c r="O138" s="815"/>
      <c r="P138" s="813"/>
      <c r="Q138" s="816"/>
      <c r="R138" s="815"/>
      <c r="S138" s="813"/>
      <c r="T138" s="816"/>
      <c r="U138" s="945"/>
      <c r="V138" s="987"/>
      <c r="W138" s="863"/>
      <c r="X138" s="863"/>
      <c r="Y138" s="863"/>
      <c r="Z138" s="863"/>
      <c r="AA138" s="816"/>
    </row>
    <row r="139" spans="1:27" ht="12.75" customHeight="1">
      <c r="A139" s="1714"/>
      <c r="B139" s="405" t="s">
        <v>726</v>
      </c>
      <c r="C139" s="815"/>
      <c r="D139" s="813"/>
      <c r="E139" s="816"/>
      <c r="F139" s="815"/>
      <c r="G139" s="813"/>
      <c r="H139" s="816"/>
      <c r="I139" s="815"/>
      <c r="J139" s="813"/>
      <c r="K139" s="816"/>
      <c r="L139" s="815"/>
      <c r="M139" s="813"/>
      <c r="N139" s="816"/>
      <c r="O139" s="815"/>
      <c r="P139" s="813"/>
      <c r="Q139" s="816"/>
      <c r="R139" s="815"/>
      <c r="S139" s="813"/>
      <c r="T139" s="816"/>
      <c r="U139" s="945"/>
      <c r="V139" s="987"/>
      <c r="W139" s="863"/>
      <c r="X139" s="863"/>
      <c r="Y139" s="863"/>
      <c r="Z139" s="863"/>
      <c r="AA139" s="816"/>
    </row>
    <row r="140" spans="1:27" ht="12.75" customHeight="1">
      <c r="A140" s="1714"/>
      <c r="B140" s="405" t="s">
        <v>725</v>
      </c>
      <c r="C140" s="815"/>
      <c r="D140" s="813"/>
      <c r="E140" s="816"/>
      <c r="F140" s="815"/>
      <c r="G140" s="813"/>
      <c r="H140" s="816"/>
      <c r="I140" s="815"/>
      <c r="J140" s="813"/>
      <c r="K140" s="816"/>
      <c r="L140" s="815"/>
      <c r="M140" s="813"/>
      <c r="N140" s="816"/>
      <c r="O140" s="815"/>
      <c r="P140" s="813"/>
      <c r="Q140" s="816"/>
      <c r="R140" s="815"/>
      <c r="S140" s="813"/>
      <c r="T140" s="816"/>
      <c r="U140" s="945"/>
      <c r="V140" s="987"/>
      <c r="W140" s="863"/>
      <c r="X140" s="863"/>
      <c r="Y140" s="863"/>
      <c r="Z140" s="863"/>
      <c r="AA140" s="816"/>
    </row>
    <row r="141" spans="1:27" ht="12.75" customHeight="1">
      <c r="A141" s="1714"/>
      <c r="B141" s="405" t="s">
        <v>825</v>
      </c>
      <c r="C141" s="815"/>
      <c r="D141" s="813"/>
      <c r="E141" s="816"/>
      <c r="F141" s="815"/>
      <c r="G141" s="813"/>
      <c r="H141" s="816"/>
      <c r="I141" s="815"/>
      <c r="J141" s="813"/>
      <c r="K141" s="816"/>
      <c r="L141" s="815"/>
      <c r="M141" s="813"/>
      <c r="N141" s="816"/>
      <c r="O141" s="815"/>
      <c r="P141" s="813"/>
      <c r="Q141" s="816"/>
      <c r="R141" s="815"/>
      <c r="S141" s="813"/>
      <c r="T141" s="816"/>
      <c r="U141" s="945"/>
      <c r="V141" s="987"/>
      <c r="W141" s="863"/>
      <c r="X141" s="863"/>
      <c r="Y141" s="863"/>
      <c r="Z141" s="863"/>
      <c r="AA141" s="816"/>
    </row>
    <row r="142" spans="1:27">
      <c r="A142" s="1714"/>
      <c r="B142" s="405" t="s">
        <v>826</v>
      </c>
      <c r="C142" s="815"/>
      <c r="D142" s="813"/>
      <c r="E142" s="816"/>
      <c r="F142" s="815"/>
      <c r="G142" s="813"/>
      <c r="H142" s="816"/>
      <c r="I142" s="815"/>
      <c r="J142" s="813"/>
      <c r="K142" s="816"/>
      <c r="L142" s="815"/>
      <c r="M142" s="813"/>
      <c r="N142" s="816"/>
      <c r="O142" s="815"/>
      <c r="P142" s="813"/>
      <c r="Q142" s="816"/>
      <c r="R142" s="815"/>
      <c r="S142" s="813"/>
      <c r="T142" s="816"/>
      <c r="U142" s="945"/>
      <c r="V142" s="987"/>
      <c r="W142" s="863"/>
      <c r="X142" s="863"/>
      <c r="Y142" s="863"/>
      <c r="Z142" s="863"/>
      <c r="AA142" s="816"/>
    </row>
    <row r="143" spans="1:27" s="401" customFormat="1" ht="12.75" customHeight="1" thickBot="1">
      <c r="A143" s="1714"/>
      <c r="B143" s="407" t="s">
        <v>724</v>
      </c>
      <c r="C143" s="988"/>
      <c r="D143" s="964"/>
      <c r="E143" s="965"/>
      <c r="F143" s="988"/>
      <c r="G143" s="964"/>
      <c r="H143" s="965"/>
      <c r="I143" s="988"/>
      <c r="J143" s="964"/>
      <c r="K143" s="965"/>
      <c r="L143" s="988"/>
      <c r="M143" s="964"/>
      <c r="N143" s="965"/>
      <c r="O143" s="988"/>
      <c r="P143" s="964"/>
      <c r="Q143" s="965"/>
      <c r="R143" s="988"/>
      <c r="S143" s="964"/>
      <c r="T143" s="965"/>
      <c r="U143" s="1140"/>
      <c r="V143" s="988"/>
      <c r="W143" s="964"/>
      <c r="X143" s="964"/>
      <c r="Y143" s="964"/>
      <c r="Z143" s="964"/>
      <c r="AA143" s="965"/>
    </row>
    <row r="144" spans="1:27" ht="13.5" customHeight="1">
      <c r="A144" s="1714"/>
      <c r="B144" s="405"/>
      <c r="C144" s="941"/>
      <c r="D144" s="963"/>
      <c r="E144" s="1271"/>
      <c r="F144" s="941"/>
      <c r="G144" s="963"/>
      <c r="H144" s="1271"/>
      <c r="I144" s="941"/>
      <c r="J144" s="963"/>
      <c r="K144" s="1271"/>
      <c r="L144" s="941"/>
      <c r="M144" s="963"/>
      <c r="N144" s="1271"/>
      <c r="O144" s="941"/>
      <c r="P144" s="963"/>
      <c r="Q144" s="1271"/>
      <c r="R144" s="941"/>
      <c r="S144" s="963"/>
      <c r="T144" s="1271"/>
      <c r="U144" s="944"/>
      <c r="V144" s="941"/>
      <c r="W144" s="942"/>
      <c r="X144" s="942"/>
      <c r="Y144" s="942"/>
      <c r="Z144" s="942"/>
      <c r="AA144" s="951"/>
    </row>
    <row r="145" spans="1:27" s="401" customFormat="1" ht="12.75" customHeight="1" thickBot="1">
      <c r="A145" s="1714"/>
      <c r="B145" s="407" t="s">
        <v>723</v>
      </c>
      <c r="C145" s="988"/>
      <c r="D145" s="354"/>
      <c r="E145" s="355"/>
      <c r="F145" s="988"/>
      <c r="G145" s="354"/>
      <c r="H145" s="355"/>
      <c r="I145" s="988"/>
      <c r="J145" s="354"/>
      <c r="K145" s="355"/>
      <c r="L145" s="988"/>
      <c r="M145" s="354"/>
      <c r="N145" s="355"/>
      <c r="O145" s="988"/>
      <c r="P145" s="354"/>
      <c r="Q145" s="355"/>
      <c r="R145" s="988"/>
      <c r="S145" s="354"/>
      <c r="T145" s="355"/>
      <c r="U145" s="718"/>
      <c r="V145" s="988"/>
      <c r="W145" s="964"/>
      <c r="X145" s="964"/>
      <c r="Y145" s="964"/>
      <c r="Z145" s="964"/>
      <c r="AA145" s="965"/>
    </row>
    <row r="146" spans="1:27">
      <c r="A146" s="1715" t="s">
        <v>630</v>
      </c>
      <c r="B146" s="406"/>
      <c r="C146" s="941"/>
      <c r="D146" s="942"/>
      <c r="E146" s="943"/>
      <c r="F146" s="941"/>
      <c r="G146" s="942"/>
      <c r="H146" s="943"/>
      <c r="I146" s="941"/>
      <c r="J146" s="942"/>
      <c r="K146" s="943"/>
      <c r="L146" s="941"/>
      <c r="M146" s="942"/>
      <c r="N146" s="943"/>
      <c r="O146" s="941"/>
      <c r="P146" s="942"/>
      <c r="Q146" s="943"/>
      <c r="R146" s="941"/>
      <c r="S146" s="942"/>
      <c r="T146" s="943"/>
      <c r="U146" s="944"/>
      <c r="V146" s="941"/>
      <c r="W146" s="942"/>
      <c r="X146" s="942"/>
      <c r="Y146" s="942"/>
      <c r="Z146" s="942"/>
      <c r="AA146" s="943"/>
    </row>
    <row r="147" spans="1:27" ht="13.5" customHeight="1">
      <c r="A147" s="1716"/>
      <c r="B147" s="405" t="s">
        <v>188</v>
      </c>
      <c r="C147" s="987"/>
      <c r="D147" s="813"/>
      <c r="E147" s="816"/>
      <c r="F147" s="987"/>
      <c r="G147" s="813"/>
      <c r="H147" s="816"/>
      <c r="I147" s="987"/>
      <c r="J147" s="813"/>
      <c r="K147" s="816"/>
      <c r="L147" s="987"/>
      <c r="M147" s="813"/>
      <c r="N147" s="816"/>
      <c r="O147" s="987"/>
      <c r="P147" s="813"/>
      <c r="Q147" s="816"/>
      <c r="R147" s="987"/>
      <c r="S147" s="813"/>
      <c r="T147" s="816"/>
      <c r="U147" s="852"/>
      <c r="V147" s="815"/>
      <c r="W147" s="813"/>
      <c r="X147" s="813"/>
      <c r="Y147" s="813"/>
      <c r="Z147" s="813"/>
      <c r="AA147" s="816"/>
    </row>
    <row r="148" spans="1:27" ht="13.5" customHeight="1">
      <c r="A148" s="1716"/>
      <c r="B148" s="405" t="s">
        <v>426</v>
      </c>
      <c r="C148" s="987"/>
      <c r="D148" s="813"/>
      <c r="E148" s="816"/>
      <c r="F148" s="987"/>
      <c r="G148" s="813"/>
      <c r="H148" s="816"/>
      <c r="I148" s="987"/>
      <c r="J148" s="813"/>
      <c r="K148" s="816"/>
      <c r="L148" s="987"/>
      <c r="M148" s="813"/>
      <c r="N148" s="816"/>
      <c r="O148" s="987"/>
      <c r="P148" s="813"/>
      <c r="Q148" s="816"/>
      <c r="R148" s="987"/>
      <c r="S148" s="813"/>
      <c r="T148" s="816"/>
      <c r="U148" s="852"/>
      <c r="V148" s="815"/>
      <c r="W148" s="813"/>
      <c r="X148" s="813"/>
      <c r="Y148" s="813"/>
      <c r="Z148" s="813"/>
      <c r="AA148" s="816"/>
    </row>
    <row r="149" spans="1:27" ht="13.5" customHeight="1">
      <c r="A149" s="1716"/>
      <c r="B149" s="405" t="s">
        <v>189</v>
      </c>
      <c r="C149" s="987"/>
      <c r="D149" s="813"/>
      <c r="E149" s="816"/>
      <c r="F149" s="987"/>
      <c r="G149" s="813"/>
      <c r="H149" s="816"/>
      <c r="I149" s="987"/>
      <c r="J149" s="813"/>
      <c r="K149" s="816"/>
      <c r="L149" s="987"/>
      <c r="M149" s="813"/>
      <c r="N149" s="816"/>
      <c r="O149" s="987"/>
      <c r="P149" s="813"/>
      <c r="Q149" s="816"/>
      <c r="R149" s="987"/>
      <c r="S149" s="813"/>
      <c r="T149" s="816"/>
      <c r="U149" s="852"/>
      <c r="V149" s="815"/>
      <c r="W149" s="813"/>
      <c r="X149" s="813"/>
      <c r="Y149" s="813"/>
      <c r="Z149" s="813"/>
      <c r="AA149" s="816"/>
    </row>
    <row r="150" spans="1:27" s="397" customFormat="1" ht="13.5" customHeight="1">
      <c r="A150" s="1716"/>
      <c r="B150" s="405" t="s">
        <v>190</v>
      </c>
      <c r="C150" s="987"/>
      <c r="D150" s="813"/>
      <c r="E150" s="816"/>
      <c r="F150" s="987"/>
      <c r="G150" s="813"/>
      <c r="H150" s="816"/>
      <c r="I150" s="987"/>
      <c r="J150" s="813"/>
      <c r="K150" s="816"/>
      <c r="L150" s="987"/>
      <c r="M150" s="813"/>
      <c r="N150" s="816"/>
      <c r="O150" s="987"/>
      <c r="P150" s="813"/>
      <c r="Q150" s="816"/>
      <c r="R150" s="987"/>
      <c r="S150" s="813"/>
      <c r="T150" s="816"/>
      <c r="U150" s="852"/>
      <c r="V150" s="815"/>
      <c r="W150" s="813"/>
      <c r="X150" s="813"/>
      <c r="Y150" s="813"/>
      <c r="Z150" s="813"/>
      <c r="AA150" s="816"/>
    </row>
    <row r="151" spans="1:27" ht="13.5" customHeight="1">
      <c r="A151" s="1716"/>
      <c r="B151" s="405" t="s">
        <v>191</v>
      </c>
      <c r="C151" s="987"/>
      <c r="D151" s="813"/>
      <c r="E151" s="816"/>
      <c r="F151" s="987"/>
      <c r="G151" s="813"/>
      <c r="H151" s="816"/>
      <c r="I151" s="987"/>
      <c r="J151" s="813"/>
      <c r="K151" s="816"/>
      <c r="L151" s="987"/>
      <c r="M151" s="813"/>
      <c r="N151" s="816"/>
      <c r="O151" s="987"/>
      <c r="P151" s="813"/>
      <c r="Q151" s="816"/>
      <c r="R151" s="987"/>
      <c r="S151" s="813"/>
      <c r="T151" s="816"/>
      <c r="U151" s="852"/>
      <c r="V151" s="815"/>
      <c r="W151" s="813"/>
      <c r="X151" s="813"/>
      <c r="Y151" s="813"/>
      <c r="Z151" s="813"/>
      <c r="AA151" s="816"/>
    </row>
    <row r="152" spans="1:27" ht="13.5" customHeight="1">
      <c r="A152" s="1716"/>
      <c r="B152" s="405" t="s">
        <v>192</v>
      </c>
      <c r="C152" s="987"/>
      <c r="D152" s="813"/>
      <c r="E152" s="816"/>
      <c r="F152" s="987"/>
      <c r="G152" s="813"/>
      <c r="H152" s="816"/>
      <c r="I152" s="987"/>
      <c r="J152" s="813"/>
      <c r="K152" s="816"/>
      <c r="L152" s="987"/>
      <c r="M152" s="813"/>
      <c r="N152" s="816"/>
      <c r="O152" s="987"/>
      <c r="P152" s="813"/>
      <c r="Q152" s="816"/>
      <c r="R152" s="987"/>
      <c r="S152" s="813"/>
      <c r="T152" s="816"/>
      <c r="U152" s="852"/>
      <c r="V152" s="815"/>
      <c r="W152" s="813"/>
      <c r="X152" s="813"/>
      <c r="Y152" s="813"/>
      <c r="Z152" s="813"/>
      <c r="AA152" s="816"/>
    </row>
    <row r="153" spans="1:27" ht="13.5" customHeight="1">
      <c r="A153" s="1716"/>
      <c r="B153" s="405" t="s">
        <v>193</v>
      </c>
      <c r="C153" s="987"/>
      <c r="D153" s="813"/>
      <c r="E153" s="816"/>
      <c r="F153" s="987"/>
      <c r="G153" s="813"/>
      <c r="H153" s="816"/>
      <c r="I153" s="987"/>
      <c r="J153" s="813"/>
      <c r="K153" s="816"/>
      <c r="L153" s="987"/>
      <c r="M153" s="813"/>
      <c r="N153" s="816"/>
      <c r="O153" s="987"/>
      <c r="P153" s="813"/>
      <c r="Q153" s="816"/>
      <c r="R153" s="987"/>
      <c r="S153" s="813"/>
      <c r="T153" s="816"/>
      <c r="U153" s="852"/>
      <c r="V153" s="815"/>
      <c r="W153" s="813"/>
      <c r="X153" s="813"/>
      <c r="Y153" s="813"/>
      <c r="Z153" s="813"/>
      <c r="AA153" s="816"/>
    </row>
    <row r="154" spans="1:27" ht="13.5" customHeight="1">
      <c r="A154" s="1716"/>
      <c r="B154" s="405" t="s">
        <v>428</v>
      </c>
      <c r="C154" s="987"/>
      <c r="D154" s="813"/>
      <c r="E154" s="816"/>
      <c r="F154" s="987"/>
      <c r="G154" s="813"/>
      <c r="H154" s="816"/>
      <c r="I154" s="987"/>
      <c r="J154" s="813"/>
      <c r="K154" s="816"/>
      <c r="L154" s="987"/>
      <c r="M154" s="813"/>
      <c r="N154" s="816"/>
      <c r="O154" s="987"/>
      <c r="P154" s="813"/>
      <c r="Q154" s="816"/>
      <c r="R154" s="987"/>
      <c r="S154" s="813"/>
      <c r="T154" s="816"/>
      <c r="U154" s="852"/>
      <c r="V154" s="815"/>
      <c r="W154" s="813"/>
      <c r="X154" s="813"/>
      <c r="Y154" s="813"/>
      <c r="Z154" s="813"/>
      <c r="AA154" s="816"/>
    </row>
    <row r="155" spans="1:27" ht="13.5" customHeight="1">
      <c r="A155" s="1716"/>
      <c r="B155" s="405" t="s">
        <v>425</v>
      </c>
      <c r="C155" s="987"/>
      <c r="D155" s="813"/>
      <c r="E155" s="816"/>
      <c r="F155" s="987"/>
      <c r="G155" s="813"/>
      <c r="H155" s="816"/>
      <c r="I155" s="987"/>
      <c r="J155" s="813"/>
      <c r="K155" s="816"/>
      <c r="L155" s="987"/>
      <c r="M155" s="813"/>
      <c r="N155" s="816"/>
      <c r="O155" s="987"/>
      <c r="P155" s="813"/>
      <c r="Q155" s="816"/>
      <c r="R155" s="987"/>
      <c r="S155" s="813"/>
      <c r="T155" s="816"/>
      <c r="U155" s="852"/>
      <c r="V155" s="815"/>
      <c r="W155" s="813"/>
      <c r="X155" s="813"/>
      <c r="Y155" s="813"/>
      <c r="Z155" s="813"/>
      <c r="AA155" s="816"/>
    </row>
    <row r="156" spans="1:27" s="397" customFormat="1" ht="13.5" customHeight="1">
      <c r="A156" s="1716"/>
      <c r="B156" s="405" t="s">
        <v>198</v>
      </c>
      <c r="C156" s="987"/>
      <c r="D156" s="813"/>
      <c r="E156" s="816"/>
      <c r="F156" s="987"/>
      <c r="G156" s="813"/>
      <c r="H156" s="816"/>
      <c r="I156" s="987"/>
      <c r="J156" s="813"/>
      <c r="K156" s="816"/>
      <c r="L156" s="987"/>
      <c r="M156" s="813"/>
      <c r="N156" s="816"/>
      <c r="O156" s="987"/>
      <c r="P156" s="813"/>
      <c r="Q156" s="816"/>
      <c r="R156" s="987"/>
      <c r="S156" s="813"/>
      <c r="T156" s="816"/>
      <c r="U156" s="852"/>
      <c r="V156" s="815"/>
      <c r="W156" s="813"/>
      <c r="X156" s="813"/>
      <c r="Y156" s="813"/>
      <c r="Z156" s="813"/>
      <c r="AA156" s="816"/>
    </row>
    <row r="157" spans="1:27" ht="13.5" customHeight="1">
      <c r="A157" s="1716"/>
      <c r="B157" s="405" t="s">
        <v>199</v>
      </c>
      <c r="C157" s="987"/>
      <c r="D157" s="813"/>
      <c r="E157" s="816"/>
      <c r="F157" s="987"/>
      <c r="G157" s="813"/>
      <c r="H157" s="816"/>
      <c r="I157" s="987"/>
      <c r="J157" s="813"/>
      <c r="K157" s="816"/>
      <c r="L157" s="987"/>
      <c r="M157" s="813"/>
      <c r="N157" s="816"/>
      <c r="O157" s="987"/>
      <c r="P157" s="813"/>
      <c r="Q157" s="816"/>
      <c r="R157" s="987"/>
      <c r="S157" s="813"/>
      <c r="T157" s="816"/>
      <c r="U157" s="852"/>
      <c r="V157" s="815"/>
      <c r="W157" s="813"/>
      <c r="X157" s="813"/>
      <c r="Y157" s="813"/>
      <c r="Z157" s="813"/>
      <c r="AA157" s="816"/>
    </row>
    <row r="158" spans="1:27" ht="13.5" customHeight="1">
      <c r="A158" s="1716"/>
      <c r="B158" s="405" t="s">
        <v>423</v>
      </c>
      <c r="C158" s="987"/>
      <c r="D158" s="813"/>
      <c r="E158" s="816"/>
      <c r="F158" s="987"/>
      <c r="G158" s="813"/>
      <c r="H158" s="816"/>
      <c r="I158" s="987"/>
      <c r="J158" s="813"/>
      <c r="K158" s="816"/>
      <c r="L158" s="987"/>
      <c r="M158" s="813"/>
      <c r="N158" s="816"/>
      <c r="O158" s="987"/>
      <c r="P158" s="813"/>
      <c r="Q158" s="816"/>
      <c r="R158" s="987"/>
      <c r="S158" s="813"/>
      <c r="T158" s="816"/>
      <c r="U158" s="852"/>
      <c r="V158" s="815"/>
      <c r="W158" s="813"/>
      <c r="X158" s="813"/>
      <c r="Y158" s="813"/>
      <c r="Z158" s="813"/>
      <c r="AA158" s="816"/>
    </row>
    <row r="159" spans="1:27" ht="13.5" customHeight="1">
      <c r="A159" s="1716"/>
      <c r="B159" s="405" t="s">
        <v>200</v>
      </c>
      <c r="C159" s="987"/>
      <c r="D159" s="813"/>
      <c r="E159" s="816"/>
      <c r="F159" s="987"/>
      <c r="G159" s="813"/>
      <c r="H159" s="816"/>
      <c r="I159" s="987"/>
      <c r="J159" s="813"/>
      <c r="K159" s="816"/>
      <c r="L159" s="987"/>
      <c r="M159" s="813"/>
      <c r="N159" s="816"/>
      <c r="O159" s="987"/>
      <c r="P159" s="813"/>
      <c r="Q159" s="816"/>
      <c r="R159" s="987"/>
      <c r="S159" s="813"/>
      <c r="T159" s="816"/>
      <c r="U159" s="852"/>
      <c r="V159" s="815"/>
      <c r="W159" s="813"/>
      <c r="X159" s="813"/>
      <c r="Y159" s="813"/>
      <c r="Z159" s="813"/>
      <c r="AA159" s="816"/>
    </row>
    <row r="160" spans="1:27" ht="13.5" customHeight="1">
      <c r="A160" s="1716"/>
      <c r="B160" s="405" t="s">
        <v>204</v>
      </c>
      <c r="C160" s="987"/>
      <c r="D160" s="813"/>
      <c r="E160" s="816"/>
      <c r="F160" s="987"/>
      <c r="G160" s="813"/>
      <c r="H160" s="816"/>
      <c r="I160" s="987"/>
      <c r="J160" s="813"/>
      <c r="K160" s="816"/>
      <c r="L160" s="987"/>
      <c r="M160" s="813"/>
      <c r="N160" s="816"/>
      <c r="O160" s="987"/>
      <c r="P160" s="813"/>
      <c r="Q160" s="816"/>
      <c r="R160" s="987"/>
      <c r="S160" s="813"/>
      <c r="T160" s="816"/>
      <c r="U160" s="852"/>
      <c r="V160" s="815"/>
      <c r="W160" s="813"/>
      <c r="X160" s="813"/>
      <c r="Y160" s="813"/>
      <c r="Z160" s="813"/>
      <c r="AA160" s="816"/>
    </row>
    <row r="161" spans="1:27" s="397" customFormat="1" ht="13.5" customHeight="1">
      <c r="A161" s="1716"/>
      <c r="B161" s="405" t="s">
        <v>420</v>
      </c>
      <c r="C161" s="987"/>
      <c r="D161" s="813"/>
      <c r="E161" s="816"/>
      <c r="F161" s="987"/>
      <c r="G161" s="813"/>
      <c r="H161" s="816"/>
      <c r="I161" s="987"/>
      <c r="J161" s="813"/>
      <c r="K161" s="816"/>
      <c r="L161" s="987"/>
      <c r="M161" s="813"/>
      <c r="N161" s="816"/>
      <c r="O161" s="987"/>
      <c r="P161" s="813"/>
      <c r="Q161" s="816"/>
      <c r="R161" s="987"/>
      <c r="S161" s="813"/>
      <c r="T161" s="816"/>
      <c r="U161" s="852"/>
      <c r="V161" s="815"/>
      <c r="W161" s="813"/>
      <c r="X161" s="813"/>
      <c r="Y161" s="813"/>
      <c r="Z161" s="813"/>
      <c r="AA161" s="816"/>
    </row>
    <row r="162" spans="1:27" ht="13.5" customHeight="1">
      <c r="A162" s="1716"/>
      <c r="B162" s="405" t="s">
        <v>427</v>
      </c>
      <c r="C162" s="987"/>
      <c r="D162" s="813"/>
      <c r="E162" s="816"/>
      <c r="F162" s="987"/>
      <c r="G162" s="813"/>
      <c r="H162" s="816"/>
      <c r="I162" s="987"/>
      <c r="J162" s="813"/>
      <c r="K162" s="816"/>
      <c r="L162" s="987"/>
      <c r="M162" s="813"/>
      <c r="N162" s="816"/>
      <c r="O162" s="987"/>
      <c r="P162" s="813"/>
      <c r="Q162" s="816"/>
      <c r="R162" s="987"/>
      <c r="S162" s="813"/>
      <c r="T162" s="816"/>
      <c r="U162" s="852"/>
      <c r="V162" s="815"/>
      <c r="W162" s="813"/>
      <c r="X162" s="813"/>
      <c r="Y162" s="813"/>
      <c r="Z162" s="813"/>
      <c r="AA162" s="816"/>
    </row>
    <row r="163" spans="1:27" ht="25.5" customHeight="1">
      <c r="A163" s="1716"/>
      <c r="B163" s="405" t="s">
        <v>722</v>
      </c>
      <c r="C163" s="987"/>
      <c r="D163" s="813"/>
      <c r="E163" s="816"/>
      <c r="F163" s="987"/>
      <c r="G163" s="813"/>
      <c r="H163" s="816"/>
      <c r="I163" s="987"/>
      <c r="J163" s="813"/>
      <c r="K163" s="816"/>
      <c r="L163" s="987"/>
      <c r="M163" s="813"/>
      <c r="N163" s="816"/>
      <c r="O163" s="987"/>
      <c r="P163" s="813"/>
      <c r="Q163" s="816"/>
      <c r="R163" s="987"/>
      <c r="S163" s="813"/>
      <c r="T163" s="816"/>
      <c r="U163" s="852"/>
      <c r="V163" s="815"/>
      <c r="W163" s="813"/>
      <c r="X163" s="813"/>
      <c r="Y163" s="813"/>
      <c r="Z163" s="813"/>
      <c r="AA163" s="816"/>
    </row>
    <row r="164" spans="1:27" ht="13.5" customHeight="1">
      <c r="A164" s="1716"/>
      <c r="B164" s="405" t="s">
        <v>205</v>
      </c>
      <c r="C164" s="987"/>
      <c r="D164" s="813"/>
      <c r="E164" s="816"/>
      <c r="F164" s="987"/>
      <c r="G164" s="813"/>
      <c r="H164" s="816"/>
      <c r="I164" s="987"/>
      <c r="J164" s="813"/>
      <c r="K164" s="816"/>
      <c r="L164" s="987"/>
      <c r="M164" s="813"/>
      <c r="N164" s="816"/>
      <c r="O164" s="987"/>
      <c r="P164" s="813"/>
      <c r="Q164" s="816"/>
      <c r="R164" s="987"/>
      <c r="S164" s="813"/>
      <c r="T164" s="816"/>
      <c r="U164" s="852"/>
      <c r="V164" s="815"/>
      <c r="W164" s="813"/>
      <c r="X164" s="813"/>
      <c r="Y164" s="813"/>
      <c r="Z164" s="813"/>
      <c r="AA164" s="816"/>
    </row>
    <row r="165" spans="1:27" ht="13.5" customHeight="1">
      <c r="A165" s="1716"/>
      <c r="B165" s="405" t="s">
        <v>206</v>
      </c>
      <c r="C165" s="987"/>
      <c r="D165" s="813"/>
      <c r="E165" s="816"/>
      <c r="F165" s="987"/>
      <c r="G165" s="813"/>
      <c r="H165" s="816"/>
      <c r="I165" s="987"/>
      <c r="J165" s="813"/>
      <c r="K165" s="816"/>
      <c r="L165" s="987"/>
      <c r="M165" s="813"/>
      <c r="N165" s="816"/>
      <c r="O165" s="987"/>
      <c r="P165" s="813"/>
      <c r="Q165" s="816"/>
      <c r="R165" s="987"/>
      <c r="S165" s="813"/>
      <c r="T165" s="816"/>
      <c r="U165" s="852"/>
      <c r="V165" s="815"/>
      <c r="W165" s="813"/>
      <c r="X165" s="813"/>
      <c r="Y165" s="813"/>
      <c r="Z165" s="813"/>
      <c r="AA165" s="816"/>
    </row>
    <row r="166" spans="1:27" ht="13.5" customHeight="1">
      <c r="A166" s="1716"/>
      <c r="B166" s="405" t="s">
        <v>207</v>
      </c>
      <c r="C166" s="987"/>
      <c r="D166" s="813"/>
      <c r="E166" s="816"/>
      <c r="F166" s="987"/>
      <c r="G166" s="813"/>
      <c r="H166" s="816"/>
      <c r="I166" s="987"/>
      <c r="J166" s="813"/>
      <c r="K166" s="816"/>
      <c r="L166" s="987"/>
      <c r="M166" s="813"/>
      <c r="N166" s="816"/>
      <c r="O166" s="987"/>
      <c r="P166" s="813"/>
      <c r="Q166" s="816"/>
      <c r="R166" s="987"/>
      <c r="S166" s="813"/>
      <c r="T166" s="816"/>
      <c r="U166" s="852"/>
      <c r="V166" s="815"/>
      <c r="W166" s="813"/>
      <c r="X166" s="813"/>
      <c r="Y166" s="813"/>
      <c r="Z166" s="813"/>
      <c r="AA166" s="816"/>
    </row>
    <row r="167" spans="1:27" ht="13.5" customHeight="1">
      <c r="A167" s="1716"/>
      <c r="B167" s="405" t="s">
        <v>208</v>
      </c>
      <c r="C167" s="987"/>
      <c r="D167" s="813"/>
      <c r="E167" s="816"/>
      <c r="F167" s="987"/>
      <c r="G167" s="813"/>
      <c r="H167" s="816"/>
      <c r="I167" s="987"/>
      <c r="J167" s="813"/>
      <c r="K167" s="816"/>
      <c r="L167" s="987"/>
      <c r="M167" s="813"/>
      <c r="N167" s="816"/>
      <c r="O167" s="987"/>
      <c r="P167" s="813"/>
      <c r="Q167" s="816"/>
      <c r="R167" s="987"/>
      <c r="S167" s="813"/>
      <c r="T167" s="816"/>
      <c r="U167" s="852"/>
      <c r="V167" s="815"/>
      <c r="W167" s="813"/>
      <c r="X167" s="813"/>
      <c r="Y167" s="813"/>
      <c r="Z167" s="813"/>
      <c r="AA167" s="816"/>
    </row>
    <row r="168" spans="1:27">
      <c r="A168" s="1716"/>
      <c r="B168" s="405" t="s">
        <v>422</v>
      </c>
      <c r="C168" s="987"/>
      <c r="D168" s="813"/>
      <c r="E168" s="816"/>
      <c r="F168" s="987"/>
      <c r="G168" s="813"/>
      <c r="H168" s="816"/>
      <c r="I168" s="987"/>
      <c r="J168" s="813"/>
      <c r="K168" s="816"/>
      <c r="L168" s="987"/>
      <c r="M168" s="813"/>
      <c r="N168" s="816"/>
      <c r="O168" s="987"/>
      <c r="P168" s="813"/>
      <c r="Q168" s="816"/>
      <c r="R168" s="987"/>
      <c r="S168" s="813"/>
      <c r="T168" s="816"/>
      <c r="U168" s="852"/>
      <c r="V168" s="815"/>
      <c r="W168" s="813"/>
      <c r="X168" s="813"/>
      <c r="Y168" s="813"/>
      <c r="Z168" s="813"/>
      <c r="AA168" s="816"/>
    </row>
    <row r="169" spans="1:27" ht="25.5" customHeight="1">
      <c r="A169" s="1716"/>
      <c r="B169" s="405" t="s">
        <v>429</v>
      </c>
      <c r="C169" s="987"/>
      <c r="D169" s="813"/>
      <c r="E169" s="816"/>
      <c r="F169" s="987"/>
      <c r="G169" s="813"/>
      <c r="H169" s="816"/>
      <c r="I169" s="987"/>
      <c r="J169" s="813"/>
      <c r="K169" s="816"/>
      <c r="L169" s="987"/>
      <c r="M169" s="813"/>
      <c r="N169" s="816"/>
      <c r="O169" s="987"/>
      <c r="P169" s="813"/>
      <c r="Q169" s="816"/>
      <c r="R169" s="987"/>
      <c r="S169" s="813"/>
      <c r="T169" s="816"/>
      <c r="U169" s="852"/>
      <c r="V169" s="815"/>
      <c r="W169" s="813"/>
      <c r="X169" s="813"/>
      <c r="Y169" s="813"/>
      <c r="Z169" s="813"/>
      <c r="AA169" s="816"/>
    </row>
    <row r="170" spans="1:27" ht="13.5" customHeight="1">
      <c r="A170" s="1716"/>
      <c r="B170" s="405" t="s">
        <v>217</v>
      </c>
      <c r="C170" s="987"/>
      <c r="D170" s="813"/>
      <c r="E170" s="816"/>
      <c r="F170" s="987"/>
      <c r="G170" s="813"/>
      <c r="H170" s="816"/>
      <c r="I170" s="987"/>
      <c r="J170" s="813"/>
      <c r="K170" s="816"/>
      <c r="L170" s="987"/>
      <c r="M170" s="813"/>
      <c r="N170" s="816"/>
      <c r="O170" s="987"/>
      <c r="P170" s="813"/>
      <c r="Q170" s="816"/>
      <c r="R170" s="987"/>
      <c r="S170" s="813"/>
      <c r="T170" s="816"/>
      <c r="U170" s="852"/>
      <c r="V170" s="815"/>
      <c r="W170" s="813"/>
      <c r="X170" s="813"/>
      <c r="Y170" s="813"/>
      <c r="Z170" s="813"/>
      <c r="AA170" s="816"/>
    </row>
    <row r="171" spans="1:27" ht="13.5" customHeight="1">
      <c r="A171" s="1716"/>
      <c r="B171" s="405" t="s">
        <v>218</v>
      </c>
      <c r="C171" s="987"/>
      <c r="D171" s="813"/>
      <c r="E171" s="816"/>
      <c r="F171" s="987"/>
      <c r="G171" s="813"/>
      <c r="H171" s="816"/>
      <c r="I171" s="987"/>
      <c r="J171" s="813"/>
      <c r="K171" s="816"/>
      <c r="L171" s="987"/>
      <c r="M171" s="813"/>
      <c r="N171" s="816"/>
      <c r="O171" s="987"/>
      <c r="P171" s="813"/>
      <c r="Q171" s="816"/>
      <c r="R171" s="987"/>
      <c r="S171" s="813"/>
      <c r="T171" s="816"/>
      <c r="U171" s="852"/>
      <c r="V171" s="815"/>
      <c r="W171" s="813"/>
      <c r="X171" s="813"/>
      <c r="Y171" s="813"/>
      <c r="Z171" s="813"/>
      <c r="AA171" s="816"/>
    </row>
    <row r="172" spans="1:27" s="397" customFormat="1" ht="13.5" customHeight="1">
      <c r="A172" s="1716"/>
      <c r="B172" s="405" t="s">
        <v>219</v>
      </c>
      <c r="C172" s="987"/>
      <c r="D172" s="813"/>
      <c r="E172" s="816"/>
      <c r="F172" s="987"/>
      <c r="G172" s="813"/>
      <c r="H172" s="816"/>
      <c r="I172" s="987"/>
      <c r="J172" s="813"/>
      <c r="K172" s="816"/>
      <c r="L172" s="987"/>
      <c r="M172" s="813"/>
      <c r="N172" s="816"/>
      <c r="O172" s="987"/>
      <c r="P172" s="813"/>
      <c r="Q172" s="816"/>
      <c r="R172" s="987"/>
      <c r="S172" s="813"/>
      <c r="T172" s="816"/>
      <c r="U172" s="852"/>
      <c r="V172" s="815"/>
      <c r="W172" s="813"/>
      <c r="X172" s="813"/>
      <c r="Y172" s="813"/>
      <c r="Z172" s="813"/>
      <c r="AA172" s="816"/>
    </row>
    <row r="173" spans="1:27" ht="13.5" customHeight="1">
      <c r="A173" s="1716"/>
      <c r="B173" s="405" t="s">
        <v>220</v>
      </c>
      <c r="C173" s="987"/>
      <c r="D173" s="813"/>
      <c r="E173" s="816"/>
      <c r="F173" s="987"/>
      <c r="G173" s="813"/>
      <c r="H173" s="816"/>
      <c r="I173" s="987"/>
      <c r="J173" s="813"/>
      <c r="K173" s="816"/>
      <c r="L173" s="987"/>
      <c r="M173" s="813"/>
      <c r="N173" s="816"/>
      <c r="O173" s="987"/>
      <c r="P173" s="813"/>
      <c r="Q173" s="816"/>
      <c r="R173" s="987"/>
      <c r="S173" s="813"/>
      <c r="T173" s="816"/>
      <c r="U173" s="852"/>
      <c r="V173" s="815"/>
      <c r="W173" s="813"/>
      <c r="X173" s="813"/>
      <c r="Y173" s="813"/>
      <c r="Z173" s="813"/>
      <c r="AA173" s="816"/>
    </row>
    <row r="174" spans="1:27" ht="13.5" customHeight="1">
      <c r="A174" s="1716"/>
      <c r="B174" s="405" t="s">
        <v>421</v>
      </c>
      <c r="C174" s="987"/>
      <c r="D174" s="813"/>
      <c r="E174" s="816"/>
      <c r="F174" s="987"/>
      <c r="G174" s="813"/>
      <c r="H174" s="816"/>
      <c r="I174" s="987"/>
      <c r="J174" s="813"/>
      <c r="K174" s="816"/>
      <c r="L174" s="987"/>
      <c r="M174" s="813"/>
      <c r="N174" s="816"/>
      <c r="O174" s="987"/>
      <c r="P174" s="813"/>
      <c r="Q174" s="816"/>
      <c r="R174" s="987"/>
      <c r="S174" s="813"/>
      <c r="T174" s="816"/>
      <c r="U174" s="852"/>
      <c r="V174" s="815"/>
      <c r="W174" s="813"/>
      <c r="X174" s="813"/>
      <c r="Y174" s="813"/>
      <c r="Z174" s="813"/>
      <c r="AA174" s="816"/>
    </row>
    <row r="175" spans="1:27" ht="13.5" customHeight="1">
      <c r="A175" s="1716"/>
      <c r="B175" s="405" t="s">
        <v>221</v>
      </c>
      <c r="C175" s="987"/>
      <c r="D175" s="813"/>
      <c r="E175" s="816"/>
      <c r="F175" s="987"/>
      <c r="G175" s="813"/>
      <c r="H175" s="816"/>
      <c r="I175" s="987"/>
      <c r="J175" s="813"/>
      <c r="K175" s="816"/>
      <c r="L175" s="987"/>
      <c r="M175" s="813"/>
      <c r="N175" s="816"/>
      <c r="O175" s="987"/>
      <c r="P175" s="813"/>
      <c r="Q175" s="816"/>
      <c r="R175" s="987"/>
      <c r="S175" s="813"/>
      <c r="T175" s="816"/>
      <c r="U175" s="852"/>
      <c r="V175" s="815"/>
      <c r="W175" s="813"/>
      <c r="X175" s="813"/>
      <c r="Y175" s="813"/>
      <c r="Z175" s="813"/>
      <c r="AA175" s="816"/>
    </row>
    <row r="176" spans="1:27" s="397" customFormat="1" ht="13.5" customHeight="1">
      <c r="A176" s="1716"/>
      <c r="B176" s="405" t="s">
        <v>222</v>
      </c>
      <c r="C176" s="987"/>
      <c r="D176" s="813"/>
      <c r="E176" s="816"/>
      <c r="F176" s="987"/>
      <c r="G176" s="813"/>
      <c r="H176" s="816"/>
      <c r="I176" s="987"/>
      <c r="J176" s="813"/>
      <c r="K176" s="816"/>
      <c r="L176" s="987"/>
      <c r="M176" s="813"/>
      <c r="N176" s="816"/>
      <c r="O176" s="987"/>
      <c r="P176" s="813"/>
      <c r="Q176" s="816"/>
      <c r="R176" s="987"/>
      <c r="S176" s="813"/>
      <c r="T176" s="816"/>
      <c r="U176" s="852"/>
      <c r="V176" s="815"/>
      <c r="W176" s="813"/>
      <c r="X176" s="813"/>
      <c r="Y176" s="813"/>
      <c r="Z176" s="813"/>
      <c r="AA176" s="816"/>
    </row>
    <row r="177" spans="1:27" ht="13.5" customHeight="1">
      <c r="A177" s="1716"/>
      <c r="B177" s="405" t="s">
        <v>223</v>
      </c>
      <c r="C177" s="987"/>
      <c r="D177" s="813"/>
      <c r="E177" s="816"/>
      <c r="F177" s="987"/>
      <c r="G177" s="813"/>
      <c r="H177" s="816"/>
      <c r="I177" s="987"/>
      <c r="J177" s="813"/>
      <c r="K177" s="816"/>
      <c r="L177" s="987"/>
      <c r="M177" s="813"/>
      <c r="N177" s="816"/>
      <c r="O177" s="987"/>
      <c r="P177" s="813"/>
      <c r="Q177" s="816"/>
      <c r="R177" s="987"/>
      <c r="S177" s="813"/>
      <c r="T177" s="816"/>
      <c r="U177" s="852"/>
      <c r="V177" s="815"/>
      <c r="W177" s="813"/>
      <c r="X177" s="813"/>
      <c r="Y177" s="813"/>
      <c r="Z177" s="813"/>
      <c r="AA177" s="816"/>
    </row>
    <row r="178" spans="1:27" ht="13.5" customHeight="1">
      <c r="A178" s="1716"/>
      <c r="B178" s="405" t="s">
        <v>224</v>
      </c>
      <c r="C178" s="987"/>
      <c r="D178" s="813"/>
      <c r="E178" s="816"/>
      <c r="F178" s="987"/>
      <c r="G178" s="813"/>
      <c r="H178" s="816"/>
      <c r="I178" s="987"/>
      <c r="J178" s="813"/>
      <c r="K178" s="816"/>
      <c r="L178" s="987"/>
      <c r="M178" s="813"/>
      <c r="N178" s="816"/>
      <c r="O178" s="987"/>
      <c r="P178" s="813"/>
      <c r="Q178" s="816"/>
      <c r="R178" s="987"/>
      <c r="S178" s="813"/>
      <c r="T178" s="816"/>
      <c r="U178" s="852"/>
      <c r="V178" s="815"/>
      <c r="W178" s="813"/>
      <c r="X178" s="813"/>
      <c r="Y178" s="813"/>
      <c r="Z178" s="813"/>
      <c r="AA178" s="816"/>
    </row>
    <row r="179" spans="1:27" ht="13.5" customHeight="1">
      <c r="A179" s="1716"/>
      <c r="B179" s="405" t="s">
        <v>225</v>
      </c>
      <c r="C179" s="987"/>
      <c r="D179" s="813"/>
      <c r="E179" s="816"/>
      <c r="F179" s="987"/>
      <c r="G179" s="813"/>
      <c r="H179" s="816"/>
      <c r="I179" s="987"/>
      <c r="J179" s="813"/>
      <c r="K179" s="816"/>
      <c r="L179" s="987"/>
      <c r="M179" s="813"/>
      <c r="N179" s="816"/>
      <c r="O179" s="987"/>
      <c r="P179" s="813"/>
      <c r="Q179" s="816"/>
      <c r="R179" s="987"/>
      <c r="S179" s="813"/>
      <c r="T179" s="816"/>
      <c r="U179" s="852"/>
      <c r="V179" s="815"/>
      <c r="W179" s="813"/>
      <c r="X179" s="813"/>
      <c r="Y179" s="813"/>
      <c r="Z179" s="813"/>
      <c r="AA179" s="816"/>
    </row>
    <row r="180" spans="1:27" ht="13.5" customHeight="1">
      <c r="A180" s="1716"/>
      <c r="B180" s="405" t="s">
        <v>721</v>
      </c>
      <c r="C180" s="987"/>
      <c r="D180" s="813"/>
      <c r="E180" s="816"/>
      <c r="F180" s="987"/>
      <c r="G180" s="813"/>
      <c r="H180" s="816"/>
      <c r="I180" s="987"/>
      <c r="J180" s="813"/>
      <c r="K180" s="816"/>
      <c r="L180" s="987"/>
      <c r="M180" s="813"/>
      <c r="N180" s="816"/>
      <c r="O180" s="987"/>
      <c r="P180" s="813"/>
      <c r="Q180" s="816"/>
      <c r="R180" s="987"/>
      <c r="S180" s="813"/>
      <c r="T180" s="816"/>
      <c r="U180" s="852"/>
      <c r="V180" s="815"/>
      <c r="W180" s="813"/>
      <c r="X180" s="813"/>
      <c r="Y180" s="813"/>
      <c r="Z180" s="813"/>
      <c r="AA180" s="816"/>
    </row>
    <row r="181" spans="1:27" ht="13.5" customHeight="1">
      <c r="A181" s="1716"/>
      <c r="B181" s="405" t="s">
        <v>226</v>
      </c>
      <c r="C181" s="987"/>
      <c r="D181" s="813"/>
      <c r="E181" s="816"/>
      <c r="F181" s="987"/>
      <c r="G181" s="813"/>
      <c r="H181" s="816"/>
      <c r="I181" s="987"/>
      <c r="J181" s="813"/>
      <c r="K181" s="816"/>
      <c r="L181" s="987"/>
      <c r="M181" s="813"/>
      <c r="N181" s="816"/>
      <c r="O181" s="987"/>
      <c r="P181" s="813"/>
      <c r="Q181" s="816"/>
      <c r="R181" s="987"/>
      <c r="S181" s="813"/>
      <c r="T181" s="816"/>
      <c r="U181" s="852"/>
      <c r="V181" s="815"/>
      <c r="W181" s="813"/>
      <c r="X181" s="813"/>
      <c r="Y181" s="813"/>
      <c r="Z181" s="813"/>
      <c r="AA181" s="816"/>
    </row>
    <row r="182" spans="1:27" ht="13.5" customHeight="1">
      <c r="A182" s="1716"/>
      <c r="B182" s="405" t="s">
        <v>227</v>
      </c>
      <c r="C182" s="987"/>
      <c r="D182" s="813"/>
      <c r="E182" s="816"/>
      <c r="F182" s="987"/>
      <c r="G182" s="813"/>
      <c r="H182" s="816"/>
      <c r="I182" s="987"/>
      <c r="J182" s="813"/>
      <c r="K182" s="816"/>
      <c r="L182" s="987"/>
      <c r="M182" s="813"/>
      <c r="N182" s="816"/>
      <c r="O182" s="987"/>
      <c r="P182" s="813"/>
      <c r="Q182" s="816"/>
      <c r="R182" s="987"/>
      <c r="S182" s="813"/>
      <c r="T182" s="816"/>
      <c r="U182" s="852"/>
      <c r="V182" s="815"/>
      <c r="W182" s="813"/>
      <c r="X182" s="813"/>
      <c r="Y182" s="813"/>
      <c r="Z182" s="813"/>
      <c r="AA182" s="816"/>
    </row>
    <row r="183" spans="1:27" s="397" customFormat="1" ht="13.5" customHeight="1">
      <c r="A183" s="1716"/>
      <c r="B183" s="405" t="s">
        <v>228</v>
      </c>
      <c r="C183" s="987"/>
      <c r="D183" s="813"/>
      <c r="E183" s="816"/>
      <c r="F183" s="987"/>
      <c r="G183" s="813"/>
      <c r="H183" s="816"/>
      <c r="I183" s="987"/>
      <c r="J183" s="813"/>
      <c r="K183" s="816"/>
      <c r="L183" s="987"/>
      <c r="M183" s="813"/>
      <c r="N183" s="816"/>
      <c r="O183" s="987"/>
      <c r="P183" s="813"/>
      <c r="Q183" s="816"/>
      <c r="R183" s="987"/>
      <c r="S183" s="813"/>
      <c r="T183" s="816"/>
      <c r="U183" s="852"/>
      <c r="V183" s="815"/>
      <c r="W183" s="813"/>
      <c r="X183" s="813"/>
      <c r="Y183" s="813"/>
      <c r="Z183" s="813"/>
      <c r="AA183" s="816"/>
    </row>
    <row r="184" spans="1:27" ht="13.5" customHeight="1">
      <c r="A184" s="1716"/>
      <c r="B184" s="405" t="s">
        <v>229</v>
      </c>
      <c r="C184" s="987"/>
      <c r="D184" s="813"/>
      <c r="E184" s="816"/>
      <c r="F184" s="987"/>
      <c r="G184" s="813"/>
      <c r="H184" s="816"/>
      <c r="I184" s="987"/>
      <c r="J184" s="813"/>
      <c r="K184" s="816"/>
      <c r="L184" s="987"/>
      <c r="M184" s="813"/>
      <c r="N184" s="816"/>
      <c r="O184" s="987"/>
      <c r="P184" s="813"/>
      <c r="Q184" s="816"/>
      <c r="R184" s="987"/>
      <c r="S184" s="813"/>
      <c r="T184" s="816"/>
      <c r="U184" s="852"/>
      <c r="V184" s="815"/>
      <c r="W184" s="813"/>
      <c r="X184" s="813"/>
      <c r="Y184" s="813"/>
      <c r="Z184" s="813"/>
      <c r="AA184" s="816"/>
    </row>
    <row r="185" spans="1:27" ht="13.5" customHeight="1">
      <c r="A185" s="1716"/>
      <c r="B185" s="405" t="s">
        <v>720</v>
      </c>
      <c r="C185" s="987"/>
      <c r="D185" s="813"/>
      <c r="E185" s="816"/>
      <c r="F185" s="987"/>
      <c r="G185" s="813"/>
      <c r="H185" s="816"/>
      <c r="I185" s="987"/>
      <c r="J185" s="813"/>
      <c r="K185" s="816"/>
      <c r="L185" s="987"/>
      <c r="M185" s="813"/>
      <c r="N185" s="816"/>
      <c r="O185" s="987"/>
      <c r="P185" s="813"/>
      <c r="Q185" s="816"/>
      <c r="R185" s="987"/>
      <c r="S185" s="813"/>
      <c r="T185" s="816"/>
      <c r="U185" s="852"/>
      <c r="V185" s="815"/>
      <c r="W185" s="813"/>
      <c r="X185" s="813"/>
      <c r="Y185" s="813"/>
      <c r="Z185" s="813"/>
      <c r="AA185" s="816"/>
    </row>
    <row r="186" spans="1:27" ht="13.5" customHeight="1">
      <c r="A186" s="1716"/>
      <c r="B186" s="405" t="s">
        <v>719</v>
      </c>
      <c r="C186" s="987"/>
      <c r="D186" s="813"/>
      <c r="E186" s="816"/>
      <c r="F186" s="987"/>
      <c r="G186" s="813"/>
      <c r="H186" s="816"/>
      <c r="I186" s="987"/>
      <c r="J186" s="813"/>
      <c r="K186" s="816"/>
      <c r="L186" s="987"/>
      <c r="M186" s="813"/>
      <c r="N186" s="816"/>
      <c r="O186" s="987"/>
      <c r="P186" s="813"/>
      <c r="Q186" s="816"/>
      <c r="R186" s="987"/>
      <c r="S186" s="813"/>
      <c r="T186" s="816"/>
      <c r="U186" s="852"/>
      <c r="V186" s="815"/>
      <c r="W186" s="813"/>
      <c r="X186" s="813"/>
      <c r="Y186" s="813"/>
      <c r="Z186" s="813"/>
      <c r="AA186" s="816"/>
    </row>
    <row r="187" spans="1:27" ht="13.5" customHeight="1">
      <c r="A187" s="1716"/>
      <c r="B187" s="405" t="s">
        <v>230</v>
      </c>
      <c r="C187" s="987"/>
      <c r="D187" s="813"/>
      <c r="E187" s="816"/>
      <c r="F187" s="987"/>
      <c r="G187" s="813"/>
      <c r="H187" s="816"/>
      <c r="I187" s="987"/>
      <c r="J187" s="813"/>
      <c r="K187" s="816"/>
      <c r="L187" s="987"/>
      <c r="M187" s="813"/>
      <c r="N187" s="816"/>
      <c r="O187" s="987"/>
      <c r="P187" s="813"/>
      <c r="Q187" s="816"/>
      <c r="R187" s="987"/>
      <c r="S187" s="813"/>
      <c r="T187" s="816"/>
      <c r="U187" s="852"/>
      <c r="V187" s="815"/>
      <c r="W187" s="813"/>
      <c r="X187" s="813"/>
      <c r="Y187" s="813"/>
      <c r="Z187" s="813"/>
      <c r="AA187" s="816"/>
    </row>
    <row r="188" spans="1:27" ht="13.5" customHeight="1">
      <c r="A188" s="1716"/>
      <c r="B188" s="405" t="s">
        <v>718</v>
      </c>
      <c r="C188" s="987"/>
      <c r="D188" s="813"/>
      <c r="E188" s="816"/>
      <c r="F188" s="987"/>
      <c r="G188" s="813"/>
      <c r="H188" s="816"/>
      <c r="I188" s="987"/>
      <c r="J188" s="813"/>
      <c r="K188" s="816"/>
      <c r="L188" s="987"/>
      <c r="M188" s="813"/>
      <c r="N188" s="816"/>
      <c r="O188" s="987"/>
      <c r="P188" s="813"/>
      <c r="Q188" s="816"/>
      <c r="R188" s="987"/>
      <c r="S188" s="813"/>
      <c r="T188" s="816"/>
      <c r="U188" s="852"/>
      <c r="V188" s="815"/>
      <c r="W188" s="813"/>
      <c r="X188" s="813"/>
      <c r="Y188" s="813"/>
      <c r="Z188" s="813"/>
      <c r="AA188" s="816"/>
    </row>
    <row r="189" spans="1:27" ht="13.5" customHeight="1">
      <c r="A189" s="1716"/>
      <c r="B189" s="405" t="s">
        <v>233</v>
      </c>
      <c r="C189" s="987"/>
      <c r="D189" s="813"/>
      <c r="E189" s="816"/>
      <c r="F189" s="987"/>
      <c r="G189" s="813"/>
      <c r="H189" s="816"/>
      <c r="I189" s="987"/>
      <c r="J189" s="813"/>
      <c r="K189" s="816"/>
      <c r="L189" s="987"/>
      <c r="M189" s="813"/>
      <c r="N189" s="816"/>
      <c r="O189" s="987"/>
      <c r="P189" s="813"/>
      <c r="Q189" s="816"/>
      <c r="R189" s="987"/>
      <c r="S189" s="813"/>
      <c r="T189" s="816"/>
      <c r="U189" s="852"/>
      <c r="V189" s="815"/>
      <c r="W189" s="813"/>
      <c r="X189" s="813"/>
      <c r="Y189" s="813"/>
      <c r="Z189" s="813"/>
      <c r="AA189" s="816"/>
    </row>
    <row r="190" spans="1:27" s="397" customFormat="1" ht="13.5" customHeight="1">
      <c r="A190" s="1716"/>
      <c r="B190" s="405" t="s">
        <v>424</v>
      </c>
      <c r="C190" s="987"/>
      <c r="D190" s="813"/>
      <c r="E190" s="816"/>
      <c r="F190" s="987"/>
      <c r="G190" s="813"/>
      <c r="H190" s="816"/>
      <c r="I190" s="987"/>
      <c r="J190" s="813"/>
      <c r="K190" s="816"/>
      <c r="L190" s="987"/>
      <c r="M190" s="813"/>
      <c r="N190" s="816"/>
      <c r="O190" s="987"/>
      <c r="P190" s="813"/>
      <c r="Q190" s="816"/>
      <c r="R190" s="987"/>
      <c r="S190" s="813"/>
      <c r="T190" s="816"/>
      <c r="U190" s="852"/>
      <c r="V190" s="815"/>
      <c r="W190" s="813"/>
      <c r="X190" s="813"/>
      <c r="Y190" s="813"/>
      <c r="Z190" s="813"/>
      <c r="AA190" s="816"/>
    </row>
    <row r="191" spans="1:27" ht="13.5" customHeight="1">
      <c r="A191" s="1716"/>
      <c r="B191" s="405" t="s">
        <v>234</v>
      </c>
      <c r="C191" s="987"/>
      <c r="D191" s="813"/>
      <c r="E191" s="816"/>
      <c r="F191" s="987"/>
      <c r="G191" s="813"/>
      <c r="H191" s="816"/>
      <c r="I191" s="987"/>
      <c r="J191" s="813"/>
      <c r="K191" s="816"/>
      <c r="L191" s="987"/>
      <c r="M191" s="813"/>
      <c r="N191" s="816"/>
      <c r="O191" s="987"/>
      <c r="P191" s="813"/>
      <c r="Q191" s="816"/>
      <c r="R191" s="987"/>
      <c r="S191" s="813"/>
      <c r="T191" s="816"/>
      <c r="U191" s="852"/>
      <c r="V191" s="815"/>
      <c r="W191" s="813"/>
      <c r="X191" s="813"/>
      <c r="Y191" s="813"/>
      <c r="Z191" s="813"/>
      <c r="AA191" s="816"/>
    </row>
    <row r="192" spans="1:27" s="397" customFormat="1" ht="13.5" customHeight="1">
      <c r="A192" s="1716"/>
      <c r="B192" s="405" t="s">
        <v>717</v>
      </c>
      <c r="C192" s="987"/>
      <c r="D192" s="813"/>
      <c r="E192" s="816"/>
      <c r="F192" s="987"/>
      <c r="G192" s="813"/>
      <c r="H192" s="816"/>
      <c r="I192" s="987"/>
      <c r="J192" s="813"/>
      <c r="K192" s="816"/>
      <c r="L192" s="987"/>
      <c r="M192" s="813"/>
      <c r="N192" s="816"/>
      <c r="O192" s="987"/>
      <c r="P192" s="813"/>
      <c r="Q192" s="816"/>
      <c r="R192" s="987"/>
      <c r="S192" s="813"/>
      <c r="T192" s="816"/>
      <c r="U192" s="852"/>
      <c r="V192" s="815"/>
      <c r="W192" s="813"/>
      <c r="X192" s="813"/>
      <c r="Y192" s="813"/>
      <c r="Z192" s="813"/>
      <c r="AA192" s="816"/>
    </row>
    <row r="193" spans="1:27" ht="13.5" customHeight="1">
      <c r="A193" s="1716"/>
      <c r="B193" s="405" t="s">
        <v>209</v>
      </c>
      <c r="C193" s="987"/>
      <c r="D193" s="813"/>
      <c r="E193" s="816"/>
      <c r="F193" s="987"/>
      <c r="G193" s="813"/>
      <c r="H193" s="816"/>
      <c r="I193" s="987"/>
      <c r="J193" s="813"/>
      <c r="K193" s="816"/>
      <c r="L193" s="987"/>
      <c r="M193" s="813"/>
      <c r="N193" s="816"/>
      <c r="O193" s="987"/>
      <c r="P193" s="813"/>
      <c r="Q193" s="816"/>
      <c r="R193" s="987"/>
      <c r="S193" s="813"/>
      <c r="T193" s="816"/>
      <c r="U193" s="852"/>
      <c r="V193" s="815"/>
      <c r="W193" s="813"/>
      <c r="X193" s="813"/>
      <c r="Y193" s="813"/>
      <c r="Z193" s="813"/>
      <c r="AA193" s="816"/>
    </row>
    <row r="194" spans="1:27" ht="13.5" customHeight="1">
      <c r="A194" s="1716"/>
      <c r="B194" s="405" t="s">
        <v>432</v>
      </c>
      <c r="C194" s="987"/>
      <c r="D194" s="813"/>
      <c r="E194" s="816"/>
      <c r="F194" s="987"/>
      <c r="G194" s="813"/>
      <c r="H194" s="816"/>
      <c r="I194" s="987"/>
      <c r="J194" s="813"/>
      <c r="K194" s="816"/>
      <c r="L194" s="987"/>
      <c r="M194" s="813"/>
      <c r="N194" s="816"/>
      <c r="O194" s="987"/>
      <c r="P194" s="813"/>
      <c r="Q194" s="816"/>
      <c r="R194" s="987"/>
      <c r="S194" s="813"/>
      <c r="T194" s="816"/>
      <c r="U194" s="852"/>
      <c r="V194" s="815"/>
      <c r="W194" s="813"/>
      <c r="X194" s="813"/>
      <c r="Y194" s="813"/>
      <c r="Z194" s="813"/>
      <c r="AA194" s="816"/>
    </row>
    <row r="195" spans="1:27" ht="13.5" customHeight="1">
      <c r="A195" s="1716"/>
      <c r="B195" s="405" t="s">
        <v>433</v>
      </c>
      <c r="C195" s="987"/>
      <c r="D195" s="813"/>
      <c r="E195" s="816"/>
      <c r="F195" s="987"/>
      <c r="G195" s="813"/>
      <c r="H195" s="816"/>
      <c r="I195" s="987"/>
      <c r="J195" s="813"/>
      <c r="K195" s="816"/>
      <c r="L195" s="987"/>
      <c r="M195" s="813"/>
      <c r="N195" s="816"/>
      <c r="O195" s="987"/>
      <c r="P195" s="813"/>
      <c r="Q195" s="816"/>
      <c r="R195" s="987"/>
      <c r="S195" s="813"/>
      <c r="T195" s="816"/>
      <c r="U195" s="852"/>
      <c r="V195" s="815"/>
      <c r="W195" s="813"/>
      <c r="X195" s="813"/>
      <c r="Y195" s="813"/>
      <c r="Z195" s="813"/>
      <c r="AA195" s="816"/>
    </row>
    <row r="196" spans="1:27" ht="13.5" customHeight="1">
      <c r="A196" s="1716"/>
      <c r="B196" s="405" t="s">
        <v>827</v>
      </c>
      <c r="C196" s="987"/>
      <c r="D196" s="813"/>
      <c r="E196" s="816"/>
      <c r="F196" s="987"/>
      <c r="G196" s="813"/>
      <c r="H196" s="816"/>
      <c r="I196" s="987"/>
      <c r="J196" s="813"/>
      <c r="K196" s="816"/>
      <c r="L196" s="987"/>
      <c r="M196" s="813"/>
      <c r="N196" s="816"/>
      <c r="O196" s="987"/>
      <c r="P196" s="813"/>
      <c r="Q196" s="816"/>
      <c r="R196" s="987"/>
      <c r="S196" s="813"/>
      <c r="T196" s="816"/>
      <c r="U196" s="852"/>
      <c r="V196" s="815"/>
      <c r="W196" s="813"/>
      <c r="X196" s="813"/>
      <c r="Y196" s="813"/>
      <c r="Z196" s="813"/>
      <c r="AA196" s="816"/>
    </row>
    <row r="197" spans="1:27" ht="13.5" customHeight="1">
      <c r="A197" s="1716"/>
      <c r="B197" s="405" t="s">
        <v>887</v>
      </c>
      <c r="C197" s="987"/>
      <c r="D197" s="813"/>
      <c r="E197" s="816"/>
      <c r="F197" s="987"/>
      <c r="G197" s="813"/>
      <c r="H197" s="816"/>
      <c r="I197" s="987"/>
      <c r="J197" s="813"/>
      <c r="K197" s="816"/>
      <c r="L197" s="987"/>
      <c r="M197" s="813"/>
      <c r="N197" s="816"/>
      <c r="O197" s="987"/>
      <c r="P197" s="813"/>
      <c r="Q197" s="816"/>
      <c r="R197" s="987"/>
      <c r="S197" s="813"/>
      <c r="T197" s="816"/>
      <c r="U197" s="852"/>
      <c r="V197" s="815"/>
      <c r="W197" s="813"/>
      <c r="X197" s="813"/>
      <c r="Y197" s="813"/>
      <c r="Z197" s="813"/>
      <c r="AA197" s="816"/>
    </row>
    <row r="198" spans="1:27" ht="13.5" customHeight="1">
      <c r="A198" s="1716"/>
      <c r="B198" s="405" t="s">
        <v>888</v>
      </c>
      <c r="C198" s="987"/>
      <c r="D198" s="813"/>
      <c r="E198" s="816"/>
      <c r="F198" s="987"/>
      <c r="G198" s="813"/>
      <c r="H198" s="816"/>
      <c r="I198" s="987"/>
      <c r="J198" s="813"/>
      <c r="K198" s="816"/>
      <c r="L198" s="987"/>
      <c r="M198" s="813"/>
      <c r="N198" s="816"/>
      <c r="O198" s="987"/>
      <c r="P198" s="813"/>
      <c r="Q198" s="816"/>
      <c r="R198" s="987"/>
      <c r="S198" s="813"/>
      <c r="T198" s="816"/>
      <c r="U198" s="852"/>
      <c r="V198" s="815"/>
      <c r="W198" s="813"/>
      <c r="X198" s="813"/>
      <c r="Y198" s="813"/>
      <c r="Z198" s="813"/>
      <c r="AA198" s="816"/>
    </row>
    <row r="199" spans="1:27" ht="13.5" customHeight="1">
      <c r="A199" s="1716"/>
      <c r="B199" s="405" t="s">
        <v>889</v>
      </c>
      <c r="C199" s="987"/>
      <c r="D199" s="813"/>
      <c r="E199" s="816"/>
      <c r="F199" s="987"/>
      <c r="G199" s="813"/>
      <c r="H199" s="816"/>
      <c r="I199" s="987"/>
      <c r="J199" s="813"/>
      <c r="K199" s="816"/>
      <c r="L199" s="987"/>
      <c r="M199" s="813"/>
      <c r="N199" s="816"/>
      <c r="O199" s="987"/>
      <c r="P199" s="813"/>
      <c r="Q199" s="816"/>
      <c r="R199" s="987"/>
      <c r="S199" s="813"/>
      <c r="T199" s="816"/>
      <c r="U199" s="852"/>
      <c r="V199" s="815"/>
      <c r="W199" s="813"/>
      <c r="X199" s="813"/>
      <c r="Y199" s="813"/>
      <c r="Z199" s="813"/>
      <c r="AA199" s="816"/>
    </row>
    <row r="200" spans="1:27" ht="13.5" customHeight="1">
      <c r="A200" s="1716"/>
      <c r="B200" s="405" t="s">
        <v>1017</v>
      </c>
      <c r="C200" s="987"/>
      <c r="D200" s="813"/>
      <c r="E200" s="816"/>
      <c r="F200" s="987"/>
      <c r="G200" s="813"/>
      <c r="H200" s="816"/>
      <c r="I200" s="987"/>
      <c r="J200" s="813"/>
      <c r="K200" s="816"/>
      <c r="L200" s="987"/>
      <c r="M200" s="813"/>
      <c r="N200" s="816"/>
      <c r="O200" s="987"/>
      <c r="P200" s="813"/>
      <c r="Q200" s="816"/>
      <c r="R200" s="987"/>
      <c r="S200" s="813"/>
      <c r="T200" s="816"/>
      <c r="U200" s="852"/>
      <c r="V200" s="815"/>
      <c r="W200" s="813"/>
      <c r="X200" s="813"/>
      <c r="Y200" s="813"/>
      <c r="Z200" s="813"/>
      <c r="AA200" s="816"/>
    </row>
    <row r="201" spans="1:27" ht="13.5" customHeight="1">
      <c r="A201" s="1716"/>
      <c r="B201" s="405" t="s">
        <v>1010</v>
      </c>
      <c r="C201" s="987"/>
      <c r="D201" s="813"/>
      <c r="E201" s="816"/>
      <c r="F201" s="987"/>
      <c r="G201" s="813"/>
      <c r="H201" s="816"/>
      <c r="I201" s="987"/>
      <c r="J201" s="813"/>
      <c r="K201" s="816"/>
      <c r="L201" s="987"/>
      <c r="M201" s="813"/>
      <c r="N201" s="816"/>
      <c r="O201" s="987"/>
      <c r="P201" s="813"/>
      <c r="Q201" s="816"/>
      <c r="R201" s="987"/>
      <c r="S201" s="813"/>
      <c r="T201" s="816"/>
      <c r="U201" s="852"/>
      <c r="V201" s="815"/>
      <c r="W201" s="813"/>
      <c r="X201" s="813"/>
      <c r="Y201" s="813"/>
      <c r="Z201" s="813"/>
      <c r="AA201" s="816"/>
    </row>
    <row r="202" spans="1:27" ht="13.5" customHeight="1">
      <c r="A202" s="1716"/>
      <c r="B202" s="405" t="s">
        <v>1018</v>
      </c>
      <c r="C202" s="987"/>
      <c r="D202" s="813"/>
      <c r="E202" s="816"/>
      <c r="F202" s="987"/>
      <c r="G202" s="813"/>
      <c r="H202" s="816"/>
      <c r="I202" s="987"/>
      <c r="J202" s="813"/>
      <c r="K202" s="816"/>
      <c r="L202" s="987"/>
      <c r="M202" s="813"/>
      <c r="N202" s="816"/>
      <c r="O202" s="987"/>
      <c r="P202" s="813"/>
      <c r="Q202" s="816"/>
      <c r="R202" s="987"/>
      <c r="S202" s="813"/>
      <c r="T202" s="816"/>
      <c r="U202" s="852"/>
      <c r="V202" s="815"/>
      <c r="W202" s="813"/>
      <c r="X202" s="813"/>
      <c r="Y202" s="813"/>
      <c r="Z202" s="813"/>
      <c r="AA202" s="816"/>
    </row>
    <row r="203" spans="1:27" s="401" customFormat="1" ht="13.5" customHeight="1" thickBot="1">
      <c r="A203" s="1716"/>
      <c r="B203" s="407" t="s">
        <v>716</v>
      </c>
      <c r="C203" s="1136"/>
      <c r="D203" s="824"/>
      <c r="E203" s="827"/>
      <c r="F203" s="1136"/>
      <c r="G203" s="824"/>
      <c r="H203" s="827"/>
      <c r="I203" s="1136"/>
      <c r="J203" s="824"/>
      <c r="K203" s="827"/>
      <c r="L203" s="1136"/>
      <c r="M203" s="824"/>
      <c r="N203" s="827"/>
      <c r="O203" s="1136"/>
      <c r="P203" s="824"/>
      <c r="Q203" s="827"/>
      <c r="R203" s="1136"/>
      <c r="S203" s="824"/>
      <c r="T203" s="827"/>
      <c r="U203" s="855"/>
      <c r="V203" s="1136"/>
      <c r="W203" s="864"/>
      <c r="X203" s="864"/>
      <c r="Y203" s="864"/>
      <c r="Z203" s="864"/>
      <c r="AA203" s="965"/>
    </row>
    <row r="204" spans="1:27" ht="13.5" customHeight="1">
      <c r="A204" s="1716"/>
      <c r="B204" s="405"/>
      <c r="C204" s="1139"/>
      <c r="D204" s="957"/>
      <c r="E204" s="1267"/>
      <c r="F204" s="1139"/>
      <c r="G204" s="957"/>
      <c r="H204" s="1267"/>
      <c r="I204" s="1139"/>
      <c r="J204" s="957"/>
      <c r="K204" s="1267"/>
      <c r="L204" s="1139"/>
      <c r="M204" s="957"/>
      <c r="N204" s="1267"/>
      <c r="O204" s="1139"/>
      <c r="P204" s="957"/>
      <c r="Q204" s="1267"/>
      <c r="R204" s="1139"/>
      <c r="S204" s="957"/>
      <c r="T204" s="1267"/>
      <c r="U204" s="955"/>
      <c r="V204" s="1139"/>
      <c r="W204" s="957"/>
      <c r="X204" s="957"/>
      <c r="Y204" s="957"/>
      <c r="Z204" s="957"/>
      <c r="AA204" s="959"/>
    </row>
    <row r="205" spans="1:27" ht="13.5" customHeight="1">
      <c r="A205" s="1716"/>
      <c r="B205" s="405" t="s">
        <v>715</v>
      </c>
      <c r="C205" s="987"/>
      <c r="D205" s="813"/>
      <c r="E205" s="816"/>
      <c r="F205" s="987"/>
      <c r="G205" s="813"/>
      <c r="H205" s="816"/>
      <c r="I205" s="987"/>
      <c r="J205" s="813"/>
      <c r="K205" s="816"/>
      <c r="L205" s="987"/>
      <c r="M205" s="813"/>
      <c r="N205" s="816"/>
      <c r="O205" s="987"/>
      <c r="P205" s="813"/>
      <c r="Q205" s="816"/>
      <c r="R205" s="987"/>
      <c r="S205" s="813"/>
      <c r="T205" s="816"/>
      <c r="U205" s="852"/>
      <c r="V205" s="987"/>
      <c r="W205" s="863"/>
      <c r="X205" s="863"/>
      <c r="Y205" s="863"/>
      <c r="Z205" s="863"/>
      <c r="AA205" s="816"/>
    </row>
    <row r="206" spans="1:27" ht="13.5" customHeight="1">
      <c r="A206" s="1716"/>
      <c r="B206" s="405" t="s">
        <v>714</v>
      </c>
      <c r="C206" s="987"/>
      <c r="D206" s="813"/>
      <c r="E206" s="816"/>
      <c r="F206" s="987"/>
      <c r="G206" s="813"/>
      <c r="H206" s="816"/>
      <c r="I206" s="987"/>
      <c r="J206" s="813"/>
      <c r="K206" s="816"/>
      <c r="L206" s="987"/>
      <c r="M206" s="813"/>
      <c r="N206" s="816"/>
      <c r="O206" s="987"/>
      <c r="P206" s="813"/>
      <c r="Q206" s="816"/>
      <c r="R206" s="987"/>
      <c r="S206" s="813"/>
      <c r="T206" s="816"/>
      <c r="U206" s="852"/>
      <c r="V206" s="987"/>
      <c r="W206" s="863"/>
      <c r="X206" s="863"/>
      <c r="Y206" s="863"/>
      <c r="Z206" s="863"/>
      <c r="AA206" s="816"/>
    </row>
    <row r="207" spans="1:27" ht="13.5" customHeight="1">
      <c r="A207" s="1716"/>
      <c r="B207" s="405" t="s">
        <v>713</v>
      </c>
      <c r="C207" s="987"/>
      <c r="D207" s="813"/>
      <c r="E207" s="816"/>
      <c r="F207" s="987"/>
      <c r="G207" s="813"/>
      <c r="H207" s="816"/>
      <c r="I207" s="987"/>
      <c r="J207" s="813"/>
      <c r="K207" s="816"/>
      <c r="L207" s="987"/>
      <c r="M207" s="813"/>
      <c r="N207" s="816"/>
      <c r="O207" s="987"/>
      <c r="P207" s="813"/>
      <c r="Q207" s="816"/>
      <c r="R207" s="987"/>
      <c r="S207" s="813"/>
      <c r="T207" s="816"/>
      <c r="U207" s="852"/>
      <c r="V207" s="987"/>
      <c r="W207" s="863"/>
      <c r="X207" s="863"/>
      <c r="Y207" s="863"/>
      <c r="Z207" s="863"/>
      <c r="AA207" s="816"/>
    </row>
    <row r="208" spans="1:27" s="397" customFormat="1" ht="13.5" customHeight="1">
      <c r="A208" s="1716"/>
      <c r="B208" s="405" t="s">
        <v>712</v>
      </c>
      <c r="C208" s="987"/>
      <c r="D208" s="813"/>
      <c r="E208" s="816"/>
      <c r="F208" s="987"/>
      <c r="G208" s="813"/>
      <c r="H208" s="816"/>
      <c r="I208" s="987"/>
      <c r="J208" s="813"/>
      <c r="K208" s="816"/>
      <c r="L208" s="987"/>
      <c r="M208" s="813"/>
      <c r="N208" s="816"/>
      <c r="O208" s="987"/>
      <c r="P208" s="813"/>
      <c r="Q208" s="816"/>
      <c r="R208" s="987"/>
      <c r="S208" s="813"/>
      <c r="T208" s="816"/>
      <c r="U208" s="852"/>
      <c r="V208" s="987"/>
      <c r="W208" s="863"/>
      <c r="X208" s="863"/>
      <c r="Y208" s="863"/>
      <c r="Z208" s="863"/>
      <c r="AA208" s="816"/>
    </row>
    <row r="209" spans="1:27" ht="13.5" customHeight="1">
      <c r="A209" s="1716"/>
      <c r="B209" s="405" t="s">
        <v>711</v>
      </c>
      <c r="C209" s="987"/>
      <c r="D209" s="813"/>
      <c r="E209" s="816"/>
      <c r="F209" s="987"/>
      <c r="G209" s="813"/>
      <c r="H209" s="816"/>
      <c r="I209" s="987"/>
      <c r="J209" s="813"/>
      <c r="K209" s="816"/>
      <c r="L209" s="987"/>
      <c r="M209" s="813"/>
      <c r="N209" s="816"/>
      <c r="O209" s="987"/>
      <c r="P209" s="813"/>
      <c r="Q209" s="816"/>
      <c r="R209" s="987"/>
      <c r="S209" s="813"/>
      <c r="T209" s="816"/>
      <c r="U209" s="852"/>
      <c r="V209" s="987"/>
      <c r="W209" s="863"/>
      <c r="X209" s="863"/>
      <c r="Y209" s="863"/>
      <c r="Z209" s="863"/>
      <c r="AA209" s="816"/>
    </row>
    <row r="210" spans="1:27" ht="13.5" customHeight="1">
      <c r="A210" s="1716"/>
      <c r="B210" s="405" t="s">
        <v>710</v>
      </c>
      <c r="C210" s="987"/>
      <c r="D210" s="813"/>
      <c r="E210" s="816"/>
      <c r="F210" s="987"/>
      <c r="G210" s="813"/>
      <c r="H210" s="816"/>
      <c r="I210" s="987"/>
      <c r="J210" s="813"/>
      <c r="K210" s="816"/>
      <c r="L210" s="987"/>
      <c r="M210" s="813"/>
      <c r="N210" s="816"/>
      <c r="O210" s="987"/>
      <c r="P210" s="813"/>
      <c r="Q210" s="816"/>
      <c r="R210" s="987"/>
      <c r="S210" s="813"/>
      <c r="T210" s="816"/>
      <c r="U210" s="852"/>
      <c r="V210" s="987"/>
      <c r="W210" s="863"/>
      <c r="X210" s="863"/>
      <c r="Y210" s="863"/>
      <c r="Z210" s="863"/>
      <c r="AA210" s="816"/>
    </row>
    <row r="211" spans="1:27" ht="13.5" customHeight="1">
      <c r="A211" s="1716"/>
      <c r="B211" s="405" t="s">
        <v>709</v>
      </c>
      <c r="C211" s="987"/>
      <c r="D211" s="813"/>
      <c r="E211" s="816"/>
      <c r="F211" s="987"/>
      <c r="G211" s="813"/>
      <c r="H211" s="816"/>
      <c r="I211" s="987"/>
      <c r="J211" s="813"/>
      <c r="K211" s="816"/>
      <c r="L211" s="987"/>
      <c r="M211" s="813"/>
      <c r="N211" s="816"/>
      <c r="O211" s="987"/>
      <c r="P211" s="813"/>
      <c r="Q211" s="816"/>
      <c r="R211" s="987"/>
      <c r="S211" s="813"/>
      <c r="T211" s="816"/>
      <c r="U211" s="852"/>
      <c r="V211" s="987"/>
      <c r="W211" s="863"/>
      <c r="X211" s="863"/>
      <c r="Y211" s="863"/>
      <c r="Z211" s="863"/>
      <c r="AA211" s="816"/>
    </row>
    <row r="212" spans="1:27" s="397" customFormat="1" ht="13.5" customHeight="1">
      <c r="A212" s="1716"/>
      <c r="B212" s="405" t="s">
        <v>708</v>
      </c>
      <c r="C212" s="987"/>
      <c r="D212" s="813"/>
      <c r="E212" s="816"/>
      <c r="F212" s="987"/>
      <c r="G212" s="813"/>
      <c r="H212" s="816"/>
      <c r="I212" s="987"/>
      <c r="J212" s="813"/>
      <c r="K212" s="816"/>
      <c r="L212" s="987"/>
      <c r="M212" s="813"/>
      <c r="N212" s="816"/>
      <c r="O212" s="987"/>
      <c r="P212" s="813"/>
      <c r="Q212" s="816"/>
      <c r="R212" s="987"/>
      <c r="S212" s="813"/>
      <c r="T212" s="816"/>
      <c r="U212" s="852"/>
      <c r="V212" s="987"/>
      <c r="W212" s="863"/>
      <c r="X212" s="863"/>
      <c r="Y212" s="863"/>
      <c r="Z212" s="863"/>
      <c r="AA212" s="816"/>
    </row>
    <row r="213" spans="1:27" s="397" customFormat="1" ht="13.5" customHeight="1">
      <c r="A213" s="1716"/>
      <c r="B213" s="405" t="s">
        <v>707</v>
      </c>
      <c r="C213" s="987"/>
      <c r="D213" s="813"/>
      <c r="E213" s="816"/>
      <c r="F213" s="987"/>
      <c r="G213" s="813"/>
      <c r="H213" s="816"/>
      <c r="I213" s="987"/>
      <c r="J213" s="813"/>
      <c r="K213" s="816"/>
      <c r="L213" s="987"/>
      <c r="M213" s="813"/>
      <c r="N213" s="816"/>
      <c r="O213" s="987"/>
      <c r="P213" s="813"/>
      <c r="Q213" s="816"/>
      <c r="R213" s="987"/>
      <c r="S213" s="813"/>
      <c r="T213" s="816"/>
      <c r="U213" s="852"/>
      <c r="V213" s="987"/>
      <c r="W213" s="863"/>
      <c r="X213" s="863"/>
      <c r="Y213" s="863"/>
      <c r="Z213" s="863"/>
      <c r="AA213" s="816"/>
    </row>
    <row r="214" spans="1:27" ht="13.5" customHeight="1">
      <c r="A214" s="1716"/>
      <c r="B214" s="405" t="s">
        <v>706</v>
      </c>
      <c r="C214" s="987"/>
      <c r="D214" s="813"/>
      <c r="E214" s="816"/>
      <c r="F214" s="987"/>
      <c r="G214" s="813"/>
      <c r="H214" s="816"/>
      <c r="I214" s="987"/>
      <c r="J214" s="813"/>
      <c r="K214" s="816"/>
      <c r="L214" s="987"/>
      <c r="M214" s="813"/>
      <c r="N214" s="816"/>
      <c r="O214" s="987"/>
      <c r="P214" s="813"/>
      <c r="Q214" s="816"/>
      <c r="R214" s="987"/>
      <c r="S214" s="813"/>
      <c r="T214" s="816"/>
      <c r="U214" s="852"/>
      <c r="V214" s="987"/>
      <c r="W214" s="863"/>
      <c r="X214" s="863"/>
      <c r="Y214" s="863"/>
      <c r="Z214" s="863"/>
      <c r="AA214" s="816"/>
    </row>
    <row r="215" spans="1:27" ht="13.5" customHeight="1">
      <c r="A215" s="1716"/>
      <c r="B215" s="405" t="s">
        <v>705</v>
      </c>
      <c r="C215" s="987"/>
      <c r="D215" s="813"/>
      <c r="E215" s="816"/>
      <c r="F215" s="987"/>
      <c r="G215" s="813"/>
      <c r="H215" s="816"/>
      <c r="I215" s="987"/>
      <c r="J215" s="813"/>
      <c r="K215" s="816"/>
      <c r="L215" s="987"/>
      <c r="M215" s="813"/>
      <c r="N215" s="816"/>
      <c r="O215" s="987"/>
      <c r="P215" s="813"/>
      <c r="Q215" s="816"/>
      <c r="R215" s="987"/>
      <c r="S215" s="813"/>
      <c r="T215" s="816"/>
      <c r="U215" s="852"/>
      <c r="V215" s="987"/>
      <c r="W215" s="863"/>
      <c r="X215" s="863"/>
      <c r="Y215" s="863"/>
      <c r="Z215" s="863"/>
      <c r="AA215" s="816"/>
    </row>
    <row r="216" spans="1:27" ht="13.5" customHeight="1">
      <c r="A216" s="1716"/>
      <c r="B216" s="405" t="s">
        <v>704</v>
      </c>
      <c r="C216" s="987"/>
      <c r="D216" s="813"/>
      <c r="E216" s="816"/>
      <c r="F216" s="987"/>
      <c r="G216" s="813"/>
      <c r="H216" s="816"/>
      <c r="I216" s="987"/>
      <c r="J216" s="813"/>
      <c r="K216" s="816"/>
      <c r="L216" s="987"/>
      <c r="M216" s="813"/>
      <c r="N216" s="816"/>
      <c r="O216" s="987"/>
      <c r="P216" s="813"/>
      <c r="Q216" s="816"/>
      <c r="R216" s="987"/>
      <c r="S216" s="813"/>
      <c r="T216" s="816"/>
      <c r="U216" s="852"/>
      <c r="V216" s="987"/>
      <c r="W216" s="863"/>
      <c r="X216" s="863"/>
      <c r="Y216" s="863"/>
      <c r="Z216" s="863"/>
      <c r="AA216" s="816"/>
    </row>
    <row r="217" spans="1:27" ht="13.5" customHeight="1">
      <c r="A217" s="1716"/>
      <c r="B217" s="405" t="s">
        <v>703</v>
      </c>
      <c r="C217" s="987"/>
      <c r="D217" s="813"/>
      <c r="E217" s="816"/>
      <c r="F217" s="987"/>
      <c r="G217" s="813"/>
      <c r="H217" s="816"/>
      <c r="I217" s="987"/>
      <c r="J217" s="813"/>
      <c r="K217" s="816"/>
      <c r="L217" s="987"/>
      <c r="M217" s="813"/>
      <c r="N217" s="816"/>
      <c r="O217" s="987"/>
      <c r="P217" s="813"/>
      <c r="Q217" s="816"/>
      <c r="R217" s="987"/>
      <c r="S217" s="813"/>
      <c r="T217" s="816"/>
      <c r="U217" s="852"/>
      <c r="V217" s="987"/>
      <c r="W217" s="863"/>
      <c r="X217" s="863"/>
      <c r="Y217" s="863"/>
      <c r="Z217" s="863"/>
      <c r="AA217" s="816"/>
    </row>
    <row r="218" spans="1:27" ht="13.5" customHeight="1">
      <c r="A218" s="1716"/>
      <c r="B218" s="405" t="s">
        <v>702</v>
      </c>
      <c r="C218" s="987"/>
      <c r="D218" s="813"/>
      <c r="E218" s="816"/>
      <c r="F218" s="987"/>
      <c r="G218" s="813"/>
      <c r="H218" s="816"/>
      <c r="I218" s="987"/>
      <c r="J218" s="813"/>
      <c r="K218" s="816"/>
      <c r="L218" s="987"/>
      <c r="M218" s="813"/>
      <c r="N218" s="816"/>
      <c r="O218" s="987"/>
      <c r="P218" s="813"/>
      <c r="Q218" s="816"/>
      <c r="R218" s="987"/>
      <c r="S218" s="813"/>
      <c r="T218" s="816"/>
      <c r="U218" s="852"/>
      <c r="V218" s="987"/>
      <c r="W218" s="863"/>
      <c r="X218" s="863"/>
      <c r="Y218" s="863"/>
      <c r="Z218" s="863"/>
      <c r="AA218" s="816"/>
    </row>
    <row r="219" spans="1:27" ht="13.5" customHeight="1">
      <c r="A219" s="1716"/>
      <c r="B219" s="405" t="s">
        <v>701</v>
      </c>
      <c r="C219" s="987"/>
      <c r="D219" s="813"/>
      <c r="E219" s="816"/>
      <c r="F219" s="987"/>
      <c r="G219" s="813"/>
      <c r="H219" s="816"/>
      <c r="I219" s="987"/>
      <c r="J219" s="813"/>
      <c r="K219" s="816"/>
      <c r="L219" s="987"/>
      <c r="M219" s="813"/>
      <c r="N219" s="816"/>
      <c r="O219" s="987"/>
      <c r="P219" s="813"/>
      <c r="Q219" s="816"/>
      <c r="R219" s="987"/>
      <c r="S219" s="813"/>
      <c r="T219" s="816"/>
      <c r="U219" s="852"/>
      <c r="V219" s="987"/>
      <c r="W219" s="863"/>
      <c r="X219" s="863"/>
      <c r="Y219" s="863"/>
      <c r="Z219" s="863"/>
      <c r="AA219" s="816"/>
    </row>
    <row r="220" spans="1:27" ht="13.5" customHeight="1">
      <c r="A220" s="1716"/>
      <c r="B220" s="405" t="s">
        <v>700</v>
      </c>
      <c r="C220" s="987"/>
      <c r="D220" s="813"/>
      <c r="E220" s="816"/>
      <c r="F220" s="987"/>
      <c r="G220" s="813"/>
      <c r="H220" s="816"/>
      <c r="I220" s="987"/>
      <c r="J220" s="813"/>
      <c r="K220" s="816"/>
      <c r="L220" s="987"/>
      <c r="M220" s="813"/>
      <c r="N220" s="816"/>
      <c r="O220" s="987"/>
      <c r="P220" s="813"/>
      <c r="Q220" s="816"/>
      <c r="R220" s="987"/>
      <c r="S220" s="813"/>
      <c r="T220" s="816"/>
      <c r="U220" s="852"/>
      <c r="V220" s="987"/>
      <c r="W220" s="863"/>
      <c r="X220" s="863"/>
      <c r="Y220" s="863"/>
      <c r="Z220" s="863"/>
      <c r="AA220" s="816"/>
    </row>
    <row r="221" spans="1:27" s="397" customFormat="1" ht="13.5" customHeight="1">
      <c r="A221" s="1716"/>
      <c r="B221" s="405" t="s">
        <v>33</v>
      </c>
      <c r="C221" s="987"/>
      <c r="D221" s="813"/>
      <c r="E221" s="816"/>
      <c r="F221" s="987"/>
      <c r="G221" s="813"/>
      <c r="H221" s="816"/>
      <c r="I221" s="987"/>
      <c r="J221" s="813"/>
      <c r="K221" s="816"/>
      <c r="L221" s="987"/>
      <c r="M221" s="813"/>
      <c r="N221" s="816"/>
      <c r="O221" s="987"/>
      <c r="P221" s="813"/>
      <c r="Q221" s="816"/>
      <c r="R221" s="987"/>
      <c r="S221" s="813"/>
      <c r="T221" s="816"/>
      <c r="U221" s="852"/>
      <c r="V221" s="987"/>
      <c r="W221" s="863"/>
      <c r="X221" s="863"/>
      <c r="Y221" s="863"/>
      <c r="Z221" s="863"/>
      <c r="AA221" s="816"/>
    </row>
    <row r="222" spans="1:27" ht="13.5" customHeight="1">
      <c r="A222" s="1716"/>
      <c r="B222" s="405" t="s">
        <v>890</v>
      </c>
      <c r="C222" s="987"/>
      <c r="D222" s="813"/>
      <c r="E222" s="816"/>
      <c r="F222" s="987"/>
      <c r="G222" s="813"/>
      <c r="H222" s="816"/>
      <c r="I222" s="987"/>
      <c r="J222" s="813"/>
      <c r="K222" s="816"/>
      <c r="L222" s="987"/>
      <c r="M222" s="813"/>
      <c r="N222" s="816"/>
      <c r="O222" s="987"/>
      <c r="P222" s="813"/>
      <c r="Q222" s="816"/>
      <c r="R222" s="987"/>
      <c r="S222" s="813"/>
      <c r="T222" s="816"/>
      <c r="U222" s="852"/>
      <c r="V222" s="987"/>
      <c r="W222" s="813"/>
      <c r="X222" s="813"/>
      <c r="Y222" s="813"/>
      <c r="Z222" s="813"/>
      <c r="AA222" s="816"/>
    </row>
    <row r="223" spans="1:27" ht="13.5" customHeight="1">
      <c r="A223" s="1716"/>
      <c r="B223" s="405" t="s">
        <v>891</v>
      </c>
      <c r="C223" s="987"/>
      <c r="D223" s="813"/>
      <c r="E223" s="816"/>
      <c r="F223" s="987"/>
      <c r="G223" s="813"/>
      <c r="H223" s="816"/>
      <c r="I223" s="987"/>
      <c r="J223" s="813"/>
      <c r="K223" s="816"/>
      <c r="L223" s="987"/>
      <c r="M223" s="813"/>
      <c r="N223" s="816"/>
      <c r="O223" s="987"/>
      <c r="P223" s="813"/>
      <c r="Q223" s="816"/>
      <c r="R223" s="987"/>
      <c r="S223" s="813"/>
      <c r="T223" s="816"/>
      <c r="U223" s="852"/>
      <c r="V223" s="987"/>
      <c r="W223" s="813"/>
      <c r="X223" s="813"/>
      <c r="Y223" s="813"/>
      <c r="Z223" s="813"/>
      <c r="AA223" s="816"/>
    </row>
    <row r="224" spans="1:27" s="397" customFormat="1" ht="13.5" customHeight="1">
      <c r="A224" s="1716"/>
      <c r="B224" s="405" t="s">
        <v>892</v>
      </c>
      <c r="C224" s="987"/>
      <c r="D224" s="813"/>
      <c r="E224" s="816"/>
      <c r="F224" s="987"/>
      <c r="G224" s="813"/>
      <c r="H224" s="816"/>
      <c r="I224" s="987"/>
      <c r="J224" s="813"/>
      <c r="K224" s="816"/>
      <c r="L224" s="987"/>
      <c r="M224" s="813"/>
      <c r="N224" s="816"/>
      <c r="O224" s="987"/>
      <c r="P224" s="813"/>
      <c r="Q224" s="816"/>
      <c r="R224" s="987"/>
      <c r="S224" s="813"/>
      <c r="T224" s="816"/>
      <c r="U224" s="852"/>
      <c r="V224" s="987"/>
      <c r="W224" s="813"/>
      <c r="X224" s="813"/>
      <c r="Y224" s="813"/>
      <c r="Z224" s="813"/>
      <c r="AA224" s="816"/>
    </row>
    <row r="225" spans="1:27" ht="13.5" customHeight="1">
      <c r="A225" s="1716"/>
      <c r="B225" s="405" t="s">
        <v>893</v>
      </c>
      <c r="C225" s="987"/>
      <c r="D225" s="813"/>
      <c r="E225" s="816"/>
      <c r="F225" s="987"/>
      <c r="G225" s="813"/>
      <c r="H225" s="816"/>
      <c r="I225" s="987"/>
      <c r="J225" s="813"/>
      <c r="K225" s="816"/>
      <c r="L225" s="987"/>
      <c r="M225" s="813"/>
      <c r="N225" s="816"/>
      <c r="O225" s="987"/>
      <c r="P225" s="813"/>
      <c r="Q225" s="816"/>
      <c r="R225" s="987"/>
      <c r="S225" s="813"/>
      <c r="T225" s="816"/>
      <c r="U225" s="852"/>
      <c r="V225" s="987"/>
      <c r="W225" s="813"/>
      <c r="X225" s="813"/>
      <c r="Y225" s="813"/>
      <c r="Z225" s="813"/>
      <c r="AA225" s="816"/>
    </row>
    <row r="226" spans="1:27" ht="13.5" customHeight="1">
      <c r="A226" s="1716"/>
      <c r="B226" s="405" t="s">
        <v>828</v>
      </c>
      <c r="C226" s="987"/>
      <c r="D226" s="813"/>
      <c r="E226" s="816"/>
      <c r="F226" s="987"/>
      <c r="G226" s="813"/>
      <c r="H226" s="816"/>
      <c r="I226" s="987"/>
      <c r="J226" s="813"/>
      <c r="K226" s="816"/>
      <c r="L226" s="987"/>
      <c r="M226" s="813"/>
      <c r="N226" s="816"/>
      <c r="O226" s="987"/>
      <c r="P226" s="813"/>
      <c r="Q226" s="816"/>
      <c r="R226" s="987"/>
      <c r="S226" s="813"/>
      <c r="T226" s="816"/>
      <c r="U226" s="852"/>
      <c r="V226" s="987"/>
      <c r="W226" s="863"/>
      <c r="X226" s="863"/>
      <c r="Y226" s="863"/>
      <c r="Z226" s="863"/>
      <c r="AA226" s="816"/>
    </row>
    <row r="227" spans="1:27" s="401" customFormat="1" ht="12.75" customHeight="1" thickBot="1">
      <c r="A227" s="1716"/>
      <c r="B227" s="408" t="s">
        <v>699</v>
      </c>
      <c r="C227" s="988"/>
      <c r="D227" s="354"/>
      <c r="E227" s="355"/>
      <c r="F227" s="988"/>
      <c r="G227" s="354"/>
      <c r="H227" s="355"/>
      <c r="I227" s="988"/>
      <c r="J227" s="354"/>
      <c r="K227" s="355"/>
      <c r="L227" s="988"/>
      <c r="M227" s="354"/>
      <c r="N227" s="355"/>
      <c r="O227" s="988"/>
      <c r="P227" s="354"/>
      <c r="Q227" s="355"/>
      <c r="R227" s="988"/>
      <c r="S227" s="354"/>
      <c r="T227" s="355"/>
      <c r="U227" s="718"/>
      <c r="V227" s="988"/>
      <c r="W227" s="964"/>
      <c r="X227" s="964"/>
      <c r="Y227" s="964"/>
      <c r="Z227" s="964"/>
      <c r="AA227" s="965"/>
    </row>
    <row r="228" spans="1:27">
      <c r="A228" s="1716"/>
      <c r="B228" s="404"/>
      <c r="C228" s="941"/>
      <c r="D228" s="942"/>
      <c r="E228" s="943"/>
      <c r="F228" s="941"/>
      <c r="G228" s="942"/>
      <c r="H228" s="943"/>
      <c r="I228" s="941"/>
      <c r="J228" s="942"/>
      <c r="K228" s="943"/>
      <c r="L228" s="941"/>
      <c r="M228" s="942"/>
      <c r="N228" s="943"/>
      <c r="O228" s="941"/>
      <c r="P228" s="942"/>
      <c r="Q228" s="943"/>
      <c r="R228" s="941"/>
      <c r="S228" s="942"/>
      <c r="T228" s="943"/>
      <c r="U228" s="944"/>
      <c r="V228" s="941"/>
      <c r="W228" s="942"/>
      <c r="X228" s="942"/>
      <c r="Y228" s="942"/>
      <c r="Z228" s="942"/>
      <c r="AA228" s="951"/>
    </row>
    <row r="229" spans="1:27" s="401" customFormat="1" ht="13.5" customHeight="1" thickBot="1">
      <c r="A229" s="1716"/>
      <c r="B229" s="408" t="s">
        <v>698</v>
      </c>
      <c r="C229" s="988"/>
      <c r="D229" s="354"/>
      <c r="E229" s="355"/>
      <c r="F229" s="988"/>
      <c r="G229" s="354"/>
      <c r="H229" s="355"/>
      <c r="I229" s="988"/>
      <c r="J229" s="354"/>
      <c r="K229" s="355"/>
      <c r="L229" s="988"/>
      <c r="M229" s="354"/>
      <c r="N229" s="355"/>
      <c r="O229" s="988"/>
      <c r="P229" s="354"/>
      <c r="Q229" s="355"/>
      <c r="R229" s="988"/>
      <c r="S229" s="354"/>
      <c r="T229" s="355"/>
      <c r="U229" s="718"/>
      <c r="V229" s="988"/>
      <c r="W229" s="964"/>
      <c r="X229" s="964"/>
      <c r="Y229" s="964"/>
      <c r="Z229" s="964"/>
      <c r="AA229" s="965"/>
    </row>
    <row r="230" spans="1:27" s="401" customFormat="1">
      <c r="A230" s="403"/>
      <c r="B230" s="946"/>
      <c r="C230" s="1272"/>
      <c r="D230" s="1141"/>
      <c r="E230" s="1273"/>
      <c r="F230" s="1272"/>
      <c r="G230" s="1141"/>
      <c r="H230" s="1273"/>
      <c r="I230" s="1272"/>
      <c r="J230" s="1141"/>
      <c r="K230" s="1273"/>
      <c r="L230" s="1272"/>
      <c r="M230" s="1141"/>
      <c r="N230" s="1273"/>
      <c r="O230" s="1272"/>
      <c r="P230" s="1141"/>
      <c r="Q230" s="1273"/>
      <c r="R230" s="1272"/>
      <c r="S230" s="1141"/>
      <c r="T230" s="1273"/>
      <c r="U230" s="952"/>
      <c r="V230" s="1138"/>
      <c r="W230" s="953"/>
      <c r="X230" s="953"/>
      <c r="Y230" s="953"/>
      <c r="Z230" s="953"/>
      <c r="AA230" s="1142"/>
    </row>
    <row r="231" spans="1:27" ht="13.5" thickBot="1">
      <c r="A231" s="400"/>
      <c r="B231" s="336" t="s">
        <v>1019</v>
      </c>
      <c r="C231" s="988"/>
      <c r="D231" s="354"/>
      <c r="E231" s="355"/>
      <c r="F231" s="988"/>
      <c r="G231" s="354"/>
      <c r="H231" s="355"/>
      <c r="I231" s="988"/>
      <c r="J231" s="354"/>
      <c r="K231" s="355"/>
      <c r="L231" s="988"/>
      <c r="M231" s="354"/>
      <c r="N231" s="355"/>
      <c r="O231" s="988"/>
      <c r="P231" s="354"/>
      <c r="Q231" s="355"/>
      <c r="R231" s="988"/>
      <c r="S231" s="354"/>
      <c r="T231" s="355"/>
      <c r="U231" s="718"/>
      <c r="V231" s="988"/>
      <c r="W231" s="964"/>
      <c r="X231" s="964"/>
      <c r="Y231" s="964"/>
      <c r="Z231" s="964"/>
      <c r="AA231" s="965"/>
    </row>
    <row r="232" spans="1:27" ht="15.75" customHeight="1">
      <c r="C232" s="628"/>
      <c r="D232" s="628"/>
      <c r="E232" s="626"/>
      <c r="F232" s="628"/>
      <c r="G232" s="628"/>
      <c r="H232" s="626"/>
      <c r="I232" s="628"/>
      <c r="J232" s="628"/>
      <c r="K232" s="626"/>
      <c r="L232" s="628"/>
      <c r="M232" s="628"/>
      <c r="N232" s="626"/>
      <c r="O232" s="628"/>
      <c r="P232" s="628"/>
      <c r="Q232" s="626"/>
      <c r="R232" s="628"/>
      <c r="S232" s="628"/>
      <c r="T232" s="626"/>
      <c r="U232" s="626"/>
      <c r="V232" s="722"/>
      <c r="W232" s="722"/>
      <c r="X232" s="722"/>
      <c r="Y232" s="722"/>
      <c r="Z232" s="722"/>
      <c r="AA232" s="722"/>
    </row>
    <row r="233" spans="1:27">
      <c r="A233" s="398" t="s">
        <v>6</v>
      </c>
      <c r="C233" s="627"/>
      <c r="D233" s="1143"/>
      <c r="E233" s="1144"/>
      <c r="F233" s="627"/>
      <c r="G233" s="1143"/>
      <c r="H233" s="1144"/>
      <c r="I233" s="627"/>
      <c r="J233" s="1143"/>
      <c r="K233" s="1144"/>
      <c r="L233" s="627"/>
      <c r="M233" s="1143"/>
      <c r="N233" s="1144"/>
      <c r="O233" s="627"/>
      <c r="P233" s="1143"/>
      <c r="Q233" s="1144"/>
      <c r="R233" s="627"/>
      <c r="S233" s="1143"/>
      <c r="T233" s="1144"/>
      <c r="U233" s="1144"/>
      <c r="V233" s="1145"/>
      <c r="W233" s="1145"/>
      <c r="X233" s="1145"/>
      <c r="Y233" s="1145"/>
      <c r="Z233" s="1145"/>
      <c r="AA233" s="1145"/>
    </row>
    <row r="234" spans="1:27">
      <c r="A234" s="708"/>
      <c r="C234" s="1146"/>
      <c r="D234" s="1147"/>
      <c r="E234" s="1148"/>
      <c r="F234" s="1146"/>
      <c r="G234" s="1147"/>
      <c r="H234" s="1148"/>
      <c r="I234" s="1146"/>
      <c r="J234" s="1147"/>
      <c r="K234" s="1148"/>
      <c r="L234" s="1146"/>
      <c r="M234" s="1147"/>
      <c r="N234" s="1148"/>
      <c r="O234" s="1146"/>
      <c r="P234" s="1147"/>
      <c r="Q234" s="1148"/>
      <c r="R234" s="1146"/>
      <c r="S234" s="1147"/>
      <c r="T234" s="1148"/>
      <c r="U234" s="1148"/>
      <c r="V234" s="1145"/>
      <c r="W234" s="1145"/>
      <c r="X234" s="1145"/>
      <c r="Y234" s="1145"/>
      <c r="Z234" s="1145"/>
      <c r="AA234" s="1145"/>
    </row>
    <row r="235" spans="1:27">
      <c r="A235" s="708"/>
      <c r="C235" s="628"/>
      <c r="D235" s="1149"/>
      <c r="E235" s="1148"/>
      <c r="F235" s="628"/>
      <c r="G235" s="1149"/>
      <c r="H235" s="1148"/>
      <c r="I235" s="628"/>
      <c r="J235" s="1149"/>
      <c r="K235" s="1148"/>
      <c r="L235" s="628"/>
      <c r="M235" s="1149"/>
      <c r="N235" s="1148"/>
      <c r="O235" s="628"/>
      <c r="P235" s="1149"/>
      <c r="Q235" s="1148"/>
      <c r="R235" s="628"/>
      <c r="S235" s="1149"/>
      <c r="T235" s="1148"/>
      <c r="U235" s="1148"/>
      <c r="V235" s="1145"/>
      <c r="W235" s="1145"/>
      <c r="X235" s="1145"/>
      <c r="Y235" s="1145"/>
      <c r="Z235" s="1145"/>
      <c r="AA235" s="1145"/>
    </row>
    <row r="236" spans="1:27">
      <c r="D236" s="1149"/>
      <c r="E236" s="1148"/>
      <c r="G236" s="1149"/>
      <c r="H236" s="1148"/>
      <c r="J236" s="1149"/>
      <c r="K236" s="1148"/>
      <c r="M236" s="1149"/>
      <c r="N236" s="1148"/>
      <c r="P236" s="1149"/>
      <c r="Q236" s="1148"/>
      <c r="S236" s="1149"/>
      <c r="T236" s="1148"/>
      <c r="U236" s="1148"/>
      <c r="V236" s="1145"/>
      <c r="W236" s="1145"/>
      <c r="X236" s="1145"/>
      <c r="Y236" s="1145"/>
      <c r="Z236" s="1145"/>
      <c r="AA236" s="1145"/>
    </row>
    <row r="237" spans="1:27">
      <c r="D237" s="1149"/>
      <c r="E237" s="1148"/>
      <c r="G237" s="1149"/>
      <c r="H237" s="1148"/>
      <c r="J237" s="1149"/>
      <c r="K237" s="1148"/>
      <c r="M237" s="1149"/>
      <c r="N237" s="1148"/>
      <c r="P237" s="1149"/>
      <c r="Q237" s="1148"/>
      <c r="S237" s="1149"/>
      <c r="T237" s="1148"/>
      <c r="U237" s="1148"/>
      <c r="V237" s="1145"/>
      <c r="W237" s="1145"/>
      <c r="X237" s="1145"/>
      <c r="Y237" s="1145"/>
      <c r="Z237" s="1145"/>
      <c r="AA237" s="1145"/>
    </row>
    <row r="238" spans="1:27">
      <c r="D238" s="1149"/>
      <c r="E238" s="1148"/>
      <c r="G238" s="1149"/>
      <c r="H238" s="1148"/>
      <c r="J238" s="1149"/>
      <c r="K238" s="1148"/>
      <c r="M238" s="1149"/>
      <c r="N238" s="1148"/>
      <c r="P238" s="1149"/>
      <c r="Q238" s="1148"/>
      <c r="S238" s="1149"/>
      <c r="T238" s="1148"/>
      <c r="U238" s="1148"/>
      <c r="V238" s="1145"/>
      <c r="W238" s="1145"/>
      <c r="X238" s="1145"/>
      <c r="Y238" s="1145"/>
      <c r="Z238" s="1145"/>
      <c r="AA238" s="1145"/>
    </row>
    <row r="239" spans="1:27">
      <c r="D239" s="1149"/>
      <c r="E239" s="1148"/>
      <c r="G239" s="1149"/>
      <c r="H239" s="1148"/>
      <c r="J239" s="1149"/>
      <c r="K239" s="1148"/>
      <c r="M239" s="1149"/>
      <c r="N239" s="1148"/>
      <c r="P239" s="1149"/>
      <c r="Q239" s="1148"/>
      <c r="S239" s="1149"/>
      <c r="T239" s="1148"/>
      <c r="U239" s="1148"/>
      <c r="V239" s="1145"/>
      <c r="W239" s="1145"/>
      <c r="X239" s="1145"/>
      <c r="Y239" s="1145"/>
      <c r="Z239" s="1145"/>
      <c r="AA239" s="1145"/>
    </row>
    <row r="240" spans="1:27">
      <c r="A240" s="397"/>
      <c r="D240" s="1150"/>
      <c r="E240" s="1148"/>
      <c r="G240" s="1150"/>
      <c r="H240" s="1148"/>
      <c r="J240" s="1150"/>
      <c r="K240" s="1148"/>
      <c r="M240" s="1150"/>
      <c r="N240" s="1148"/>
      <c r="P240" s="1150"/>
      <c r="Q240" s="1148"/>
      <c r="S240" s="1150"/>
      <c r="T240" s="1148"/>
      <c r="U240" s="1148"/>
      <c r="V240" s="1151"/>
      <c r="W240" s="1151"/>
      <c r="X240" s="1151"/>
      <c r="Y240" s="1151"/>
      <c r="Z240" s="1151"/>
      <c r="AA240" s="1151"/>
    </row>
    <row r="241" spans="1:27">
      <c r="A241" s="397"/>
      <c r="V241" s="1151"/>
      <c r="W241" s="1151"/>
      <c r="X241" s="1151"/>
      <c r="Y241" s="1151"/>
      <c r="Z241" s="1151"/>
      <c r="AA241" s="1151"/>
    </row>
    <row r="249" spans="1:27">
      <c r="A249" s="336"/>
    </row>
    <row r="250" spans="1:27">
      <c r="A250" s="336"/>
    </row>
    <row r="251" spans="1:27">
      <c r="A251" s="336"/>
    </row>
    <row r="252" spans="1:27">
      <c r="A252" s="336"/>
    </row>
    <row r="253" spans="1:27">
      <c r="A253" s="336"/>
      <c r="E253" s="336"/>
      <c r="H253" s="336"/>
      <c r="K253" s="336"/>
      <c r="N253" s="336"/>
      <c r="Q253" s="336"/>
      <c r="T253" s="336"/>
      <c r="U253" s="336"/>
      <c r="V253" s="336"/>
      <c r="W253" s="336"/>
    </row>
    <row r="254" spans="1:27">
      <c r="A254" s="336"/>
      <c r="E254" s="336"/>
      <c r="H254" s="336"/>
      <c r="K254" s="336"/>
      <c r="N254" s="336"/>
      <c r="Q254" s="336"/>
      <c r="T254" s="336"/>
      <c r="U254" s="336"/>
      <c r="V254" s="336"/>
      <c r="W254" s="336"/>
    </row>
    <row r="255" spans="1:27">
      <c r="A255" s="336"/>
      <c r="E255" s="336"/>
      <c r="H255" s="336"/>
      <c r="K255" s="336"/>
      <c r="N255" s="336"/>
      <c r="Q255" s="336"/>
      <c r="T255" s="336"/>
      <c r="U255" s="336"/>
      <c r="V255" s="336"/>
      <c r="W255" s="336"/>
    </row>
    <row r="256" spans="1:27">
      <c r="A256" s="336"/>
      <c r="E256" s="336"/>
      <c r="H256" s="336"/>
      <c r="K256" s="336"/>
      <c r="N256" s="336"/>
      <c r="Q256" s="336"/>
      <c r="T256" s="336"/>
      <c r="U256" s="336"/>
      <c r="V256" s="336"/>
      <c r="W256" s="336"/>
    </row>
    <row r="257" spans="1:23">
      <c r="A257" s="336"/>
      <c r="E257" s="336"/>
      <c r="H257" s="336"/>
      <c r="K257" s="336"/>
      <c r="N257" s="336"/>
      <c r="Q257" s="336"/>
      <c r="T257" s="336"/>
      <c r="U257" s="336"/>
      <c r="V257" s="336"/>
      <c r="W257" s="336"/>
    </row>
    <row r="258" spans="1:23">
      <c r="A258" s="336"/>
      <c r="E258" s="336"/>
      <c r="H258" s="336"/>
      <c r="K258" s="336"/>
      <c r="N258" s="336"/>
      <c r="Q258" s="336"/>
      <c r="T258" s="336"/>
      <c r="U258" s="336"/>
      <c r="V258" s="336"/>
      <c r="W258" s="336"/>
    </row>
    <row r="259" spans="1:23">
      <c r="A259" s="336"/>
      <c r="E259" s="336"/>
      <c r="H259" s="336"/>
      <c r="K259" s="336"/>
      <c r="N259" s="336"/>
      <c r="Q259" s="336"/>
      <c r="T259" s="336"/>
      <c r="U259" s="336"/>
      <c r="V259" s="336"/>
      <c r="W259" s="336"/>
    </row>
    <row r="260" spans="1:23">
      <c r="A260" s="336"/>
      <c r="E260" s="336"/>
      <c r="H260" s="336"/>
      <c r="K260" s="336"/>
      <c r="N260" s="336"/>
      <c r="Q260" s="336"/>
      <c r="T260" s="336"/>
      <c r="U260" s="336"/>
      <c r="V260" s="336"/>
      <c r="W260" s="336"/>
    </row>
    <row r="261" spans="1:23">
      <c r="A261" s="336"/>
      <c r="E261" s="336"/>
      <c r="H261" s="336"/>
      <c r="K261" s="336"/>
      <c r="N261" s="336"/>
      <c r="Q261" s="336"/>
      <c r="T261" s="336"/>
      <c r="U261" s="336"/>
      <c r="V261" s="336"/>
      <c r="W261" s="336"/>
    </row>
    <row r="262" spans="1:23">
      <c r="A262" s="336"/>
      <c r="E262" s="336"/>
      <c r="H262" s="336"/>
      <c r="K262" s="336"/>
      <c r="N262" s="336"/>
      <c r="Q262" s="336"/>
      <c r="T262" s="336"/>
      <c r="U262" s="336"/>
      <c r="V262" s="336"/>
      <c r="W262" s="336"/>
    </row>
    <row r="263" spans="1:23">
      <c r="A263" s="336"/>
      <c r="E263" s="336"/>
      <c r="H263" s="336"/>
      <c r="K263" s="336"/>
      <c r="N263" s="336"/>
      <c r="Q263" s="336"/>
      <c r="T263" s="336"/>
      <c r="U263" s="336"/>
      <c r="V263" s="336"/>
      <c r="W263" s="336"/>
    </row>
    <row r="264" spans="1:23">
      <c r="A264" s="336"/>
      <c r="E264" s="336"/>
      <c r="H264" s="336"/>
      <c r="K264" s="336"/>
      <c r="N264" s="336"/>
      <c r="Q264" s="336"/>
      <c r="T264" s="336"/>
      <c r="U264" s="336"/>
      <c r="V264" s="336"/>
      <c r="W264" s="336"/>
    </row>
    <row r="265" spans="1:23">
      <c r="A265" s="336"/>
      <c r="E265" s="336"/>
      <c r="H265" s="336"/>
      <c r="K265" s="336"/>
      <c r="N265" s="336"/>
      <c r="Q265" s="336"/>
      <c r="T265" s="336"/>
      <c r="U265" s="336"/>
      <c r="V265" s="336"/>
      <c r="W265" s="336"/>
    </row>
    <row r="266" spans="1:23">
      <c r="A266" s="336"/>
      <c r="E266" s="336"/>
      <c r="H266" s="336"/>
      <c r="K266" s="336"/>
      <c r="N266" s="336"/>
      <c r="Q266" s="336"/>
      <c r="T266" s="336"/>
      <c r="U266" s="336"/>
      <c r="V266" s="336"/>
      <c r="W266" s="336"/>
    </row>
    <row r="267" spans="1:23">
      <c r="A267" s="336"/>
      <c r="E267" s="336"/>
      <c r="H267" s="336"/>
      <c r="K267" s="336"/>
      <c r="N267" s="336"/>
      <c r="Q267" s="336"/>
      <c r="T267" s="336"/>
      <c r="U267" s="336"/>
      <c r="V267" s="336"/>
      <c r="W267" s="336"/>
    </row>
    <row r="268" spans="1:23">
      <c r="A268" s="336"/>
      <c r="E268" s="336"/>
      <c r="H268" s="336"/>
      <c r="K268" s="336"/>
      <c r="N268" s="336"/>
      <c r="Q268" s="336"/>
      <c r="T268" s="336"/>
      <c r="U268" s="336"/>
      <c r="V268" s="336"/>
      <c r="W268" s="336"/>
    </row>
    <row r="269" spans="1:23">
      <c r="A269" s="336"/>
      <c r="E269" s="336"/>
      <c r="H269" s="336"/>
      <c r="K269" s="336"/>
      <c r="N269" s="336"/>
      <c r="Q269" s="336"/>
      <c r="T269" s="336"/>
      <c r="U269" s="336"/>
      <c r="V269" s="336"/>
      <c r="W269" s="336"/>
    </row>
    <row r="270" spans="1:23">
      <c r="A270" s="336"/>
      <c r="E270" s="336"/>
      <c r="H270" s="336"/>
      <c r="K270" s="336"/>
      <c r="N270" s="336"/>
      <c r="Q270" s="336"/>
      <c r="T270" s="336"/>
      <c r="U270" s="336"/>
      <c r="V270" s="336"/>
      <c r="W270" s="336"/>
    </row>
    <row r="271" spans="1:23">
      <c r="A271" s="336"/>
      <c r="E271" s="336"/>
      <c r="H271" s="336"/>
      <c r="K271" s="336"/>
      <c r="N271" s="336"/>
      <c r="Q271" s="336"/>
      <c r="T271" s="336"/>
      <c r="U271" s="336"/>
      <c r="V271" s="336"/>
      <c r="W271" s="336"/>
    </row>
    <row r="272" spans="1:23">
      <c r="A272" s="336"/>
      <c r="E272" s="336"/>
      <c r="H272" s="336"/>
      <c r="K272" s="336"/>
      <c r="N272" s="336"/>
      <c r="Q272" s="336"/>
      <c r="T272" s="336"/>
      <c r="U272" s="336"/>
      <c r="V272" s="336"/>
      <c r="W272" s="336"/>
    </row>
    <row r="273" spans="1:23">
      <c r="A273" s="336"/>
      <c r="E273" s="336"/>
      <c r="H273" s="336"/>
      <c r="K273" s="336"/>
      <c r="N273" s="336"/>
      <c r="Q273" s="336"/>
      <c r="T273" s="336"/>
      <c r="U273" s="336"/>
      <c r="V273" s="336"/>
      <c r="W273" s="336"/>
    </row>
    <row r="274" spans="1:23">
      <c r="A274" s="336"/>
      <c r="E274" s="336"/>
      <c r="H274" s="336"/>
      <c r="K274" s="336"/>
      <c r="N274" s="336"/>
      <c r="Q274" s="336"/>
      <c r="T274" s="336"/>
      <c r="U274" s="336"/>
      <c r="V274" s="336"/>
      <c r="W274" s="336"/>
    </row>
    <row r="275" spans="1:23">
      <c r="A275" s="336"/>
      <c r="E275" s="336"/>
      <c r="H275" s="336"/>
      <c r="K275" s="336"/>
      <c r="N275" s="336"/>
      <c r="Q275" s="336"/>
      <c r="T275" s="336"/>
      <c r="U275" s="336"/>
      <c r="V275" s="336"/>
      <c r="W275" s="336"/>
    </row>
    <row r="276" spans="1:23">
      <c r="A276" s="336"/>
      <c r="E276" s="336"/>
      <c r="H276" s="336"/>
      <c r="K276" s="336"/>
      <c r="N276" s="336"/>
      <c r="Q276" s="336"/>
      <c r="T276" s="336"/>
      <c r="U276" s="336"/>
      <c r="V276" s="336"/>
      <c r="W276" s="336"/>
    </row>
    <row r="277" spans="1:23">
      <c r="A277" s="336"/>
      <c r="E277" s="336"/>
      <c r="H277" s="336"/>
      <c r="K277" s="336"/>
      <c r="N277" s="336"/>
      <c r="Q277" s="336"/>
      <c r="T277" s="336"/>
      <c r="U277" s="336"/>
      <c r="V277" s="336"/>
      <c r="W277" s="336"/>
    </row>
    <row r="278" spans="1:23">
      <c r="A278" s="336"/>
      <c r="E278" s="336"/>
      <c r="H278" s="336"/>
      <c r="K278" s="336"/>
      <c r="N278" s="336"/>
      <c r="Q278" s="336"/>
      <c r="T278" s="336"/>
      <c r="U278" s="336"/>
      <c r="V278" s="336"/>
      <c r="W278" s="336"/>
    </row>
    <row r="279" spans="1:23">
      <c r="A279" s="336"/>
      <c r="E279" s="336"/>
      <c r="H279" s="336"/>
      <c r="K279" s="336"/>
      <c r="N279" s="336"/>
      <c r="Q279" s="336"/>
      <c r="T279" s="336"/>
      <c r="U279" s="336"/>
      <c r="V279" s="336"/>
      <c r="W279" s="336"/>
    </row>
    <row r="280" spans="1:23">
      <c r="A280" s="336"/>
      <c r="E280" s="336"/>
      <c r="H280" s="336"/>
      <c r="K280" s="336"/>
      <c r="N280" s="336"/>
      <c r="Q280" s="336"/>
      <c r="T280" s="336"/>
      <c r="U280" s="336"/>
      <c r="V280" s="336"/>
      <c r="W280" s="336"/>
    </row>
    <row r="281" spans="1:23">
      <c r="A281" s="336"/>
      <c r="E281" s="336"/>
      <c r="H281" s="336"/>
      <c r="K281" s="336"/>
      <c r="N281" s="336"/>
      <c r="Q281" s="336"/>
      <c r="T281" s="336"/>
      <c r="U281" s="336"/>
      <c r="V281" s="336"/>
      <c r="W281" s="336"/>
    </row>
    <row r="282" spans="1:23">
      <c r="A282" s="336"/>
      <c r="E282" s="336"/>
      <c r="H282" s="336"/>
      <c r="K282" s="336"/>
      <c r="N282" s="336"/>
      <c r="Q282" s="336"/>
      <c r="T282" s="336"/>
      <c r="U282" s="336"/>
      <c r="V282" s="336"/>
      <c r="W282" s="336"/>
    </row>
    <row r="283" spans="1:23">
      <c r="A283" s="336"/>
      <c r="E283" s="336"/>
      <c r="H283" s="336"/>
      <c r="K283" s="336"/>
      <c r="N283" s="336"/>
      <c r="Q283" s="336"/>
      <c r="T283" s="336"/>
      <c r="U283" s="336"/>
      <c r="V283" s="336"/>
      <c r="W283" s="336"/>
    </row>
    <row r="284" spans="1:23">
      <c r="A284" s="336"/>
      <c r="E284" s="336"/>
      <c r="H284" s="336"/>
      <c r="K284" s="336"/>
      <c r="N284" s="336"/>
      <c r="Q284" s="336"/>
      <c r="T284" s="336"/>
      <c r="U284" s="336"/>
      <c r="V284" s="336"/>
      <c r="W284" s="336"/>
    </row>
    <row r="285" spans="1:23">
      <c r="A285" s="336"/>
      <c r="E285" s="336"/>
      <c r="H285" s="336"/>
      <c r="K285" s="336"/>
      <c r="N285" s="336"/>
      <c r="Q285" s="336"/>
      <c r="T285" s="336"/>
      <c r="U285" s="336"/>
      <c r="V285" s="336"/>
      <c r="W285" s="336"/>
    </row>
    <row r="286" spans="1:23">
      <c r="A286" s="336"/>
      <c r="E286" s="336"/>
      <c r="H286" s="336"/>
      <c r="K286" s="336"/>
      <c r="N286" s="336"/>
      <c r="Q286" s="336"/>
      <c r="T286" s="336"/>
      <c r="U286" s="336"/>
      <c r="V286" s="336"/>
      <c r="W286" s="336"/>
    </row>
    <row r="287" spans="1:23">
      <c r="A287" s="336"/>
      <c r="E287" s="336"/>
      <c r="H287" s="336"/>
      <c r="K287" s="336"/>
      <c r="N287" s="336"/>
      <c r="Q287" s="336"/>
      <c r="T287" s="336"/>
      <c r="U287" s="336"/>
      <c r="V287" s="336"/>
      <c r="W287" s="336"/>
    </row>
    <row r="288" spans="1:23">
      <c r="A288" s="336"/>
      <c r="E288" s="336"/>
      <c r="H288" s="336"/>
      <c r="K288" s="336"/>
      <c r="N288" s="336"/>
      <c r="Q288" s="336"/>
      <c r="T288" s="336"/>
      <c r="U288" s="336"/>
      <c r="V288" s="336"/>
      <c r="W288" s="336"/>
    </row>
    <row r="289" spans="1:23">
      <c r="A289" s="336"/>
      <c r="E289" s="336"/>
      <c r="H289" s="336"/>
      <c r="K289" s="336"/>
      <c r="N289" s="336"/>
      <c r="Q289" s="336"/>
      <c r="T289" s="336"/>
      <c r="U289" s="336"/>
      <c r="V289" s="336"/>
      <c r="W289" s="336"/>
    </row>
    <row r="290" spans="1:23">
      <c r="A290" s="336"/>
      <c r="E290" s="336"/>
      <c r="H290" s="336"/>
      <c r="K290" s="336"/>
      <c r="N290" s="336"/>
      <c r="Q290" s="336"/>
      <c r="T290" s="336"/>
      <c r="U290" s="336"/>
      <c r="V290" s="336"/>
      <c r="W290" s="336"/>
    </row>
    <row r="291" spans="1:23">
      <c r="A291" s="336"/>
      <c r="E291" s="336"/>
      <c r="H291" s="336"/>
      <c r="K291" s="336"/>
      <c r="N291" s="336"/>
      <c r="Q291" s="336"/>
      <c r="T291" s="336"/>
      <c r="U291" s="336"/>
      <c r="V291" s="336"/>
      <c r="W291" s="336"/>
    </row>
    <row r="292" spans="1:23">
      <c r="A292" s="336"/>
      <c r="E292" s="336"/>
      <c r="H292" s="336"/>
      <c r="K292" s="336"/>
      <c r="N292" s="336"/>
      <c r="Q292" s="336"/>
      <c r="T292" s="336"/>
      <c r="U292" s="336"/>
      <c r="V292" s="336"/>
      <c r="W292" s="336"/>
    </row>
    <row r="293" spans="1:23">
      <c r="A293" s="336"/>
      <c r="E293" s="336"/>
      <c r="H293" s="336"/>
      <c r="K293" s="336"/>
      <c r="N293" s="336"/>
      <c r="Q293" s="336"/>
      <c r="T293" s="336"/>
      <c r="U293" s="336"/>
      <c r="V293" s="336"/>
      <c r="W293" s="336"/>
    </row>
    <row r="294" spans="1:23">
      <c r="A294" s="336"/>
      <c r="E294" s="336"/>
      <c r="H294" s="336"/>
      <c r="K294" s="336"/>
      <c r="N294" s="336"/>
      <c r="Q294" s="336"/>
      <c r="T294" s="336"/>
      <c r="U294" s="336"/>
      <c r="V294" s="336"/>
      <c r="W294" s="336"/>
    </row>
    <row r="295" spans="1:23">
      <c r="A295" s="336"/>
      <c r="E295" s="336"/>
      <c r="H295" s="336"/>
      <c r="K295" s="336"/>
      <c r="N295" s="336"/>
      <c r="Q295" s="336"/>
      <c r="T295" s="336"/>
      <c r="U295" s="336"/>
      <c r="V295" s="336"/>
      <c r="W295" s="336"/>
    </row>
    <row r="296" spans="1:23">
      <c r="A296" s="336"/>
      <c r="E296" s="336"/>
      <c r="H296" s="336"/>
      <c r="K296" s="336"/>
      <c r="N296" s="336"/>
      <c r="Q296" s="336"/>
      <c r="T296" s="336"/>
      <c r="U296" s="336"/>
      <c r="V296" s="336"/>
      <c r="W296" s="336"/>
    </row>
    <row r="297" spans="1:23">
      <c r="A297" s="336"/>
      <c r="E297" s="336"/>
      <c r="H297" s="336"/>
      <c r="K297" s="336"/>
      <c r="N297" s="336"/>
      <c r="Q297" s="336"/>
      <c r="T297" s="336"/>
      <c r="U297" s="336"/>
      <c r="V297" s="336"/>
      <c r="W297" s="336"/>
    </row>
    <row r="298" spans="1:23">
      <c r="A298" s="336"/>
      <c r="E298" s="336"/>
      <c r="H298" s="336"/>
      <c r="K298" s="336"/>
      <c r="N298" s="336"/>
      <c r="Q298" s="336"/>
      <c r="T298" s="336"/>
      <c r="U298" s="336"/>
      <c r="V298" s="336"/>
      <c r="W298" s="336"/>
    </row>
    <row r="299" spans="1:23">
      <c r="A299" s="336"/>
      <c r="E299" s="336"/>
      <c r="H299" s="336"/>
      <c r="K299" s="336"/>
      <c r="N299" s="336"/>
      <c r="Q299" s="336"/>
      <c r="T299" s="336"/>
      <c r="U299" s="336"/>
      <c r="V299" s="336"/>
      <c r="W299" s="336"/>
    </row>
    <row r="300" spans="1:23">
      <c r="A300" s="336"/>
      <c r="E300" s="336"/>
      <c r="H300" s="336"/>
      <c r="K300" s="336"/>
      <c r="N300" s="336"/>
      <c r="Q300" s="336"/>
      <c r="T300" s="336"/>
      <c r="U300" s="336"/>
      <c r="V300" s="336"/>
      <c r="W300" s="336"/>
    </row>
    <row r="301" spans="1:23">
      <c r="A301" s="336"/>
      <c r="E301" s="336"/>
      <c r="H301" s="336"/>
      <c r="K301" s="336"/>
      <c r="N301" s="336"/>
      <c r="Q301" s="336"/>
      <c r="T301" s="336"/>
      <c r="U301" s="336"/>
      <c r="V301" s="336"/>
      <c r="W301" s="336"/>
    </row>
    <row r="302" spans="1:23">
      <c r="A302" s="336"/>
      <c r="E302" s="336"/>
      <c r="H302" s="336"/>
      <c r="K302" s="336"/>
      <c r="N302" s="336"/>
      <c r="Q302" s="336"/>
      <c r="T302" s="336"/>
      <c r="U302" s="336"/>
      <c r="V302" s="336"/>
      <c r="W302" s="336"/>
    </row>
  </sheetData>
  <mergeCells count="16">
    <mergeCell ref="R4:T4"/>
    <mergeCell ref="A70:A145"/>
    <mergeCell ref="A146:A229"/>
    <mergeCell ref="A12:A40"/>
    <mergeCell ref="A41:A43"/>
    <mergeCell ref="A44:A46"/>
    <mergeCell ref="A47:A49"/>
    <mergeCell ref="A50:A52"/>
    <mergeCell ref="A53:A55"/>
    <mergeCell ref="A56:A58"/>
    <mergeCell ref="A59:A69"/>
    <mergeCell ref="C4:E4"/>
    <mergeCell ref="F4:H4"/>
    <mergeCell ref="I4:K4"/>
    <mergeCell ref="L4:N4"/>
    <mergeCell ref="O4:Q4"/>
  </mergeCells>
  <pageMargins left="0.70866141732283472" right="0.70866141732283472" top="0.62992125984251968" bottom="0.62992125984251968" header="0.31496062992125984" footer="0.31496062992125984"/>
  <pageSetup paperSize="8" scale="64" fitToHeight="2"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X59"/>
  <sheetViews>
    <sheetView showGridLines="0" view="pageBreakPreview" zoomScale="70" zoomScaleNormal="100" zoomScaleSheetLayoutView="70" workbookViewId="0">
      <pane xSplit="1" ySplit="7" topLeftCell="B8" activePane="bottomRight" state="frozen"/>
      <selection activeCell="P37" sqref="P37"/>
      <selection pane="topRight" activeCell="P37" sqref="P37"/>
      <selection pane="bottomLeft" activeCell="P37" sqref="P37"/>
      <selection pane="bottomRight" activeCell="C4" sqref="C4:T5"/>
    </sheetView>
  </sheetViews>
  <sheetFormatPr defaultColWidth="9.140625" defaultRowHeight="12.75" customHeight="1"/>
  <cols>
    <col min="1" max="1" width="44.28515625" style="23" customWidth="1"/>
    <col min="2" max="2" width="10.7109375" style="257" customWidth="1"/>
    <col min="3" max="5" width="13.42578125" style="257" customWidth="1"/>
    <col min="6" max="6" width="13.42578125" style="712" customWidth="1"/>
    <col min="7" max="8" width="13.42578125" style="257" customWidth="1"/>
    <col min="9" max="9" width="13.42578125" style="712" customWidth="1"/>
    <col min="10" max="11" width="13.42578125" style="257" customWidth="1"/>
    <col min="12" max="12" width="13.42578125" style="712" customWidth="1"/>
    <col min="13" max="14" width="13.42578125" style="257" customWidth="1"/>
    <col min="15" max="15" width="13.42578125" style="712" customWidth="1"/>
    <col min="16" max="17" width="13.42578125" style="257" customWidth="1"/>
    <col min="18" max="18" width="13.42578125" style="712" customWidth="1"/>
    <col min="19" max="20" width="13.42578125" style="257" customWidth="1"/>
    <col min="21" max="21" width="2.5703125" style="712" customWidth="1"/>
    <col min="22" max="22" width="14.140625" style="257" customWidth="1"/>
    <col min="23" max="23" width="14.140625" style="712" customWidth="1"/>
    <col min="24" max="26" width="14.140625" style="257" customWidth="1"/>
    <col min="27" max="27" width="14.140625" style="23" customWidth="1"/>
    <col min="28" max="33" width="15.7109375" style="23" customWidth="1"/>
    <col min="34" max="34" width="35.7109375" style="23" customWidth="1"/>
    <col min="35" max="40" width="15.7109375" style="23" customWidth="1"/>
    <col min="41" max="41" width="35.7109375" style="23" customWidth="1"/>
    <col min="42" max="47" width="15.7109375" style="23" customWidth="1"/>
    <col min="48" max="48" width="35.7109375" style="23" customWidth="1"/>
    <col min="49" max="49" width="9.140625" style="23"/>
    <col min="50" max="50" width="10.85546875" style="23" bestFit="1" customWidth="1"/>
    <col min="51" max="16384" width="9.140625" style="23"/>
  </cols>
  <sheetData>
    <row r="1" spans="1:50" ht="12.75" customHeight="1">
      <c r="A1" s="750" t="s">
        <v>1023</v>
      </c>
    </row>
    <row r="2" spans="1:50" ht="18" customHeight="1">
      <c r="A2" s="709" t="s">
        <v>778</v>
      </c>
      <c r="AV2" s="256"/>
      <c r="AW2" s="257"/>
      <c r="AX2" s="257"/>
    </row>
    <row r="3" spans="1:50" ht="18" customHeight="1" thickBot="1">
      <c r="A3" s="709"/>
      <c r="AV3" s="256"/>
      <c r="AW3" s="257"/>
      <c r="AX3" s="257"/>
    </row>
    <row r="4" spans="1:50" ht="18" customHeight="1">
      <c r="A4" s="257" t="s">
        <v>646</v>
      </c>
      <c r="B4" s="966" t="s">
        <v>184</v>
      </c>
      <c r="C4" s="1710" t="s">
        <v>13</v>
      </c>
      <c r="D4" s="1711"/>
      <c r="E4" s="1712"/>
      <c r="F4" s="1710" t="s">
        <v>14</v>
      </c>
      <c r="G4" s="1711"/>
      <c r="H4" s="1712"/>
      <c r="I4" s="1710" t="s">
        <v>15</v>
      </c>
      <c r="J4" s="1711"/>
      <c r="K4" s="1712"/>
      <c r="L4" s="1710" t="s">
        <v>16</v>
      </c>
      <c r="M4" s="1711"/>
      <c r="N4" s="1712"/>
      <c r="O4" s="1710" t="s">
        <v>19</v>
      </c>
      <c r="P4" s="1711"/>
      <c r="Q4" s="1712"/>
      <c r="R4" s="1710" t="s">
        <v>1021</v>
      </c>
      <c r="S4" s="1711"/>
      <c r="T4" s="1712"/>
      <c r="U4" s="721"/>
      <c r="V4" s="1246" t="s">
        <v>13</v>
      </c>
      <c r="W4" s="1092" t="s">
        <v>14</v>
      </c>
      <c r="X4" s="1092" t="s">
        <v>15</v>
      </c>
      <c r="Y4" s="1092" t="s">
        <v>16</v>
      </c>
      <c r="Z4" s="1092" t="s">
        <v>19</v>
      </c>
      <c r="AA4" s="1092"/>
      <c r="AV4" s="256"/>
      <c r="AW4" s="257"/>
      <c r="AX4" s="257"/>
    </row>
    <row r="5" spans="1:50" ht="32.25" customHeight="1" thickBot="1">
      <c r="A5" s="22"/>
      <c r="B5" s="967" t="s">
        <v>0</v>
      </c>
      <c r="C5" s="773" t="s">
        <v>0</v>
      </c>
      <c r="D5" s="774" t="s">
        <v>808</v>
      </c>
      <c r="E5" s="809" t="s">
        <v>809</v>
      </c>
      <c r="F5" s="773" t="s">
        <v>0</v>
      </c>
      <c r="G5" s="774" t="s">
        <v>808</v>
      </c>
      <c r="H5" s="809" t="s">
        <v>809</v>
      </c>
      <c r="I5" s="773" t="s">
        <v>0</v>
      </c>
      <c r="J5" s="774" t="s">
        <v>808</v>
      </c>
      <c r="K5" s="809" t="s">
        <v>809</v>
      </c>
      <c r="L5" s="773" t="s">
        <v>0</v>
      </c>
      <c r="M5" s="774" t="s">
        <v>808</v>
      </c>
      <c r="N5" s="809" t="s">
        <v>809</v>
      </c>
      <c r="O5" s="773" t="s">
        <v>0</v>
      </c>
      <c r="P5" s="774" t="s">
        <v>808</v>
      </c>
      <c r="Q5" s="809" t="s">
        <v>809</v>
      </c>
      <c r="R5" s="773" t="s">
        <v>0</v>
      </c>
      <c r="S5" s="774" t="s">
        <v>808</v>
      </c>
      <c r="T5" s="809" t="s">
        <v>809</v>
      </c>
      <c r="U5" s="775"/>
      <c r="V5" s="1247" t="s">
        <v>46</v>
      </c>
      <c r="W5" s="1247" t="s">
        <v>46</v>
      </c>
      <c r="X5" s="1247" t="s">
        <v>46</v>
      </c>
      <c r="Y5" s="1247" t="s">
        <v>46</v>
      </c>
      <c r="Z5" s="1247" t="s">
        <v>46</v>
      </c>
      <c r="AA5" s="1247" t="s">
        <v>46</v>
      </c>
    </row>
    <row r="6" spans="1:50" s="1056" customFormat="1" ht="12.75" customHeight="1">
      <c r="A6" s="383" t="s">
        <v>792</v>
      </c>
      <c r="B6" s="968"/>
      <c r="C6" s="777"/>
      <c r="D6" s="394"/>
      <c r="E6" s="779"/>
      <c r="F6" s="777"/>
      <c r="G6" s="394"/>
      <c r="H6" s="779"/>
      <c r="I6" s="777"/>
      <c r="J6" s="394"/>
      <c r="K6" s="779"/>
      <c r="L6" s="777"/>
      <c r="M6" s="394"/>
      <c r="N6" s="779"/>
      <c r="O6" s="777"/>
      <c r="P6" s="394"/>
      <c r="Q6" s="779"/>
      <c r="R6" s="777"/>
      <c r="S6" s="394"/>
      <c r="T6" s="779"/>
      <c r="U6" s="780"/>
      <c r="V6" s="394"/>
      <c r="W6" s="394"/>
      <c r="X6" s="394"/>
      <c r="Y6" s="394"/>
      <c r="Z6" s="394"/>
      <c r="AA6" s="984"/>
      <c r="AB6" s="23"/>
      <c r="AC6" s="23"/>
      <c r="AD6" s="23"/>
      <c r="AE6" s="23"/>
      <c r="AF6" s="23"/>
      <c r="AG6" s="23"/>
      <c r="AH6" s="23"/>
      <c r="AI6" s="23"/>
      <c r="AJ6" s="23"/>
      <c r="AK6" s="23"/>
      <c r="AL6" s="23"/>
      <c r="AM6" s="23"/>
      <c r="AN6" s="23"/>
      <c r="AO6" s="23"/>
      <c r="AP6" s="23"/>
      <c r="AQ6" s="23"/>
      <c r="AR6" s="23"/>
      <c r="AS6" s="23"/>
      <c r="AT6" s="23"/>
      <c r="AU6" s="23"/>
      <c r="AV6" s="23"/>
      <c r="AW6" s="23"/>
      <c r="AX6" s="23"/>
    </row>
    <row r="7" spans="1:50" s="1056" customFormat="1" ht="12.75" customHeight="1">
      <c r="A7" s="381" t="s">
        <v>652</v>
      </c>
      <c r="B7" s="1233"/>
      <c r="C7" s="815"/>
      <c r="D7" s="813"/>
      <c r="E7" s="816"/>
      <c r="F7" s="815"/>
      <c r="G7" s="813"/>
      <c r="H7" s="816"/>
      <c r="I7" s="815"/>
      <c r="J7" s="813"/>
      <c r="K7" s="816"/>
      <c r="L7" s="815"/>
      <c r="M7" s="813"/>
      <c r="N7" s="816"/>
      <c r="O7" s="815"/>
      <c r="P7" s="813"/>
      <c r="Q7" s="816"/>
      <c r="R7" s="815"/>
      <c r="S7" s="813"/>
      <c r="T7" s="816"/>
      <c r="U7" s="852"/>
      <c r="V7" s="782"/>
      <c r="W7" s="782"/>
      <c r="X7" s="782"/>
      <c r="Y7" s="782"/>
      <c r="Z7" s="782"/>
      <c r="AA7" s="783"/>
      <c r="AB7" s="23"/>
      <c r="AC7" s="23"/>
      <c r="AD7" s="23"/>
      <c r="AE7" s="23"/>
      <c r="AF7" s="23"/>
      <c r="AG7" s="23"/>
      <c r="AH7" s="23"/>
      <c r="AI7" s="23"/>
      <c r="AJ7" s="23"/>
      <c r="AK7" s="23"/>
      <c r="AL7" s="23"/>
      <c r="AM7" s="23"/>
      <c r="AN7" s="23"/>
      <c r="AO7" s="23"/>
      <c r="AP7" s="23"/>
      <c r="AQ7" s="23"/>
      <c r="AR7" s="23"/>
      <c r="AS7" s="23"/>
      <c r="AT7" s="23"/>
      <c r="AU7" s="23"/>
      <c r="AV7" s="23"/>
      <c r="AW7" s="23"/>
      <c r="AX7" s="23"/>
    </row>
    <row r="8" spans="1:50" s="1056" customFormat="1" ht="12.75" customHeight="1">
      <c r="A8" s="381" t="s">
        <v>28</v>
      </c>
      <c r="B8" s="1233"/>
      <c r="C8" s="815"/>
      <c r="D8" s="813"/>
      <c r="E8" s="816"/>
      <c r="F8" s="815"/>
      <c r="G8" s="813"/>
      <c r="H8" s="816"/>
      <c r="I8" s="815"/>
      <c r="J8" s="813"/>
      <c r="K8" s="816"/>
      <c r="L8" s="815"/>
      <c r="M8" s="813"/>
      <c r="N8" s="816"/>
      <c r="O8" s="815"/>
      <c r="P8" s="813"/>
      <c r="Q8" s="816"/>
      <c r="R8" s="815"/>
      <c r="S8" s="813"/>
      <c r="T8" s="816"/>
      <c r="U8" s="852"/>
      <c r="V8" s="782"/>
      <c r="W8" s="782"/>
      <c r="X8" s="782"/>
      <c r="Y8" s="782"/>
      <c r="Z8" s="782"/>
      <c r="AA8" s="783"/>
      <c r="AB8" s="23"/>
      <c r="AC8" s="23"/>
      <c r="AD8" s="23"/>
      <c r="AE8" s="23"/>
      <c r="AF8" s="23"/>
      <c r="AG8" s="23"/>
      <c r="AH8" s="23"/>
      <c r="AI8" s="23"/>
      <c r="AJ8" s="23"/>
      <c r="AK8" s="23"/>
      <c r="AL8" s="23"/>
      <c r="AM8" s="23"/>
      <c r="AN8" s="23"/>
      <c r="AO8" s="23"/>
      <c r="AP8" s="23"/>
      <c r="AQ8" s="23"/>
      <c r="AR8" s="23"/>
      <c r="AS8" s="23"/>
      <c r="AT8" s="23"/>
      <c r="AU8" s="23"/>
      <c r="AV8" s="23"/>
      <c r="AW8" s="23"/>
      <c r="AX8" s="23"/>
    </row>
    <row r="9" spans="1:50" s="1056" customFormat="1" ht="12.75" customHeight="1">
      <c r="A9" s="381" t="s">
        <v>203</v>
      </c>
      <c r="B9" s="1233"/>
      <c r="C9" s="815"/>
      <c r="D9" s="813"/>
      <c r="E9" s="816"/>
      <c r="F9" s="815"/>
      <c r="G9" s="813"/>
      <c r="H9" s="816"/>
      <c r="I9" s="815"/>
      <c r="J9" s="813"/>
      <c r="K9" s="816"/>
      <c r="L9" s="815"/>
      <c r="M9" s="813"/>
      <c r="N9" s="816"/>
      <c r="O9" s="815"/>
      <c r="P9" s="813"/>
      <c r="Q9" s="816"/>
      <c r="R9" s="815"/>
      <c r="S9" s="813"/>
      <c r="T9" s="816"/>
      <c r="U9" s="852"/>
      <c r="V9" s="782"/>
      <c r="W9" s="782"/>
      <c r="X9" s="782"/>
      <c r="Y9" s="782"/>
      <c r="Z9" s="782"/>
      <c r="AA9" s="783"/>
      <c r="AB9" s="23"/>
      <c r="AC9" s="23"/>
      <c r="AD9" s="23"/>
      <c r="AE9" s="23"/>
      <c r="AF9" s="23"/>
      <c r="AG9" s="23"/>
      <c r="AH9" s="23"/>
      <c r="AI9" s="23"/>
      <c r="AJ9" s="23"/>
      <c r="AK9" s="23"/>
      <c r="AL9" s="23"/>
      <c r="AM9" s="23"/>
      <c r="AN9" s="23"/>
      <c r="AO9" s="23"/>
      <c r="AP9" s="23"/>
      <c r="AQ9" s="23"/>
      <c r="AR9" s="23"/>
      <c r="AS9" s="23"/>
      <c r="AT9" s="23"/>
      <c r="AU9" s="23"/>
      <c r="AV9" s="23"/>
      <c r="AW9" s="23"/>
      <c r="AX9" s="23"/>
    </row>
    <row r="10" spans="1:50" s="1056" customFormat="1" ht="12.75" customHeight="1">
      <c r="A10" s="381" t="s">
        <v>651</v>
      </c>
      <c r="B10" s="1233"/>
      <c r="C10" s="815"/>
      <c r="D10" s="813"/>
      <c r="E10" s="816"/>
      <c r="F10" s="815"/>
      <c r="G10" s="813"/>
      <c r="H10" s="816"/>
      <c r="I10" s="815"/>
      <c r="J10" s="813"/>
      <c r="K10" s="816"/>
      <c r="L10" s="815"/>
      <c r="M10" s="813"/>
      <c r="N10" s="816"/>
      <c r="O10" s="815"/>
      <c r="P10" s="813"/>
      <c r="Q10" s="816"/>
      <c r="R10" s="815"/>
      <c r="S10" s="813"/>
      <c r="T10" s="816"/>
      <c r="U10" s="852"/>
      <c r="V10" s="782"/>
      <c r="W10" s="782"/>
      <c r="X10" s="782"/>
      <c r="Y10" s="782"/>
      <c r="Z10" s="782"/>
      <c r="AA10" s="783"/>
      <c r="AB10" s="23"/>
      <c r="AC10" s="23"/>
      <c r="AD10" s="23"/>
      <c r="AE10" s="23"/>
      <c r="AF10" s="23"/>
      <c r="AG10" s="23"/>
      <c r="AH10" s="23"/>
      <c r="AI10" s="23"/>
      <c r="AJ10" s="23"/>
      <c r="AK10" s="23"/>
      <c r="AL10" s="23"/>
      <c r="AM10" s="23"/>
      <c r="AN10" s="23"/>
      <c r="AO10" s="23"/>
      <c r="AP10" s="23"/>
      <c r="AQ10" s="23"/>
      <c r="AR10" s="23"/>
      <c r="AS10" s="23"/>
      <c r="AT10" s="23"/>
      <c r="AU10" s="23"/>
      <c r="AV10" s="23"/>
      <c r="AW10" s="23"/>
      <c r="AX10" s="23"/>
    </row>
    <row r="11" spans="1:50" s="1056" customFormat="1" ht="12.75" customHeight="1">
      <c r="A11" s="381" t="s">
        <v>650</v>
      </c>
      <c r="B11" s="1233"/>
      <c r="C11" s="815"/>
      <c r="D11" s="813"/>
      <c r="E11" s="816"/>
      <c r="F11" s="815"/>
      <c r="G11" s="813"/>
      <c r="H11" s="816"/>
      <c r="I11" s="815"/>
      <c r="J11" s="813"/>
      <c r="K11" s="816"/>
      <c r="L11" s="815"/>
      <c r="M11" s="813"/>
      <c r="N11" s="816"/>
      <c r="O11" s="815"/>
      <c r="P11" s="813"/>
      <c r="Q11" s="816"/>
      <c r="R11" s="815"/>
      <c r="S11" s="813"/>
      <c r="T11" s="816"/>
      <c r="U11" s="852"/>
      <c r="V11" s="782"/>
      <c r="W11" s="782"/>
      <c r="X11" s="782"/>
      <c r="Y11" s="782"/>
      <c r="Z11" s="782"/>
      <c r="AA11" s="783"/>
      <c r="AB11" s="23"/>
      <c r="AC11" s="23"/>
      <c r="AD11" s="23"/>
      <c r="AE11" s="23"/>
      <c r="AF11" s="23"/>
      <c r="AG11" s="23"/>
      <c r="AH11" s="23"/>
      <c r="AI11" s="23"/>
      <c r="AJ11" s="23"/>
      <c r="AK11" s="23"/>
      <c r="AL11" s="23"/>
      <c r="AM11" s="23"/>
      <c r="AN11" s="23"/>
      <c r="AO11" s="23"/>
      <c r="AP11" s="23"/>
      <c r="AQ11" s="23"/>
      <c r="AR11" s="23"/>
      <c r="AS11" s="23"/>
      <c r="AT11" s="23"/>
      <c r="AU11" s="23"/>
      <c r="AV11" s="23"/>
      <c r="AW11" s="23"/>
      <c r="AX11" s="23"/>
    </row>
    <row r="12" spans="1:50" s="1056" customFormat="1" ht="12.75" customHeight="1">
      <c r="A12" s="381" t="s">
        <v>649</v>
      </c>
      <c r="B12" s="1233"/>
      <c r="C12" s="815"/>
      <c r="D12" s="813"/>
      <c r="E12" s="816"/>
      <c r="F12" s="815"/>
      <c r="G12" s="813"/>
      <c r="H12" s="816"/>
      <c r="I12" s="815"/>
      <c r="J12" s="813"/>
      <c r="K12" s="816"/>
      <c r="L12" s="815"/>
      <c r="M12" s="813"/>
      <c r="N12" s="816"/>
      <c r="O12" s="815"/>
      <c r="P12" s="813"/>
      <c r="Q12" s="816"/>
      <c r="R12" s="815"/>
      <c r="S12" s="813"/>
      <c r="T12" s="816"/>
      <c r="U12" s="852"/>
      <c r="V12" s="782"/>
      <c r="W12" s="782"/>
      <c r="X12" s="782"/>
      <c r="Y12" s="782"/>
      <c r="Z12" s="782"/>
      <c r="AA12" s="783"/>
      <c r="AB12" s="23"/>
      <c r="AC12" s="23"/>
      <c r="AD12" s="23"/>
      <c r="AE12" s="23"/>
      <c r="AF12" s="23"/>
      <c r="AG12" s="23"/>
      <c r="AH12" s="23"/>
      <c r="AI12" s="23"/>
      <c r="AJ12" s="23"/>
      <c r="AK12" s="23"/>
      <c r="AL12" s="23"/>
      <c r="AM12" s="23"/>
      <c r="AN12" s="23"/>
      <c r="AO12" s="23"/>
      <c r="AP12" s="23"/>
      <c r="AQ12" s="23"/>
      <c r="AR12" s="23"/>
      <c r="AS12" s="23"/>
      <c r="AT12" s="23"/>
      <c r="AU12" s="23"/>
      <c r="AV12" s="23"/>
      <c r="AW12" s="23"/>
      <c r="AX12" s="23"/>
    </row>
    <row r="13" spans="1:50" s="1056" customFormat="1" ht="12.75" customHeight="1">
      <c r="A13" s="381" t="s">
        <v>648</v>
      </c>
      <c r="B13" s="1233"/>
      <c r="C13" s="815"/>
      <c r="D13" s="813"/>
      <c r="E13" s="816"/>
      <c r="F13" s="815"/>
      <c r="G13" s="813"/>
      <c r="H13" s="816"/>
      <c r="I13" s="815"/>
      <c r="J13" s="813"/>
      <c r="K13" s="816"/>
      <c r="L13" s="815"/>
      <c r="M13" s="813"/>
      <c r="N13" s="816"/>
      <c r="O13" s="815"/>
      <c r="P13" s="813"/>
      <c r="Q13" s="816"/>
      <c r="R13" s="815"/>
      <c r="S13" s="813"/>
      <c r="T13" s="816"/>
      <c r="U13" s="852"/>
      <c r="V13" s="782"/>
      <c r="W13" s="782"/>
      <c r="X13" s="782"/>
      <c r="Y13" s="782"/>
      <c r="Z13" s="782"/>
      <c r="AA13" s="783"/>
      <c r="AB13" s="23"/>
      <c r="AC13" s="23"/>
      <c r="AD13" s="23"/>
      <c r="AE13" s="23"/>
      <c r="AF13" s="23"/>
      <c r="AG13" s="23"/>
      <c r="AH13" s="23"/>
      <c r="AI13" s="23"/>
      <c r="AJ13" s="23"/>
      <c r="AK13" s="23"/>
      <c r="AL13" s="23"/>
      <c r="AM13" s="23"/>
      <c r="AN13" s="23"/>
      <c r="AO13" s="23"/>
      <c r="AP13" s="23"/>
      <c r="AQ13" s="23"/>
      <c r="AR13" s="23"/>
      <c r="AS13" s="23"/>
      <c r="AT13" s="23"/>
      <c r="AU13" s="23"/>
      <c r="AV13" s="23"/>
      <c r="AW13" s="23"/>
      <c r="AX13" s="23"/>
    </row>
    <row r="14" spans="1:50" s="1056" customFormat="1" ht="12.75" customHeight="1">
      <c r="A14" s="379" t="s">
        <v>645</v>
      </c>
      <c r="B14" s="1234"/>
      <c r="C14" s="1274"/>
      <c r="D14" s="1278"/>
      <c r="E14" s="972"/>
      <c r="F14" s="1274"/>
      <c r="G14" s="1278"/>
      <c r="H14" s="972"/>
      <c r="I14" s="1274"/>
      <c r="J14" s="1278"/>
      <c r="K14" s="972"/>
      <c r="L14" s="1274"/>
      <c r="M14" s="1278"/>
      <c r="N14" s="972"/>
      <c r="O14" s="1274"/>
      <c r="P14" s="1278"/>
      <c r="Q14" s="972"/>
      <c r="R14" s="1274"/>
      <c r="S14" s="1278"/>
      <c r="T14" s="972"/>
      <c r="U14" s="973"/>
      <c r="V14" s="971"/>
      <c r="W14" s="971"/>
      <c r="X14" s="971"/>
      <c r="Y14" s="971"/>
      <c r="Z14" s="971"/>
      <c r="AA14" s="975"/>
      <c r="AB14" s="23"/>
      <c r="AC14" s="23"/>
      <c r="AD14" s="23"/>
      <c r="AE14" s="23"/>
      <c r="AF14" s="23"/>
      <c r="AG14" s="23"/>
      <c r="AH14" s="23"/>
      <c r="AI14" s="23"/>
      <c r="AJ14" s="23"/>
      <c r="AK14" s="23"/>
      <c r="AL14" s="23"/>
      <c r="AM14" s="23"/>
      <c r="AN14" s="23"/>
      <c r="AO14" s="23"/>
      <c r="AP14" s="23"/>
      <c r="AQ14" s="23"/>
      <c r="AR14" s="23"/>
      <c r="AS14" s="23"/>
      <c r="AT14" s="23"/>
      <c r="AU14" s="23"/>
      <c r="AV14" s="23"/>
      <c r="AW14" s="23"/>
      <c r="AX14" s="23"/>
    </row>
    <row r="15" spans="1:50" s="1056" customFormat="1" ht="12.75" customHeight="1">
      <c r="A15" s="384" t="s">
        <v>791</v>
      </c>
      <c r="B15" s="968"/>
      <c r="C15" s="777"/>
      <c r="D15" s="778"/>
      <c r="E15" s="779"/>
      <c r="F15" s="777"/>
      <c r="G15" s="778"/>
      <c r="H15" s="779"/>
      <c r="I15" s="777"/>
      <c r="J15" s="778"/>
      <c r="K15" s="779"/>
      <c r="L15" s="777"/>
      <c r="M15" s="778"/>
      <c r="N15" s="779"/>
      <c r="O15" s="777"/>
      <c r="P15" s="778"/>
      <c r="Q15" s="779"/>
      <c r="R15" s="777"/>
      <c r="S15" s="778"/>
      <c r="T15" s="779"/>
      <c r="U15" s="780"/>
      <c r="V15" s="788"/>
      <c r="W15" s="788"/>
      <c r="X15" s="788"/>
      <c r="Y15" s="788"/>
      <c r="Z15" s="788"/>
      <c r="AA15" s="786"/>
      <c r="AB15" s="23"/>
      <c r="AC15" s="23"/>
      <c r="AD15" s="23"/>
      <c r="AE15" s="23"/>
      <c r="AF15" s="23"/>
      <c r="AG15" s="23"/>
      <c r="AH15" s="23"/>
      <c r="AI15" s="23"/>
      <c r="AJ15" s="23"/>
      <c r="AK15" s="23"/>
      <c r="AL15" s="23"/>
      <c r="AM15" s="23"/>
      <c r="AN15" s="23"/>
      <c r="AO15" s="23"/>
      <c r="AP15" s="23"/>
      <c r="AQ15" s="23"/>
      <c r="AR15" s="23"/>
      <c r="AS15" s="23"/>
      <c r="AT15" s="23"/>
      <c r="AU15" s="23"/>
      <c r="AV15" s="23"/>
      <c r="AW15" s="23"/>
      <c r="AX15" s="23"/>
    </row>
    <row r="16" spans="1:50" s="1056" customFormat="1" ht="12.75" customHeight="1">
      <c r="A16" s="381" t="s">
        <v>652</v>
      </c>
      <c r="B16" s="1233"/>
      <c r="C16" s="815"/>
      <c r="D16" s="813"/>
      <c r="E16" s="816"/>
      <c r="F16" s="815"/>
      <c r="G16" s="813"/>
      <c r="H16" s="816"/>
      <c r="I16" s="815"/>
      <c r="J16" s="813"/>
      <c r="K16" s="816"/>
      <c r="L16" s="815"/>
      <c r="M16" s="813"/>
      <c r="N16" s="816"/>
      <c r="O16" s="815"/>
      <c r="P16" s="813"/>
      <c r="Q16" s="816"/>
      <c r="R16" s="815"/>
      <c r="S16" s="813"/>
      <c r="T16" s="816"/>
      <c r="U16" s="852"/>
      <c r="V16" s="782"/>
      <c r="W16" s="782"/>
      <c r="X16" s="782"/>
      <c r="Y16" s="782"/>
      <c r="Z16" s="782"/>
      <c r="AA16" s="783"/>
      <c r="AB16" s="23"/>
      <c r="AC16" s="23"/>
      <c r="AD16" s="23"/>
      <c r="AE16" s="23"/>
      <c r="AF16" s="23"/>
      <c r="AG16" s="23"/>
      <c r="AH16" s="23"/>
      <c r="AI16" s="23"/>
      <c r="AJ16" s="23"/>
      <c r="AK16" s="23"/>
      <c r="AL16" s="23"/>
      <c r="AM16" s="23"/>
      <c r="AN16" s="23"/>
      <c r="AO16" s="23"/>
      <c r="AP16" s="23"/>
      <c r="AQ16" s="23"/>
      <c r="AR16" s="23"/>
      <c r="AS16" s="23"/>
      <c r="AT16" s="23"/>
      <c r="AU16" s="23"/>
      <c r="AV16" s="23"/>
      <c r="AW16" s="23"/>
      <c r="AX16" s="23"/>
    </row>
    <row r="17" spans="1:50" s="1056" customFormat="1" ht="12.75" customHeight="1">
      <c r="A17" s="381" t="s">
        <v>28</v>
      </c>
      <c r="B17" s="1233"/>
      <c r="C17" s="815"/>
      <c r="D17" s="813"/>
      <c r="E17" s="816"/>
      <c r="F17" s="815"/>
      <c r="G17" s="813"/>
      <c r="H17" s="816"/>
      <c r="I17" s="815"/>
      <c r="J17" s="813"/>
      <c r="K17" s="816"/>
      <c r="L17" s="815"/>
      <c r="M17" s="813"/>
      <c r="N17" s="816"/>
      <c r="O17" s="815"/>
      <c r="P17" s="813"/>
      <c r="Q17" s="816"/>
      <c r="R17" s="815"/>
      <c r="S17" s="813"/>
      <c r="T17" s="816"/>
      <c r="U17" s="852"/>
      <c r="V17" s="782"/>
      <c r="W17" s="782"/>
      <c r="X17" s="782"/>
      <c r="Y17" s="782"/>
      <c r="Z17" s="782"/>
      <c r="AA17" s="783"/>
      <c r="AB17" s="23"/>
      <c r="AC17" s="23"/>
      <c r="AD17" s="23"/>
      <c r="AE17" s="23"/>
      <c r="AF17" s="23"/>
      <c r="AG17" s="23"/>
      <c r="AH17" s="23"/>
      <c r="AI17" s="23"/>
      <c r="AJ17" s="23"/>
      <c r="AK17" s="23"/>
      <c r="AL17" s="23"/>
      <c r="AM17" s="23"/>
      <c r="AN17" s="23"/>
      <c r="AO17" s="23"/>
      <c r="AP17" s="23"/>
      <c r="AQ17" s="23"/>
      <c r="AR17" s="23"/>
      <c r="AS17" s="23"/>
      <c r="AT17" s="23"/>
      <c r="AU17" s="23"/>
      <c r="AV17" s="23"/>
      <c r="AW17" s="23"/>
      <c r="AX17" s="23"/>
    </row>
    <row r="18" spans="1:50" s="1056" customFormat="1" ht="12.75" customHeight="1">
      <c r="A18" s="381" t="s">
        <v>203</v>
      </c>
      <c r="B18" s="1233"/>
      <c r="C18" s="815"/>
      <c r="D18" s="813"/>
      <c r="E18" s="816"/>
      <c r="F18" s="815"/>
      <c r="G18" s="813"/>
      <c r="H18" s="816"/>
      <c r="I18" s="815"/>
      <c r="J18" s="813"/>
      <c r="K18" s="816"/>
      <c r="L18" s="815"/>
      <c r="M18" s="813"/>
      <c r="N18" s="816"/>
      <c r="O18" s="815"/>
      <c r="P18" s="813"/>
      <c r="Q18" s="816"/>
      <c r="R18" s="815"/>
      <c r="S18" s="813"/>
      <c r="T18" s="816"/>
      <c r="U18" s="852"/>
      <c r="V18" s="782"/>
      <c r="W18" s="782"/>
      <c r="X18" s="782"/>
      <c r="Y18" s="782"/>
      <c r="Z18" s="782"/>
      <c r="AA18" s="78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1:50" s="1056" customFormat="1" ht="12.75" customHeight="1">
      <c r="A19" s="381" t="s">
        <v>651</v>
      </c>
      <c r="B19" s="1233"/>
      <c r="C19" s="815"/>
      <c r="D19" s="813"/>
      <c r="E19" s="816"/>
      <c r="F19" s="815"/>
      <c r="G19" s="813"/>
      <c r="H19" s="816"/>
      <c r="I19" s="815"/>
      <c r="J19" s="813"/>
      <c r="K19" s="816"/>
      <c r="L19" s="815"/>
      <c r="M19" s="813"/>
      <c r="N19" s="816"/>
      <c r="O19" s="815"/>
      <c r="P19" s="813"/>
      <c r="Q19" s="816"/>
      <c r="R19" s="815"/>
      <c r="S19" s="813"/>
      <c r="T19" s="816"/>
      <c r="U19" s="852"/>
      <c r="V19" s="782"/>
      <c r="W19" s="782"/>
      <c r="X19" s="782"/>
      <c r="Y19" s="782"/>
      <c r="Z19" s="782"/>
      <c r="AA19" s="783"/>
      <c r="AB19" s="23"/>
      <c r="AC19" s="23"/>
      <c r="AD19" s="23"/>
      <c r="AE19" s="23"/>
      <c r="AF19" s="23"/>
      <c r="AG19" s="23"/>
      <c r="AH19" s="23"/>
      <c r="AI19" s="23"/>
      <c r="AJ19" s="23"/>
      <c r="AK19" s="23"/>
      <c r="AL19" s="23"/>
      <c r="AM19" s="23"/>
      <c r="AN19" s="23"/>
      <c r="AO19" s="23"/>
      <c r="AP19" s="23"/>
      <c r="AQ19" s="23"/>
      <c r="AR19" s="23"/>
      <c r="AS19" s="23"/>
      <c r="AT19" s="23"/>
      <c r="AU19" s="23"/>
      <c r="AV19" s="23"/>
      <c r="AW19" s="23"/>
      <c r="AX19" s="23"/>
    </row>
    <row r="20" spans="1:50" s="1056" customFormat="1" ht="12.75" customHeight="1">
      <c r="A20" s="381" t="s">
        <v>650</v>
      </c>
      <c r="B20" s="1233"/>
      <c r="C20" s="815"/>
      <c r="D20" s="813"/>
      <c r="E20" s="816"/>
      <c r="F20" s="815"/>
      <c r="G20" s="813"/>
      <c r="H20" s="816"/>
      <c r="I20" s="815"/>
      <c r="J20" s="813"/>
      <c r="K20" s="816"/>
      <c r="L20" s="815"/>
      <c r="M20" s="813"/>
      <c r="N20" s="816"/>
      <c r="O20" s="815"/>
      <c r="P20" s="813"/>
      <c r="Q20" s="816"/>
      <c r="R20" s="815"/>
      <c r="S20" s="813"/>
      <c r="T20" s="816"/>
      <c r="U20" s="852"/>
      <c r="V20" s="782"/>
      <c r="W20" s="782"/>
      <c r="X20" s="782"/>
      <c r="Y20" s="782"/>
      <c r="Z20" s="782"/>
      <c r="AA20" s="783"/>
      <c r="AB20" s="23"/>
      <c r="AC20" s="23"/>
      <c r="AD20" s="23"/>
      <c r="AE20" s="23"/>
      <c r="AF20" s="23"/>
      <c r="AG20" s="23"/>
      <c r="AH20" s="23"/>
      <c r="AI20" s="23"/>
      <c r="AJ20" s="23"/>
      <c r="AK20" s="23"/>
      <c r="AL20" s="23"/>
      <c r="AM20" s="23"/>
      <c r="AN20" s="23"/>
      <c r="AO20" s="23"/>
      <c r="AP20" s="23"/>
      <c r="AQ20" s="23"/>
      <c r="AR20" s="23"/>
      <c r="AS20" s="23"/>
      <c r="AT20" s="23"/>
      <c r="AU20" s="23"/>
      <c r="AV20" s="23"/>
      <c r="AW20" s="23"/>
      <c r="AX20" s="23"/>
    </row>
    <row r="21" spans="1:50" s="1056" customFormat="1" ht="12.75" customHeight="1">
      <c r="A21" s="381" t="s">
        <v>649</v>
      </c>
      <c r="B21" s="1233"/>
      <c r="C21" s="815"/>
      <c r="D21" s="813"/>
      <c r="E21" s="816"/>
      <c r="F21" s="815"/>
      <c r="G21" s="813"/>
      <c r="H21" s="816"/>
      <c r="I21" s="815"/>
      <c r="J21" s="813"/>
      <c r="K21" s="816"/>
      <c r="L21" s="815"/>
      <c r="M21" s="813"/>
      <c r="N21" s="816"/>
      <c r="O21" s="815"/>
      <c r="P21" s="813"/>
      <c r="Q21" s="816"/>
      <c r="R21" s="815"/>
      <c r="S21" s="813"/>
      <c r="T21" s="816"/>
      <c r="U21" s="852"/>
      <c r="V21" s="782"/>
      <c r="W21" s="782"/>
      <c r="X21" s="782"/>
      <c r="Y21" s="782"/>
      <c r="Z21" s="782"/>
      <c r="AA21" s="783"/>
      <c r="AB21" s="23"/>
      <c r="AC21" s="23"/>
      <c r="AD21" s="23"/>
      <c r="AE21" s="23"/>
      <c r="AF21" s="23"/>
      <c r="AG21" s="23"/>
      <c r="AH21" s="23"/>
      <c r="AI21" s="23"/>
      <c r="AJ21" s="23"/>
      <c r="AK21" s="23"/>
      <c r="AL21" s="23"/>
      <c r="AM21" s="23"/>
      <c r="AN21" s="23"/>
      <c r="AO21" s="23"/>
      <c r="AP21" s="23"/>
      <c r="AQ21" s="23"/>
      <c r="AR21" s="23"/>
      <c r="AS21" s="23"/>
      <c r="AT21" s="23"/>
      <c r="AU21" s="23"/>
      <c r="AV21" s="23"/>
      <c r="AW21" s="23"/>
      <c r="AX21" s="23"/>
    </row>
    <row r="22" spans="1:50" s="1056" customFormat="1" ht="12.75" customHeight="1">
      <c r="A22" s="381" t="s">
        <v>648</v>
      </c>
      <c r="B22" s="1233"/>
      <c r="C22" s="815"/>
      <c r="D22" s="813"/>
      <c r="E22" s="816"/>
      <c r="F22" s="815"/>
      <c r="G22" s="813"/>
      <c r="H22" s="816"/>
      <c r="I22" s="815"/>
      <c r="J22" s="813"/>
      <c r="K22" s="816"/>
      <c r="L22" s="815"/>
      <c r="M22" s="813"/>
      <c r="N22" s="816"/>
      <c r="O22" s="815"/>
      <c r="P22" s="813"/>
      <c r="Q22" s="816"/>
      <c r="R22" s="815"/>
      <c r="S22" s="813"/>
      <c r="T22" s="816"/>
      <c r="U22" s="852"/>
      <c r="V22" s="782"/>
      <c r="W22" s="782"/>
      <c r="X22" s="782"/>
      <c r="Y22" s="782"/>
      <c r="Z22" s="782"/>
      <c r="AA22" s="783"/>
      <c r="AB22" s="23"/>
      <c r="AC22" s="23"/>
      <c r="AD22" s="23"/>
      <c r="AE22" s="23"/>
      <c r="AF22" s="23"/>
      <c r="AG22" s="23"/>
      <c r="AH22" s="23"/>
      <c r="AI22" s="23"/>
      <c r="AJ22" s="23"/>
      <c r="AK22" s="23"/>
      <c r="AL22" s="23"/>
      <c r="AM22" s="23"/>
      <c r="AN22" s="23"/>
      <c r="AO22" s="23"/>
      <c r="AP22" s="23"/>
      <c r="AQ22" s="23"/>
      <c r="AR22" s="23"/>
      <c r="AS22" s="23"/>
      <c r="AT22" s="23"/>
      <c r="AU22" s="23"/>
      <c r="AV22" s="23"/>
      <c r="AW22" s="23"/>
      <c r="AX22" s="23"/>
    </row>
    <row r="23" spans="1:50" s="1056" customFormat="1" ht="12.75" customHeight="1">
      <c r="A23" s="379" t="s">
        <v>645</v>
      </c>
      <c r="B23" s="1234"/>
      <c r="C23" s="1274"/>
      <c r="D23" s="1278"/>
      <c r="E23" s="972"/>
      <c r="F23" s="1274"/>
      <c r="G23" s="1278"/>
      <c r="H23" s="972"/>
      <c r="I23" s="1274"/>
      <c r="J23" s="1278"/>
      <c r="K23" s="972"/>
      <c r="L23" s="1274"/>
      <c r="M23" s="1278"/>
      <c r="N23" s="972"/>
      <c r="O23" s="1274"/>
      <c r="P23" s="1278"/>
      <c r="Q23" s="972"/>
      <c r="R23" s="1274"/>
      <c r="S23" s="1278"/>
      <c r="T23" s="972"/>
      <c r="U23" s="973"/>
      <c r="V23" s="971"/>
      <c r="W23" s="971"/>
      <c r="X23" s="971"/>
      <c r="Y23" s="971"/>
      <c r="Z23" s="971"/>
      <c r="AA23" s="975"/>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1:50" s="1056" customFormat="1" ht="12.75" customHeight="1">
      <c r="A24" s="383" t="s">
        <v>790</v>
      </c>
      <c r="B24" s="968"/>
      <c r="C24" s="777"/>
      <c r="D24" s="778"/>
      <c r="E24" s="779"/>
      <c r="F24" s="777"/>
      <c r="G24" s="778"/>
      <c r="H24" s="779"/>
      <c r="I24" s="777"/>
      <c r="J24" s="778"/>
      <c r="K24" s="779"/>
      <c r="L24" s="777"/>
      <c r="M24" s="778"/>
      <c r="N24" s="779"/>
      <c r="O24" s="777"/>
      <c r="P24" s="778"/>
      <c r="Q24" s="779"/>
      <c r="R24" s="777"/>
      <c r="S24" s="778"/>
      <c r="T24" s="779"/>
      <c r="U24" s="780"/>
      <c r="V24" s="788"/>
      <c r="W24" s="788"/>
      <c r="X24" s="788"/>
      <c r="Y24" s="788"/>
      <c r="Z24" s="788"/>
      <c r="AA24" s="786"/>
      <c r="AB24" s="23"/>
      <c r="AC24" s="23"/>
      <c r="AD24" s="23"/>
      <c r="AE24" s="23"/>
      <c r="AF24" s="23"/>
      <c r="AG24" s="23"/>
      <c r="AH24" s="23"/>
      <c r="AI24" s="23"/>
      <c r="AJ24" s="23"/>
      <c r="AK24" s="23"/>
      <c r="AL24" s="23"/>
      <c r="AM24" s="23"/>
      <c r="AN24" s="23"/>
      <c r="AO24" s="23"/>
      <c r="AP24" s="23"/>
      <c r="AQ24" s="23"/>
      <c r="AR24" s="23"/>
      <c r="AS24" s="23"/>
      <c r="AT24" s="23"/>
      <c r="AU24" s="23"/>
      <c r="AV24" s="23"/>
      <c r="AW24" s="23"/>
      <c r="AX24" s="23"/>
    </row>
    <row r="25" spans="1:50" ht="12.75" customHeight="1">
      <c r="A25" s="381" t="s">
        <v>652</v>
      </c>
      <c r="B25" s="1233"/>
      <c r="C25" s="815"/>
      <c r="D25" s="813"/>
      <c r="E25" s="816"/>
      <c r="F25" s="815"/>
      <c r="G25" s="813"/>
      <c r="H25" s="816"/>
      <c r="I25" s="815"/>
      <c r="J25" s="813"/>
      <c r="K25" s="816"/>
      <c r="L25" s="815"/>
      <c r="M25" s="813"/>
      <c r="N25" s="816"/>
      <c r="O25" s="815"/>
      <c r="P25" s="813"/>
      <c r="Q25" s="816"/>
      <c r="R25" s="815"/>
      <c r="S25" s="813"/>
      <c r="T25" s="816"/>
      <c r="U25" s="852"/>
      <c r="V25" s="782"/>
      <c r="W25" s="782"/>
      <c r="X25" s="782"/>
      <c r="Y25" s="782"/>
      <c r="Z25" s="782"/>
      <c r="AA25" s="783"/>
    </row>
    <row r="26" spans="1:50" ht="12.75" customHeight="1">
      <c r="A26" s="381" t="s">
        <v>28</v>
      </c>
      <c r="B26" s="1233"/>
      <c r="C26" s="815"/>
      <c r="D26" s="813"/>
      <c r="E26" s="816"/>
      <c r="F26" s="815"/>
      <c r="G26" s="813"/>
      <c r="H26" s="816"/>
      <c r="I26" s="815"/>
      <c r="J26" s="813"/>
      <c r="K26" s="816"/>
      <c r="L26" s="815"/>
      <c r="M26" s="813"/>
      <c r="N26" s="816"/>
      <c r="O26" s="815"/>
      <c r="P26" s="813"/>
      <c r="Q26" s="816"/>
      <c r="R26" s="815"/>
      <c r="S26" s="813"/>
      <c r="T26" s="816"/>
      <c r="U26" s="852"/>
      <c r="V26" s="782"/>
      <c r="W26" s="782"/>
      <c r="X26" s="782"/>
      <c r="Y26" s="782"/>
      <c r="Z26" s="782"/>
      <c r="AA26" s="783"/>
    </row>
    <row r="27" spans="1:50" ht="12.75" customHeight="1" thickBot="1">
      <c r="A27" s="381" t="s">
        <v>203</v>
      </c>
      <c r="B27" s="1233"/>
      <c r="C27" s="1238"/>
      <c r="D27" s="1239"/>
      <c r="E27" s="1236"/>
      <c r="F27" s="1238"/>
      <c r="G27" s="1239"/>
      <c r="H27" s="1236"/>
      <c r="I27" s="1238"/>
      <c r="J27" s="1239"/>
      <c r="K27" s="1236"/>
      <c r="L27" s="1238"/>
      <c r="M27" s="1239"/>
      <c r="N27" s="1236"/>
      <c r="O27" s="1238"/>
      <c r="P27" s="1239"/>
      <c r="Q27" s="1236"/>
      <c r="R27" s="1238"/>
      <c r="S27" s="1239"/>
      <c r="T27" s="1236"/>
      <c r="U27" s="1237"/>
      <c r="V27" s="782"/>
      <c r="W27" s="782"/>
      <c r="X27" s="782"/>
      <c r="Y27" s="782"/>
      <c r="Z27" s="782"/>
      <c r="AA27" s="783"/>
    </row>
    <row r="28" spans="1:50" ht="12.75" customHeight="1">
      <c r="A28" s="381" t="s">
        <v>651</v>
      </c>
      <c r="B28" s="969"/>
      <c r="C28" s="815"/>
      <c r="D28" s="813"/>
      <c r="E28" s="816"/>
      <c r="F28" s="815"/>
      <c r="G28" s="813"/>
      <c r="H28" s="816"/>
      <c r="I28" s="815"/>
      <c r="J28" s="813"/>
      <c r="K28" s="816"/>
      <c r="L28" s="815"/>
      <c r="M28" s="813"/>
      <c r="N28" s="816"/>
      <c r="O28" s="815"/>
      <c r="P28" s="813"/>
      <c r="Q28" s="816"/>
      <c r="R28" s="815"/>
      <c r="S28" s="813"/>
      <c r="T28" s="816"/>
      <c r="U28" s="852"/>
      <c r="V28" s="853"/>
      <c r="W28" s="782"/>
      <c r="X28" s="782"/>
      <c r="Y28" s="782"/>
      <c r="Z28" s="782"/>
      <c r="AA28" s="783"/>
    </row>
    <row r="29" spans="1:50" ht="12.75" customHeight="1">
      <c r="A29" s="381" t="s">
        <v>650</v>
      </c>
      <c r="B29" s="969"/>
      <c r="C29" s="815"/>
      <c r="D29" s="813"/>
      <c r="E29" s="816"/>
      <c r="F29" s="815"/>
      <c r="G29" s="813"/>
      <c r="H29" s="816"/>
      <c r="I29" s="815"/>
      <c r="J29" s="813"/>
      <c r="K29" s="816"/>
      <c r="L29" s="815"/>
      <c r="M29" s="813"/>
      <c r="N29" s="816"/>
      <c r="O29" s="815"/>
      <c r="P29" s="813"/>
      <c r="Q29" s="816"/>
      <c r="R29" s="815"/>
      <c r="S29" s="813"/>
      <c r="T29" s="816"/>
      <c r="U29" s="852"/>
      <c r="V29" s="853"/>
      <c r="W29" s="782"/>
      <c r="X29" s="782"/>
      <c r="Y29" s="782"/>
      <c r="Z29" s="782"/>
      <c r="AA29" s="783"/>
    </row>
    <row r="30" spans="1:50" ht="12.75" customHeight="1">
      <c r="A30" s="381" t="s">
        <v>649</v>
      </c>
      <c r="B30" s="969"/>
      <c r="C30" s="815"/>
      <c r="D30" s="813"/>
      <c r="E30" s="816"/>
      <c r="F30" s="815"/>
      <c r="G30" s="813"/>
      <c r="H30" s="816"/>
      <c r="I30" s="815"/>
      <c r="J30" s="813"/>
      <c r="K30" s="816"/>
      <c r="L30" s="815"/>
      <c r="M30" s="813"/>
      <c r="N30" s="816"/>
      <c r="O30" s="815"/>
      <c r="P30" s="813"/>
      <c r="Q30" s="816"/>
      <c r="R30" s="815"/>
      <c r="S30" s="813"/>
      <c r="T30" s="816"/>
      <c r="U30" s="852"/>
      <c r="V30" s="853"/>
      <c r="W30" s="782"/>
      <c r="X30" s="782"/>
      <c r="Y30" s="782"/>
      <c r="Z30" s="782"/>
      <c r="AA30" s="783"/>
    </row>
    <row r="31" spans="1:50" ht="12.75" customHeight="1">
      <c r="A31" s="381" t="s">
        <v>648</v>
      </c>
      <c r="B31" s="969"/>
      <c r="C31" s="815"/>
      <c r="D31" s="813"/>
      <c r="E31" s="816"/>
      <c r="F31" s="815"/>
      <c r="G31" s="813"/>
      <c r="H31" s="816"/>
      <c r="I31" s="815"/>
      <c r="J31" s="813"/>
      <c r="K31" s="816"/>
      <c r="L31" s="815"/>
      <c r="M31" s="813"/>
      <c r="N31" s="816"/>
      <c r="O31" s="815"/>
      <c r="P31" s="813"/>
      <c r="Q31" s="816"/>
      <c r="R31" s="815"/>
      <c r="S31" s="813"/>
      <c r="T31" s="816"/>
      <c r="U31" s="852"/>
      <c r="V31" s="853"/>
      <c r="W31" s="782"/>
      <c r="X31" s="782"/>
      <c r="Y31" s="782"/>
      <c r="Z31" s="782"/>
      <c r="AA31" s="783"/>
    </row>
    <row r="32" spans="1:50" ht="12.75" customHeight="1">
      <c r="A32" s="379" t="s">
        <v>645</v>
      </c>
      <c r="B32" s="970"/>
      <c r="C32" s="1274"/>
      <c r="D32" s="1278"/>
      <c r="E32" s="972"/>
      <c r="F32" s="1274"/>
      <c r="G32" s="1278"/>
      <c r="H32" s="972"/>
      <c r="I32" s="1274"/>
      <c r="J32" s="1278"/>
      <c r="K32" s="972"/>
      <c r="L32" s="1274"/>
      <c r="M32" s="1278"/>
      <c r="N32" s="972"/>
      <c r="O32" s="1274"/>
      <c r="P32" s="1278"/>
      <c r="Q32" s="972"/>
      <c r="R32" s="1274"/>
      <c r="S32" s="1278"/>
      <c r="T32" s="972"/>
      <c r="U32" s="973"/>
      <c r="V32" s="974"/>
      <c r="W32" s="971"/>
      <c r="X32" s="971"/>
      <c r="Y32" s="971"/>
      <c r="Z32" s="971"/>
      <c r="AA32" s="975"/>
    </row>
    <row r="33" spans="1:50" s="1056" customFormat="1" ht="12.75" customHeight="1">
      <c r="A33" s="383" t="s">
        <v>629</v>
      </c>
      <c r="B33" s="968"/>
      <c r="C33" s="777"/>
      <c r="D33" s="778"/>
      <c r="E33" s="779"/>
      <c r="F33" s="777"/>
      <c r="G33" s="778"/>
      <c r="H33" s="779"/>
      <c r="I33" s="777"/>
      <c r="J33" s="778"/>
      <c r="K33" s="779"/>
      <c r="L33" s="777"/>
      <c r="M33" s="778"/>
      <c r="N33" s="779"/>
      <c r="O33" s="777"/>
      <c r="P33" s="778"/>
      <c r="Q33" s="779"/>
      <c r="R33" s="777"/>
      <c r="S33" s="778"/>
      <c r="T33" s="779"/>
      <c r="U33" s="780"/>
      <c r="V33" s="784"/>
      <c r="W33" s="788"/>
      <c r="X33" s="788"/>
      <c r="Y33" s="788"/>
      <c r="Z33" s="788"/>
      <c r="AA33" s="786"/>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1:50" ht="12.75" customHeight="1">
      <c r="A34" s="381" t="s">
        <v>652</v>
      </c>
      <c r="B34" s="969"/>
      <c r="C34" s="815"/>
      <c r="D34" s="813"/>
      <c r="E34" s="816"/>
      <c r="F34" s="815"/>
      <c r="G34" s="813"/>
      <c r="H34" s="816"/>
      <c r="I34" s="815"/>
      <c r="J34" s="813"/>
      <c r="K34" s="816"/>
      <c r="L34" s="815"/>
      <c r="M34" s="813"/>
      <c r="N34" s="816"/>
      <c r="O34" s="815"/>
      <c r="P34" s="813"/>
      <c r="Q34" s="816"/>
      <c r="R34" s="815"/>
      <c r="S34" s="813"/>
      <c r="T34" s="816"/>
      <c r="U34" s="852"/>
      <c r="V34" s="853"/>
      <c r="W34" s="782"/>
      <c r="X34" s="782"/>
      <c r="Y34" s="782"/>
      <c r="Z34" s="782"/>
      <c r="AA34" s="783"/>
    </row>
    <row r="35" spans="1:50" ht="12.75" customHeight="1">
      <c r="A35" s="381" t="s">
        <v>28</v>
      </c>
      <c r="B35" s="969"/>
      <c r="C35" s="815"/>
      <c r="D35" s="813"/>
      <c r="E35" s="816"/>
      <c r="F35" s="815"/>
      <c r="G35" s="813"/>
      <c r="H35" s="816"/>
      <c r="I35" s="815"/>
      <c r="J35" s="813"/>
      <c r="K35" s="816"/>
      <c r="L35" s="815"/>
      <c r="M35" s="813"/>
      <c r="N35" s="816"/>
      <c r="O35" s="815"/>
      <c r="P35" s="813"/>
      <c r="Q35" s="816"/>
      <c r="R35" s="815"/>
      <c r="S35" s="813"/>
      <c r="T35" s="816"/>
      <c r="U35" s="852"/>
      <c r="V35" s="853"/>
      <c r="W35" s="782"/>
      <c r="X35" s="782"/>
      <c r="Y35" s="782"/>
      <c r="Z35" s="782"/>
      <c r="AA35" s="783"/>
    </row>
    <row r="36" spans="1:50" ht="12.75" customHeight="1">
      <c r="A36" s="381" t="s">
        <v>203</v>
      </c>
      <c r="B36" s="969"/>
      <c r="C36" s="815"/>
      <c r="D36" s="813"/>
      <c r="E36" s="816"/>
      <c r="F36" s="815"/>
      <c r="G36" s="813"/>
      <c r="H36" s="816"/>
      <c r="I36" s="815"/>
      <c r="J36" s="813"/>
      <c r="K36" s="816"/>
      <c r="L36" s="815"/>
      <c r="M36" s="813"/>
      <c r="N36" s="816"/>
      <c r="O36" s="815"/>
      <c r="P36" s="813"/>
      <c r="Q36" s="816"/>
      <c r="R36" s="815"/>
      <c r="S36" s="813"/>
      <c r="T36" s="816"/>
      <c r="U36" s="852"/>
      <c r="V36" s="853"/>
      <c r="W36" s="782"/>
      <c r="X36" s="782"/>
      <c r="Y36" s="782"/>
      <c r="Z36" s="782"/>
      <c r="AA36" s="783"/>
    </row>
    <row r="37" spans="1:50" ht="12.75" customHeight="1">
      <c r="A37" s="381" t="s">
        <v>651</v>
      </c>
      <c r="B37" s="969"/>
      <c r="C37" s="815"/>
      <c r="D37" s="813"/>
      <c r="E37" s="816"/>
      <c r="F37" s="815"/>
      <c r="G37" s="813"/>
      <c r="H37" s="816"/>
      <c r="I37" s="815"/>
      <c r="J37" s="813"/>
      <c r="K37" s="816"/>
      <c r="L37" s="815"/>
      <c r="M37" s="813"/>
      <c r="N37" s="816"/>
      <c r="O37" s="815"/>
      <c r="P37" s="813"/>
      <c r="Q37" s="816"/>
      <c r="R37" s="815"/>
      <c r="S37" s="813"/>
      <c r="T37" s="816"/>
      <c r="U37" s="852"/>
      <c r="V37" s="853"/>
      <c r="W37" s="782"/>
      <c r="X37" s="782"/>
      <c r="Y37" s="782"/>
      <c r="Z37" s="782"/>
      <c r="AA37" s="783"/>
    </row>
    <row r="38" spans="1:50" ht="12.75" customHeight="1">
      <c r="A38" s="381" t="s">
        <v>650</v>
      </c>
      <c r="B38" s="969"/>
      <c r="C38" s="815"/>
      <c r="D38" s="813"/>
      <c r="E38" s="816"/>
      <c r="F38" s="815"/>
      <c r="G38" s="813"/>
      <c r="H38" s="816"/>
      <c r="I38" s="815"/>
      <c r="J38" s="813"/>
      <c r="K38" s="816"/>
      <c r="L38" s="815"/>
      <c r="M38" s="813"/>
      <c r="N38" s="816"/>
      <c r="O38" s="815"/>
      <c r="P38" s="813"/>
      <c r="Q38" s="816"/>
      <c r="R38" s="815"/>
      <c r="S38" s="813"/>
      <c r="T38" s="816"/>
      <c r="U38" s="852"/>
      <c r="V38" s="853"/>
      <c r="W38" s="782"/>
      <c r="X38" s="782"/>
      <c r="Y38" s="782"/>
      <c r="Z38" s="782"/>
      <c r="AA38" s="783"/>
    </row>
    <row r="39" spans="1:50" ht="12.75" customHeight="1">
      <c r="A39" s="381" t="s">
        <v>649</v>
      </c>
      <c r="B39" s="969"/>
      <c r="C39" s="815"/>
      <c r="D39" s="813"/>
      <c r="E39" s="816"/>
      <c r="F39" s="815"/>
      <c r="G39" s="813"/>
      <c r="H39" s="816"/>
      <c r="I39" s="815"/>
      <c r="J39" s="813"/>
      <c r="K39" s="816"/>
      <c r="L39" s="815"/>
      <c r="M39" s="813"/>
      <c r="N39" s="816"/>
      <c r="O39" s="815"/>
      <c r="P39" s="813"/>
      <c r="Q39" s="816"/>
      <c r="R39" s="815"/>
      <c r="S39" s="813"/>
      <c r="T39" s="816"/>
      <c r="U39" s="852"/>
      <c r="V39" s="853"/>
      <c r="W39" s="782"/>
      <c r="X39" s="782"/>
      <c r="Y39" s="782"/>
      <c r="Z39" s="782"/>
      <c r="AA39" s="783"/>
    </row>
    <row r="40" spans="1:50" ht="12.75" customHeight="1">
      <c r="A40" s="381" t="s">
        <v>648</v>
      </c>
      <c r="B40" s="969"/>
      <c r="C40" s="815"/>
      <c r="D40" s="813"/>
      <c r="E40" s="816"/>
      <c r="F40" s="815"/>
      <c r="G40" s="813"/>
      <c r="H40" s="816"/>
      <c r="I40" s="815"/>
      <c r="J40" s="813"/>
      <c r="K40" s="816"/>
      <c r="L40" s="815"/>
      <c r="M40" s="813"/>
      <c r="N40" s="816"/>
      <c r="O40" s="815"/>
      <c r="P40" s="813"/>
      <c r="Q40" s="816"/>
      <c r="R40" s="815"/>
      <c r="S40" s="813"/>
      <c r="T40" s="816"/>
      <c r="U40" s="852"/>
      <c r="V40" s="853"/>
      <c r="W40" s="782"/>
      <c r="X40" s="782"/>
      <c r="Y40" s="782"/>
      <c r="Z40" s="782"/>
      <c r="AA40" s="783"/>
    </row>
    <row r="41" spans="1:50" ht="12.75" customHeight="1">
      <c r="A41" s="379" t="s">
        <v>645</v>
      </c>
      <c r="B41" s="970"/>
      <c r="C41" s="1274"/>
      <c r="D41" s="1278"/>
      <c r="E41" s="972"/>
      <c r="F41" s="1274"/>
      <c r="G41" s="1278"/>
      <c r="H41" s="972"/>
      <c r="I41" s="1274"/>
      <c r="J41" s="1278"/>
      <c r="K41" s="972"/>
      <c r="L41" s="1274"/>
      <c r="M41" s="1278"/>
      <c r="N41" s="972"/>
      <c r="O41" s="1274"/>
      <c r="P41" s="1278"/>
      <c r="Q41" s="972"/>
      <c r="R41" s="1274"/>
      <c r="S41" s="1278"/>
      <c r="T41" s="972"/>
      <c r="U41" s="973"/>
      <c r="V41" s="974"/>
      <c r="W41" s="971"/>
      <c r="X41" s="971"/>
      <c r="Y41" s="971"/>
      <c r="Z41" s="971"/>
      <c r="AA41" s="975"/>
      <c r="AB41" s="1152"/>
    </row>
    <row r="42" spans="1:50" ht="12.75" customHeight="1">
      <c r="A42" s="383" t="s">
        <v>632</v>
      </c>
      <c r="B42" s="968"/>
      <c r="C42" s="777"/>
      <c r="D42" s="778"/>
      <c r="E42" s="779"/>
      <c r="F42" s="777"/>
      <c r="G42" s="778"/>
      <c r="H42" s="779"/>
      <c r="I42" s="777"/>
      <c r="J42" s="778"/>
      <c r="K42" s="779"/>
      <c r="L42" s="777"/>
      <c r="M42" s="778"/>
      <c r="N42" s="779"/>
      <c r="O42" s="777"/>
      <c r="P42" s="778"/>
      <c r="Q42" s="779"/>
      <c r="R42" s="777"/>
      <c r="S42" s="778"/>
      <c r="T42" s="779"/>
      <c r="U42" s="780"/>
      <c r="V42" s="1153"/>
      <c r="W42" s="1154"/>
      <c r="X42" s="1154"/>
      <c r="Y42" s="1154"/>
      <c r="Z42" s="1154"/>
      <c r="AA42" s="1155"/>
    </row>
    <row r="43" spans="1:50" ht="12.75" customHeight="1">
      <c r="A43" s="381" t="s">
        <v>652</v>
      </c>
      <c r="B43" s="969"/>
      <c r="C43" s="815"/>
      <c r="D43" s="813"/>
      <c r="E43" s="816"/>
      <c r="F43" s="815"/>
      <c r="G43" s="813"/>
      <c r="H43" s="816"/>
      <c r="I43" s="815"/>
      <c r="J43" s="813"/>
      <c r="K43" s="816"/>
      <c r="L43" s="815"/>
      <c r="M43" s="813"/>
      <c r="N43" s="816"/>
      <c r="O43" s="815"/>
      <c r="P43" s="813"/>
      <c r="Q43" s="816"/>
      <c r="R43" s="815"/>
      <c r="S43" s="813"/>
      <c r="T43" s="816"/>
      <c r="U43" s="852"/>
      <c r="V43" s="853"/>
      <c r="W43" s="782"/>
      <c r="X43" s="782"/>
      <c r="Y43" s="782"/>
      <c r="Z43" s="782"/>
      <c r="AA43" s="783"/>
    </row>
    <row r="44" spans="1:50" ht="12.75" customHeight="1">
      <c r="A44" s="381" t="s">
        <v>28</v>
      </c>
      <c r="B44" s="969"/>
      <c r="C44" s="815"/>
      <c r="D44" s="813"/>
      <c r="E44" s="816"/>
      <c r="F44" s="815"/>
      <c r="G44" s="813"/>
      <c r="H44" s="816"/>
      <c r="I44" s="815"/>
      <c r="J44" s="813"/>
      <c r="K44" s="816"/>
      <c r="L44" s="815"/>
      <c r="M44" s="813"/>
      <c r="N44" s="816"/>
      <c r="O44" s="815"/>
      <c r="P44" s="813"/>
      <c r="Q44" s="816"/>
      <c r="R44" s="815"/>
      <c r="S44" s="813"/>
      <c r="T44" s="816"/>
      <c r="U44" s="852"/>
      <c r="V44" s="853"/>
      <c r="W44" s="813"/>
      <c r="X44" s="782"/>
      <c r="Y44" s="782"/>
      <c r="Z44" s="782"/>
      <c r="AA44" s="783"/>
    </row>
    <row r="45" spans="1:50" ht="12.75" customHeight="1">
      <c r="A45" s="381" t="s">
        <v>203</v>
      </c>
      <c r="B45" s="969"/>
      <c r="C45" s="815"/>
      <c r="D45" s="813"/>
      <c r="E45" s="816"/>
      <c r="F45" s="815"/>
      <c r="G45" s="813"/>
      <c r="H45" s="816"/>
      <c r="I45" s="815"/>
      <c r="J45" s="813"/>
      <c r="K45" s="816"/>
      <c r="L45" s="815"/>
      <c r="M45" s="813"/>
      <c r="N45" s="816"/>
      <c r="O45" s="815"/>
      <c r="P45" s="813"/>
      <c r="Q45" s="816"/>
      <c r="R45" s="815"/>
      <c r="S45" s="813"/>
      <c r="T45" s="816"/>
      <c r="U45" s="852"/>
      <c r="V45" s="853"/>
      <c r="W45" s="782"/>
      <c r="X45" s="782"/>
      <c r="Y45" s="782"/>
      <c r="Z45" s="782"/>
      <c r="AA45" s="783"/>
    </row>
    <row r="46" spans="1:50" ht="12.75" customHeight="1">
      <c r="A46" s="381" t="s">
        <v>651</v>
      </c>
      <c r="B46" s="969"/>
      <c r="C46" s="815"/>
      <c r="D46" s="813"/>
      <c r="E46" s="816"/>
      <c r="F46" s="815"/>
      <c r="G46" s="813"/>
      <c r="H46" s="816"/>
      <c r="I46" s="815"/>
      <c r="J46" s="813"/>
      <c r="K46" s="816"/>
      <c r="L46" s="815"/>
      <c r="M46" s="813"/>
      <c r="N46" s="816"/>
      <c r="O46" s="815"/>
      <c r="P46" s="813"/>
      <c r="Q46" s="816"/>
      <c r="R46" s="815"/>
      <c r="S46" s="813"/>
      <c r="T46" s="816"/>
      <c r="U46" s="852"/>
      <c r="V46" s="853"/>
      <c r="W46" s="782"/>
      <c r="X46" s="782"/>
      <c r="Y46" s="782"/>
      <c r="Z46" s="782"/>
      <c r="AA46" s="783"/>
    </row>
    <row r="47" spans="1:50" ht="12.75" customHeight="1">
      <c r="A47" s="381" t="s">
        <v>650</v>
      </c>
      <c r="B47" s="969"/>
      <c r="C47" s="815"/>
      <c r="D47" s="813"/>
      <c r="E47" s="816"/>
      <c r="F47" s="815"/>
      <c r="G47" s="813"/>
      <c r="H47" s="816"/>
      <c r="I47" s="815"/>
      <c r="J47" s="813"/>
      <c r="K47" s="816"/>
      <c r="L47" s="815"/>
      <c r="M47" s="813"/>
      <c r="N47" s="816"/>
      <c r="O47" s="815"/>
      <c r="P47" s="813"/>
      <c r="Q47" s="816"/>
      <c r="R47" s="815"/>
      <c r="S47" s="813"/>
      <c r="T47" s="816"/>
      <c r="U47" s="852"/>
      <c r="V47" s="853"/>
      <c r="W47" s="813"/>
      <c r="X47" s="782"/>
      <c r="Y47" s="782"/>
      <c r="Z47" s="782"/>
      <c r="AA47" s="783"/>
    </row>
    <row r="48" spans="1:50" ht="12.75" customHeight="1">
      <c r="A48" s="381" t="s">
        <v>649</v>
      </c>
      <c r="B48" s="969"/>
      <c r="C48" s="815"/>
      <c r="D48" s="813"/>
      <c r="E48" s="816"/>
      <c r="F48" s="815"/>
      <c r="G48" s="813"/>
      <c r="H48" s="816"/>
      <c r="I48" s="815"/>
      <c r="J48" s="813"/>
      <c r="K48" s="816"/>
      <c r="L48" s="815"/>
      <c r="M48" s="813"/>
      <c r="N48" s="816"/>
      <c r="O48" s="815"/>
      <c r="P48" s="813"/>
      <c r="Q48" s="816"/>
      <c r="R48" s="815"/>
      <c r="S48" s="813"/>
      <c r="T48" s="816"/>
      <c r="U48" s="852"/>
      <c r="V48" s="853"/>
      <c r="W48" s="813"/>
      <c r="X48" s="782"/>
      <c r="Y48" s="782"/>
      <c r="Z48" s="782"/>
      <c r="AA48" s="783"/>
    </row>
    <row r="49" spans="1:27" ht="12.75" customHeight="1">
      <c r="A49" s="381" t="s">
        <v>648</v>
      </c>
      <c r="B49" s="969"/>
      <c r="C49" s="815"/>
      <c r="D49" s="813"/>
      <c r="E49" s="816"/>
      <c r="F49" s="815"/>
      <c r="G49" s="813"/>
      <c r="H49" s="816"/>
      <c r="I49" s="815"/>
      <c r="J49" s="813"/>
      <c r="K49" s="816"/>
      <c r="L49" s="815"/>
      <c r="M49" s="813"/>
      <c r="N49" s="816"/>
      <c r="O49" s="815"/>
      <c r="P49" s="813"/>
      <c r="Q49" s="816"/>
      <c r="R49" s="815"/>
      <c r="S49" s="813"/>
      <c r="T49" s="816"/>
      <c r="U49" s="852"/>
      <c r="V49" s="853"/>
      <c r="W49" s="813"/>
      <c r="X49" s="782"/>
      <c r="Y49" s="782"/>
      <c r="Z49" s="782"/>
      <c r="AA49" s="783"/>
    </row>
    <row r="50" spans="1:27" ht="12.75" customHeight="1" thickBot="1">
      <c r="A50" s="379" t="s">
        <v>645</v>
      </c>
      <c r="B50" s="970"/>
      <c r="C50" s="1274"/>
      <c r="D50" s="1278"/>
      <c r="E50" s="972"/>
      <c r="F50" s="1274"/>
      <c r="G50" s="1278"/>
      <c r="H50" s="972"/>
      <c r="I50" s="1274"/>
      <c r="J50" s="1278"/>
      <c r="K50" s="972"/>
      <c r="L50" s="1274"/>
      <c r="M50" s="1278"/>
      <c r="N50" s="972"/>
      <c r="O50" s="1274"/>
      <c r="P50" s="1278"/>
      <c r="Q50" s="972"/>
      <c r="R50" s="1274"/>
      <c r="S50" s="1278"/>
      <c r="T50" s="972"/>
      <c r="U50" s="973"/>
      <c r="V50" s="981"/>
      <c r="W50" s="978"/>
      <c r="X50" s="978"/>
      <c r="Y50" s="978"/>
      <c r="Z50" s="978"/>
      <c r="AA50" s="979"/>
    </row>
    <row r="51" spans="1:27" s="168" customFormat="1" ht="12.75" customHeight="1">
      <c r="A51" s="390"/>
      <c r="B51" s="927"/>
      <c r="C51" s="1275"/>
      <c r="D51" s="1157"/>
      <c r="E51" s="1158"/>
      <c r="F51" s="1275"/>
      <c r="G51" s="1157"/>
      <c r="H51" s="1158"/>
      <c r="I51" s="1275"/>
      <c r="J51" s="1157"/>
      <c r="K51" s="1158"/>
      <c r="L51" s="1275"/>
      <c r="M51" s="1157"/>
      <c r="N51" s="1158"/>
      <c r="O51" s="1275"/>
      <c r="P51" s="1157"/>
      <c r="Q51" s="1158"/>
      <c r="R51" s="1275"/>
      <c r="S51" s="1157"/>
      <c r="T51" s="1158"/>
      <c r="U51" s="1156"/>
      <c r="V51" s="1159"/>
      <c r="W51" s="1160"/>
      <c r="X51" s="1160"/>
      <c r="Y51" s="1160"/>
      <c r="Z51" s="1160"/>
      <c r="AA51" s="1161"/>
    </row>
    <row r="52" spans="1:27" ht="12.75" customHeight="1" thickBot="1">
      <c r="A52" s="379" t="s">
        <v>5</v>
      </c>
      <c r="B52" s="970"/>
      <c r="C52" s="1276"/>
      <c r="D52" s="977"/>
      <c r="E52" s="1277"/>
      <c r="F52" s="1276"/>
      <c r="G52" s="977"/>
      <c r="H52" s="1277"/>
      <c r="I52" s="1276"/>
      <c r="J52" s="977"/>
      <c r="K52" s="1277"/>
      <c r="L52" s="1276"/>
      <c r="M52" s="977"/>
      <c r="N52" s="1277"/>
      <c r="O52" s="1276"/>
      <c r="P52" s="977"/>
      <c r="Q52" s="1277"/>
      <c r="R52" s="1276"/>
      <c r="S52" s="977"/>
      <c r="T52" s="1277"/>
      <c r="U52" s="980"/>
      <c r="V52" s="981"/>
      <c r="W52" s="978"/>
      <c r="X52" s="978"/>
      <c r="Y52" s="978"/>
      <c r="Z52" s="978"/>
      <c r="AA52" s="979"/>
    </row>
    <row r="53" spans="1:27" ht="12.75" customHeight="1">
      <c r="W53" s="257"/>
      <c r="AA53" s="257"/>
    </row>
    <row r="54" spans="1:27" ht="12.75" customHeight="1">
      <c r="D54" s="629"/>
      <c r="G54" s="629"/>
      <c r="J54" s="629"/>
      <c r="M54" s="629"/>
      <c r="P54" s="629"/>
      <c r="S54" s="629"/>
      <c r="W54" s="257"/>
      <c r="AA54" s="257"/>
    </row>
    <row r="55" spans="1:27" ht="12.75" customHeight="1">
      <c r="D55" s="629"/>
      <c r="G55" s="629"/>
      <c r="J55" s="629"/>
      <c r="M55" s="629"/>
      <c r="P55" s="629"/>
      <c r="S55" s="629"/>
    </row>
    <row r="56" spans="1:27" ht="12.75" customHeight="1">
      <c r="D56" s="629"/>
      <c r="G56" s="629"/>
      <c r="J56" s="629"/>
      <c r="M56" s="629"/>
      <c r="P56" s="629"/>
      <c r="S56" s="629"/>
      <c r="V56" s="1162"/>
      <c r="W56" s="1162"/>
      <c r="X56" s="1162"/>
      <c r="Y56" s="1162"/>
      <c r="Z56" s="1162"/>
      <c r="AA56" s="1162"/>
    </row>
    <row r="57" spans="1:27" ht="12.75" customHeight="1">
      <c r="V57" s="1162"/>
      <c r="W57" s="1162"/>
      <c r="X57" s="1162"/>
      <c r="Y57" s="1162"/>
      <c r="Z57" s="1162"/>
      <c r="AA57" s="1162"/>
    </row>
    <row r="58" spans="1:27" ht="12.75" customHeight="1">
      <c r="A58" s="398" t="s">
        <v>6</v>
      </c>
      <c r="V58" s="1162"/>
      <c r="W58" s="1162"/>
      <c r="X58" s="1162"/>
      <c r="Y58" s="1162"/>
      <c r="Z58" s="1162"/>
      <c r="AA58" s="1162"/>
    </row>
    <row r="59" spans="1:27" ht="12.75" customHeight="1">
      <c r="A59" s="708"/>
    </row>
  </sheetData>
  <mergeCells count="6">
    <mergeCell ref="R4:T4"/>
    <mergeCell ref="C4:E4"/>
    <mergeCell ref="F4:H4"/>
    <mergeCell ref="I4:K4"/>
    <mergeCell ref="L4:N4"/>
    <mergeCell ref="O4:Q4"/>
  </mergeCells>
  <conditionalFormatting sqref="B4">
    <cfRule type="cellIs" dxfId="15" priority="1" operator="equal">
      <formula>#REF!</formula>
    </cfRule>
  </conditionalFormatting>
  <conditionalFormatting sqref="B4">
    <cfRule type="cellIs" dxfId="14" priority="2" operator="equal">
      <formula>#REF!</formula>
    </cfRule>
  </conditionalFormatting>
  <pageMargins left="0.70866141732283472" right="0.70866141732283472" top="0.74803149606299213" bottom="0.74803149606299213" header="0.31496062992125984" footer="0.31496062992125984"/>
  <pageSetup paperSize="8" scale="91"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I36"/>
  <sheetViews>
    <sheetView showGridLines="0" topLeftCell="B1" zoomScale="70" zoomScaleNormal="70" workbookViewId="0">
      <selection activeCell="V5" sqref="V5:AA5"/>
    </sheetView>
  </sheetViews>
  <sheetFormatPr defaultColWidth="9.140625" defaultRowHeight="12.75"/>
  <cols>
    <col min="1" max="1" width="49.28515625" style="1056" customWidth="1"/>
    <col min="2" max="2" width="14.85546875" style="1056" customWidth="1"/>
    <col min="3" max="3" width="14.7109375" style="1056" customWidth="1"/>
    <col min="4" max="5" width="14.7109375" style="1167" customWidth="1"/>
    <col min="6" max="6" width="14.7109375" style="174" customWidth="1"/>
    <col min="7" max="8" width="14.7109375" style="1167" customWidth="1"/>
    <col min="9" max="9" width="14.7109375" style="174" customWidth="1"/>
    <col min="10" max="11" width="14.7109375" style="1167" customWidth="1"/>
    <col min="12" max="12" width="14.7109375" style="174" customWidth="1"/>
    <col min="13" max="14" width="14.7109375" style="1167" customWidth="1"/>
    <col min="15" max="15" width="14.7109375" style="174" customWidth="1"/>
    <col min="16" max="17" width="14.7109375" style="1167" customWidth="1"/>
    <col min="18" max="18" width="14.7109375" style="174" customWidth="1"/>
    <col min="19" max="20" width="14.7109375" style="1167" customWidth="1"/>
    <col min="21" max="21" width="2.140625" style="174" customWidth="1"/>
    <col min="22" max="23" width="12.85546875" style="174" customWidth="1"/>
    <col min="24" max="27" width="12.85546875" style="1056" customWidth="1"/>
    <col min="28" max="28" width="11.7109375" style="1056" customWidth="1"/>
    <col min="29" max="29" width="9.140625" style="1056"/>
    <col min="30" max="31" width="12.42578125" style="1056" hidden="1" customWidth="1"/>
    <col min="32" max="35" width="0" style="1056" hidden="1" customWidth="1"/>
    <col min="36" max="16384" width="9.140625" style="1056"/>
  </cols>
  <sheetData>
    <row r="1" spans="1:35">
      <c r="A1" s="750" t="s">
        <v>1023</v>
      </c>
    </row>
    <row r="2" spans="1:35">
      <c r="A2" s="371" t="s">
        <v>787</v>
      </c>
      <c r="B2" s="371"/>
      <c r="AB2" s="226"/>
    </row>
    <row r="3" spans="1:35" ht="17.850000000000001" customHeight="1" thickBot="1">
      <c r="A3" s="1059"/>
      <c r="B3" s="1059"/>
    </row>
    <row r="4" spans="1:35" s="8" customFormat="1" ht="17.850000000000001" customHeight="1">
      <c r="A4" s="257"/>
      <c r="B4" s="386" t="s">
        <v>184</v>
      </c>
      <c r="C4" s="1710" t="s">
        <v>13</v>
      </c>
      <c r="D4" s="1711"/>
      <c r="E4" s="1712"/>
      <c r="F4" s="1710" t="s">
        <v>14</v>
      </c>
      <c r="G4" s="1711"/>
      <c r="H4" s="1712"/>
      <c r="I4" s="1710" t="s">
        <v>15</v>
      </c>
      <c r="J4" s="1711"/>
      <c r="K4" s="1712"/>
      <c r="L4" s="1710" t="s">
        <v>16</v>
      </c>
      <c r="M4" s="1711"/>
      <c r="N4" s="1712"/>
      <c r="O4" s="1710" t="s">
        <v>19</v>
      </c>
      <c r="P4" s="1711"/>
      <c r="Q4" s="1712"/>
      <c r="R4" s="1710" t="s">
        <v>1021</v>
      </c>
      <c r="S4" s="1711"/>
      <c r="T4" s="1712"/>
      <c r="U4" s="721"/>
      <c r="V4" s="1246" t="s">
        <v>13</v>
      </c>
      <c r="W4" s="1092" t="s">
        <v>14</v>
      </c>
      <c r="X4" s="1092" t="s">
        <v>15</v>
      </c>
      <c r="Y4" s="1092" t="s">
        <v>16</v>
      </c>
      <c r="Z4" s="1092" t="s">
        <v>19</v>
      </c>
      <c r="AA4" s="1092"/>
      <c r="AD4" s="643" t="s">
        <v>13</v>
      </c>
      <c r="AE4" s="369" t="s">
        <v>829</v>
      </c>
      <c r="AF4" s="982" t="s">
        <v>15</v>
      </c>
      <c r="AG4" s="369" t="s">
        <v>16</v>
      </c>
      <c r="AH4" s="369" t="s">
        <v>19</v>
      </c>
      <c r="AI4" s="368" t="s">
        <v>643</v>
      </c>
    </row>
    <row r="5" spans="1:35" ht="26.25" thickBot="1">
      <c r="A5" s="22"/>
      <c r="B5" s="385" t="s">
        <v>0</v>
      </c>
      <c r="C5" s="773" t="s">
        <v>0</v>
      </c>
      <c r="D5" s="774" t="s">
        <v>808</v>
      </c>
      <c r="E5" s="809" t="s">
        <v>809</v>
      </c>
      <c r="F5" s="773" t="s">
        <v>0</v>
      </c>
      <c r="G5" s="774" t="s">
        <v>808</v>
      </c>
      <c r="H5" s="809" t="s">
        <v>809</v>
      </c>
      <c r="I5" s="773" t="s">
        <v>0</v>
      </c>
      <c r="J5" s="774" t="s">
        <v>808</v>
      </c>
      <c r="K5" s="809" t="s">
        <v>809</v>
      </c>
      <c r="L5" s="773" t="s">
        <v>0</v>
      </c>
      <c r="M5" s="774" t="s">
        <v>808</v>
      </c>
      <c r="N5" s="809" t="s">
        <v>809</v>
      </c>
      <c r="O5" s="773" t="s">
        <v>0</v>
      </c>
      <c r="P5" s="774" t="s">
        <v>808</v>
      </c>
      <c r="Q5" s="809" t="s">
        <v>809</v>
      </c>
      <c r="R5" s="773" t="s">
        <v>0</v>
      </c>
      <c r="S5" s="774" t="s">
        <v>808</v>
      </c>
      <c r="T5" s="809" t="s">
        <v>809</v>
      </c>
      <c r="U5" s="775"/>
      <c r="V5" s="1247" t="s">
        <v>46</v>
      </c>
      <c r="W5" s="1247" t="s">
        <v>46</v>
      </c>
      <c r="X5" s="1247" t="s">
        <v>46</v>
      </c>
      <c r="Y5" s="1247" t="s">
        <v>46</v>
      </c>
      <c r="Z5" s="1247" t="s">
        <v>46</v>
      </c>
      <c r="AA5" s="1247" t="s">
        <v>46</v>
      </c>
      <c r="AD5" s="772" t="s">
        <v>807</v>
      </c>
      <c r="AE5" s="776" t="s">
        <v>807</v>
      </c>
      <c r="AF5" s="774" t="s">
        <v>807</v>
      </c>
      <c r="AG5" s="776" t="s">
        <v>807</v>
      </c>
      <c r="AH5" s="776" t="s">
        <v>807</v>
      </c>
      <c r="AI5" s="1163" t="s">
        <v>807</v>
      </c>
    </row>
    <row r="6" spans="1:35" ht="15" customHeight="1">
      <c r="A6" s="8"/>
      <c r="B6" s="377"/>
      <c r="C6" s="985"/>
      <c r="D6" s="394"/>
      <c r="E6" s="984"/>
      <c r="F6" s="985"/>
      <c r="G6" s="394"/>
      <c r="H6" s="984"/>
      <c r="I6" s="985"/>
      <c r="J6" s="394"/>
      <c r="K6" s="984"/>
      <c r="L6" s="985"/>
      <c r="M6" s="394"/>
      <c r="N6" s="984"/>
      <c r="O6" s="985"/>
      <c r="P6" s="394"/>
      <c r="Q6" s="984"/>
      <c r="R6" s="985"/>
      <c r="S6" s="394"/>
      <c r="T6" s="984"/>
      <c r="U6" s="780"/>
      <c r="V6" s="394"/>
      <c r="W6" s="778"/>
      <c r="X6" s="778"/>
      <c r="Y6" s="778"/>
      <c r="Z6" s="778"/>
      <c r="AA6" s="779"/>
      <c r="AB6" s="174"/>
      <c r="AD6" s="985"/>
      <c r="AE6" s="778"/>
      <c r="AF6" s="778"/>
      <c r="AG6" s="778"/>
      <c r="AH6" s="778"/>
      <c r="AI6" s="779"/>
    </row>
    <row r="7" spans="1:35">
      <c r="A7" s="381" t="s">
        <v>786</v>
      </c>
      <c r="B7" s="832"/>
      <c r="C7" s="987"/>
      <c r="D7" s="863"/>
      <c r="E7" s="986"/>
      <c r="F7" s="987"/>
      <c r="G7" s="863"/>
      <c r="H7" s="986"/>
      <c r="I7" s="987"/>
      <c r="J7" s="863"/>
      <c r="K7" s="986"/>
      <c r="L7" s="987"/>
      <c r="M7" s="863"/>
      <c r="N7" s="986"/>
      <c r="O7" s="987"/>
      <c r="P7" s="863"/>
      <c r="Q7" s="986"/>
      <c r="R7" s="987"/>
      <c r="S7" s="863"/>
      <c r="T7" s="986"/>
      <c r="U7" s="926"/>
      <c r="V7" s="863"/>
      <c r="W7" s="863"/>
      <c r="X7" s="863"/>
      <c r="Y7" s="863"/>
      <c r="Z7" s="863"/>
      <c r="AA7" s="816"/>
      <c r="AD7" s="987">
        <v>1.1280620430447839</v>
      </c>
      <c r="AE7" s="863">
        <v>1.1569867108151628</v>
      </c>
      <c r="AF7" s="863">
        <v>1.185911378585542</v>
      </c>
      <c r="AG7" s="863">
        <v>1.185911378585542</v>
      </c>
      <c r="AH7" s="863">
        <v>1.2148360463559209</v>
      </c>
      <c r="AI7" s="816">
        <v>5.8717075573869515</v>
      </c>
    </row>
    <row r="8" spans="1:35">
      <c r="A8" s="381" t="s">
        <v>785</v>
      </c>
      <c r="B8" s="832"/>
      <c r="C8" s="987"/>
      <c r="D8" s="863"/>
      <c r="E8" s="986"/>
      <c r="F8" s="987"/>
      <c r="G8" s="863"/>
      <c r="H8" s="986"/>
      <c r="I8" s="987"/>
      <c r="J8" s="863"/>
      <c r="K8" s="986"/>
      <c r="L8" s="987"/>
      <c r="M8" s="863"/>
      <c r="N8" s="986"/>
      <c r="O8" s="987"/>
      <c r="P8" s="863"/>
      <c r="Q8" s="986"/>
      <c r="R8" s="987"/>
      <c r="S8" s="863"/>
      <c r="T8" s="986"/>
      <c r="U8" s="926"/>
      <c r="V8" s="863"/>
      <c r="W8" s="863"/>
      <c r="X8" s="863"/>
      <c r="Y8" s="863"/>
      <c r="Z8" s="863"/>
      <c r="AA8" s="816"/>
      <c r="AD8" s="987">
        <v>26.19648106599189</v>
      </c>
      <c r="AE8" s="863">
        <v>26.868185708709632</v>
      </c>
      <c r="AF8" s="863">
        <v>27.539890351427371</v>
      </c>
      <c r="AG8" s="863">
        <v>27.539890351427371</v>
      </c>
      <c r="AH8" s="863">
        <v>28.211594994145113</v>
      </c>
      <c r="AI8" s="816">
        <v>136.35604247170139</v>
      </c>
    </row>
    <row r="9" spans="1:35">
      <c r="A9" s="381" t="s">
        <v>784</v>
      </c>
      <c r="B9" s="832"/>
      <c r="C9" s="987"/>
      <c r="D9" s="863"/>
      <c r="E9" s="986"/>
      <c r="F9" s="987"/>
      <c r="G9" s="863"/>
      <c r="H9" s="986"/>
      <c r="I9" s="987"/>
      <c r="J9" s="863"/>
      <c r="K9" s="986"/>
      <c r="L9" s="987"/>
      <c r="M9" s="863"/>
      <c r="N9" s="986"/>
      <c r="O9" s="987"/>
      <c r="P9" s="863"/>
      <c r="Q9" s="986"/>
      <c r="R9" s="987"/>
      <c r="S9" s="863"/>
      <c r="T9" s="986"/>
      <c r="U9" s="926"/>
      <c r="V9" s="863"/>
      <c r="W9" s="863"/>
      <c r="X9" s="863"/>
      <c r="Y9" s="863"/>
      <c r="Z9" s="863"/>
      <c r="AA9" s="816"/>
      <c r="AD9" s="987">
        <v>4.1548338609181411E-2</v>
      </c>
      <c r="AE9" s="863">
        <v>4.2613680624801448E-2</v>
      </c>
      <c r="AF9" s="863">
        <v>4.3679022640421485E-2</v>
      </c>
      <c r="AG9" s="863">
        <v>4.3679022640421485E-2</v>
      </c>
      <c r="AH9" s="863">
        <v>4.4744364656041521E-2</v>
      </c>
      <c r="AI9" s="816">
        <v>0.21626442917086736</v>
      </c>
    </row>
    <row r="10" spans="1:35">
      <c r="A10" s="381" t="s">
        <v>783</v>
      </c>
      <c r="B10" s="832"/>
      <c r="C10" s="987"/>
      <c r="D10" s="863"/>
      <c r="E10" s="986"/>
      <c r="F10" s="987"/>
      <c r="G10" s="863"/>
      <c r="H10" s="986"/>
      <c r="I10" s="987"/>
      <c r="J10" s="863"/>
      <c r="K10" s="986"/>
      <c r="L10" s="987"/>
      <c r="M10" s="863"/>
      <c r="N10" s="986"/>
      <c r="O10" s="987"/>
      <c r="P10" s="863"/>
      <c r="Q10" s="986"/>
      <c r="R10" s="987"/>
      <c r="S10" s="863"/>
      <c r="T10" s="986"/>
      <c r="U10" s="926"/>
      <c r="V10" s="863"/>
      <c r="W10" s="863"/>
      <c r="X10" s="863"/>
      <c r="Y10" s="863"/>
      <c r="Z10" s="863"/>
      <c r="AA10" s="816"/>
      <c r="AD10" s="987">
        <v>7.1715276787148214</v>
      </c>
      <c r="AE10" s="863">
        <v>7.3554130038100727</v>
      </c>
      <c r="AF10" s="863">
        <v>7.5392983289053248</v>
      </c>
      <c r="AG10" s="863">
        <v>7.5392983289053248</v>
      </c>
      <c r="AH10" s="863">
        <v>7.7231836540005769</v>
      </c>
      <c r="AI10" s="816">
        <v>37.328720994336123</v>
      </c>
    </row>
    <row r="11" spans="1:35">
      <c r="A11" s="381" t="s">
        <v>782</v>
      </c>
      <c r="B11" s="832"/>
      <c r="C11" s="987"/>
      <c r="D11" s="863"/>
      <c r="E11" s="986"/>
      <c r="F11" s="987"/>
      <c r="G11" s="863"/>
      <c r="H11" s="986"/>
      <c r="I11" s="987"/>
      <c r="J11" s="863"/>
      <c r="K11" s="986"/>
      <c r="L11" s="987"/>
      <c r="M11" s="863"/>
      <c r="N11" s="986"/>
      <c r="O11" s="987"/>
      <c r="P11" s="863"/>
      <c r="Q11" s="986"/>
      <c r="R11" s="987"/>
      <c r="S11" s="863"/>
      <c r="T11" s="986"/>
      <c r="U11" s="926"/>
      <c r="V11" s="863"/>
      <c r="W11" s="863"/>
      <c r="X11" s="863"/>
      <c r="Y11" s="863"/>
      <c r="Z11" s="863"/>
      <c r="AA11" s="816"/>
      <c r="AD11" s="987">
        <v>0.90342270556805493</v>
      </c>
      <c r="AE11" s="863">
        <v>0.92658739032621018</v>
      </c>
      <c r="AF11" s="863">
        <v>0.94975207508436543</v>
      </c>
      <c r="AG11" s="863">
        <v>0.94975207508436543</v>
      </c>
      <c r="AH11" s="863">
        <v>0.97291675984252068</v>
      </c>
      <c r="AI11" s="816">
        <v>4.7024310059055168</v>
      </c>
    </row>
    <row r="12" spans="1:35">
      <c r="A12" s="381" t="s">
        <v>781</v>
      </c>
      <c r="B12" s="832"/>
      <c r="C12" s="987"/>
      <c r="D12" s="863"/>
      <c r="E12" s="986"/>
      <c r="F12" s="987"/>
      <c r="G12" s="863"/>
      <c r="H12" s="986"/>
      <c r="I12" s="987"/>
      <c r="J12" s="863"/>
      <c r="K12" s="986"/>
      <c r="L12" s="987"/>
      <c r="M12" s="863"/>
      <c r="N12" s="986"/>
      <c r="O12" s="987"/>
      <c r="P12" s="863"/>
      <c r="Q12" s="986"/>
      <c r="R12" s="987"/>
      <c r="S12" s="863"/>
      <c r="T12" s="986"/>
      <c r="U12" s="926"/>
      <c r="V12" s="863"/>
      <c r="W12" s="863"/>
      <c r="X12" s="863"/>
      <c r="Y12" s="863"/>
      <c r="Z12" s="863"/>
      <c r="AA12" s="816"/>
      <c r="AD12" s="987">
        <v>1.9281300122458918</v>
      </c>
      <c r="AE12" s="863">
        <v>1.9775692433291199</v>
      </c>
      <c r="AF12" s="863">
        <v>2.0270084744123475</v>
      </c>
      <c r="AG12" s="863">
        <v>2.0270084744123475</v>
      </c>
      <c r="AH12" s="863">
        <v>2.0764477054955757</v>
      </c>
      <c r="AI12" s="816">
        <v>10.036163909895283</v>
      </c>
    </row>
    <row r="13" spans="1:35">
      <c r="A13" s="381" t="s">
        <v>780</v>
      </c>
      <c r="B13" s="832"/>
      <c r="C13" s="987"/>
      <c r="D13" s="863"/>
      <c r="E13" s="986"/>
      <c r="F13" s="987"/>
      <c r="G13" s="863"/>
      <c r="H13" s="986"/>
      <c r="I13" s="987"/>
      <c r="J13" s="863"/>
      <c r="K13" s="986"/>
      <c r="L13" s="987"/>
      <c r="M13" s="863"/>
      <c r="N13" s="986"/>
      <c r="O13" s="987"/>
      <c r="P13" s="863"/>
      <c r="Q13" s="986"/>
      <c r="R13" s="987"/>
      <c r="S13" s="863"/>
      <c r="T13" s="986"/>
      <c r="U13" s="926"/>
      <c r="V13" s="863"/>
      <c r="W13" s="863"/>
      <c r="X13" s="863"/>
      <c r="Y13" s="863"/>
      <c r="Z13" s="863"/>
      <c r="AA13" s="816"/>
      <c r="AD13" s="987">
        <v>1.630828155825375</v>
      </c>
      <c r="AE13" s="863">
        <v>1.672644262385</v>
      </c>
      <c r="AF13" s="863">
        <v>1.7144603689446249</v>
      </c>
      <c r="AG13" s="863">
        <v>1.7144603689446249</v>
      </c>
      <c r="AH13" s="863">
        <v>1.7562764755042499</v>
      </c>
      <c r="AI13" s="816">
        <v>8.4886696316038748</v>
      </c>
    </row>
    <row r="14" spans="1:35" ht="13.5" thickBot="1">
      <c r="A14" s="389" t="s">
        <v>779</v>
      </c>
      <c r="B14" s="1232"/>
      <c r="C14" s="988"/>
      <c r="D14" s="964"/>
      <c r="E14" s="965"/>
      <c r="F14" s="988"/>
      <c r="G14" s="964"/>
      <c r="H14" s="965"/>
      <c r="I14" s="988"/>
      <c r="J14" s="964"/>
      <c r="K14" s="965"/>
      <c r="L14" s="988"/>
      <c r="M14" s="964"/>
      <c r="N14" s="965"/>
      <c r="O14" s="988"/>
      <c r="P14" s="964"/>
      <c r="Q14" s="965"/>
      <c r="R14" s="988"/>
      <c r="S14" s="964"/>
      <c r="T14" s="965"/>
      <c r="U14" s="933"/>
      <c r="V14" s="1164"/>
      <c r="W14" s="1164"/>
      <c r="X14" s="1164"/>
      <c r="Y14" s="1164"/>
      <c r="Z14" s="1164"/>
      <c r="AA14" s="1165"/>
      <c r="AD14" s="988">
        <v>39.000000000000007</v>
      </c>
      <c r="AE14" s="964">
        <v>40</v>
      </c>
      <c r="AF14" s="964">
        <v>41</v>
      </c>
      <c r="AG14" s="964">
        <v>41</v>
      </c>
      <c r="AH14" s="964">
        <v>42</v>
      </c>
      <c r="AI14" s="965">
        <v>203</v>
      </c>
    </row>
    <row r="15" spans="1:35">
      <c r="B15" s="1261"/>
      <c r="C15" s="1261"/>
      <c r="D15" s="1261"/>
      <c r="E15" s="1261"/>
      <c r="F15" s="1263"/>
      <c r="G15" s="1261"/>
      <c r="H15" s="1261"/>
      <c r="I15" s="1263"/>
      <c r="J15" s="1261"/>
      <c r="K15" s="1261"/>
      <c r="L15" s="1263"/>
      <c r="M15" s="1261"/>
      <c r="N15" s="1261"/>
      <c r="O15" s="1263"/>
      <c r="P15" s="1261"/>
      <c r="Q15" s="1261"/>
      <c r="R15" s="1263"/>
      <c r="S15" s="1261"/>
      <c r="T15" s="1261"/>
      <c r="U15" s="1263"/>
      <c r="V15" s="1261"/>
      <c r="W15" s="1261"/>
      <c r="X15" s="1261"/>
      <c r="Y15" s="1261"/>
      <c r="Z15" s="1261"/>
      <c r="AA15" s="1261"/>
      <c r="AD15" s="378"/>
      <c r="AE15" s="378"/>
    </row>
    <row r="16" spans="1:35">
      <c r="A16" s="350" t="s">
        <v>6</v>
      </c>
      <c r="B16" s="158"/>
      <c r="C16" s="158"/>
      <c r="D16" s="158"/>
      <c r="E16" s="158"/>
      <c r="F16" s="1168"/>
      <c r="G16" s="158"/>
      <c r="H16" s="158"/>
      <c r="I16" s="1168"/>
      <c r="J16" s="158"/>
      <c r="K16" s="158"/>
      <c r="L16" s="1168"/>
      <c r="M16" s="158"/>
      <c r="N16" s="158"/>
      <c r="O16" s="1168"/>
      <c r="P16" s="158"/>
      <c r="Q16" s="158"/>
      <c r="R16" s="1168"/>
      <c r="S16" s="158"/>
      <c r="T16" s="158"/>
      <c r="U16" s="1168"/>
      <c r="V16" s="1168"/>
      <c r="W16" s="1168"/>
      <c r="X16" s="158"/>
      <c r="Y16" s="158"/>
      <c r="Z16" s="158"/>
      <c r="AA16" s="158"/>
    </row>
    <row r="17" spans="1:27" s="257" customFormat="1">
      <c r="A17" s="201"/>
      <c r="B17" s="201"/>
      <c r="C17" s="201"/>
      <c r="D17" s="201"/>
      <c r="E17" s="201"/>
      <c r="F17" s="708"/>
      <c r="G17" s="201"/>
      <c r="H17" s="201"/>
      <c r="I17" s="708"/>
      <c r="J17" s="201"/>
      <c r="K17" s="201"/>
      <c r="L17" s="708"/>
      <c r="M17" s="201"/>
      <c r="N17" s="201"/>
      <c r="O17" s="708"/>
      <c r="P17" s="201"/>
      <c r="Q17" s="201"/>
      <c r="R17" s="708"/>
      <c r="S17" s="201"/>
      <c r="T17" s="201"/>
      <c r="U17" s="708"/>
      <c r="V17" s="708"/>
      <c r="W17" s="708"/>
      <c r="X17" s="201"/>
      <c r="Y17" s="201"/>
      <c r="Z17" s="201"/>
      <c r="AA17" s="201"/>
    </row>
    <row r="18" spans="1:27" s="257" customFormat="1">
      <c r="B18" s="201"/>
      <c r="C18" s="201"/>
      <c r="D18" s="201"/>
      <c r="E18" s="201"/>
      <c r="F18" s="708"/>
      <c r="G18" s="201"/>
      <c r="H18" s="201"/>
      <c r="I18" s="708"/>
      <c r="J18" s="201"/>
      <c r="K18" s="201"/>
      <c r="L18" s="708"/>
      <c r="M18" s="201"/>
      <c r="N18" s="201"/>
      <c r="O18" s="708"/>
      <c r="P18" s="201"/>
      <c r="Q18" s="201"/>
      <c r="R18" s="708"/>
      <c r="S18" s="201"/>
      <c r="T18" s="201"/>
      <c r="U18" s="708"/>
      <c r="V18" s="708"/>
      <c r="W18" s="708"/>
      <c r="X18" s="201"/>
      <c r="Y18" s="201"/>
      <c r="Z18" s="201"/>
      <c r="AA18" s="201"/>
    </row>
    <row r="19" spans="1:27">
      <c r="B19" s="158"/>
      <c r="C19" s="158"/>
      <c r="D19" s="158"/>
      <c r="E19" s="158"/>
      <c r="F19" s="1168"/>
      <c r="G19" s="158"/>
      <c r="H19" s="158"/>
      <c r="I19" s="1168"/>
      <c r="J19" s="158"/>
      <c r="K19" s="158"/>
      <c r="L19" s="1168"/>
      <c r="M19" s="158"/>
      <c r="N19" s="158"/>
      <c r="O19" s="1168"/>
      <c r="P19" s="158"/>
      <c r="Q19" s="158"/>
      <c r="R19" s="1168"/>
      <c r="S19" s="158"/>
      <c r="T19" s="158"/>
      <c r="U19" s="1168"/>
      <c r="V19" s="1168"/>
      <c r="W19" s="1168"/>
      <c r="X19" s="158"/>
      <c r="Y19" s="158"/>
      <c r="Z19" s="158"/>
      <c r="AA19" s="158"/>
    </row>
    <row r="20" spans="1:27">
      <c r="B20" s="158"/>
      <c r="C20" s="158"/>
      <c r="D20" s="158"/>
      <c r="E20" s="158"/>
      <c r="F20" s="1168"/>
      <c r="G20" s="158"/>
      <c r="H20" s="158"/>
      <c r="I20" s="1168"/>
      <c r="J20" s="158"/>
      <c r="K20" s="158"/>
      <c r="L20" s="1168"/>
      <c r="M20" s="158"/>
      <c r="N20" s="158"/>
      <c r="O20" s="1168"/>
      <c r="P20" s="158"/>
      <c r="Q20" s="158"/>
      <c r="R20" s="1168"/>
      <c r="S20" s="158"/>
      <c r="T20" s="158"/>
      <c r="U20" s="1168"/>
      <c r="V20" s="1168"/>
      <c r="W20" s="1168"/>
      <c r="X20" s="158"/>
      <c r="Y20" s="158"/>
      <c r="Z20" s="158"/>
      <c r="AA20" s="158"/>
    </row>
    <row r="21" spans="1:27">
      <c r="B21" s="158"/>
      <c r="C21" s="158"/>
      <c r="D21" s="158"/>
      <c r="E21" s="158"/>
      <c r="F21" s="1168"/>
      <c r="G21" s="158"/>
      <c r="H21" s="158"/>
      <c r="I21" s="1168"/>
      <c r="J21" s="158"/>
      <c r="K21" s="158"/>
      <c r="L21" s="1168"/>
      <c r="M21" s="158"/>
      <c r="N21" s="158"/>
      <c r="O21" s="1168"/>
      <c r="P21" s="158"/>
      <c r="Q21" s="158"/>
      <c r="R21" s="1168"/>
      <c r="S21" s="158"/>
      <c r="T21" s="158"/>
      <c r="U21" s="1168"/>
      <c r="V21" s="1168"/>
      <c r="W21" s="1168"/>
      <c r="X21" s="158"/>
      <c r="Y21" s="158"/>
      <c r="Z21" s="158"/>
      <c r="AA21" s="158"/>
    </row>
    <row r="22" spans="1:27">
      <c r="B22" s="158"/>
      <c r="C22" s="158"/>
      <c r="D22" s="158"/>
      <c r="E22" s="158"/>
      <c r="F22" s="1168"/>
      <c r="G22" s="158"/>
      <c r="H22" s="158"/>
      <c r="I22" s="1168"/>
      <c r="J22" s="158"/>
      <c r="K22" s="158"/>
      <c r="L22" s="1168"/>
      <c r="M22" s="158"/>
      <c r="N22" s="158"/>
      <c r="O22" s="1168"/>
      <c r="P22" s="158"/>
      <c r="Q22" s="158"/>
      <c r="R22" s="1168"/>
      <c r="S22" s="158"/>
      <c r="T22" s="158"/>
      <c r="U22" s="1168"/>
      <c r="V22" s="1168"/>
      <c r="W22" s="1168"/>
      <c r="X22" s="158"/>
      <c r="Y22" s="158"/>
      <c r="Z22" s="158"/>
      <c r="AA22" s="158"/>
    </row>
    <row r="23" spans="1:27">
      <c r="B23" s="158"/>
      <c r="C23" s="158"/>
      <c r="D23" s="158"/>
      <c r="E23" s="158"/>
      <c r="F23" s="1168"/>
      <c r="G23" s="158"/>
      <c r="H23" s="158"/>
      <c r="I23" s="1168"/>
      <c r="J23" s="158"/>
      <c r="K23" s="158"/>
      <c r="L23" s="1168"/>
      <c r="M23" s="158"/>
      <c r="N23" s="158"/>
      <c r="O23" s="1168"/>
      <c r="P23" s="158"/>
      <c r="Q23" s="158"/>
      <c r="R23" s="1168"/>
      <c r="S23" s="158"/>
      <c r="T23" s="158"/>
      <c r="U23" s="1168"/>
      <c r="V23" s="1168"/>
      <c r="W23" s="1168"/>
      <c r="X23" s="158"/>
      <c r="Y23" s="158"/>
      <c r="Z23" s="158"/>
      <c r="AA23" s="158"/>
    </row>
    <row r="24" spans="1:27">
      <c r="B24" s="158"/>
      <c r="C24" s="158"/>
      <c r="D24" s="158"/>
      <c r="E24" s="158"/>
      <c r="F24" s="1168"/>
      <c r="G24" s="158"/>
      <c r="H24" s="158"/>
      <c r="I24" s="1168"/>
      <c r="J24" s="158"/>
      <c r="K24" s="158"/>
      <c r="L24" s="1168"/>
      <c r="M24" s="158"/>
      <c r="N24" s="158"/>
      <c r="O24" s="1168"/>
      <c r="P24" s="158"/>
      <c r="Q24" s="158"/>
      <c r="R24" s="1168"/>
      <c r="S24" s="158"/>
      <c r="T24" s="158"/>
      <c r="U24" s="1168"/>
      <c r="V24" s="1168"/>
      <c r="W24" s="1168"/>
      <c r="X24" s="158"/>
      <c r="Y24" s="158"/>
      <c r="Z24" s="158"/>
      <c r="AA24" s="158"/>
    </row>
    <row r="25" spans="1:27">
      <c r="B25" s="158"/>
      <c r="C25" s="158"/>
      <c r="D25" s="158"/>
      <c r="E25" s="158"/>
      <c r="F25" s="1168"/>
      <c r="G25" s="158"/>
      <c r="H25" s="158"/>
      <c r="I25" s="1168"/>
      <c r="J25" s="158"/>
      <c r="K25" s="158"/>
      <c r="L25" s="1168"/>
      <c r="M25" s="158"/>
      <c r="N25" s="158"/>
      <c r="O25" s="1168"/>
      <c r="P25" s="158"/>
      <c r="Q25" s="158"/>
      <c r="R25" s="1168"/>
      <c r="S25" s="158"/>
      <c r="T25" s="158"/>
      <c r="U25" s="1168"/>
      <c r="V25" s="1168"/>
      <c r="W25" s="1168"/>
      <c r="X25" s="158"/>
      <c r="Y25" s="158"/>
      <c r="Z25" s="158"/>
      <c r="AA25" s="158"/>
    </row>
    <row r="26" spans="1:27">
      <c r="B26" s="158"/>
      <c r="C26" s="158"/>
      <c r="D26" s="158"/>
      <c r="E26" s="158"/>
      <c r="F26" s="1168"/>
      <c r="G26" s="158"/>
      <c r="H26" s="158"/>
      <c r="I26" s="1168"/>
      <c r="J26" s="158"/>
      <c r="K26" s="158"/>
      <c r="L26" s="1168"/>
      <c r="M26" s="158"/>
      <c r="N26" s="158"/>
      <c r="O26" s="1168"/>
      <c r="P26" s="158"/>
      <c r="Q26" s="158"/>
      <c r="R26" s="1168"/>
      <c r="S26" s="158"/>
      <c r="T26" s="158"/>
      <c r="U26" s="1168"/>
      <c r="V26" s="1168"/>
      <c r="W26" s="1168"/>
      <c r="X26" s="158"/>
      <c r="Y26" s="158"/>
      <c r="Z26" s="158"/>
      <c r="AA26" s="158"/>
    </row>
    <row r="27" spans="1:27">
      <c r="B27" s="158"/>
      <c r="C27" s="158"/>
      <c r="D27" s="158"/>
      <c r="E27" s="158"/>
      <c r="F27" s="1168"/>
      <c r="G27" s="158"/>
      <c r="H27" s="158"/>
      <c r="I27" s="1168"/>
      <c r="J27" s="158"/>
      <c r="K27" s="158"/>
      <c r="L27" s="1168"/>
      <c r="M27" s="158"/>
      <c r="N27" s="158"/>
      <c r="O27" s="1168"/>
      <c r="P27" s="158"/>
      <c r="Q27" s="158"/>
      <c r="R27" s="1168"/>
      <c r="S27" s="158"/>
      <c r="T27" s="158"/>
      <c r="U27" s="1168"/>
      <c r="V27" s="1168"/>
      <c r="W27" s="1168"/>
      <c r="X27" s="158"/>
      <c r="Y27" s="158"/>
      <c r="Z27" s="158"/>
      <c r="AA27" s="158"/>
    </row>
    <row r="28" spans="1:27">
      <c r="B28" s="158"/>
      <c r="C28" s="158"/>
      <c r="D28" s="158"/>
      <c r="E28" s="158"/>
      <c r="F28" s="1168"/>
      <c r="G28" s="158"/>
      <c r="H28" s="158"/>
      <c r="I28" s="1168"/>
      <c r="J28" s="158"/>
      <c r="K28" s="158"/>
      <c r="L28" s="1168"/>
      <c r="M28" s="158"/>
      <c r="N28" s="158"/>
      <c r="O28" s="1168"/>
      <c r="P28" s="158"/>
      <c r="Q28" s="158"/>
      <c r="R28" s="1168"/>
      <c r="S28" s="158"/>
      <c r="T28" s="158"/>
      <c r="U28" s="1168"/>
      <c r="V28" s="1168"/>
      <c r="W28" s="1168"/>
      <c r="X28" s="158"/>
      <c r="Y28" s="158"/>
      <c r="Z28" s="158"/>
      <c r="AA28" s="158"/>
    </row>
    <row r="36" spans="6:23">
      <c r="F36" s="1167"/>
      <c r="I36" s="1167"/>
      <c r="L36" s="1167"/>
      <c r="O36" s="1167"/>
      <c r="R36" s="1167"/>
      <c r="U36" s="1056"/>
      <c r="V36" s="1056"/>
      <c r="W36" s="1056"/>
    </row>
  </sheetData>
  <mergeCells count="6">
    <mergeCell ref="R4:T4"/>
    <mergeCell ref="C4:E4"/>
    <mergeCell ref="F4:H4"/>
    <mergeCell ref="I4:K4"/>
    <mergeCell ref="L4:N4"/>
    <mergeCell ref="O4:Q4"/>
  </mergeCells>
  <conditionalFormatting sqref="B4">
    <cfRule type="cellIs" dxfId="13" priority="1" operator="equal">
      <formula>#REF!</formula>
    </cfRule>
  </conditionalFormatting>
  <conditionalFormatting sqref="B4">
    <cfRule type="cellIs" dxfId="12" priority="2" operator="equal">
      <formula>#REF!</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10"/>
  <sheetViews>
    <sheetView showGridLines="0" zoomScale="80" zoomScaleNormal="80" zoomScaleSheetLayoutView="70" zoomScalePageLayoutView="70" workbookViewId="0">
      <selection activeCell="A6" sqref="A6"/>
    </sheetView>
  </sheetViews>
  <sheetFormatPr defaultColWidth="0" defaultRowHeight="12.75" zeroHeight="1"/>
  <cols>
    <col min="1" max="1" width="46" style="23" customWidth="1"/>
    <col min="2" max="2" width="33" style="23" customWidth="1"/>
    <col min="3" max="11" width="12.5703125" style="23" customWidth="1"/>
    <col min="12" max="12" width="12.5703125" style="260" customWidth="1"/>
    <col min="13" max="16384" width="0" style="23" hidden="1"/>
  </cols>
  <sheetData>
    <row r="1" spans="1:12" ht="21.75" customHeight="1">
      <c r="A1" s="750" t="s">
        <v>834</v>
      </c>
    </row>
    <row r="2" spans="1:12" ht="21.75" customHeight="1">
      <c r="A2" s="1444" t="s">
        <v>162</v>
      </c>
      <c r="B2" s="1445"/>
      <c r="C2" s="1441" t="s">
        <v>988</v>
      </c>
      <c r="D2" s="1442"/>
      <c r="E2" s="1442"/>
      <c r="F2" s="1442"/>
      <c r="G2" s="1442"/>
      <c r="H2" s="1442"/>
      <c r="I2" s="1442"/>
      <c r="J2" s="1442"/>
      <c r="K2" s="1442"/>
      <c r="L2" s="1443"/>
    </row>
    <row r="3" spans="1:12">
      <c r="A3" s="102" t="s">
        <v>51</v>
      </c>
      <c r="B3" s="47"/>
      <c r="C3" s="47"/>
      <c r="D3" s="47"/>
      <c r="E3" s="47"/>
      <c r="F3" s="47"/>
      <c r="G3" s="47"/>
      <c r="H3" s="47"/>
      <c r="I3" s="47"/>
      <c r="J3" s="47"/>
      <c r="K3" s="47"/>
      <c r="L3" s="261"/>
    </row>
    <row r="4" spans="1:12" ht="30.75" customHeight="1" thickBot="1">
      <c r="A4" s="119"/>
      <c r="B4" s="46" t="s">
        <v>61</v>
      </c>
      <c r="C4" s="46" t="s">
        <v>0</v>
      </c>
      <c r="D4" s="46" t="s">
        <v>383</v>
      </c>
      <c r="E4" s="46" t="s">
        <v>52</v>
      </c>
      <c r="F4" s="46" t="s">
        <v>1</v>
      </c>
      <c r="G4" s="119"/>
      <c r="H4" s="119"/>
      <c r="I4" s="125"/>
      <c r="J4" s="119"/>
      <c r="K4" s="119"/>
      <c r="L4" s="216" t="s">
        <v>7</v>
      </c>
    </row>
    <row r="5" spans="1:12">
      <c r="A5" s="105" t="s">
        <v>50</v>
      </c>
      <c r="B5" s="105"/>
      <c r="C5" s="105"/>
      <c r="D5" s="105"/>
      <c r="E5" s="105"/>
      <c r="F5" s="105"/>
      <c r="G5" s="105"/>
      <c r="H5" s="105"/>
      <c r="I5" s="106"/>
      <c r="J5" s="105"/>
      <c r="K5" s="107"/>
      <c r="L5" s="262"/>
    </row>
    <row r="6" spans="1:12" ht="14.25" customHeight="1">
      <c r="A6" s="176" t="s">
        <v>74</v>
      </c>
      <c r="B6" s="36"/>
      <c r="C6" s="35"/>
      <c r="D6" s="35"/>
      <c r="E6" s="35"/>
      <c r="F6" s="35"/>
      <c r="G6" s="425"/>
      <c r="H6" s="425"/>
      <c r="I6" s="425"/>
      <c r="J6" s="425"/>
      <c r="K6" s="425"/>
      <c r="L6" s="142"/>
    </row>
    <row r="7" spans="1:12" ht="151.35" customHeight="1">
      <c r="A7" s="1420" t="s">
        <v>482</v>
      </c>
      <c r="B7" s="1420"/>
      <c r="C7" s="35"/>
      <c r="D7" s="35"/>
      <c r="E7" s="35"/>
      <c r="F7" s="35"/>
      <c r="G7" s="1423"/>
      <c r="H7" s="1424"/>
      <c r="I7" s="1424"/>
      <c r="J7" s="1424"/>
      <c r="K7" s="1425"/>
      <c r="L7" s="142"/>
    </row>
    <row r="8" spans="1:12" ht="16.5" customHeight="1">
      <c r="A8" s="28" t="s">
        <v>457</v>
      </c>
      <c r="B8" s="56" t="s">
        <v>329</v>
      </c>
      <c r="C8" s="72" t="s">
        <v>2</v>
      </c>
      <c r="D8" s="58"/>
      <c r="E8" s="35"/>
      <c r="F8" s="35"/>
      <c r="G8" s="1426"/>
      <c r="H8" s="1427"/>
      <c r="I8" s="1427"/>
      <c r="J8" s="1427"/>
      <c r="K8" s="1428"/>
      <c r="L8" s="142"/>
    </row>
    <row r="9" spans="1:12" ht="16.5" customHeight="1">
      <c r="A9" s="28" t="s">
        <v>298</v>
      </c>
      <c r="B9" s="56" t="s">
        <v>335</v>
      </c>
      <c r="C9" s="72" t="s">
        <v>2</v>
      </c>
      <c r="D9" s="58"/>
      <c r="E9" s="35"/>
      <c r="F9" s="35"/>
      <c r="G9" s="1426"/>
      <c r="H9" s="1427"/>
      <c r="I9" s="1427"/>
      <c r="J9" s="1427"/>
      <c r="K9" s="1428"/>
      <c r="L9" s="142"/>
    </row>
    <row r="10" spans="1:12" ht="16.5" customHeight="1">
      <c r="A10" s="28" t="s">
        <v>259</v>
      </c>
      <c r="B10" s="56" t="s">
        <v>335</v>
      </c>
      <c r="C10" s="72" t="s">
        <v>2</v>
      </c>
      <c r="D10" s="58"/>
      <c r="E10" s="58"/>
      <c r="F10" s="35"/>
      <c r="G10" s="1426"/>
      <c r="H10" s="1427"/>
      <c r="I10" s="1427"/>
      <c r="J10" s="1427"/>
      <c r="K10" s="1428"/>
      <c r="L10" s="142"/>
    </row>
    <row r="11" spans="1:12" ht="16.5" customHeight="1">
      <c r="A11" s="28" t="s">
        <v>184</v>
      </c>
      <c r="B11" s="56" t="s">
        <v>335</v>
      </c>
      <c r="C11" s="72" t="s">
        <v>2</v>
      </c>
      <c r="D11" s="58"/>
      <c r="E11" s="58"/>
      <c r="F11" s="35"/>
      <c r="G11" s="1426"/>
      <c r="H11" s="1427"/>
      <c r="I11" s="1427"/>
      <c r="J11" s="1427"/>
      <c r="K11" s="1428"/>
      <c r="L11" s="142"/>
    </row>
    <row r="12" spans="1:12" ht="16.5" customHeight="1">
      <c r="A12" s="28" t="s">
        <v>13</v>
      </c>
      <c r="B12" s="23" t="s">
        <v>788</v>
      </c>
      <c r="C12" s="72" t="s">
        <v>2</v>
      </c>
      <c r="D12" s="224">
        <v>0.9</v>
      </c>
      <c r="E12" s="58" t="s">
        <v>50</v>
      </c>
      <c r="F12" s="147" t="str">
        <f t="shared" ref="F12:F13" si="0">IFERROR(IF(D12="N/A","N/A",C12-D12),"X")</f>
        <v>X</v>
      </c>
      <c r="G12" s="1426"/>
      <c r="H12" s="1427"/>
      <c r="I12" s="1427"/>
      <c r="J12" s="1427"/>
      <c r="K12" s="1428"/>
      <c r="L12" s="260" t="s">
        <v>10</v>
      </c>
    </row>
    <row r="13" spans="1:12" ht="16.5" customHeight="1">
      <c r="A13" s="28" t="s">
        <v>14</v>
      </c>
      <c r="B13" s="23" t="s">
        <v>788</v>
      </c>
      <c r="C13" s="72" t="s">
        <v>2</v>
      </c>
      <c r="D13" s="224">
        <v>0.9</v>
      </c>
      <c r="E13" s="58" t="s">
        <v>50</v>
      </c>
      <c r="F13" s="147" t="str">
        <f t="shared" si="0"/>
        <v>X</v>
      </c>
      <c r="G13" s="1426"/>
      <c r="H13" s="1427"/>
      <c r="I13" s="1427"/>
      <c r="J13" s="1427"/>
      <c r="K13" s="1428"/>
      <c r="L13" s="260" t="s">
        <v>10</v>
      </c>
    </row>
    <row r="14" spans="1:12" ht="16.5" customHeight="1">
      <c r="A14" s="28" t="s">
        <v>15</v>
      </c>
      <c r="B14" s="23" t="s">
        <v>788</v>
      </c>
      <c r="C14" s="72" t="s">
        <v>2</v>
      </c>
      <c r="D14" s="224">
        <v>0.9</v>
      </c>
      <c r="E14" s="58" t="s">
        <v>50</v>
      </c>
      <c r="F14" s="147" t="str">
        <f>IFERROR(IF(D14="N/A","N/A",C14-D14),"X")</f>
        <v>X</v>
      </c>
      <c r="G14" s="1426"/>
      <c r="H14" s="1427"/>
      <c r="I14" s="1427"/>
      <c r="J14" s="1427"/>
      <c r="K14" s="1428"/>
      <c r="L14" s="260" t="s">
        <v>10</v>
      </c>
    </row>
    <row r="15" spans="1:12" ht="16.5" customHeight="1">
      <c r="A15" s="28" t="s">
        <v>16</v>
      </c>
      <c r="B15" s="24" t="s">
        <v>51</v>
      </c>
      <c r="C15" s="72" t="s">
        <v>2</v>
      </c>
      <c r="D15" s="91">
        <v>0.9</v>
      </c>
      <c r="E15" s="58" t="s">
        <v>50</v>
      </c>
      <c r="F15" s="147" t="str">
        <f>IFERROR(IF(D15="N/A","N/A",C15-D15),"X")</f>
        <v>X</v>
      </c>
      <c r="G15" s="1426"/>
      <c r="H15" s="1427"/>
      <c r="I15" s="1427"/>
      <c r="J15" s="1427"/>
      <c r="K15" s="1428"/>
      <c r="L15" s="260" t="s">
        <v>10</v>
      </c>
    </row>
    <row r="16" spans="1:12" ht="16.5" customHeight="1">
      <c r="A16" s="28" t="s">
        <v>19</v>
      </c>
      <c r="B16" s="24" t="s">
        <v>51</v>
      </c>
      <c r="C16" s="72" t="s">
        <v>2</v>
      </c>
      <c r="D16" s="91">
        <v>0.9</v>
      </c>
      <c r="E16" s="58" t="s">
        <v>50</v>
      </c>
      <c r="F16" s="147" t="str">
        <f>IFERROR(IF(D16="N/A","N/A",C16-D16),"X")</f>
        <v>X</v>
      </c>
      <c r="G16" s="1429"/>
      <c r="H16" s="1430"/>
      <c r="I16" s="1430"/>
      <c r="J16" s="1430"/>
      <c r="K16" s="1431"/>
      <c r="L16" s="260" t="s">
        <v>10</v>
      </c>
    </row>
    <row r="17" spans="1:12" ht="12.75" customHeight="1">
      <c r="A17" s="34"/>
      <c r="B17" s="34"/>
      <c r="C17" s="35"/>
      <c r="D17" s="35"/>
      <c r="E17" s="35"/>
      <c r="F17" s="35"/>
      <c r="G17" s="417"/>
      <c r="H17" s="35"/>
      <c r="J17" s="35"/>
      <c r="K17" s="35"/>
      <c r="L17" s="142"/>
    </row>
    <row r="18" spans="1:12" ht="12.75" customHeight="1">
      <c r="A18" s="107" t="s">
        <v>307</v>
      </c>
      <c r="B18" s="108"/>
      <c r="C18" s="109"/>
      <c r="D18" s="109"/>
      <c r="E18" s="109"/>
      <c r="F18" s="109"/>
      <c r="G18" s="109"/>
      <c r="H18" s="109"/>
      <c r="I18" s="213"/>
      <c r="J18" s="109"/>
      <c r="K18" s="109"/>
      <c r="L18" s="275"/>
    </row>
    <row r="19" spans="1:12" ht="12.75" customHeight="1">
      <c r="A19" s="30" t="s">
        <v>68</v>
      </c>
      <c r="B19" s="29"/>
      <c r="C19" s="26"/>
      <c r="D19" s="281"/>
      <c r="E19" s="21"/>
      <c r="F19" s="21"/>
      <c r="G19" s="426"/>
      <c r="H19" s="426"/>
      <c r="I19" s="426"/>
      <c r="J19" s="426"/>
      <c r="K19" s="426"/>
      <c r="L19" s="263"/>
    </row>
    <row r="20" spans="1:12" ht="12.75" customHeight="1">
      <c r="A20" s="28" t="s">
        <v>69</v>
      </c>
      <c r="G20" s="425"/>
      <c r="H20" s="425"/>
      <c r="I20" s="425"/>
      <c r="J20" s="425"/>
      <c r="K20" s="425"/>
      <c r="L20" s="263"/>
    </row>
    <row r="21" spans="1:12" ht="12.75" customHeight="1">
      <c r="A21" s="28" t="s">
        <v>457</v>
      </c>
      <c r="B21" s="29" t="s">
        <v>329</v>
      </c>
      <c r="C21" s="212" t="s">
        <v>2</v>
      </c>
      <c r="D21" s="168"/>
      <c r="E21" s="168"/>
      <c r="G21" s="1433"/>
      <c r="H21" s="1434"/>
      <c r="I21" s="1434"/>
      <c r="J21" s="1434"/>
      <c r="K21" s="1435"/>
      <c r="L21" s="265"/>
    </row>
    <row r="22" spans="1:12" ht="12.75" customHeight="1">
      <c r="A22" s="28" t="s">
        <v>298</v>
      </c>
      <c r="B22" s="29" t="s">
        <v>329</v>
      </c>
      <c r="C22" s="212" t="s">
        <v>2</v>
      </c>
      <c r="D22" s="168"/>
      <c r="E22" s="168"/>
      <c r="G22" s="1436"/>
      <c r="H22" s="1399"/>
      <c r="I22" s="1399"/>
      <c r="J22" s="1399"/>
      <c r="K22" s="1437"/>
      <c r="L22" s="265"/>
    </row>
    <row r="23" spans="1:12" ht="12.75" customHeight="1">
      <c r="A23" s="28" t="s">
        <v>259</v>
      </c>
      <c r="B23" s="23" t="s">
        <v>329</v>
      </c>
      <c r="C23" s="212" t="s">
        <v>2</v>
      </c>
      <c r="D23" s="168"/>
      <c r="E23" s="168"/>
      <c r="G23" s="1436"/>
      <c r="H23" s="1399"/>
      <c r="I23" s="1399"/>
      <c r="J23" s="1399"/>
      <c r="K23" s="1437"/>
      <c r="L23" s="265"/>
    </row>
    <row r="24" spans="1:12" ht="12.75" customHeight="1">
      <c r="A24" s="28" t="s">
        <v>184</v>
      </c>
      <c r="B24" s="23" t="s">
        <v>329</v>
      </c>
      <c r="C24" s="212" t="s">
        <v>2</v>
      </c>
      <c r="D24" s="168"/>
      <c r="E24" s="168"/>
      <c r="G24" s="1436"/>
      <c r="H24" s="1399"/>
      <c r="I24" s="1399"/>
      <c r="J24" s="1399"/>
      <c r="K24" s="1437"/>
      <c r="L24" s="265"/>
    </row>
    <row r="25" spans="1:12" ht="12.75" customHeight="1">
      <c r="A25" s="28" t="s">
        <v>13</v>
      </c>
      <c r="B25" s="23" t="s">
        <v>788</v>
      </c>
      <c r="C25" s="212" t="s">
        <v>2</v>
      </c>
      <c r="D25" s="126" t="s">
        <v>366</v>
      </c>
      <c r="E25" s="144" t="s">
        <v>49</v>
      </c>
      <c r="F25" s="148" t="str">
        <f>IFERROR(IF(D25="N/A","N/A",C25-D25),"X")</f>
        <v>X</v>
      </c>
      <c r="G25" s="1436"/>
      <c r="H25" s="1399"/>
      <c r="I25" s="1399"/>
      <c r="J25" s="1399"/>
      <c r="K25" s="1437"/>
      <c r="L25" s="265"/>
    </row>
    <row r="26" spans="1:12" ht="12.75" customHeight="1">
      <c r="A26" s="28" t="s">
        <v>14</v>
      </c>
      <c r="B26" s="23" t="s">
        <v>788</v>
      </c>
      <c r="C26" s="212" t="s">
        <v>2</v>
      </c>
      <c r="D26" s="126" t="s">
        <v>366</v>
      </c>
      <c r="E26" s="73" t="s">
        <v>49</v>
      </c>
      <c r="F26" s="145" t="str">
        <f>IFERROR(IF(D26="N/A","N/A",C26-D26),"X")</f>
        <v>X</v>
      </c>
      <c r="G26" s="1436"/>
      <c r="H26" s="1399"/>
      <c r="I26" s="1399"/>
      <c r="J26" s="1399"/>
      <c r="K26" s="1437"/>
      <c r="L26" s="265"/>
    </row>
    <row r="27" spans="1:12" ht="12.75" customHeight="1">
      <c r="A27" s="28" t="s">
        <v>15</v>
      </c>
      <c r="B27" s="23" t="s">
        <v>788</v>
      </c>
      <c r="C27" s="212" t="s">
        <v>2</v>
      </c>
      <c r="D27" s="126" t="s">
        <v>366</v>
      </c>
      <c r="E27" s="73" t="s">
        <v>49</v>
      </c>
      <c r="F27" s="145" t="str">
        <f>IFERROR(IF(D27="N/A","N/A",C27-D27),"X")</f>
        <v>X</v>
      </c>
      <c r="G27" s="1436"/>
      <c r="H27" s="1399"/>
      <c r="I27" s="1399"/>
      <c r="J27" s="1399"/>
      <c r="K27" s="1437"/>
      <c r="L27" s="265"/>
    </row>
    <row r="28" spans="1:12" ht="12.75" customHeight="1">
      <c r="A28" s="28" t="s">
        <v>16</v>
      </c>
      <c r="B28" s="29"/>
      <c r="C28" s="212" t="s">
        <v>2</v>
      </c>
      <c r="D28" s="126" t="s">
        <v>366</v>
      </c>
      <c r="E28" s="73" t="s">
        <v>49</v>
      </c>
      <c r="F28" s="145" t="str">
        <f>IFERROR(IF(D28="N/A","N/A",C28-D28),"X")</f>
        <v>X</v>
      </c>
      <c r="G28" s="1436"/>
      <c r="H28" s="1399"/>
      <c r="I28" s="1399"/>
      <c r="J28" s="1399"/>
      <c r="K28" s="1437"/>
      <c r="L28" s="265"/>
    </row>
    <row r="29" spans="1:12" ht="12.75" customHeight="1">
      <c r="A29" s="28" t="s">
        <v>19</v>
      </c>
      <c r="B29" s="29"/>
      <c r="C29" s="212" t="s">
        <v>2</v>
      </c>
      <c r="D29" s="126" t="s">
        <v>366</v>
      </c>
      <c r="E29" s="73" t="s">
        <v>49</v>
      </c>
      <c r="F29" s="145" t="str">
        <f>IFERROR(IF(D29="N/A","N/A",C29-D29),"X")</f>
        <v>X</v>
      </c>
      <c r="G29" s="1438"/>
      <c r="H29" s="1439"/>
      <c r="I29" s="1439"/>
      <c r="J29" s="1439"/>
      <c r="K29" s="1440"/>
      <c r="L29" s="265"/>
    </row>
    <row r="30" spans="1:12">
      <c r="A30" s="28"/>
      <c r="B30" s="29"/>
      <c r="C30" s="214"/>
      <c r="D30" s="73"/>
      <c r="E30" s="73"/>
      <c r="F30" s="146"/>
      <c r="G30" s="73"/>
      <c r="H30" s="73"/>
      <c r="I30" s="73"/>
      <c r="J30" s="35"/>
      <c r="K30" s="62"/>
      <c r="L30" s="263"/>
    </row>
    <row r="31" spans="1:12">
      <c r="A31" s="28" t="s">
        <v>70</v>
      </c>
      <c r="B31" s="29"/>
      <c r="C31" s="214"/>
      <c r="D31" s="73"/>
      <c r="E31" s="73"/>
      <c r="F31" s="146"/>
      <c r="G31" s="73"/>
      <c r="H31" s="73"/>
      <c r="I31" s="73"/>
      <c r="J31" s="35"/>
      <c r="K31" s="62"/>
      <c r="L31" s="263"/>
    </row>
    <row r="32" spans="1:12">
      <c r="A32" s="28" t="s">
        <v>457</v>
      </c>
      <c r="B32" s="29" t="s">
        <v>329</v>
      </c>
      <c r="C32" s="212" t="s">
        <v>2</v>
      </c>
      <c r="D32" s="73"/>
      <c r="E32" s="73"/>
      <c r="F32" s="146"/>
      <c r="G32" s="1432"/>
      <c r="H32" s="1403"/>
      <c r="I32" s="1403"/>
      <c r="J32" s="1403"/>
      <c r="K32" s="1404"/>
      <c r="L32" s="276"/>
    </row>
    <row r="33" spans="1:12">
      <c r="A33" s="28" t="s">
        <v>298</v>
      </c>
      <c r="B33" s="29" t="s">
        <v>329</v>
      </c>
      <c r="C33" s="212" t="s">
        <v>2</v>
      </c>
      <c r="D33" s="73"/>
      <c r="E33" s="73"/>
      <c r="F33" s="146"/>
      <c r="G33" s="1405"/>
      <c r="H33" s="1406"/>
      <c r="I33" s="1406"/>
      <c r="J33" s="1406"/>
      <c r="K33" s="1407"/>
      <c r="L33" s="276"/>
    </row>
    <row r="34" spans="1:12">
      <c r="A34" s="28" t="s">
        <v>259</v>
      </c>
      <c r="B34" s="29" t="s">
        <v>329</v>
      </c>
      <c r="C34" s="212" t="s">
        <v>2</v>
      </c>
      <c r="D34" s="73"/>
      <c r="E34" s="73"/>
      <c r="F34" s="146"/>
      <c r="G34" s="1405"/>
      <c r="H34" s="1406"/>
      <c r="I34" s="1406"/>
      <c r="J34" s="1406"/>
      <c r="K34" s="1407"/>
      <c r="L34" s="276"/>
    </row>
    <row r="35" spans="1:12">
      <c r="A35" s="28" t="s">
        <v>184</v>
      </c>
      <c r="B35" s="29" t="s">
        <v>329</v>
      </c>
      <c r="C35" s="212" t="s">
        <v>2</v>
      </c>
      <c r="D35" s="73"/>
      <c r="E35" s="144"/>
      <c r="F35" s="146"/>
      <c r="G35" s="1405"/>
      <c r="H35" s="1406"/>
      <c r="I35" s="1406"/>
      <c r="J35" s="1406"/>
      <c r="K35" s="1407"/>
      <c r="L35" s="276"/>
    </row>
    <row r="36" spans="1:12">
      <c r="A36" s="28" t="s">
        <v>13</v>
      </c>
      <c r="B36" s="29" t="s">
        <v>788</v>
      </c>
      <c r="C36" s="212" t="s">
        <v>2</v>
      </c>
      <c r="D36" s="126" t="s">
        <v>366</v>
      </c>
      <c r="E36" s="144" t="s">
        <v>49</v>
      </c>
      <c r="F36" s="148" t="str">
        <f>IFERROR(IF(D36="N/A","N/A",C36-D36),"X")</f>
        <v>X</v>
      </c>
      <c r="G36" s="1405"/>
      <c r="H36" s="1406"/>
      <c r="I36" s="1406"/>
      <c r="J36" s="1406"/>
      <c r="K36" s="1407"/>
      <c r="L36" s="276"/>
    </row>
    <row r="37" spans="1:12">
      <c r="A37" s="28" t="s">
        <v>14</v>
      </c>
      <c r="B37" s="29" t="s">
        <v>788</v>
      </c>
      <c r="C37" s="212" t="s">
        <v>2</v>
      </c>
      <c r="D37" s="126" t="s">
        <v>366</v>
      </c>
      <c r="E37" s="73" t="s">
        <v>49</v>
      </c>
      <c r="F37" s="145" t="str">
        <f>IFERROR(IF(D37="N/A","N/A",C37-D37),"X")</f>
        <v>X</v>
      </c>
      <c r="G37" s="1405"/>
      <c r="H37" s="1406"/>
      <c r="I37" s="1406"/>
      <c r="J37" s="1406"/>
      <c r="K37" s="1407"/>
      <c r="L37" s="276"/>
    </row>
    <row r="38" spans="1:12">
      <c r="A38" s="28" t="s">
        <v>15</v>
      </c>
      <c r="B38" s="29" t="s">
        <v>788</v>
      </c>
      <c r="C38" s="212" t="s">
        <v>2</v>
      </c>
      <c r="D38" s="126" t="s">
        <v>366</v>
      </c>
      <c r="E38" s="73" t="s">
        <v>49</v>
      </c>
      <c r="F38" s="1003" t="str">
        <f>IFERROR(IF(D38="N/A","N/A",C38-D38),"X")</f>
        <v>X</v>
      </c>
      <c r="G38" s="1405"/>
      <c r="H38" s="1406"/>
      <c r="I38" s="1406"/>
      <c r="J38" s="1406"/>
      <c r="K38" s="1407"/>
      <c r="L38" s="276"/>
    </row>
    <row r="39" spans="1:12">
      <c r="A39" s="28" t="s">
        <v>16</v>
      </c>
      <c r="B39" s="29"/>
      <c r="C39" s="212" t="s">
        <v>2</v>
      </c>
      <c r="D39" s="126" t="s">
        <v>366</v>
      </c>
      <c r="E39" s="73" t="s">
        <v>49</v>
      </c>
      <c r="F39" s="145" t="str">
        <f>IFERROR(IF(D39="N/A","N/A",C39-D39),"X")</f>
        <v>X</v>
      </c>
      <c r="G39" s="1405"/>
      <c r="H39" s="1406"/>
      <c r="I39" s="1406"/>
      <c r="J39" s="1406"/>
      <c r="K39" s="1407"/>
      <c r="L39" s="276"/>
    </row>
    <row r="40" spans="1:12">
      <c r="A40" s="28" t="s">
        <v>19</v>
      </c>
      <c r="B40" s="29"/>
      <c r="C40" s="212" t="s">
        <v>2</v>
      </c>
      <c r="D40" s="126" t="s">
        <v>366</v>
      </c>
      <c r="E40" s="73" t="s">
        <v>49</v>
      </c>
      <c r="F40" s="145" t="str">
        <f>IFERROR(IF(D40="N/A","N/A",C40-D40),"X")</f>
        <v>X</v>
      </c>
      <c r="G40" s="1408"/>
      <c r="H40" s="1409"/>
      <c r="I40" s="1409"/>
      <c r="J40" s="1409"/>
      <c r="K40" s="1410"/>
      <c r="L40" s="276"/>
    </row>
    <row r="41" spans="1:12">
      <c r="A41" s="28"/>
      <c r="B41" s="29"/>
      <c r="C41" s="73"/>
      <c r="D41" s="73"/>
      <c r="E41" s="73"/>
      <c r="F41" s="146"/>
      <c r="G41" s="73"/>
      <c r="H41" s="73"/>
      <c r="I41" s="73"/>
      <c r="J41" s="35"/>
      <c r="K41" s="62"/>
      <c r="L41" s="263"/>
    </row>
    <row r="42" spans="1:12">
      <c r="A42" s="28" t="s">
        <v>71</v>
      </c>
      <c r="B42" s="29"/>
      <c r="C42" s="73"/>
      <c r="D42" s="73"/>
      <c r="E42" s="73"/>
      <c r="F42" s="146"/>
      <c r="G42" s="73"/>
      <c r="H42" s="73"/>
      <c r="I42" s="73"/>
      <c r="J42" s="35"/>
      <c r="K42" s="62"/>
      <c r="L42" s="263"/>
    </row>
    <row r="43" spans="1:12">
      <c r="A43" s="28" t="s">
        <v>457</v>
      </c>
      <c r="B43" s="29" t="s">
        <v>329</v>
      </c>
      <c r="C43" s="212" t="s">
        <v>2</v>
      </c>
      <c r="D43" s="73"/>
      <c r="E43" s="73"/>
      <c r="F43" s="145"/>
      <c r="G43" s="1402"/>
      <c r="H43" s="1403"/>
      <c r="I43" s="1403"/>
      <c r="J43" s="1403"/>
      <c r="K43" s="1404"/>
      <c r="L43" s="276"/>
    </row>
    <row r="44" spans="1:12">
      <c r="A44" s="28" t="s">
        <v>298</v>
      </c>
      <c r="B44" s="29" t="s">
        <v>329</v>
      </c>
      <c r="C44" s="212" t="s">
        <v>2</v>
      </c>
      <c r="D44" s="73"/>
      <c r="E44" s="73"/>
      <c r="F44" s="145"/>
      <c r="G44" s="1405"/>
      <c r="H44" s="1406"/>
      <c r="I44" s="1406"/>
      <c r="J44" s="1406"/>
      <c r="K44" s="1407"/>
      <c r="L44" s="276"/>
    </row>
    <row r="45" spans="1:12">
      <c r="A45" s="28" t="s">
        <v>259</v>
      </c>
      <c r="B45" s="29" t="s">
        <v>329</v>
      </c>
      <c r="C45" s="212" t="s">
        <v>2</v>
      </c>
      <c r="D45" s="73"/>
      <c r="E45" s="73"/>
      <c r="F45" s="145"/>
      <c r="G45" s="1405"/>
      <c r="H45" s="1406"/>
      <c r="I45" s="1406"/>
      <c r="J45" s="1406"/>
      <c r="K45" s="1407"/>
      <c r="L45" s="276"/>
    </row>
    <row r="46" spans="1:12">
      <c r="A46" s="28" t="s">
        <v>184</v>
      </c>
      <c r="B46" s="29" t="s">
        <v>329</v>
      </c>
      <c r="C46" s="212" t="s">
        <v>2</v>
      </c>
      <c r="D46" s="73"/>
      <c r="E46" s="144"/>
      <c r="F46" s="145"/>
      <c r="G46" s="1405"/>
      <c r="H46" s="1406"/>
      <c r="I46" s="1406"/>
      <c r="J46" s="1406"/>
      <c r="K46" s="1407"/>
      <c r="L46" s="276"/>
    </row>
    <row r="47" spans="1:12">
      <c r="A47" s="28" t="s">
        <v>13</v>
      </c>
      <c r="B47" s="29" t="s">
        <v>788</v>
      </c>
      <c r="C47" s="212" t="s">
        <v>2</v>
      </c>
      <c r="D47" s="126" t="s">
        <v>366</v>
      </c>
      <c r="E47" s="144" t="s">
        <v>49</v>
      </c>
      <c r="F47" s="148" t="str">
        <f>IFERROR(IF(D47="N/A","N/A",C47-D47),"X")</f>
        <v>X</v>
      </c>
      <c r="G47" s="1405"/>
      <c r="H47" s="1406"/>
      <c r="I47" s="1406"/>
      <c r="J47" s="1406"/>
      <c r="K47" s="1407"/>
      <c r="L47" s="276"/>
    </row>
    <row r="48" spans="1:12">
      <c r="A48" s="28" t="s">
        <v>14</v>
      </c>
      <c r="B48" s="29" t="s">
        <v>788</v>
      </c>
      <c r="C48" s="212" t="s">
        <v>2</v>
      </c>
      <c r="D48" s="126" t="s">
        <v>366</v>
      </c>
      <c r="E48" s="73" t="s">
        <v>49</v>
      </c>
      <c r="F48" s="145" t="str">
        <f>IFERROR(IF(D48="N/A","N/A",C48-D48),"X")</f>
        <v>X</v>
      </c>
      <c r="G48" s="1405"/>
      <c r="H48" s="1406"/>
      <c r="I48" s="1406"/>
      <c r="J48" s="1406"/>
      <c r="K48" s="1407"/>
      <c r="L48" s="276"/>
    </row>
    <row r="49" spans="1:12">
      <c r="A49" s="28" t="s">
        <v>15</v>
      </c>
      <c r="B49" s="29" t="s">
        <v>788</v>
      </c>
      <c r="C49" s="212" t="s">
        <v>2</v>
      </c>
      <c r="D49" s="126" t="s">
        <v>366</v>
      </c>
      <c r="E49" s="73" t="s">
        <v>49</v>
      </c>
      <c r="F49" s="1003" t="str">
        <f>IFERROR(IF(D49="N/A","N/A",C49-D49),"X")</f>
        <v>X</v>
      </c>
      <c r="G49" s="1405"/>
      <c r="H49" s="1406"/>
      <c r="I49" s="1406"/>
      <c r="J49" s="1406"/>
      <c r="K49" s="1407"/>
      <c r="L49" s="276"/>
    </row>
    <row r="50" spans="1:12">
      <c r="A50" s="28" t="s">
        <v>16</v>
      </c>
      <c r="B50" s="29"/>
      <c r="C50" s="212" t="s">
        <v>2</v>
      </c>
      <c r="D50" s="126" t="s">
        <v>366</v>
      </c>
      <c r="E50" s="73" t="s">
        <v>49</v>
      </c>
      <c r="F50" s="145" t="str">
        <f>IFERROR(IF(D50="N/A","N/A",C50-D50),"X")</f>
        <v>X</v>
      </c>
      <c r="G50" s="1405"/>
      <c r="H50" s="1406"/>
      <c r="I50" s="1406"/>
      <c r="J50" s="1406"/>
      <c r="K50" s="1407"/>
      <c r="L50" s="276"/>
    </row>
    <row r="51" spans="1:12">
      <c r="A51" s="28" t="s">
        <v>19</v>
      </c>
      <c r="B51" s="29"/>
      <c r="C51" s="212" t="s">
        <v>2</v>
      </c>
      <c r="D51" s="126" t="s">
        <v>366</v>
      </c>
      <c r="E51" s="73" t="s">
        <v>49</v>
      </c>
      <c r="F51" s="145" t="str">
        <f>IFERROR(IF(D51="N/A","N/A",C51-D51),"X")</f>
        <v>X</v>
      </c>
      <c r="G51" s="1408"/>
      <c r="H51" s="1409"/>
      <c r="I51" s="1409"/>
      <c r="J51" s="1409"/>
      <c r="K51" s="1410"/>
      <c r="L51" s="276"/>
    </row>
    <row r="52" spans="1:12">
      <c r="A52" s="536"/>
      <c r="B52" s="29"/>
      <c r="C52" s="29"/>
      <c r="D52" s="29"/>
      <c r="E52" s="73"/>
      <c r="F52" s="146"/>
      <c r="G52" s="73"/>
      <c r="H52" s="73"/>
      <c r="I52" s="73"/>
      <c r="J52" s="35"/>
      <c r="K52" s="62"/>
      <c r="L52" s="263"/>
    </row>
    <row r="53" spans="1:12">
      <c r="A53" s="536" t="s">
        <v>72</v>
      </c>
      <c r="B53" s="29"/>
      <c r="C53" s="29"/>
      <c r="D53" s="29"/>
      <c r="E53" s="73"/>
      <c r="F53" s="146"/>
      <c r="G53" s="73"/>
      <c r="H53" s="73"/>
      <c r="I53" s="73"/>
      <c r="J53" s="35"/>
      <c r="K53" s="62"/>
      <c r="L53" s="263"/>
    </row>
    <row r="54" spans="1:12">
      <c r="A54" s="536" t="s">
        <v>457</v>
      </c>
      <c r="B54" s="29" t="s">
        <v>329</v>
      </c>
      <c r="C54" s="212" t="s">
        <v>2</v>
      </c>
      <c r="D54" s="73"/>
      <c r="E54" s="73"/>
      <c r="F54" s="145"/>
      <c r="G54" s="1402"/>
      <c r="H54" s="1403"/>
      <c r="I54" s="1403"/>
      <c r="J54" s="1403"/>
      <c r="K54" s="1404"/>
      <c r="L54" s="276"/>
    </row>
    <row r="55" spans="1:12">
      <c r="A55" s="536" t="s">
        <v>298</v>
      </c>
      <c r="B55" s="29" t="s">
        <v>329</v>
      </c>
      <c r="C55" s="212" t="s">
        <v>2</v>
      </c>
      <c r="D55" s="73"/>
      <c r="E55" s="73"/>
      <c r="F55" s="145"/>
      <c r="G55" s="1405"/>
      <c r="H55" s="1406"/>
      <c r="I55" s="1406"/>
      <c r="J55" s="1406"/>
      <c r="K55" s="1407"/>
      <c r="L55" s="276"/>
    </row>
    <row r="56" spans="1:12">
      <c r="A56" s="536" t="s">
        <v>259</v>
      </c>
      <c r="B56" s="29" t="s">
        <v>329</v>
      </c>
      <c r="C56" s="212" t="s">
        <v>2</v>
      </c>
      <c r="D56" s="73"/>
      <c r="E56" s="73"/>
      <c r="F56" s="145"/>
      <c r="G56" s="1405"/>
      <c r="H56" s="1406"/>
      <c r="I56" s="1406"/>
      <c r="J56" s="1406"/>
      <c r="K56" s="1407"/>
      <c r="L56" s="276"/>
    </row>
    <row r="57" spans="1:12">
      <c r="A57" s="536" t="s">
        <v>184</v>
      </c>
      <c r="B57" s="29" t="s">
        <v>329</v>
      </c>
      <c r="C57" s="212" t="s">
        <v>2</v>
      </c>
      <c r="D57" s="73"/>
      <c r="E57" s="144"/>
      <c r="F57" s="145"/>
      <c r="G57" s="1405"/>
      <c r="H57" s="1406"/>
      <c r="I57" s="1406"/>
      <c r="J57" s="1406"/>
      <c r="K57" s="1407"/>
      <c r="L57" s="276"/>
    </row>
    <row r="58" spans="1:12">
      <c r="A58" s="536" t="s">
        <v>13</v>
      </c>
      <c r="B58" s="29" t="s">
        <v>788</v>
      </c>
      <c r="C58" s="212" t="s">
        <v>2</v>
      </c>
      <c r="D58" s="126" t="s">
        <v>366</v>
      </c>
      <c r="E58" s="144" t="s">
        <v>49</v>
      </c>
      <c r="F58" s="148" t="str">
        <f>IFERROR(IF(D58="N/A","N/A",C58-D58),"X")</f>
        <v>X</v>
      </c>
      <c r="G58" s="1405"/>
      <c r="H58" s="1406"/>
      <c r="I58" s="1406"/>
      <c r="J58" s="1406"/>
      <c r="K58" s="1407"/>
      <c r="L58" s="276"/>
    </row>
    <row r="59" spans="1:12">
      <c r="A59" s="536" t="s">
        <v>14</v>
      </c>
      <c r="B59" s="29" t="s">
        <v>788</v>
      </c>
      <c r="C59" s="212" t="s">
        <v>2</v>
      </c>
      <c r="D59" s="126" t="s">
        <v>366</v>
      </c>
      <c r="E59" s="73" t="s">
        <v>49</v>
      </c>
      <c r="F59" s="145" t="str">
        <f>IFERROR(IF(D59="N/A","N/A",C59-D59),"X")</f>
        <v>X</v>
      </c>
      <c r="G59" s="1405"/>
      <c r="H59" s="1406"/>
      <c r="I59" s="1406"/>
      <c r="J59" s="1406"/>
      <c r="K59" s="1407"/>
      <c r="L59" s="276"/>
    </row>
    <row r="60" spans="1:12">
      <c r="A60" s="536" t="s">
        <v>15</v>
      </c>
      <c r="B60" s="29" t="s">
        <v>788</v>
      </c>
      <c r="C60" s="212" t="s">
        <v>2</v>
      </c>
      <c r="D60" s="126" t="s">
        <v>366</v>
      </c>
      <c r="E60" s="73" t="s">
        <v>49</v>
      </c>
      <c r="F60" s="1003" t="str">
        <f>IFERROR(IF(D60="N/A","N/A",C60-D60),"X")</f>
        <v>X</v>
      </c>
      <c r="G60" s="1405"/>
      <c r="H60" s="1406"/>
      <c r="I60" s="1406"/>
      <c r="J60" s="1406"/>
      <c r="K60" s="1407"/>
      <c r="L60" s="276"/>
    </row>
    <row r="61" spans="1:12">
      <c r="A61" s="536" t="s">
        <v>16</v>
      </c>
      <c r="B61" s="29"/>
      <c r="C61" s="212" t="s">
        <v>2</v>
      </c>
      <c r="D61" s="126" t="s">
        <v>366</v>
      </c>
      <c r="E61" s="73" t="s">
        <v>49</v>
      </c>
      <c r="F61" s="145" t="str">
        <f>IFERROR(IF(D61="N/A","N/A",C61-D61),"X")</f>
        <v>X</v>
      </c>
      <c r="G61" s="1405"/>
      <c r="H61" s="1406"/>
      <c r="I61" s="1406"/>
      <c r="J61" s="1406"/>
      <c r="K61" s="1407"/>
      <c r="L61" s="276"/>
    </row>
    <row r="62" spans="1:12">
      <c r="A62" s="536" t="s">
        <v>19</v>
      </c>
      <c r="B62" s="29"/>
      <c r="C62" s="212" t="s">
        <v>2</v>
      </c>
      <c r="D62" s="126" t="s">
        <v>366</v>
      </c>
      <c r="E62" s="73" t="s">
        <v>49</v>
      </c>
      <c r="F62" s="145" t="str">
        <f>IFERROR(IF(D62="N/A","N/A",C62-D62),"X")</f>
        <v>X</v>
      </c>
      <c r="G62" s="1408"/>
      <c r="H62" s="1409"/>
      <c r="I62" s="1409"/>
      <c r="J62" s="1409"/>
      <c r="K62" s="1410"/>
      <c r="L62" s="276"/>
    </row>
    <row r="63" spans="1:12">
      <c r="A63" s="536"/>
      <c r="B63" s="29"/>
      <c r="C63" s="29"/>
      <c r="D63" s="29"/>
      <c r="E63" s="73"/>
      <c r="F63" s="73"/>
      <c r="G63" s="73"/>
      <c r="H63" s="73"/>
      <c r="I63" s="73"/>
      <c r="J63" s="35"/>
      <c r="K63" s="62"/>
      <c r="L63" s="263"/>
    </row>
    <row r="64" spans="1:12">
      <c r="A64" s="536" t="s">
        <v>73</v>
      </c>
      <c r="B64" s="29"/>
      <c r="C64" s="73"/>
      <c r="D64" s="73"/>
      <c r="E64" s="73"/>
      <c r="F64" s="73"/>
      <c r="G64" s="73"/>
      <c r="H64" s="73"/>
      <c r="I64" s="73"/>
      <c r="J64" s="35"/>
      <c r="K64" s="62"/>
      <c r="L64" s="263"/>
    </row>
    <row r="65" spans="1:12">
      <c r="A65" s="536" t="s">
        <v>457</v>
      </c>
      <c r="B65" s="29" t="s">
        <v>329</v>
      </c>
      <c r="C65" s="212" t="s">
        <v>2</v>
      </c>
      <c r="D65" s="73"/>
      <c r="E65" s="73"/>
      <c r="F65" s="58"/>
      <c r="G65" s="1432"/>
      <c r="H65" s="1446"/>
      <c r="I65" s="1446"/>
      <c r="J65" s="1446"/>
      <c r="K65" s="1447"/>
      <c r="L65" s="276"/>
    </row>
    <row r="66" spans="1:12">
      <c r="A66" s="536" t="s">
        <v>298</v>
      </c>
      <c r="B66" s="29" t="s">
        <v>329</v>
      </c>
      <c r="C66" s="212" t="s">
        <v>2</v>
      </c>
      <c r="D66" s="73"/>
      <c r="E66" s="73"/>
      <c r="F66" s="58"/>
      <c r="G66" s="1448"/>
      <c r="H66" s="1449"/>
      <c r="I66" s="1449"/>
      <c r="J66" s="1449"/>
      <c r="K66" s="1450"/>
      <c r="L66" s="276"/>
    </row>
    <row r="67" spans="1:12">
      <c r="A67" s="536" t="s">
        <v>259</v>
      </c>
      <c r="B67" s="29" t="s">
        <v>329</v>
      </c>
      <c r="C67" s="212" t="s">
        <v>2</v>
      </c>
      <c r="D67" s="73"/>
      <c r="E67" s="73"/>
      <c r="F67" s="58"/>
      <c r="G67" s="1448"/>
      <c r="H67" s="1449"/>
      <c r="I67" s="1449"/>
      <c r="J67" s="1449"/>
      <c r="K67" s="1450"/>
      <c r="L67" s="276"/>
    </row>
    <row r="68" spans="1:12">
      <c r="A68" s="536" t="s">
        <v>184</v>
      </c>
      <c r="B68" s="29" t="s">
        <v>329</v>
      </c>
      <c r="C68" s="212" t="s">
        <v>2</v>
      </c>
      <c r="D68" s="73"/>
      <c r="E68" s="144"/>
      <c r="F68" s="58"/>
      <c r="G68" s="1448"/>
      <c r="H68" s="1449"/>
      <c r="I68" s="1449"/>
      <c r="J68" s="1449"/>
      <c r="K68" s="1450"/>
      <c r="L68" s="276"/>
    </row>
    <row r="69" spans="1:12">
      <c r="A69" s="536" t="s">
        <v>13</v>
      </c>
      <c r="B69" s="29" t="s">
        <v>788</v>
      </c>
      <c r="C69" s="212" t="s">
        <v>2</v>
      </c>
      <c r="D69" s="126" t="s">
        <v>366</v>
      </c>
      <c r="E69" s="144" t="s">
        <v>49</v>
      </c>
      <c r="F69" s="148" t="str">
        <f>IFERROR(IF(D69="N/A","N/A",C69-D69),"X")</f>
        <v>X</v>
      </c>
      <c r="G69" s="1448"/>
      <c r="H69" s="1449"/>
      <c r="I69" s="1449"/>
      <c r="J69" s="1449"/>
      <c r="K69" s="1450"/>
      <c r="L69" s="276"/>
    </row>
    <row r="70" spans="1:12">
      <c r="A70" s="536" t="s">
        <v>14</v>
      </c>
      <c r="B70" s="29" t="s">
        <v>788</v>
      </c>
      <c r="C70" s="212" t="s">
        <v>2</v>
      </c>
      <c r="D70" s="126" t="s">
        <v>366</v>
      </c>
      <c r="E70" s="73" t="s">
        <v>49</v>
      </c>
      <c r="F70" s="145" t="str">
        <f>IFERROR(IF(D70="N/A","N/A",C70-D70),"X")</f>
        <v>X</v>
      </c>
      <c r="G70" s="1448"/>
      <c r="H70" s="1449"/>
      <c r="I70" s="1449"/>
      <c r="J70" s="1449"/>
      <c r="K70" s="1450"/>
      <c r="L70" s="276"/>
    </row>
    <row r="71" spans="1:12">
      <c r="A71" s="536" t="s">
        <v>15</v>
      </c>
      <c r="B71" s="29" t="s">
        <v>788</v>
      </c>
      <c r="C71" s="212" t="s">
        <v>2</v>
      </c>
      <c r="D71" s="126" t="s">
        <v>366</v>
      </c>
      <c r="E71" s="73" t="s">
        <v>49</v>
      </c>
      <c r="F71" s="145" t="str">
        <f>IFERROR(IF(D71="N/A","N/A",C71-D71),"X")</f>
        <v>X</v>
      </c>
      <c r="G71" s="1448"/>
      <c r="H71" s="1449"/>
      <c r="I71" s="1449"/>
      <c r="J71" s="1449"/>
      <c r="K71" s="1450"/>
      <c r="L71" s="276"/>
    </row>
    <row r="72" spans="1:12">
      <c r="A72" s="536" t="s">
        <v>16</v>
      </c>
      <c r="B72" s="29"/>
      <c r="C72" s="212" t="s">
        <v>2</v>
      </c>
      <c r="D72" s="126" t="s">
        <v>366</v>
      </c>
      <c r="E72" s="73" t="s">
        <v>49</v>
      </c>
      <c r="F72" s="145" t="str">
        <f>IFERROR(IF(D72="N/A","N/A",C72-D72),"X")</f>
        <v>X</v>
      </c>
      <c r="G72" s="1448"/>
      <c r="H72" s="1449"/>
      <c r="I72" s="1449"/>
      <c r="J72" s="1449"/>
      <c r="K72" s="1450"/>
      <c r="L72" s="276"/>
    </row>
    <row r="73" spans="1:12" ht="14.25" customHeight="1">
      <c r="A73" s="536" t="s">
        <v>19</v>
      </c>
      <c r="B73" s="29"/>
      <c r="C73" s="212" t="s">
        <v>2</v>
      </c>
      <c r="D73" s="126" t="s">
        <v>366</v>
      </c>
      <c r="E73" s="73" t="s">
        <v>49</v>
      </c>
      <c r="F73" s="145" t="str">
        <f>IFERROR(IF(D73="N/A","N/A",C73-D73),"X")</f>
        <v>X</v>
      </c>
      <c r="G73" s="1451"/>
      <c r="H73" s="1452"/>
      <c r="I73" s="1452"/>
      <c r="J73" s="1452"/>
      <c r="K73" s="1453"/>
      <c r="L73" s="276"/>
    </row>
    <row r="74" spans="1:12">
      <c r="A74" s="28"/>
      <c r="B74" s="29"/>
      <c r="C74" s="214"/>
      <c r="D74" s="127"/>
      <c r="E74" s="73"/>
      <c r="F74" s="73"/>
      <c r="G74" s="73"/>
      <c r="H74" s="73"/>
      <c r="I74" s="73"/>
      <c r="J74" s="35"/>
      <c r="K74" s="62"/>
      <c r="L74" s="263"/>
    </row>
    <row r="75" spans="1:12">
      <c r="A75" s="102" t="s">
        <v>306</v>
      </c>
      <c r="B75" s="47"/>
      <c r="C75" s="47"/>
      <c r="D75" s="47"/>
      <c r="E75" s="47"/>
      <c r="F75" s="47"/>
      <c r="G75" s="47"/>
      <c r="H75" s="47"/>
      <c r="I75" s="215"/>
      <c r="J75" s="47"/>
      <c r="K75" s="47"/>
      <c r="L75" s="261"/>
    </row>
    <row r="76" spans="1:12" ht="24" customHeight="1">
      <c r="A76" s="1421" t="s">
        <v>164</v>
      </c>
      <c r="B76" s="1422"/>
      <c r="C76" s="35"/>
      <c r="D76" s="35"/>
      <c r="E76" s="35"/>
      <c r="F76" s="35"/>
      <c r="G76" s="198"/>
      <c r="H76" s="198"/>
      <c r="I76" s="198"/>
      <c r="J76" s="198"/>
      <c r="K76" s="198"/>
      <c r="L76" s="142"/>
    </row>
    <row r="77" spans="1:12" ht="326.45" customHeight="1">
      <c r="A77" s="591" t="s">
        <v>341</v>
      </c>
      <c r="B77" s="248" t="s">
        <v>788</v>
      </c>
      <c r="C77" s="1454"/>
      <c r="D77" s="1455"/>
      <c r="E77" s="1455"/>
      <c r="F77" s="1455"/>
      <c r="G77" s="1455"/>
      <c r="H77" s="1455"/>
      <c r="I77" s="1455"/>
      <c r="J77" s="1455"/>
      <c r="K77" s="1456"/>
      <c r="L77" s="142"/>
    </row>
    <row r="78" spans="1:12" ht="17.25" customHeight="1">
      <c r="A78" s="133"/>
      <c r="B78" s="133"/>
      <c r="C78" s="135"/>
      <c r="D78" s="175"/>
      <c r="E78" s="175"/>
      <c r="F78" s="175"/>
      <c r="G78" s="175"/>
      <c r="H78" s="129"/>
      <c r="I78" s="130"/>
      <c r="J78" s="115"/>
      <c r="K78" s="115"/>
      <c r="L78" s="277"/>
    </row>
    <row r="79" spans="1:12">
      <c r="A79" s="128" t="s">
        <v>305</v>
      </c>
      <c r="B79" s="103"/>
      <c r="C79" s="26"/>
      <c r="D79" s="26"/>
      <c r="E79" s="26"/>
      <c r="F79" s="26"/>
      <c r="G79" s="26"/>
      <c r="H79" s="26"/>
      <c r="J79" s="26"/>
      <c r="K79" s="26"/>
      <c r="L79" s="142"/>
    </row>
    <row r="80" spans="1:12" ht="245.1" customHeight="1">
      <c r="A80" s="217" t="s">
        <v>167</v>
      </c>
      <c r="B80" s="248" t="s">
        <v>788</v>
      </c>
      <c r="C80" s="1457"/>
      <c r="D80" s="1455"/>
      <c r="E80" s="1455"/>
      <c r="F80" s="1455"/>
      <c r="G80" s="1455"/>
      <c r="H80" s="1455"/>
      <c r="I80" s="1455"/>
      <c r="J80" s="1455"/>
      <c r="K80" s="1456"/>
      <c r="L80" s="265"/>
    </row>
    <row r="81" spans="1:12">
      <c r="A81" s="26"/>
      <c r="B81" s="26"/>
      <c r="C81" s="26"/>
      <c r="D81" s="26"/>
      <c r="E81" s="26"/>
      <c r="F81" s="26"/>
      <c r="G81" s="26"/>
      <c r="H81" s="26"/>
      <c r="J81" s="26"/>
      <c r="K81" s="26"/>
      <c r="L81" s="142"/>
    </row>
    <row r="82" spans="1:12">
      <c r="A82" s="102" t="s">
        <v>58</v>
      </c>
      <c r="B82" s="47"/>
      <c r="C82" s="161" t="s">
        <v>184</v>
      </c>
      <c r="D82" s="161" t="s">
        <v>13</v>
      </c>
      <c r="E82" s="161" t="s">
        <v>14</v>
      </c>
      <c r="F82" s="161" t="s">
        <v>15</v>
      </c>
      <c r="G82" s="161" t="s">
        <v>16</v>
      </c>
      <c r="H82" s="161" t="s">
        <v>19</v>
      </c>
      <c r="I82" s="215"/>
      <c r="J82" s="47"/>
      <c r="K82" s="47"/>
      <c r="L82" s="261"/>
    </row>
    <row r="83" spans="1:12" ht="12.75" customHeight="1">
      <c r="A83" s="26"/>
      <c r="B83" s="26"/>
      <c r="C83" s="38"/>
      <c r="D83" s="38"/>
      <c r="E83" s="38"/>
      <c r="F83" s="38"/>
      <c r="G83" s="38"/>
      <c r="H83" s="38"/>
      <c r="I83" s="427"/>
      <c r="J83" s="427"/>
      <c r="K83" s="427"/>
      <c r="L83" s="415"/>
    </row>
    <row r="84" spans="1:12">
      <c r="A84" s="57" t="s">
        <v>314</v>
      </c>
      <c r="B84" s="26"/>
      <c r="C84" s="168"/>
      <c r="D84" s="59"/>
      <c r="E84" s="59"/>
      <c r="F84" s="59"/>
      <c r="G84" s="59"/>
      <c r="H84" s="59"/>
      <c r="I84" s="1411"/>
      <c r="J84" s="1412"/>
      <c r="K84" s="1413"/>
      <c r="L84" s="415"/>
    </row>
    <row r="85" spans="1:12" ht="12.75" customHeight="1">
      <c r="A85" s="28" t="s">
        <v>178</v>
      </c>
      <c r="B85" s="26"/>
      <c r="C85" s="163" t="s">
        <v>2</v>
      </c>
      <c r="D85" s="163" t="s">
        <v>2</v>
      </c>
      <c r="E85" s="163" t="s">
        <v>2</v>
      </c>
      <c r="F85" s="163" t="s">
        <v>2</v>
      </c>
      <c r="G85" s="163" t="s">
        <v>2</v>
      </c>
      <c r="H85" s="163" t="s">
        <v>2</v>
      </c>
      <c r="I85" s="1414"/>
      <c r="J85" s="1415"/>
      <c r="K85" s="1416"/>
      <c r="L85" s="260" t="s">
        <v>11</v>
      </c>
    </row>
    <row r="86" spans="1:12" ht="12.75" customHeight="1">
      <c r="A86" s="28" t="s">
        <v>315</v>
      </c>
      <c r="B86" s="26"/>
      <c r="C86" s="163" t="s">
        <v>2</v>
      </c>
      <c r="D86" s="163" t="s">
        <v>2</v>
      </c>
      <c r="E86" s="163" t="s">
        <v>2</v>
      </c>
      <c r="F86" s="163" t="s">
        <v>2</v>
      </c>
      <c r="G86" s="163" t="s">
        <v>2</v>
      </c>
      <c r="H86" s="163" t="s">
        <v>2</v>
      </c>
      <c r="I86" s="1414"/>
      <c r="J86" s="1415"/>
      <c r="K86" s="1416"/>
      <c r="L86" s="260" t="s">
        <v>11</v>
      </c>
    </row>
    <row r="87" spans="1:12" ht="27.75" customHeight="1">
      <c r="A87" s="26"/>
      <c r="B87" s="26"/>
      <c r="C87" s="282"/>
      <c r="D87" s="282"/>
      <c r="E87" s="59"/>
      <c r="F87" s="59"/>
      <c r="G87" s="59"/>
      <c r="H87" s="59"/>
      <c r="I87" s="1417"/>
      <c r="J87" s="1418"/>
      <c r="K87" s="1419"/>
      <c r="L87" s="142"/>
    </row>
    <row r="88" spans="1:12" ht="12.75" customHeight="1">
      <c r="A88" s="57" t="s">
        <v>76</v>
      </c>
      <c r="B88" s="26"/>
      <c r="C88" s="608"/>
      <c r="D88" s="609"/>
      <c r="E88" s="590"/>
      <c r="F88" s="21"/>
      <c r="G88" s="21"/>
      <c r="H88" s="21"/>
      <c r="J88" s="35"/>
      <c r="K88" s="26"/>
      <c r="L88" s="142"/>
    </row>
    <row r="89" spans="1:12" ht="16.5" customHeight="1">
      <c r="A89" s="28" t="s">
        <v>28</v>
      </c>
      <c r="B89" s="26" t="s">
        <v>788</v>
      </c>
      <c r="C89" s="163" t="s">
        <v>2</v>
      </c>
      <c r="D89" s="163" t="s">
        <v>2</v>
      </c>
      <c r="E89" s="163" t="s">
        <v>2</v>
      </c>
      <c r="F89" s="163" t="s">
        <v>2</v>
      </c>
      <c r="G89" s="163" t="s">
        <v>2</v>
      </c>
      <c r="H89" s="163" t="s">
        <v>2</v>
      </c>
      <c r="I89" s="1402"/>
      <c r="J89" s="1403"/>
      <c r="K89" s="1404"/>
      <c r="L89" s="260" t="s">
        <v>12</v>
      </c>
    </row>
    <row r="90" spans="1:12" ht="16.5" customHeight="1">
      <c r="A90" s="28" t="s">
        <v>650</v>
      </c>
      <c r="B90" s="26" t="s">
        <v>788</v>
      </c>
      <c r="C90" s="163" t="s">
        <v>2</v>
      </c>
      <c r="D90" s="163" t="s">
        <v>2</v>
      </c>
      <c r="E90" s="163" t="s">
        <v>2</v>
      </c>
      <c r="F90" s="163" t="s">
        <v>2</v>
      </c>
      <c r="G90" s="163" t="s">
        <v>2</v>
      </c>
      <c r="H90" s="163" t="s">
        <v>2</v>
      </c>
      <c r="I90" s="1405"/>
      <c r="J90" s="1406"/>
      <c r="K90" s="1407"/>
      <c r="L90" s="260" t="s">
        <v>12</v>
      </c>
    </row>
    <row r="91" spans="1:12" ht="16.5" customHeight="1">
      <c r="A91" s="28" t="s">
        <v>830</v>
      </c>
      <c r="B91" s="26" t="s">
        <v>788</v>
      </c>
      <c r="C91" s="163"/>
      <c r="D91" s="163"/>
      <c r="E91" s="163"/>
      <c r="F91" s="163"/>
      <c r="G91" s="163"/>
      <c r="H91" s="163"/>
      <c r="I91" s="1405"/>
      <c r="J91" s="1406"/>
      <c r="K91" s="1407"/>
    </row>
    <row r="92" spans="1:12" ht="16.5" customHeight="1">
      <c r="A92" s="28" t="s">
        <v>29</v>
      </c>
      <c r="B92" s="26" t="s">
        <v>788</v>
      </c>
      <c r="C92" s="163" t="s">
        <v>2</v>
      </c>
      <c r="D92" s="163" t="s">
        <v>2</v>
      </c>
      <c r="E92" s="163" t="s">
        <v>2</v>
      </c>
      <c r="F92" s="163" t="s">
        <v>2</v>
      </c>
      <c r="G92" s="163" t="s">
        <v>2</v>
      </c>
      <c r="H92" s="163" t="s">
        <v>2</v>
      </c>
      <c r="I92" s="1405"/>
      <c r="J92" s="1406"/>
      <c r="K92" s="1407"/>
      <c r="L92" s="260" t="s">
        <v>12</v>
      </c>
    </row>
    <row r="93" spans="1:12" ht="16.5" customHeight="1">
      <c r="A93" s="28" t="s">
        <v>203</v>
      </c>
      <c r="B93" s="26" t="s">
        <v>788</v>
      </c>
      <c r="C93" s="163" t="s">
        <v>2</v>
      </c>
      <c r="D93" s="163" t="s">
        <v>2</v>
      </c>
      <c r="E93" s="163" t="s">
        <v>2</v>
      </c>
      <c r="F93" s="163" t="s">
        <v>2</v>
      </c>
      <c r="G93" s="163" t="s">
        <v>2</v>
      </c>
      <c r="H93" s="163" t="s">
        <v>2</v>
      </c>
      <c r="I93" s="1405"/>
      <c r="J93" s="1406"/>
      <c r="K93" s="1407"/>
      <c r="L93" s="260" t="s">
        <v>12</v>
      </c>
    </row>
    <row r="94" spans="1:12" ht="16.5" customHeight="1">
      <c r="A94" s="28" t="s">
        <v>30</v>
      </c>
      <c r="B94" s="26" t="s">
        <v>788</v>
      </c>
      <c r="C94" s="163" t="s">
        <v>2</v>
      </c>
      <c r="D94" s="163" t="s">
        <v>2</v>
      </c>
      <c r="E94" s="163" t="s">
        <v>2</v>
      </c>
      <c r="F94" s="163" t="s">
        <v>2</v>
      </c>
      <c r="G94" s="163" t="s">
        <v>2</v>
      </c>
      <c r="H94" s="163" t="s">
        <v>2</v>
      </c>
      <c r="I94" s="1405"/>
      <c r="J94" s="1406"/>
      <c r="K94" s="1407"/>
      <c r="L94" s="260" t="s">
        <v>12</v>
      </c>
    </row>
    <row r="95" spans="1:12" ht="16.5" customHeight="1">
      <c r="A95" s="28" t="s">
        <v>57</v>
      </c>
      <c r="B95" s="26" t="s">
        <v>788</v>
      </c>
      <c r="C95" s="163" t="s">
        <v>2</v>
      </c>
      <c r="D95" s="163" t="s">
        <v>2</v>
      </c>
      <c r="E95" s="163" t="s">
        <v>2</v>
      </c>
      <c r="F95" s="163" t="s">
        <v>2</v>
      </c>
      <c r="G95" s="163" t="s">
        <v>2</v>
      </c>
      <c r="H95" s="163" t="s">
        <v>2</v>
      </c>
      <c r="I95" s="1408"/>
      <c r="J95" s="1409"/>
      <c r="K95" s="1410"/>
      <c r="L95" s="260" t="s">
        <v>12</v>
      </c>
    </row>
    <row r="96" spans="1:12">
      <c r="A96" s="26"/>
      <c r="B96" s="26"/>
      <c r="C96" s="26"/>
      <c r="D96" s="26"/>
      <c r="F96" s="26"/>
      <c r="G96" s="26"/>
      <c r="H96" s="26"/>
      <c r="J96" s="26"/>
      <c r="K96" s="26"/>
      <c r="L96" s="142"/>
    </row>
    <row r="97" spans="1:12">
      <c r="A97" s="102" t="s">
        <v>67</v>
      </c>
      <c r="B97" s="102"/>
      <c r="C97" s="102"/>
      <c r="D97" s="102"/>
      <c r="E97" s="102"/>
      <c r="F97" s="102"/>
      <c r="G97" s="102"/>
      <c r="H97" s="102"/>
      <c r="I97" s="102"/>
      <c r="J97" s="102"/>
      <c r="K97" s="102"/>
      <c r="L97" s="267"/>
    </row>
    <row r="98" spans="1:12">
      <c r="A98" s="26" t="s">
        <v>114</v>
      </c>
      <c r="B98" s="26"/>
      <c r="C98" s="26"/>
      <c r="D98" s="26"/>
      <c r="E98" s="26"/>
      <c r="F98" s="26"/>
      <c r="G98" s="26"/>
      <c r="H98" s="26"/>
      <c r="I98" s="26"/>
      <c r="J98" s="26"/>
      <c r="K98" s="26"/>
      <c r="L98" s="142"/>
    </row>
    <row r="99" spans="1:12">
      <c r="A99" s="26" t="s">
        <v>484</v>
      </c>
      <c r="B99" s="26"/>
      <c r="C99" s="26"/>
      <c r="D99" s="26"/>
      <c r="E99" s="26"/>
      <c r="F99" s="26"/>
      <c r="G99" s="26"/>
      <c r="H99" s="26"/>
      <c r="I99" s="26"/>
      <c r="J99" s="26"/>
      <c r="K99" s="26"/>
      <c r="L99" s="142"/>
    </row>
    <row r="100" spans="1:12">
      <c r="A100" s="26" t="s">
        <v>485</v>
      </c>
      <c r="B100" s="26"/>
      <c r="C100" s="26"/>
      <c r="D100" s="26"/>
      <c r="E100" s="26"/>
      <c r="F100" s="26"/>
      <c r="G100" s="26"/>
      <c r="H100" s="26"/>
      <c r="I100" s="26"/>
      <c r="J100" s="26"/>
      <c r="K100" s="26"/>
      <c r="L100" s="142"/>
    </row>
    <row r="101" spans="1:12">
      <c r="A101" s="26" t="s">
        <v>367</v>
      </c>
      <c r="B101" s="26"/>
      <c r="C101" s="26"/>
      <c r="D101" s="26"/>
      <c r="E101" s="26"/>
      <c r="F101" s="26"/>
      <c r="G101" s="26"/>
      <c r="H101" s="26"/>
      <c r="I101" s="26"/>
      <c r="J101" s="26"/>
      <c r="K101" s="26"/>
      <c r="L101" s="142"/>
    </row>
    <row r="102" spans="1:12" ht="3.75" customHeight="1">
      <c r="A102" s="26"/>
      <c r="B102" s="26"/>
      <c r="C102" s="26"/>
      <c r="D102" s="26"/>
      <c r="E102" s="26"/>
      <c r="F102" s="26"/>
      <c r="G102" s="26"/>
      <c r="H102" s="26"/>
      <c r="I102" s="26"/>
      <c r="J102" s="26"/>
      <c r="K102" s="26"/>
      <c r="L102" s="142"/>
    </row>
    <row r="103" spans="1:12" ht="3.75" customHeight="1"/>
    <row r="104" spans="1:12" ht="3.75" customHeight="1"/>
    <row r="105" spans="1:12" ht="3.75" customHeight="1">
      <c r="J105" s="732"/>
    </row>
    <row r="106" spans="1:12" ht="3.75" customHeight="1"/>
    <row r="107" spans="1:12" ht="3.75" customHeight="1">
      <c r="I107" s="732"/>
    </row>
    <row r="108" spans="1:12" ht="3.75" customHeight="1"/>
    <row r="109" spans="1:12" ht="3.75" customHeight="1"/>
    <row r="110" spans="1:12" ht="3.75" customHeight="1"/>
  </sheetData>
  <mergeCells count="14">
    <mergeCell ref="C2:L2"/>
    <mergeCell ref="A2:B2"/>
    <mergeCell ref="G65:K73"/>
    <mergeCell ref="C77:K77"/>
    <mergeCell ref="C80:K80"/>
    <mergeCell ref="I89:K95"/>
    <mergeCell ref="I84:K87"/>
    <mergeCell ref="A7:B7"/>
    <mergeCell ref="A76:B76"/>
    <mergeCell ref="G7:K16"/>
    <mergeCell ref="G32:K40"/>
    <mergeCell ref="G43:K51"/>
    <mergeCell ref="G21:K29"/>
    <mergeCell ref="G54:K62"/>
  </mergeCells>
  <pageMargins left="0.70866141732283472" right="0.70866141732283472" top="0.74803149606299213" bottom="0.74803149606299213" header="0.31496062992125984" footer="0.31496062992125984"/>
  <pageSetup paperSize="8"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N95"/>
  <sheetViews>
    <sheetView showGridLines="0" view="pageBreakPreview" zoomScale="85" zoomScaleNormal="100" zoomScaleSheetLayoutView="85" workbookViewId="0">
      <selection activeCell="AA7" sqref="AA7"/>
    </sheetView>
  </sheetViews>
  <sheetFormatPr defaultColWidth="8.85546875" defaultRowHeight="12.75"/>
  <cols>
    <col min="1" max="1" width="24.140625" style="23" customWidth="1"/>
    <col min="2" max="2" width="9" style="23" customWidth="1"/>
    <col min="3" max="3" width="11.85546875" style="23" customWidth="1"/>
    <col min="4" max="4" width="3.140625" style="23" customWidth="1"/>
    <col min="5" max="5" width="13.85546875" style="23" customWidth="1"/>
    <col min="6" max="6" width="2.85546875" style="23" customWidth="1"/>
    <col min="7" max="7" width="9" style="23" customWidth="1"/>
    <col min="8" max="8" width="11.85546875" style="23" customWidth="1"/>
    <col min="9" max="9" width="3.140625" style="23" customWidth="1"/>
    <col min="10" max="10" width="13.85546875" style="23" customWidth="1"/>
    <col min="11" max="11" width="2.85546875" style="23" customWidth="1"/>
    <col min="12" max="12" width="9" style="23" customWidth="1"/>
    <col min="13" max="13" width="11.85546875" style="23" customWidth="1"/>
    <col min="14" max="14" width="3.140625" style="23" customWidth="1"/>
    <col min="15" max="15" width="13.85546875" style="23" customWidth="1"/>
    <col min="16" max="16" width="2.85546875" style="23" customWidth="1"/>
    <col min="17" max="17" width="9.140625" style="23" customWidth="1"/>
    <col min="18" max="18" width="9.85546875" style="23" bestFit="1" customWidth="1"/>
    <col min="19" max="19" width="2.85546875" style="23" customWidth="1"/>
    <col min="20" max="20" width="12.140625" style="23" customWidth="1"/>
    <col min="21" max="21" width="2.85546875" style="23" customWidth="1"/>
    <col min="22" max="22" width="8.42578125" style="23" customWidth="1"/>
    <col min="23" max="23" width="9.85546875" style="23" bestFit="1" customWidth="1"/>
    <col min="24" max="24" width="3.42578125" style="23" customWidth="1"/>
    <col min="25" max="25" width="11.140625" style="23" customWidth="1"/>
    <col min="26" max="26" width="2.85546875" style="23" customWidth="1"/>
    <col min="27" max="27" width="9.140625" style="23" customWidth="1"/>
    <col min="28" max="28" width="9.85546875" style="23" bestFit="1" customWidth="1"/>
    <col min="29" max="29" width="3" style="23" customWidth="1"/>
    <col min="30" max="30" width="11.85546875" style="23" customWidth="1"/>
    <col min="31" max="31" width="2.85546875" style="23" customWidth="1"/>
    <col min="32" max="32" width="2.5703125" style="23" customWidth="1"/>
    <col min="33" max="33" width="9.85546875" style="23" hidden="1" customWidth="1"/>
    <col min="34" max="34" width="0.5703125" style="23" hidden="1" customWidth="1"/>
    <col min="35" max="35" width="12.5703125" style="23" hidden="1" customWidth="1"/>
    <col min="36" max="36" width="2.42578125" style="23" hidden="1" customWidth="1"/>
    <col min="37" max="37" width="7.140625" style="23" hidden="1" customWidth="1"/>
    <col min="38" max="38" width="9.85546875" style="23" hidden="1" customWidth="1"/>
    <col min="39" max="39" width="1.85546875" style="23" hidden="1" customWidth="1"/>
    <col min="40" max="40" width="11.85546875" style="23" hidden="1" customWidth="1"/>
    <col min="41" max="41" width="13.85546875" style="23" customWidth="1"/>
    <col min="42" max="42" width="13.140625" style="23" customWidth="1"/>
    <col min="43" max="16384" width="8.85546875" style="23"/>
  </cols>
  <sheetData>
    <row r="1" spans="1:40">
      <c r="A1" s="709" t="s">
        <v>1001</v>
      </c>
      <c r="B1" s="709"/>
      <c r="C1" s="709"/>
      <c r="D1" s="709"/>
      <c r="E1" s="709"/>
      <c r="F1" s="709"/>
      <c r="G1" s="709"/>
      <c r="H1" s="709"/>
      <c r="I1" s="709"/>
      <c r="J1" s="709"/>
      <c r="K1" s="709"/>
      <c r="L1" s="709"/>
      <c r="M1" s="709"/>
      <c r="N1" s="709"/>
      <c r="O1" s="709"/>
      <c r="P1" s="709"/>
      <c r="Q1" s="257"/>
      <c r="R1" s="257"/>
      <c r="S1" s="257"/>
      <c r="T1" s="257"/>
      <c r="U1" s="257"/>
      <c r="V1" s="257"/>
      <c r="W1" s="257"/>
      <c r="X1" s="257"/>
      <c r="Y1" s="257"/>
      <c r="Z1" s="257"/>
      <c r="AF1" s="989"/>
      <c r="AG1" s="989"/>
      <c r="AH1" s="989"/>
      <c r="AI1" s="989"/>
      <c r="AJ1" s="989"/>
      <c r="AK1" s="989"/>
      <c r="AL1" s="989"/>
      <c r="AM1" s="989"/>
      <c r="AN1" s="989"/>
    </row>
    <row r="2" spans="1:40">
      <c r="A2" s="709"/>
      <c r="B2" s="709"/>
      <c r="C2" s="709"/>
      <c r="D2" s="709"/>
      <c r="E2" s="709"/>
      <c r="F2" s="709"/>
      <c r="G2" s="709"/>
      <c r="H2" s="709"/>
      <c r="I2" s="709"/>
      <c r="J2" s="709"/>
      <c r="K2" s="709"/>
      <c r="L2" s="709"/>
      <c r="M2" s="709"/>
      <c r="N2" s="709"/>
      <c r="O2" s="709"/>
      <c r="P2" s="709"/>
      <c r="Q2" s="257"/>
      <c r="R2" s="257"/>
      <c r="S2" s="257"/>
      <c r="T2" s="257"/>
      <c r="U2" s="257"/>
      <c r="V2" s="257"/>
      <c r="W2" s="257"/>
      <c r="X2" s="257"/>
      <c r="Y2" s="257"/>
      <c r="Z2" s="257"/>
      <c r="AF2" s="989"/>
      <c r="AG2" s="989"/>
      <c r="AH2" s="989"/>
      <c r="AI2" s="989"/>
      <c r="AJ2" s="989"/>
      <c r="AK2" s="989"/>
      <c r="AL2" s="989"/>
      <c r="AM2" s="989"/>
      <c r="AN2" s="989"/>
    </row>
    <row r="3" spans="1:40">
      <c r="AB3" s="197"/>
      <c r="AC3" s="197"/>
      <c r="AD3" s="197"/>
      <c r="AE3" s="197"/>
      <c r="AF3" s="989"/>
      <c r="AG3" s="989"/>
      <c r="AH3" s="989"/>
      <c r="AI3" s="989"/>
      <c r="AJ3" s="989"/>
      <c r="AK3" s="989"/>
      <c r="AL3" s="989"/>
      <c r="AM3" s="989"/>
      <c r="AN3" s="989"/>
    </row>
    <row r="4" spans="1:40">
      <c r="A4" s="23" t="s">
        <v>1000</v>
      </c>
      <c r="AB4" s="197"/>
      <c r="AC4" s="197"/>
      <c r="AD4" s="197"/>
      <c r="AE4" s="197"/>
      <c r="AF4" s="989"/>
      <c r="AG4" s="989"/>
      <c r="AH4" s="989"/>
      <c r="AI4" s="989"/>
      <c r="AJ4" s="989"/>
      <c r="AK4" s="989"/>
      <c r="AL4" s="989"/>
      <c r="AM4" s="989"/>
      <c r="AN4" s="989"/>
    </row>
    <row r="5" spans="1:40">
      <c r="AB5" s="197"/>
      <c r="AC5" s="197"/>
      <c r="AD5" s="197"/>
      <c r="AE5" s="197"/>
      <c r="AF5" s="989"/>
      <c r="AG5" s="989"/>
      <c r="AH5" s="989"/>
      <c r="AI5" s="989"/>
      <c r="AJ5" s="989"/>
      <c r="AK5" s="989"/>
      <c r="AL5" s="989"/>
      <c r="AM5" s="989"/>
      <c r="AN5" s="989"/>
    </row>
    <row r="6" spans="1:40" ht="12.75" customHeight="1">
      <c r="B6" s="1718" t="s">
        <v>1024</v>
      </c>
      <c r="C6" s="1718"/>
      <c r="D6" s="1718"/>
      <c r="E6" s="1718"/>
      <c r="G6" s="1718" t="s">
        <v>1025</v>
      </c>
      <c r="H6" s="1718"/>
      <c r="I6" s="1718"/>
      <c r="J6" s="1718"/>
      <c r="L6" s="1718" t="s">
        <v>1026</v>
      </c>
      <c r="M6" s="1718"/>
      <c r="N6" s="1718"/>
      <c r="O6" s="1718"/>
      <c r="Q6" s="1719" t="s">
        <v>829</v>
      </c>
      <c r="R6" s="1720"/>
      <c r="S6" s="1720"/>
      <c r="T6" s="1721"/>
      <c r="U6" s="1054"/>
      <c r="V6" s="1719" t="s">
        <v>1027</v>
      </c>
      <c r="W6" s="1720"/>
      <c r="X6" s="1720"/>
      <c r="Y6" s="1721"/>
      <c r="Z6" s="1054"/>
      <c r="AA6" s="1719" t="s">
        <v>1028</v>
      </c>
      <c r="AB6" s="1720"/>
      <c r="AC6" s="1720"/>
      <c r="AD6" s="1721"/>
      <c r="AE6" s="1045"/>
      <c r="AF6" s="989"/>
      <c r="AG6" s="989"/>
      <c r="AH6" s="989"/>
      <c r="AI6" s="989"/>
      <c r="AJ6" s="989"/>
      <c r="AK6" s="989"/>
      <c r="AL6" s="989"/>
      <c r="AM6" s="989"/>
      <c r="AN6" s="989"/>
    </row>
    <row r="7" spans="1:40">
      <c r="AB7" s="197"/>
      <c r="AC7" s="197"/>
      <c r="AD7" s="197"/>
      <c r="AE7" s="197"/>
      <c r="AF7" s="989"/>
      <c r="AG7" s="989"/>
      <c r="AH7" s="989"/>
      <c r="AI7" s="989"/>
      <c r="AJ7" s="989"/>
      <c r="AK7" s="989"/>
      <c r="AL7" s="989"/>
      <c r="AM7" s="989"/>
      <c r="AN7" s="989"/>
    </row>
    <row r="8" spans="1:40">
      <c r="A8" s="13" t="s">
        <v>999</v>
      </c>
      <c r="B8" s="13"/>
      <c r="C8" s="13"/>
      <c r="D8" s="13"/>
      <c r="E8" s="13"/>
      <c r="F8" s="13"/>
      <c r="G8" s="13"/>
      <c r="H8" s="13"/>
      <c r="I8" s="13"/>
      <c r="J8" s="13"/>
      <c r="K8" s="13"/>
      <c r="L8" s="13"/>
      <c r="M8" s="13"/>
      <c r="N8" s="13"/>
      <c r="O8" s="13"/>
      <c r="P8" s="13"/>
      <c r="AB8" s="197"/>
      <c r="AC8" s="197"/>
      <c r="AD8" s="197"/>
      <c r="AE8" s="197"/>
      <c r="AF8" s="989"/>
      <c r="AG8" s="989"/>
      <c r="AH8" s="989"/>
      <c r="AI8" s="989"/>
      <c r="AJ8" s="989"/>
      <c r="AK8" s="989"/>
      <c r="AL8" s="989"/>
      <c r="AM8" s="989"/>
      <c r="AN8" s="989"/>
    </row>
    <row r="9" spans="1:40">
      <c r="A9" s="13"/>
      <c r="B9" s="13"/>
      <c r="C9" s="13"/>
      <c r="D9" s="13"/>
      <c r="E9" s="13"/>
      <c r="F9" s="13"/>
      <c r="G9" s="13"/>
      <c r="H9" s="13"/>
      <c r="I9" s="13"/>
      <c r="J9" s="13"/>
      <c r="K9" s="13"/>
      <c r="L9" s="13"/>
      <c r="M9" s="13"/>
      <c r="N9" s="13"/>
      <c r="O9" s="13"/>
      <c r="P9" s="13"/>
      <c r="AB9" s="197"/>
      <c r="AC9" s="197"/>
      <c r="AD9" s="197"/>
      <c r="AE9" s="197"/>
      <c r="AF9" s="989"/>
      <c r="AG9" s="989"/>
      <c r="AH9" s="989"/>
      <c r="AI9" s="989"/>
      <c r="AJ9" s="989"/>
      <c r="AK9" s="989"/>
      <c r="AL9" s="989"/>
      <c r="AM9" s="989"/>
      <c r="AN9" s="989"/>
    </row>
    <row r="10" spans="1:40" s="351" customFormat="1" ht="39" customHeight="1">
      <c r="B10" s="351" t="s">
        <v>998</v>
      </c>
      <c r="C10" s="351" t="s">
        <v>997</v>
      </c>
      <c r="E10" s="351" t="s">
        <v>996</v>
      </c>
      <c r="G10" s="351" t="s">
        <v>998</v>
      </c>
      <c r="H10" s="351" t="s">
        <v>997</v>
      </c>
      <c r="J10" s="351" t="s">
        <v>996</v>
      </c>
      <c r="L10" s="351" t="s">
        <v>998</v>
      </c>
      <c r="M10" s="351" t="s">
        <v>997</v>
      </c>
      <c r="O10" s="351" t="s">
        <v>996</v>
      </c>
      <c r="Q10" s="351" t="s">
        <v>998</v>
      </c>
      <c r="R10" s="351" t="s">
        <v>997</v>
      </c>
      <c r="T10" s="351" t="s">
        <v>996</v>
      </c>
      <c r="V10" s="351" t="s">
        <v>998</v>
      </c>
      <c r="W10" s="351" t="s">
        <v>997</v>
      </c>
      <c r="Y10" s="351" t="s">
        <v>996</v>
      </c>
      <c r="AA10" s="351" t="s">
        <v>998</v>
      </c>
      <c r="AB10" s="351" t="s">
        <v>997</v>
      </c>
      <c r="AD10" s="351" t="s">
        <v>996</v>
      </c>
      <c r="AF10" s="989"/>
      <c r="AG10" s="989"/>
      <c r="AH10" s="989"/>
      <c r="AI10" s="989"/>
      <c r="AJ10" s="989"/>
      <c r="AK10" s="989"/>
      <c r="AL10" s="989"/>
      <c r="AM10" s="989"/>
      <c r="AN10" s="989"/>
    </row>
    <row r="11" spans="1:40">
      <c r="A11" s="13"/>
      <c r="F11" s="13"/>
      <c r="K11" s="13"/>
      <c r="P11" s="13"/>
      <c r="AB11" s="197"/>
      <c r="AC11" s="197"/>
      <c r="AD11" s="197"/>
      <c r="AE11" s="197"/>
      <c r="AF11" s="989"/>
      <c r="AG11" s="989"/>
      <c r="AH11" s="989"/>
      <c r="AI11" s="989"/>
      <c r="AJ11" s="989"/>
      <c r="AK11" s="989"/>
      <c r="AL11" s="989"/>
      <c r="AM11" s="989"/>
      <c r="AN11" s="989"/>
    </row>
    <row r="12" spans="1:40">
      <c r="A12" s="13" t="s">
        <v>995</v>
      </c>
      <c r="B12" s="1050"/>
      <c r="C12" s="1052"/>
      <c r="D12" s="1051"/>
      <c r="E12" s="1053"/>
      <c r="F12" s="13"/>
      <c r="G12" s="1050"/>
      <c r="H12" s="1052"/>
      <c r="I12" s="1051"/>
      <c r="J12" s="1053"/>
      <c r="K12" s="13"/>
      <c r="L12" s="1050"/>
      <c r="M12" s="1052"/>
      <c r="N12" s="1051"/>
      <c r="O12" s="1053"/>
      <c r="P12" s="13"/>
      <c r="Q12" s="1050"/>
      <c r="R12" s="1052"/>
      <c r="S12" s="1051"/>
      <c r="T12" s="1053"/>
      <c r="U12" s="704"/>
      <c r="V12" s="1050"/>
      <c r="W12" s="1052"/>
      <c r="X12" s="1051"/>
      <c r="Y12" s="1053"/>
      <c r="Z12" s="704"/>
      <c r="AA12" s="1050"/>
      <c r="AB12" s="705"/>
      <c r="AC12" s="704"/>
      <c r="AD12" s="1053"/>
      <c r="AE12" s="704"/>
      <c r="AF12" s="989"/>
      <c r="AG12" s="989"/>
      <c r="AH12" s="989"/>
      <c r="AI12" s="989"/>
      <c r="AJ12" s="989"/>
      <c r="AK12" s="989"/>
      <c r="AL12" s="989"/>
      <c r="AM12" s="989"/>
      <c r="AN12" s="989"/>
    </row>
    <row r="13" spans="1:40">
      <c r="A13" s="13"/>
      <c r="B13" s="1050"/>
      <c r="C13" s="1052"/>
      <c r="D13" s="1051"/>
      <c r="E13" s="1051"/>
      <c r="F13" s="13"/>
      <c r="G13" s="1050"/>
      <c r="H13" s="1052"/>
      <c r="I13" s="1051"/>
      <c r="J13" s="1051"/>
      <c r="K13" s="13"/>
      <c r="L13" s="1050"/>
      <c r="M13" s="1052"/>
      <c r="N13" s="1051"/>
      <c r="O13" s="1051"/>
      <c r="P13" s="13"/>
      <c r="Q13" s="1050"/>
      <c r="R13" s="1052"/>
      <c r="S13" s="1051"/>
      <c r="T13" s="1051"/>
      <c r="U13" s="1051"/>
      <c r="V13" s="1050"/>
      <c r="W13" s="1052"/>
      <c r="X13" s="1051"/>
      <c r="Y13" s="1051"/>
      <c r="Z13" s="1051"/>
      <c r="AA13" s="1050"/>
      <c r="AB13" s="705"/>
      <c r="AC13" s="704"/>
      <c r="AD13" s="704"/>
      <c r="AE13" s="704"/>
      <c r="AF13" s="989"/>
      <c r="AG13" s="989"/>
      <c r="AH13" s="989"/>
      <c r="AI13" s="989"/>
      <c r="AJ13" s="989"/>
      <c r="AK13" s="989"/>
      <c r="AL13" s="989"/>
      <c r="AM13" s="989"/>
      <c r="AN13" s="989"/>
    </row>
    <row r="14" spans="1:40">
      <c r="A14" s="13" t="s">
        <v>648</v>
      </c>
      <c r="B14" s="1050"/>
      <c r="C14" s="1052"/>
      <c r="D14" s="1051"/>
      <c r="E14" s="1051"/>
      <c r="F14" s="13"/>
      <c r="G14" s="1050"/>
      <c r="H14" s="1052"/>
      <c r="I14" s="1051"/>
      <c r="J14" s="1051"/>
      <c r="K14" s="13"/>
      <c r="L14" s="1050"/>
      <c r="M14" s="1052"/>
      <c r="N14" s="1051"/>
      <c r="O14" s="1051"/>
      <c r="P14" s="13"/>
      <c r="Q14" s="1050"/>
      <c r="R14" s="1052"/>
      <c r="S14" s="1051"/>
      <c r="T14" s="1051"/>
      <c r="U14" s="1051"/>
      <c r="V14" s="1050"/>
      <c r="W14" s="1052"/>
      <c r="X14" s="1051"/>
      <c r="Y14" s="1051"/>
      <c r="Z14" s="1051"/>
      <c r="AA14" s="1050"/>
      <c r="AB14" s="705"/>
      <c r="AC14" s="704"/>
      <c r="AD14" s="704"/>
      <c r="AE14" s="704"/>
      <c r="AF14" s="989"/>
      <c r="AG14" s="989"/>
      <c r="AH14" s="989"/>
      <c r="AI14" s="989"/>
      <c r="AJ14" s="989"/>
      <c r="AK14" s="989"/>
      <c r="AL14" s="989"/>
      <c r="AM14" s="989"/>
      <c r="AN14" s="989"/>
    </row>
    <row r="15" spans="1:40">
      <c r="A15" s="13" t="s">
        <v>651</v>
      </c>
      <c r="B15" s="1050"/>
      <c r="C15" s="1052"/>
      <c r="D15" s="1051"/>
      <c r="E15" s="1051"/>
      <c r="F15" s="13"/>
      <c r="G15" s="1050"/>
      <c r="H15" s="1052"/>
      <c r="I15" s="1051"/>
      <c r="J15" s="1051"/>
      <c r="K15" s="13"/>
      <c r="L15" s="1050"/>
      <c r="M15" s="1052"/>
      <c r="N15" s="1051"/>
      <c r="O15" s="1051"/>
      <c r="P15" s="13"/>
      <c r="Q15" s="1050"/>
      <c r="R15" s="1052"/>
      <c r="S15" s="1051"/>
      <c r="T15" s="1051"/>
      <c r="U15" s="1051"/>
      <c r="V15" s="1050"/>
      <c r="W15" s="1052"/>
      <c r="X15" s="1051"/>
      <c r="Y15" s="1051"/>
      <c r="Z15" s="1051"/>
      <c r="AA15" s="1050"/>
      <c r="AB15" s="705"/>
      <c r="AC15" s="704"/>
      <c r="AD15" s="704"/>
      <c r="AE15" s="704"/>
      <c r="AF15" s="989"/>
      <c r="AG15" s="989"/>
      <c r="AH15" s="989"/>
      <c r="AI15" s="989"/>
      <c r="AJ15" s="989"/>
      <c r="AK15" s="989"/>
      <c r="AL15" s="989"/>
      <c r="AM15" s="989"/>
      <c r="AN15" s="989"/>
    </row>
    <row r="16" spans="1:40">
      <c r="A16" s="13" t="s">
        <v>203</v>
      </c>
      <c r="B16" s="1050"/>
      <c r="C16" s="1052"/>
      <c r="D16" s="1051"/>
      <c r="E16" s="1051"/>
      <c r="F16" s="13"/>
      <c r="G16" s="1050"/>
      <c r="H16" s="1052"/>
      <c r="I16" s="1051"/>
      <c r="J16" s="1051"/>
      <c r="K16" s="13"/>
      <c r="L16" s="1050"/>
      <c r="M16" s="1052"/>
      <c r="N16" s="1051"/>
      <c r="O16" s="1051"/>
      <c r="P16" s="13"/>
      <c r="Q16" s="1050"/>
      <c r="R16" s="1052"/>
      <c r="S16" s="1051"/>
      <c r="T16" s="1051"/>
      <c r="U16" s="1051"/>
      <c r="V16" s="1050"/>
      <c r="W16" s="1052"/>
      <c r="X16" s="1051"/>
      <c r="Y16" s="1051"/>
      <c r="Z16" s="1051"/>
      <c r="AA16" s="1050"/>
      <c r="AB16" s="705"/>
      <c r="AC16" s="704"/>
      <c r="AD16" s="704"/>
      <c r="AE16" s="704"/>
      <c r="AF16" s="989"/>
      <c r="AG16" s="989"/>
      <c r="AH16" s="989"/>
      <c r="AI16" s="989"/>
      <c r="AJ16" s="989"/>
      <c r="AK16" s="989"/>
      <c r="AL16" s="989"/>
      <c r="AM16" s="989"/>
      <c r="AN16" s="989"/>
    </row>
    <row r="17" spans="1:40">
      <c r="A17" s="13" t="s">
        <v>649</v>
      </c>
      <c r="B17" s="1050"/>
      <c r="C17" s="1052"/>
      <c r="D17" s="1051"/>
      <c r="E17" s="1051"/>
      <c r="F17" s="13"/>
      <c r="G17" s="1050"/>
      <c r="H17" s="1052"/>
      <c r="I17" s="1051"/>
      <c r="J17" s="1051"/>
      <c r="K17" s="13"/>
      <c r="L17" s="1050"/>
      <c r="M17" s="1052"/>
      <c r="N17" s="1051"/>
      <c r="O17" s="1051"/>
      <c r="P17" s="13"/>
      <c r="Q17" s="1050"/>
      <c r="R17" s="1052"/>
      <c r="S17" s="1051"/>
      <c r="T17" s="1051"/>
      <c r="U17" s="1051"/>
      <c r="V17" s="1050"/>
      <c r="W17" s="1052"/>
      <c r="X17" s="1051"/>
      <c r="Y17" s="1051"/>
      <c r="Z17" s="1051"/>
      <c r="AA17" s="1050"/>
      <c r="AB17" s="705"/>
      <c r="AC17" s="704"/>
      <c r="AD17" s="704"/>
      <c r="AE17" s="704"/>
      <c r="AF17" s="989"/>
      <c r="AG17" s="989"/>
      <c r="AH17" s="989"/>
      <c r="AI17" s="989"/>
      <c r="AJ17" s="989"/>
      <c r="AK17" s="989"/>
      <c r="AL17" s="989"/>
      <c r="AM17" s="989"/>
      <c r="AN17" s="989"/>
    </row>
    <row r="18" spans="1:40">
      <c r="A18" s="13" t="s">
        <v>650</v>
      </c>
      <c r="B18" s="1050"/>
      <c r="C18" s="1052"/>
      <c r="D18" s="1051"/>
      <c r="E18" s="1051"/>
      <c r="F18" s="13"/>
      <c r="G18" s="1050"/>
      <c r="H18" s="1052"/>
      <c r="I18" s="1051"/>
      <c r="J18" s="1051"/>
      <c r="K18" s="13"/>
      <c r="L18" s="1050"/>
      <c r="M18" s="1052"/>
      <c r="N18" s="1051"/>
      <c r="O18" s="1051"/>
      <c r="P18" s="13"/>
      <c r="Q18" s="1050"/>
      <c r="R18" s="1052"/>
      <c r="S18" s="1051"/>
      <c r="T18" s="1051"/>
      <c r="U18" s="1051"/>
      <c r="V18" s="1050"/>
      <c r="W18" s="1052"/>
      <c r="X18" s="1051"/>
      <c r="Y18" s="1051"/>
      <c r="Z18" s="1051"/>
      <c r="AA18" s="1050"/>
      <c r="AB18" s="705"/>
      <c r="AC18" s="704"/>
      <c r="AD18" s="704"/>
      <c r="AE18" s="704"/>
      <c r="AF18" s="989"/>
      <c r="AG18" s="989"/>
      <c r="AH18" s="989"/>
      <c r="AI18" s="989"/>
      <c r="AJ18" s="989"/>
      <c r="AK18" s="989"/>
      <c r="AL18" s="989"/>
      <c r="AM18" s="989"/>
      <c r="AN18" s="989"/>
    </row>
    <row r="19" spans="1:40">
      <c r="A19" s="13" t="s">
        <v>28</v>
      </c>
      <c r="B19" s="1050"/>
      <c r="C19" s="1052"/>
      <c r="D19" s="1051"/>
      <c r="E19" s="1051"/>
      <c r="F19" s="13"/>
      <c r="G19" s="1050"/>
      <c r="H19" s="1052"/>
      <c r="I19" s="1051"/>
      <c r="J19" s="1051"/>
      <c r="K19" s="13"/>
      <c r="L19" s="1050"/>
      <c r="M19" s="1052"/>
      <c r="N19" s="1051"/>
      <c r="O19" s="1051"/>
      <c r="P19" s="13"/>
      <c r="Q19" s="1050"/>
      <c r="R19" s="1052"/>
      <c r="S19" s="1051"/>
      <c r="T19" s="1051"/>
      <c r="U19" s="1051"/>
      <c r="V19" s="1050"/>
      <c r="W19" s="1052"/>
      <c r="X19" s="1051"/>
      <c r="Y19" s="1051"/>
      <c r="Z19" s="1051"/>
      <c r="AA19" s="1050"/>
      <c r="AB19" s="705"/>
      <c r="AC19" s="704"/>
      <c r="AD19" s="704"/>
      <c r="AE19" s="704"/>
      <c r="AF19" s="989"/>
      <c r="AG19" s="989"/>
      <c r="AH19" s="989"/>
      <c r="AI19" s="989"/>
      <c r="AJ19" s="989"/>
      <c r="AK19" s="989"/>
      <c r="AL19" s="989"/>
      <c r="AM19" s="989"/>
      <c r="AN19" s="989"/>
    </row>
    <row r="20" spans="1:40">
      <c r="AB20" s="197"/>
      <c r="AC20" s="197"/>
      <c r="AD20" s="197"/>
      <c r="AE20" s="197"/>
      <c r="AF20" s="989"/>
      <c r="AG20" s="989"/>
      <c r="AH20" s="989"/>
      <c r="AI20" s="989"/>
      <c r="AJ20" s="989"/>
      <c r="AK20" s="989"/>
      <c r="AL20" s="989"/>
      <c r="AM20" s="989"/>
      <c r="AN20" s="989"/>
    </row>
    <row r="21" spans="1:40">
      <c r="A21" s="1049" t="s">
        <v>994</v>
      </c>
      <c r="B21" s="1049"/>
      <c r="C21" s="1049"/>
      <c r="D21" s="1049"/>
      <c r="E21" s="1049"/>
      <c r="G21" s="1049"/>
      <c r="H21" s="1049"/>
      <c r="I21" s="1049"/>
      <c r="J21" s="1049"/>
      <c r="L21" s="1049"/>
      <c r="M21" s="1049"/>
      <c r="N21" s="1049"/>
      <c r="O21" s="1049"/>
      <c r="AB21" s="197"/>
      <c r="AC21" s="197"/>
      <c r="AD21" s="197"/>
      <c r="AE21" s="197"/>
      <c r="AF21" s="989"/>
      <c r="AG21" s="989"/>
      <c r="AH21" s="989"/>
      <c r="AI21" s="989"/>
      <c r="AJ21" s="989"/>
      <c r="AK21" s="989"/>
      <c r="AL21" s="989"/>
      <c r="AM21" s="989"/>
      <c r="AN21" s="989"/>
    </row>
    <row r="22" spans="1:40">
      <c r="AB22" s="197"/>
      <c r="AC22" s="197"/>
      <c r="AD22" s="197"/>
      <c r="AE22" s="197"/>
      <c r="AF22" s="989"/>
      <c r="AG22" s="989"/>
      <c r="AH22" s="989"/>
      <c r="AI22" s="989"/>
      <c r="AJ22" s="989"/>
      <c r="AK22" s="989"/>
      <c r="AL22" s="989"/>
      <c r="AM22" s="989"/>
      <c r="AN22" s="989"/>
    </row>
    <row r="23" spans="1:40">
      <c r="AB23" s="197"/>
      <c r="AC23" s="197"/>
      <c r="AD23" s="197"/>
      <c r="AE23" s="197"/>
      <c r="AF23" s="989"/>
      <c r="AG23" s="989"/>
      <c r="AH23" s="989"/>
      <c r="AI23" s="989"/>
      <c r="AJ23" s="989"/>
      <c r="AK23" s="989"/>
      <c r="AL23" s="989"/>
      <c r="AM23" s="989"/>
      <c r="AN23" s="989"/>
    </row>
    <row r="24" spans="1:40">
      <c r="AB24" s="197"/>
      <c r="AC24" s="197"/>
      <c r="AD24" s="197"/>
      <c r="AE24" s="197"/>
      <c r="AF24" s="989"/>
      <c r="AG24" s="989"/>
      <c r="AH24" s="989"/>
      <c r="AI24" s="989"/>
      <c r="AJ24" s="989"/>
      <c r="AK24" s="989"/>
      <c r="AL24" s="989"/>
      <c r="AM24" s="989"/>
      <c r="AN24" s="989"/>
    </row>
    <row r="25" spans="1:40">
      <c r="AB25" s="197"/>
      <c r="AC25" s="197"/>
      <c r="AD25" s="197"/>
      <c r="AE25" s="197"/>
      <c r="AF25" s="989"/>
      <c r="AG25" s="989"/>
      <c r="AH25" s="989"/>
      <c r="AI25" s="989"/>
      <c r="AJ25" s="989"/>
      <c r="AK25" s="989"/>
      <c r="AL25" s="989"/>
      <c r="AM25" s="989"/>
      <c r="AN25" s="989"/>
    </row>
    <row r="26" spans="1:40">
      <c r="AB26" s="197"/>
      <c r="AC26" s="197"/>
      <c r="AD26" s="197"/>
      <c r="AE26" s="197"/>
    </row>
    <row r="27" spans="1:40">
      <c r="AB27" s="197"/>
      <c r="AC27" s="197"/>
      <c r="AD27" s="197"/>
      <c r="AE27" s="197"/>
    </row>
    <row r="28" spans="1:40">
      <c r="AB28" s="197"/>
      <c r="AC28" s="197"/>
      <c r="AD28" s="197"/>
      <c r="AE28" s="197"/>
    </row>
    <row r="29" spans="1:40">
      <c r="AB29" s="197"/>
      <c r="AC29" s="197"/>
      <c r="AD29" s="197"/>
      <c r="AE29" s="197"/>
    </row>
    <row r="30" spans="1:40">
      <c r="AB30" s="197"/>
      <c r="AC30" s="197"/>
      <c r="AD30" s="197"/>
      <c r="AE30" s="197"/>
    </row>
    <row r="31" spans="1:40">
      <c r="AB31" s="197"/>
      <c r="AC31" s="197"/>
      <c r="AD31" s="197"/>
      <c r="AE31" s="197"/>
    </row>
    <row r="32" spans="1:40">
      <c r="AB32" s="197"/>
      <c r="AC32" s="197"/>
      <c r="AD32" s="197"/>
      <c r="AE32" s="197"/>
    </row>
    <row r="33" spans="28:31">
      <c r="AB33" s="197"/>
      <c r="AC33" s="197"/>
      <c r="AD33" s="197"/>
      <c r="AE33" s="197"/>
    </row>
    <row r="34" spans="28:31">
      <c r="AB34" s="197"/>
      <c r="AC34" s="197"/>
      <c r="AD34" s="197"/>
      <c r="AE34" s="197"/>
    </row>
    <row r="35" spans="28:31">
      <c r="AB35" s="197"/>
      <c r="AC35" s="197"/>
      <c r="AD35" s="197"/>
      <c r="AE35" s="197"/>
    </row>
    <row r="36" spans="28:31">
      <c r="AB36" s="197"/>
      <c r="AC36" s="197"/>
      <c r="AD36" s="197"/>
      <c r="AE36" s="197"/>
    </row>
    <row r="37" spans="28:31">
      <c r="AB37" s="197"/>
      <c r="AC37" s="197"/>
      <c r="AD37" s="197"/>
      <c r="AE37" s="197"/>
    </row>
    <row r="38" spans="28:31">
      <c r="AB38" s="197"/>
      <c r="AC38" s="197"/>
      <c r="AD38" s="197"/>
      <c r="AE38" s="197"/>
    </row>
    <row r="39" spans="28:31">
      <c r="AB39" s="197"/>
      <c r="AC39" s="197"/>
      <c r="AD39" s="197"/>
      <c r="AE39" s="197"/>
    </row>
    <row r="40" spans="28:31">
      <c r="AB40" s="197"/>
      <c r="AC40" s="197"/>
      <c r="AD40" s="197"/>
      <c r="AE40" s="197"/>
    </row>
    <row r="41" spans="28:31">
      <c r="AB41" s="197"/>
      <c r="AC41" s="197"/>
      <c r="AD41" s="197"/>
      <c r="AE41" s="197"/>
    </row>
    <row r="42" spans="28:31">
      <c r="AB42" s="197"/>
      <c r="AC42" s="197"/>
      <c r="AD42" s="197"/>
      <c r="AE42" s="197"/>
    </row>
    <row r="43" spans="28:31">
      <c r="AB43" s="197"/>
      <c r="AC43" s="197"/>
      <c r="AD43" s="197"/>
      <c r="AE43" s="197"/>
    </row>
    <row r="44" spans="28:31">
      <c r="AB44" s="197"/>
      <c r="AC44" s="197"/>
      <c r="AD44" s="197"/>
      <c r="AE44" s="197"/>
    </row>
    <row r="45" spans="28:31">
      <c r="AB45" s="197"/>
      <c r="AC45" s="197"/>
      <c r="AD45" s="197"/>
      <c r="AE45" s="197"/>
    </row>
    <row r="46" spans="28:31">
      <c r="AB46" s="197"/>
      <c r="AC46" s="197"/>
      <c r="AD46" s="197"/>
      <c r="AE46" s="197"/>
    </row>
    <row r="47" spans="28:31">
      <c r="AB47" s="197"/>
      <c r="AC47" s="197"/>
      <c r="AD47" s="197"/>
      <c r="AE47" s="197"/>
    </row>
    <row r="48" spans="28:31">
      <c r="AB48" s="197"/>
      <c r="AC48" s="197"/>
      <c r="AD48" s="197"/>
      <c r="AE48" s="197"/>
    </row>
    <row r="49" spans="28:31">
      <c r="AB49" s="197"/>
      <c r="AC49" s="197"/>
      <c r="AD49" s="197"/>
      <c r="AE49" s="197"/>
    </row>
    <row r="50" spans="28:31">
      <c r="AB50" s="197"/>
      <c r="AC50" s="197"/>
      <c r="AD50" s="197"/>
      <c r="AE50" s="197"/>
    </row>
    <row r="51" spans="28:31">
      <c r="AB51" s="197"/>
      <c r="AC51" s="197"/>
      <c r="AD51" s="197"/>
      <c r="AE51" s="197"/>
    </row>
    <row r="52" spans="28:31">
      <c r="AB52" s="197"/>
      <c r="AC52" s="197"/>
      <c r="AD52" s="197"/>
      <c r="AE52" s="197"/>
    </row>
    <row r="53" spans="28:31">
      <c r="AB53" s="197"/>
      <c r="AC53" s="197"/>
      <c r="AD53" s="197"/>
      <c r="AE53" s="197"/>
    </row>
    <row r="54" spans="28:31">
      <c r="AB54" s="197"/>
      <c r="AC54" s="197"/>
      <c r="AD54" s="197"/>
      <c r="AE54" s="197"/>
    </row>
    <row r="55" spans="28:31">
      <c r="AB55" s="197"/>
      <c r="AC55" s="197"/>
      <c r="AD55" s="197"/>
      <c r="AE55" s="197"/>
    </row>
    <row r="56" spans="28:31">
      <c r="AB56" s="197"/>
      <c r="AC56" s="197"/>
      <c r="AD56" s="197"/>
      <c r="AE56" s="197"/>
    </row>
    <row r="57" spans="28:31">
      <c r="AB57" s="197"/>
      <c r="AC57" s="197"/>
      <c r="AD57" s="197"/>
      <c r="AE57" s="197"/>
    </row>
    <row r="58" spans="28:31">
      <c r="AB58" s="197"/>
      <c r="AC58" s="197"/>
      <c r="AD58" s="197"/>
      <c r="AE58" s="197"/>
    </row>
    <row r="59" spans="28:31">
      <c r="AB59" s="197"/>
      <c r="AC59" s="197"/>
      <c r="AD59" s="197"/>
      <c r="AE59" s="197"/>
    </row>
    <row r="60" spans="28:31">
      <c r="AB60" s="197"/>
      <c r="AC60" s="197"/>
      <c r="AD60" s="197"/>
      <c r="AE60" s="197"/>
    </row>
    <row r="61" spans="28:31">
      <c r="AB61" s="197"/>
      <c r="AC61" s="197"/>
      <c r="AD61" s="197"/>
      <c r="AE61" s="197"/>
    </row>
    <row r="62" spans="28:31">
      <c r="AB62" s="197"/>
      <c r="AC62" s="197"/>
      <c r="AD62" s="197"/>
      <c r="AE62" s="197"/>
    </row>
    <row r="63" spans="28:31">
      <c r="AB63" s="197"/>
      <c r="AC63" s="197"/>
      <c r="AD63" s="197"/>
      <c r="AE63" s="197"/>
    </row>
    <row r="64" spans="28:31">
      <c r="AB64" s="197"/>
      <c r="AC64" s="197"/>
      <c r="AD64" s="197"/>
      <c r="AE64" s="197"/>
    </row>
    <row r="65" spans="28:31">
      <c r="AB65" s="197"/>
      <c r="AC65" s="197"/>
      <c r="AD65" s="197"/>
      <c r="AE65" s="197"/>
    </row>
    <row r="66" spans="28:31">
      <c r="AB66" s="197"/>
      <c r="AC66" s="197"/>
      <c r="AD66" s="197"/>
      <c r="AE66" s="197"/>
    </row>
    <row r="67" spans="28:31">
      <c r="AB67" s="197"/>
      <c r="AC67" s="197"/>
      <c r="AD67" s="197"/>
      <c r="AE67" s="197"/>
    </row>
    <row r="68" spans="28:31">
      <c r="AB68" s="197"/>
      <c r="AC68" s="197"/>
      <c r="AD68" s="197"/>
      <c r="AE68" s="197"/>
    </row>
    <row r="69" spans="28:31">
      <c r="AB69" s="197"/>
      <c r="AC69" s="197"/>
      <c r="AD69" s="197"/>
      <c r="AE69" s="197"/>
    </row>
    <row r="70" spans="28:31">
      <c r="AB70" s="197"/>
      <c r="AC70" s="197"/>
      <c r="AD70" s="197"/>
      <c r="AE70" s="197"/>
    </row>
    <row r="71" spans="28:31">
      <c r="AB71" s="197"/>
      <c r="AC71" s="197"/>
      <c r="AD71" s="197"/>
      <c r="AE71" s="197"/>
    </row>
    <row r="72" spans="28:31">
      <c r="AB72" s="197"/>
      <c r="AC72" s="197"/>
      <c r="AD72" s="197"/>
      <c r="AE72" s="197"/>
    </row>
    <row r="73" spans="28:31">
      <c r="AB73" s="197"/>
      <c r="AC73" s="197"/>
      <c r="AD73" s="197"/>
      <c r="AE73" s="197"/>
    </row>
    <row r="74" spans="28:31">
      <c r="AB74" s="197"/>
      <c r="AC74" s="197"/>
      <c r="AD74" s="197"/>
      <c r="AE74" s="197"/>
    </row>
    <row r="75" spans="28:31">
      <c r="AB75" s="197"/>
      <c r="AC75" s="197"/>
      <c r="AD75" s="197"/>
      <c r="AE75" s="197"/>
    </row>
    <row r="76" spans="28:31">
      <c r="AB76" s="197"/>
      <c r="AC76" s="197"/>
      <c r="AD76" s="197"/>
      <c r="AE76" s="197"/>
    </row>
    <row r="77" spans="28:31">
      <c r="AB77" s="197"/>
      <c r="AC77" s="197"/>
      <c r="AD77" s="197"/>
      <c r="AE77" s="197"/>
    </row>
    <row r="78" spans="28:31">
      <c r="AB78" s="197"/>
      <c r="AC78" s="197"/>
      <c r="AD78" s="197"/>
      <c r="AE78" s="197"/>
    </row>
    <row r="79" spans="28:31">
      <c r="AB79" s="197"/>
      <c r="AC79" s="197"/>
      <c r="AD79" s="197"/>
      <c r="AE79" s="197"/>
    </row>
    <row r="80" spans="28:31">
      <c r="AB80" s="197"/>
      <c r="AC80" s="197"/>
      <c r="AD80" s="197"/>
      <c r="AE80" s="197"/>
    </row>
    <row r="81" spans="28:31">
      <c r="AB81" s="197"/>
      <c r="AC81" s="197"/>
      <c r="AD81" s="197"/>
      <c r="AE81" s="197"/>
    </row>
    <row r="82" spans="28:31">
      <c r="AB82" s="197"/>
      <c r="AC82" s="197"/>
      <c r="AD82" s="197"/>
      <c r="AE82" s="197"/>
    </row>
    <row r="83" spans="28:31">
      <c r="AB83" s="197"/>
      <c r="AC83" s="197"/>
      <c r="AD83" s="197"/>
      <c r="AE83" s="197"/>
    </row>
    <row r="84" spans="28:31">
      <c r="AB84" s="197"/>
      <c r="AC84" s="197"/>
      <c r="AD84" s="197"/>
      <c r="AE84" s="197"/>
    </row>
    <row r="85" spans="28:31">
      <c r="AB85" s="197"/>
      <c r="AC85" s="197"/>
      <c r="AD85" s="197"/>
      <c r="AE85" s="197"/>
    </row>
    <row r="86" spans="28:31">
      <c r="AB86" s="197"/>
      <c r="AC86" s="197"/>
      <c r="AD86" s="197"/>
      <c r="AE86" s="197"/>
    </row>
    <row r="87" spans="28:31">
      <c r="AB87" s="197"/>
      <c r="AC87" s="197"/>
      <c r="AD87" s="197"/>
      <c r="AE87" s="197"/>
    </row>
    <row r="88" spans="28:31">
      <c r="AB88" s="197"/>
      <c r="AC88" s="197"/>
      <c r="AD88" s="197"/>
      <c r="AE88" s="197"/>
    </row>
    <row r="89" spans="28:31">
      <c r="AB89" s="197"/>
      <c r="AC89" s="197"/>
      <c r="AD89" s="197"/>
      <c r="AE89" s="197"/>
    </row>
    <row r="90" spans="28:31">
      <c r="AB90" s="197"/>
      <c r="AC90" s="197"/>
      <c r="AD90" s="197"/>
      <c r="AE90" s="197"/>
    </row>
    <row r="91" spans="28:31">
      <c r="AB91" s="197"/>
      <c r="AC91" s="197"/>
      <c r="AD91" s="197"/>
      <c r="AE91" s="197"/>
    </row>
    <row r="92" spans="28:31">
      <c r="AB92" s="197"/>
      <c r="AC92" s="197"/>
      <c r="AD92" s="197"/>
      <c r="AE92" s="197"/>
    </row>
    <row r="93" spans="28:31">
      <c r="AB93" s="197"/>
      <c r="AC93" s="197"/>
      <c r="AD93" s="197"/>
      <c r="AE93" s="197"/>
    </row>
    <row r="94" spans="28:31">
      <c r="AB94" s="197"/>
      <c r="AC94" s="197"/>
      <c r="AD94" s="197"/>
      <c r="AE94" s="197"/>
    </row>
    <row r="95" spans="28:31">
      <c r="AB95" s="197"/>
      <c r="AC95" s="197"/>
      <c r="AD95" s="197"/>
      <c r="AE95" s="197"/>
    </row>
  </sheetData>
  <mergeCells count="6">
    <mergeCell ref="B6:E6"/>
    <mergeCell ref="L6:O6"/>
    <mergeCell ref="Q6:T6"/>
    <mergeCell ref="V6:Y6"/>
    <mergeCell ref="AA6:AD6"/>
    <mergeCell ref="G6:J6"/>
  </mergeCells>
  <pageMargins left="0.70866141732283472" right="0.70866141732283472" top="0.74803149606299213" bottom="0.74803149606299213" header="0.31496062992125984" footer="0.31496062992125984"/>
  <pageSetup paperSize="9" scale="50"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E86"/>
  <sheetViews>
    <sheetView showGridLines="0" zoomScale="70" zoomScaleNormal="70" zoomScaleSheetLayoutView="100" workbookViewId="0">
      <selection activeCell="D5" sqref="D5"/>
    </sheetView>
  </sheetViews>
  <sheetFormatPr defaultColWidth="8.5703125" defaultRowHeight="12.75"/>
  <cols>
    <col min="1" max="1" width="9.42578125" style="231" customWidth="1"/>
    <col min="2" max="2" width="36.140625" style="231" customWidth="1"/>
    <col min="3" max="3" width="27.42578125" style="231" customWidth="1"/>
    <col min="4" max="4" width="12.5703125" style="231" bestFit="1" customWidth="1"/>
    <col min="5" max="6" width="9.85546875" style="231" customWidth="1"/>
    <col min="7" max="7" width="10.42578125" style="231" customWidth="1"/>
    <col min="8" max="8" width="12.85546875" style="231" customWidth="1"/>
    <col min="9" max="9" width="12.5703125" style="231" bestFit="1" customWidth="1"/>
    <col min="10" max="10" width="10.42578125" style="231" customWidth="1"/>
    <col min="11" max="11" width="9.5703125" style="231" bestFit="1" customWidth="1"/>
    <col min="12" max="12" width="10.5703125" style="231" bestFit="1" customWidth="1"/>
    <col min="13" max="13" width="9.140625" style="231" customWidth="1"/>
    <col min="14" max="14" width="12.42578125" style="231" customWidth="1"/>
    <col min="15" max="15" width="12.5703125" style="231" customWidth="1"/>
    <col min="16" max="16" width="10.5703125" style="231" customWidth="1"/>
    <col min="17" max="17" width="8.85546875" style="231" customWidth="1"/>
    <col min="18" max="18" width="8.5703125" style="231"/>
    <col min="19" max="19" width="9.85546875" style="231" customWidth="1"/>
    <col min="20" max="20" width="10.85546875" style="231" customWidth="1"/>
    <col min="21" max="22" width="8.5703125" style="231"/>
    <col min="23" max="23" width="10.42578125" style="231" customWidth="1"/>
    <col min="24" max="24" width="10.140625" style="231" customWidth="1"/>
    <col min="25" max="26" width="8.5703125" style="231"/>
    <col min="27" max="27" width="11.42578125" style="231" customWidth="1"/>
    <col min="28" max="16384" width="8.5703125" style="231"/>
  </cols>
  <sheetData>
    <row r="1" spans="1:31">
      <c r="A1" s="767" t="s">
        <v>986</v>
      </c>
    </row>
    <row r="2" spans="1:31">
      <c r="A2" s="430"/>
      <c r="B2" s="436"/>
      <c r="C2" s="436"/>
      <c r="D2" s="436"/>
      <c r="E2" s="436"/>
      <c r="F2" s="436"/>
      <c r="G2" s="436"/>
      <c r="H2" s="436"/>
      <c r="I2" s="436"/>
      <c r="J2" s="436"/>
      <c r="K2" s="436"/>
      <c r="L2" s="436"/>
      <c r="M2" s="436"/>
      <c r="N2" s="436"/>
      <c r="O2" s="436"/>
      <c r="P2" s="436"/>
      <c r="Q2" s="436"/>
    </row>
    <row r="3" spans="1:31" ht="26.25">
      <c r="A3" s="1016"/>
      <c r="B3" s="989"/>
      <c r="C3" s="989"/>
      <c r="D3" s="989"/>
      <c r="E3" s="989"/>
      <c r="F3" s="989"/>
      <c r="G3" s="989"/>
      <c r="H3" s="989"/>
      <c r="I3" s="989"/>
      <c r="J3" s="989"/>
      <c r="K3" s="989"/>
      <c r="L3" s="989"/>
      <c r="M3" s="989"/>
      <c r="N3" s="989"/>
      <c r="O3" s="989"/>
      <c r="P3" s="989"/>
      <c r="Q3" s="989"/>
      <c r="R3" s="989"/>
      <c r="S3" s="989"/>
      <c r="T3" s="989"/>
      <c r="U3" s="989"/>
      <c r="V3" s="989"/>
      <c r="W3" s="989"/>
      <c r="X3" s="989"/>
      <c r="Y3" s="989"/>
      <c r="Z3" s="989"/>
      <c r="AA3" s="989"/>
    </row>
    <row r="4" spans="1:31" ht="16.5" thickBot="1">
      <c r="A4" s="989"/>
      <c r="B4" s="989"/>
      <c r="C4" s="989"/>
      <c r="D4" s="1727" t="s">
        <v>1029</v>
      </c>
      <c r="E4" s="1727"/>
      <c r="F4" s="1727"/>
      <c r="G4" s="1727"/>
      <c r="H4"/>
      <c r="I4"/>
      <c r="J4"/>
      <c r="K4"/>
      <c r="L4"/>
      <c r="M4"/>
      <c r="N4"/>
      <c r="O4"/>
      <c r="P4"/>
      <c r="Q4"/>
      <c r="R4"/>
      <c r="S4"/>
      <c r="T4"/>
      <c r="U4"/>
      <c r="V4"/>
      <c r="W4"/>
      <c r="X4"/>
      <c r="Y4"/>
      <c r="Z4"/>
      <c r="AA4"/>
      <c r="AB4"/>
      <c r="AC4"/>
      <c r="AD4"/>
      <c r="AE4"/>
    </row>
    <row r="5" spans="1:31" ht="51">
      <c r="A5" s="1017" t="s">
        <v>905</v>
      </c>
      <c r="B5" s="1017" t="s">
        <v>906</v>
      </c>
      <c r="C5" s="1018" t="s">
        <v>907</v>
      </c>
      <c r="D5" s="1046" t="s">
        <v>908</v>
      </c>
      <c r="E5" s="1047">
        <v>0.1</v>
      </c>
      <c r="F5" s="1047">
        <v>0.5</v>
      </c>
      <c r="G5" s="1048">
        <v>0.9</v>
      </c>
      <c r="H5"/>
      <c r="I5"/>
      <c r="J5"/>
      <c r="K5"/>
      <c r="L5"/>
      <c r="M5"/>
      <c r="N5"/>
      <c r="O5"/>
      <c r="P5"/>
      <c r="Q5"/>
      <c r="R5"/>
      <c r="S5"/>
      <c r="T5"/>
      <c r="U5"/>
      <c r="V5"/>
      <c r="W5"/>
      <c r="X5"/>
      <c r="Y5"/>
      <c r="Z5"/>
      <c r="AA5"/>
      <c r="AB5"/>
      <c r="AC5"/>
      <c r="AD5"/>
      <c r="AE5"/>
    </row>
    <row r="6" spans="1:31">
      <c r="A6" s="1019" t="s">
        <v>909</v>
      </c>
      <c r="B6" s="1019" t="s">
        <v>910</v>
      </c>
      <c r="C6" s="1020" t="s">
        <v>911</v>
      </c>
      <c r="D6" s="1021"/>
      <c r="E6" s="1022"/>
      <c r="F6" s="1022"/>
      <c r="G6" s="1023"/>
      <c r="H6"/>
      <c r="I6"/>
      <c r="J6"/>
      <c r="K6"/>
      <c r="L6"/>
      <c r="M6"/>
      <c r="N6"/>
      <c r="O6"/>
      <c r="P6"/>
      <c r="Q6"/>
      <c r="R6"/>
      <c r="S6"/>
      <c r="T6"/>
      <c r="U6"/>
      <c r="V6"/>
      <c r="W6"/>
      <c r="X6"/>
      <c r="Y6"/>
      <c r="Z6"/>
      <c r="AA6"/>
      <c r="AB6"/>
      <c r="AC6"/>
      <c r="AD6"/>
      <c r="AE6"/>
    </row>
    <row r="7" spans="1:31" ht="13.7" customHeight="1">
      <c r="A7" s="1025" t="s">
        <v>912</v>
      </c>
      <c r="B7" s="1025" t="s">
        <v>913</v>
      </c>
      <c r="C7" s="1026" t="s">
        <v>911</v>
      </c>
      <c r="D7" s="1027"/>
      <c r="E7" s="1028"/>
      <c r="F7" s="1028"/>
      <c r="G7" s="1029"/>
      <c r="H7"/>
      <c r="I7"/>
      <c r="J7"/>
      <c r="K7"/>
      <c r="L7"/>
      <c r="M7"/>
      <c r="N7"/>
      <c r="O7"/>
      <c r="P7"/>
      <c r="Q7"/>
      <c r="R7"/>
      <c r="S7"/>
      <c r="T7"/>
      <c r="U7"/>
      <c r="V7"/>
      <c r="W7"/>
      <c r="X7"/>
      <c r="Y7"/>
      <c r="Z7"/>
      <c r="AA7"/>
      <c r="AB7"/>
      <c r="AC7"/>
      <c r="AD7"/>
      <c r="AE7"/>
    </row>
    <row r="8" spans="1:31" ht="13.7" customHeight="1">
      <c r="A8" s="1019" t="s">
        <v>914</v>
      </c>
      <c r="B8" s="1019" t="s">
        <v>915</v>
      </c>
      <c r="C8" s="1020" t="s">
        <v>911</v>
      </c>
      <c r="D8" s="1021"/>
      <c r="E8" s="1022"/>
      <c r="F8" s="1022"/>
      <c r="G8" s="1023"/>
      <c r="H8"/>
      <c r="I8"/>
      <c r="J8"/>
      <c r="K8"/>
      <c r="L8"/>
      <c r="M8"/>
      <c r="N8"/>
      <c r="O8"/>
      <c r="P8"/>
      <c r="Q8"/>
      <c r="R8"/>
      <c r="S8"/>
      <c r="T8"/>
      <c r="U8"/>
      <c r="V8"/>
      <c r="W8"/>
      <c r="X8"/>
      <c r="Y8"/>
      <c r="Z8"/>
      <c r="AA8"/>
      <c r="AB8"/>
      <c r="AC8"/>
      <c r="AD8"/>
      <c r="AE8"/>
    </row>
    <row r="9" spans="1:31" ht="13.7" customHeight="1">
      <c r="A9" s="1025" t="s">
        <v>916</v>
      </c>
      <c r="B9" s="1025" t="s">
        <v>917</v>
      </c>
      <c r="C9" s="1026" t="s">
        <v>918</v>
      </c>
      <c r="D9" s="1027"/>
      <c r="E9" s="1031"/>
      <c r="F9" s="1031"/>
      <c r="G9" s="1032"/>
      <c r="H9"/>
      <c r="I9"/>
      <c r="J9"/>
      <c r="K9"/>
      <c r="L9"/>
      <c r="M9"/>
      <c r="N9"/>
      <c r="O9"/>
      <c r="P9"/>
      <c r="Q9"/>
      <c r="R9"/>
      <c r="S9"/>
      <c r="T9"/>
      <c r="U9"/>
      <c r="V9"/>
      <c r="W9"/>
      <c r="X9"/>
      <c r="Y9"/>
      <c r="Z9"/>
      <c r="AA9"/>
      <c r="AB9"/>
      <c r="AC9"/>
      <c r="AD9"/>
      <c r="AE9"/>
    </row>
    <row r="10" spans="1:31">
      <c r="A10" s="1019" t="s">
        <v>919</v>
      </c>
      <c r="B10" s="1019" t="s">
        <v>920</v>
      </c>
      <c r="C10" s="1020" t="s">
        <v>918</v>
      </c>
      <c r="D10" s="1021"/>
      <c r="E10" s="1035"/>
      <c r="F10" s="1035"/>
      <c r="G10" s="1036"/>
      <c r="H10"/>
      <c r="I10"/>
      <c r="J10"/>
      <c r="K10"/>
      <c r="L10"/>
      <c r="M10"/>
      <c r="N10"/>
      <c r="O10"/>
      <c r="P10"/>
      <c r="Q10"/>
      <c r="R10"/>
      <c r="S10"/>
      <c r="T10"/>
      <c r="U10"/>
      <c r="V10"/>
      <c r="W10"/>
      <c r="X10"/>
      <c r="Y10"/>
      <c r="Z10"/>
      <c r="AA10"/>
      <c r="AB10"/>
      <c r="AC10"/>
      <c r="AD10"/>
      <c r="AE10"/>
    </row>
    <row r="11" spans="1:31" ht="13.7" customHeight="1">
      <c r="A11" s="1025" t="s">
        <v>921</v>
      </c>
      <c r="B11" s="1025" t="s">
        <v>922</v>
      </c>
      <c r="C11" s="1026" t="s">
        <v>918</v>
      </c>
      <c r="D11" s="1027"/>
      <c r="E11" s="1031"/>
      <c r="F11" s="1031"/>
      <c r="G11" s="1032"/>
      <c r="H11"/>
      <c r="I11"/>
      <c r="J11"/>
      <c r="K11"/>
      <c r="L11"/>
      <c r="M11"/>
      <c r="N11"/>
      <c r="O11"/>
      <c r="P11"/>
      <c r="Q11"/>
      <c r="R11"/>
      <c r="S11"/>
      <c r="T11"/>
      <c r="U11"/>
      <c r="V11"/>
      <c r="W11"/>
      <c r="X11"/>
      <c r="Y11"/>
      <c r="Z11"/>
      <c r="AA11"/>
      <c r="AB11"/>
      <c r="AC11"/>
      <c r="AD11"/>
      <c r="AE11"/>
    </row>
    <row r="12" spans="1:31" ht="13.7" customHeight="1">
      <c r="A12" s="1019" t="s">
        <v>923</v>
      </c>
      <c r="B12" s="1019" t="s">
        <v>924</v>
      </c>
      <c r="C12" s="1020" t="s">
        <v>918</v>
      </c>
      <c r="D12" s="1021"/>
      <c r="E12" s="1035"/>
      <c r="F12" s="1035"/>
      <c r="G12" s="1036"/>
      <c r="H12"/>
      <c r="I12"/>
      <c r="J12"/>
      <c r="K12"/>
      <c r="L12"/>
      <c r="M12"/>
      <c r="N12"/>
      <c r="O12"/>
      <c r="P12"/>
      <c r="Q12"/>
      <c r="R12"/>
      <c r="S12"/>
      <c r="T12"/>
      <c r="U12"/>
      <c r="V12"/>
      <c r="W12"/>
      <c r="X12"/>
      <c r="Y12"/>
      <c r="Z12"/>
      <c r="AA12"/>
      <c r="AB12"/>
      <c r="AC12"/>
      <c r="AD12"/>
      <c r="AE12"/>
    </row>
    <row r="13" spans="1:31" ht="13.7" customHeight="1">
      <c r="A13" s="1025" t="s">
        <v>925</v>
      </c>
      <c r="B13" s="1025" t="s">
        <v>926</v>
      </c>
      <c r="C13" s="1026" t="s">
        <v>918</v>
      </c>
      <c r="D13" s="1027"/>
      <c r="E13" s="1031"/>
      <c r="F13" s="1031"/>
      <c r="G13" s="1032"/>
      <c r="H13"/>
      <c r="I13"/>
      <c r="J13"/>
      <c r="K13"/>
      <c r="L13"/>
      <c r="M13"/>
      <c r="N13"/>
      <c r="O13"/>
      <c r="P13"/>
      <c r="Q13"/>
      <c r="R13"/>
      <c r="S13"/>
      <c r="T13"/>
      <c r="U13"/>
      <c r="V13"/>
      <c r="W13"/>
      <c r="X13"/>
      <c r="Y13"/>
      <c r="Z13"/>
      <c r="AA13"/>
      <c r="AB13"/>
      <c r="AC13"/>
      <c r="AD13"/>
      <c r="AE13"/>
    </row>
    <row r="14" spans="1:31">
      <c r="A14" s="1019" t="s">
        <v>927</v>
      </c>
      <c r="B14" s="1019" t="s">
        <v>928</v>
      </c>
      <c r="C14" s="1020" t="s">
        <v>929</v>
      </c>
      <c r="D14" s="1021"/>
      <c r="E14" s="1035"/>
      <c r="F14" s="1035"/>
      <c r="G14" s="1036"/>
      <c r="H14"/>
      <c r="I14"/>
      <c r="J14"/>
      <c r="K14"/>
      <c r="L14"/>
      <c r="M14"/>
      <c r="N14"/>
      <c r="O14"/>
      <c r="P14"/>
      <c r="Q14"/>
      <c r="R14"/>
      <c r="S14"/>
      <c r="T14"/>
      <c r="U14"/>
      <c r="V14"/>
      <c r="W14"/>
      <c r="X14"/>
      <c r="Y14"/>
      <c r="Z14"/>
      <c r="AA14"/>
      <c r="AB14"/>
      <c r="AC14"/>
      <c r="AD14"/>
      <c r="AE14"/>
    </row>
    <row r="15" spans="1:31" ht="13.7" customHeight="1">
      <c r="A15" s="1025" t="s">
        <v>930</v>
      </c>
      <c r="B15" s="1025" t="s">
        <v>931</v>
      </c>
      <c r="C15" s="1026" t="s">
        <v>929</v>
      </c>
      <c r="D15" s="1027"/>
      <c r="E15" s="1031"/>
      <c r="F15" s="1031"/>
      <c r="G15" s="1032"/>
      <c r="H15"/>
      <c r="I15"/>
      <c r="J15"/>
      <c r="K15"/>
      <c r="L15"/>
      <c r="M15"/>
      <c r="N15"/>
      <c r="O15"/>
      <c r="P15"/>
      <c r="Q15"/>
      <c r="R15"/>
      <c r="S15"/>
      <c r="T15"/>
      <c r="U15"/>
      <c r="V15"/>
      <c r="W15"/>
      <c r="X15"/>
      <c r="Y15"/>
      <c r="Z15"/>
      <c r="AA15"/>
      <c r="AB15"/>
      <c r="AC15"/>
      <c r="AD15"/>
      <c r="AE15"/>
    </row>
    <row r="16" spans="1:31" ht="13.7" customHeight="1">
      <c r="A16" s="1019" t="s">
        <v>932</v>
      </c>
      <c r="B16" s="1019" t="s">
        <v>933</v>
      </c>
      <c r="C16" s="1020" t="s">
        <v>929</v>
      </c>
      <c r="D16" s="1021"/>
      <c r="E16" s="1035"/>
      <c r="F16" s="1035"/>
      <c r="G16" s="1036"/>
      <c r="H16"/>
      <c r="I16"/>
      <c r="J16"/>
      <c r="K16"/>
      <c r="L16"/>
      <c r="M16"/>
      <c r="N16"/>
      <c r="O16"/>
      <c r="P16"/>
      <c r="Q16"/>
      <c r="R16"/>
      <c r="S16"/>
      <c r="T16"/>
      <c r="U16"/>
      <c r="V16"/>
      <c r="W16"/>
      <c r="X16"/>
      <c r="Y16"/>
      <c r="Z16"/>
      <c r="AA16"/>
      <c r="AB16"/>
      <c r="AC16"/>
      <c r="AD16"/>
      <c r="AE16"/>
    </row>
    <row r="17" spans="1:31" ht="13.7" customHeight="1">
      <c r="A17" s="1025" t="s">
        <v>934</v>
      </c>
      <c r="B17" s="1025" t="s">
        <v>935</v>
      </c>
      <c r="C17" s="1026" t="s">
        <v>929</v>
      </c>
      <c r="D17" s="1027"/>
      <c r="E17" s="1031"/>
      <c r="F17" s="1031"/>
      <c r="G17" s="1032"/>
      <c r="H17"/>
      <c r="I17"/>
      <c r="J17"/>
      <c r="K17"/>
      <c r="L17"/>
      <c r="M17"/>
      <c r="N17"/>
      <c r="O17"/>
      <c r="P17"/>
      <c r="Q17"/>
      <c r="R17"/>
      <c r="S17"/>
      <c r="T17"/>
      <c r="U17"/>
      <c r="V17"/>
      <c r="W17"/>
      <c r="X17"/>
      <c r="Y17"/>
      <c r="Z17"/>
      <c r="AA17"/>
      <c r="AB17"/>
      <c r="AC17"/>
      <c r="AD17"/>
      <c r="AE17"/>
    </row>
    <row r="18" spans="1:31">
      <c r="A18" s="1019" t="s">
        <v>936</v>
      </c>
      <c r="B18" s="1019" t="s">
        <v>937</v>
      </c>
      <c r="C18" s="1020" t="s">
        <v>929</v>
      </c>
      <c r="D18" s="1021"/>
      <c r="E18" s="1035"/>
      <c r="F18" s="1035"/>
      <c r="G18" s="1036"/>
      <c r="H18"/>
      <c r="I18"/>
      <c r="J18"/>
      <c r="K18"/>
      <c r="L18"/>
      <c r="M18"/>
      <c r="N18"/>
      <c r="O18"/>
      <c r="P18"/>
      <c r="Q18"/>
      <c r="R18"/>
      <c r="S18"/>
      <c r="T18"/>
      <c r="U18"/>
      <c r="V18"/>
      <c r="W18"/>
      <c r="X18"/>
      <c r="Y18"/>
      <c r="Z18"/>
      <c r="AA18"/>
      <c r="AB18"/>
      <c r="AC18"/>
      <c r="AD18"/>
      <c r="AE18"/>
    </row>
    <row r="19" spans="1:31" ht="13.7" customHeight="1">
      <c r="A19" s="1025" t="s">
        <v>938</v>
      </c>
      <c r="B19" s="1025" t="s">
        <v>939</v>
      </c>
      <c r="C19" s="1026" t="s">
        <v>929</v>
      </c>
      <c r="D19" s="1027"/>
      <c r="E19" s="1031"/>
      <c r="F19" s="1031"/>
      <c r="G19" s="1032"/>
      <c r="H19"/>
      <c r="I19"/>
      <c r="J19"/>
      <c r="K19"/>
      <c r="L19"/>
      <c r="M19"/>
      <c r="N19"/>
      <c r="O19"/>
      <c r="P19"/>
      <c r="Q19"/>
      <c r="R19"/>
      <c r="S19"/>
      <c r="T19"/>
      <c r="U19"/>
      <c r="V19"/>
      <c r="W19"/>
      <c r="X19"/>
      <c r="Y19"/>
      <c r="Z19"/>
      <c r="AA19"/>
      <c r="AB19"/>
      <c r="AC19"/>
      <c r="AD19"/>
      <c r="AE19"/>
    </row>
    <row r="20" spans="1:31" ht="13.7" customHeight="1">
      <c r="A20" s="1019" t="s">
        <v>940</v>
      </c>
      <c r="B20" s="1019" t="s">
        <v>941</v>
      </c>
      <c r="C20" s="1020" t="s">
        <v>929</v>
      </c>
      <c r="D20" s="1021"/>
      <c r="E20" s="1035"/>
      <c r="F20" s="1035"/>
      <c r="G20" s="1036"/>
      <c r="H20"/>
      <c r="I20"/>
      <c r="J20"/>
      <c r="K20"/>
      <c r="L20"/>
      <c r="M20"/>
      <c r="N20"/>
      <c r="O20"/>
      <c r="P20"/>
      <c r="Q20"/>
      <c r="R20"/>
      <c r="S20"/>
      <c r="T20"/>
      <c r="U20"/>
      <c r="V20"/>
      <c r="W20"/>
      <c r="X20"/>
      <c r="Y20"/>
      <c r="Z20"/>
      <c r="AA20"/>
      <c r="AB20"/>
      <c r="AC20"/>
      <c r="AD20"/>
      <c r="AE20"/>
    </row>
    <row r="21" spans="1:31" ht="13.7" customHeight="1">
      <c r="A21" s="1025" t="s">
        <v>942</v>
      </c>
      <c r="B21" s="1025" t="s">
        <v>943</v>
      </c>
      <c r="C21" s="1026" t="s">
        <v>929</v>
      </c>
      <c r="D21" s="1027"/>
      <c r="E21" s="1031"/>
      <c r="F21" s="1031"/>
      <c r="G21" s="1032"/>
      <c r="H21"/>
      <c r="I21"/>
      <c r="J21"/>
      <c r="K21"/>
      <c r="L21"/>
      <c r="M21"/>
      <c r="N21"/>
      <c r="O21"/>
      <c r="P21"/>
      <c r="Q21"/>
      <c r="R21"/>
      <c r="S21"/>
      <c r="T21"/>
      <c r="U21"/>
      <c r="V21"/>
      <c r="W21"/>
      <c r="X21"/>
      <c r="Y21"/>
      <c r="Z21"/>
      <c r="AA21"/>
      <c r="AB21"/>
      <c r="AC21"/>
      <c r="AD21"/>
      <c r="AE21"/>
    </row>
    <row r="22" spans="1:31">
      <c r="A22" s="1019" t="s">
        <v>944</v>
      </c>
      <c r="B22" s="1019" t="s">
        <v>945</v>
      </c>
      <c r="C22" s="1020" t="s">
        <v>918</v>
      </c>
      <c r="D22" s="1021"/>
      <c r="E22" s="1035"/>
      <c r="F22" s="1035"/>
      <c r="G22" s="1036"/>
      <c r="H22"/>
      <c r="I22"/>
      <c r="J22"/>
      <c r="K22"/>
      <c r="L22"/>
      <c r="M22"/>
      <c r="N22"/>
      <c r="O22"/>
      <c r="P22"/>
      <c r="Q22"/>
      <c r="R22"/>
      <c r="S22"/>
      <c r="T22"/>
      <c r="U22"/>
      <c r="V22"/>
      <c r="W22"/>
      <c r="X22"/>
      <c r="Y22"/>
      <c r="Z22"/>
      <c r="AA22"/>
      <c r="AB22"/>
      <c r="AC22"/>
      <c r="AD22"/>
      <c r="AE22"/>
    </row>
    <row r="23" spans="1:31" ht="13.7" customHeight="1">
      <c r="A23" s="1025" t="s">
        <v>946</v>
      </c>
      <c r="B23" s="1025" t="s">
        <v>947</v>
      </c>
      <c r="C23" s="1026" t="s">
        <v>948</v>
      </c>
      <c r="D23" s="1027"/>
      <c r="E23" s="1031"/>
      <c r="F23" s="1031"/>
      <c r="G23" s="1032"/>
      <c r="H23"/>
      <c r="I23"/>
      <c r="J23"/>
      <c r="K23"/>
      <c r="L23"/>
      <c r="M23"/>
      <c r="N23"/>
      <c r="O23"/>
      <c r="P23"/>
      <c r="Q23"/>
      <c r="R23"/>
      <c r="S23"/>
      <c r="T23"/>
      <c r="U23"/>
      <c r="V23"/>
      <c r="W23"/>
      <c r="X23"/>
      <c r="Y23"/>
      <c r="Z23"/>
      <c r="AA23"/>
      <c r="AB23"/>
      <c r="AC23"/>
      <c r="AD23"/>
      <c r="AE23"/>
    </row>
    <row r="24" spans="1:31" ht="13.7" customHeight="1">
      <c r="A24" s="1019" t="s">
        <v>949</v>
      </c>
      <c r="B24" s="1019" t="s">
        <v>950</v>
      </c>
      <c r="C24" s="1020" t="s">
        <v>918</v>
      </c>
      <c r="D24" s="1021"/>
      <c r="E24" s="1035"/>
      <c r="F24" s="1035"/>
      <c r="G24" s="1036"/>
      <c r="H24"/>
      <c r="I24"/>
      <c r="J24"/>
      <c r="K24"/>
      <c r="L24"/>
      <c r="M24"/>
      <c r="N24"/>
      <c r="O24"/>
      <c r="P24"/>
      <c r="Q24"/>
      <c r="R24"/>
      <c r="S24"/>
      <c r="T24"/>
      <c r="U24"/>
      <c r="V24"/>
      <c r="W24"/>
      <c r="X24"/>
      <c r="Y24"/>
      <c r="Z24"/>
      <c r="AA24"/>
      <c r="AB24"/>
      <c r="AC24"/>
      <c r="AD24"/>
      <c r="AE24"/>
    </row>
    <row r="25" spans="1:31" ht="13.7" customHeight="1">
      <c r="A25" s="1025" t="s">
        <v>951</v>
      </c>
      <c r="B25" s="1025" t="s">
        <v>952</v>
      </c>
      <c r="C25" s="1026" t="s">
        <v>948</v>
      </c>
      <c r="D25" s="1027"/>
      <c r="E25" s="1031"/>
      <c r="F25" s="1031"/>
      <c r="G25" s="1032"/>
      <c r="H25"/>
      <c r="I25"/>
      <c r="J25"/>
      <c r="K25"/>
      <c r="L25"/>
      <c r="M25"/>
      <c r="N25"/>
      <c r="O25"/>
      <c r="P25"/>
      <c r="Q25"/>
      <c r="R25"/>
      <c r="S25"/>
      <c r="T25"/>
      <c r="U25"/>
      <c r="V25"/>
      <c r="W25"/>
      <c r="X25"/>
      <c r="Y25"/>
      <c r="Z25"/>
      <c r="AA25"/>
      <c r="AB25"/>
      <c r="AC25"/>
      <c r="AD25"/>
      <c r="AE25"/>
    </row>
    <row r="26" spans="1:31">
      <c r="A26" s="1019" t="s">
        <v>953</v>
      </c>
      <c r="B26" s="1019" t="s">
        <v>954</v>
      </c>
      <c r="C26" s="1020" t="s">
        <v>918</v>
      </c>
      <c r="D26" s="1021"/>
      <c r="E26" s="1035"/>
      <c r="F26" s="1035"/>
      <c r="G26" s="1036"/>
      <c r="H26"/>
      <c r="I26"/>
      <c r="J26"/>
      <c r="K26"/>
      <c r="L26"/>
      <c r="M26"/>
      <c r="N26"/>
      <c r="O26"/>
      <c r="P26"/>
      <c r="Q26"/>
      <c r="R26"/>
      <c r="S26"/>
      <c r="T26"/>
      <c r="U26"/>
      <c r="V26"/>
      <c r="W26"/>
      <c r="X26"/>
      <c r="Y26"/>
      <c r="Z26"/>
      <c r="AA26"/>
      <c r="AB26"/>
      <c r="AC26"/>
      <c r="AD26"/>
      <c r="AE26"/>
    </row>
    <row r="27" spans="1:31">
      <c r="A27" s="1025" t="s">
        <v>955</v>
      </c>
      <c r="B27" s="1025" t="s">
        <v>956</v>
      </c>
      <c r="C27" s="1026" t="s">
        <v>948</v>
      </c>
      <c r="D27" s="1027"/>
      <c r="E27" s="1031"/>
      <c r="F27" s="1031"/>
      <c r="G27" s="1032"/>
      <c r="H27"/>
      <c r="I27"/>
      <c r="J27"/>
      <c r="K27"/>
      <c r="L27"/>
      <c r="M27"/>
      <c r="N27"/>
      <c r="O27"/>
      <c r="P27"/>
      <c r="Q27"/>
      <c r="R27"/>
      <c r="S27"/>
      <c r="T27"/>
      <c r="U27"/>
      <c r="V27"/>
      <c r="W27"/>
      <c r="X27"/>
      <c r="Y27"/>
      <c r="Z27"/>
      <c r="AA27"/>
      <c r="AB27"/>
      <c r="AC27"/>
      <c r="AD27"/>
      <c r="AE27"/>
    </row>
    <row r="28" spans="1:31">
      <c r="A28" s="1019" t="s">
        <v>957</v>
      </c>
      <c r="B28" s="1019" t="s">
        <v>958</v>
      </c>
      <c r="C28" s="1020" t="s">
        <v>948</v>
      </c>
      <c r="D28" s="1021"/>
      <c r="E28" s="1035"/>
      <c r="F28" s="1035"/>
      <c r="G28" s="1036"/>
      <c r="H28"/>
      <c r="I28"/>
      <c r="J28"/>
      <c r="K28"/>
      <c r="L28"/>
      <c r="M28"/>
      <c r="N28"/>
      <c r="O28"/>
      <c r="P28"/>
      <c r="Q28"/>
      <c r="R28"/>
      <c r="S28"/>
      <c r="T28"/>
      <c r="U28"/>
      <c r="V28"/>
      <c r="W28"/>
      <c r="X28"/>
      <c r="Y28"/>
      <c r="Z28"/>
      <c r="AA28"/>
      <c r="AB28"/>
      <c r="AC28"/>
      <c r="AD28"/>
      <c r="AE28"/>
    </row>
    <row r="29" spans="1:31" s="700" customFormat="1">
      <c r="A29" s="1025" t="s">
        <v>959</v>
      </c>
      <c r="B29" s="1025" t="s">
        <v>960</v>
      </c>
      <c r="C29" s="1026" t="s">
        <v>929</v>
      </c>
      <c r="D29" s="1027"/>
      <c r="E29" s="1031"/>
      <c r="F29" s="1031"/>
      <c r="G29" s="1032"/>
      <c r="H29"/>
      <c r="I29"/>
      <c r="J29"/>
      <c r="K29"/>
      <c r="L29"/>
      <c r="M29"/>
      <c r="N29"/>
      <c r="O29"/>
      <c r="P29"/>
      <c r="Q29"/>
      <c r="R29"/>
      <c r="S29"/>
      <c r="T29"/>
      <c r="U29"/>
      <c r="V29"/>
      <c r="W29"/>
      <c r="X29"/>
      <c r="Y29"/>
      <c r="Z29"/>
      <c r="AA29"/>
      <c r="AB29"/>
      <c r="AC29"/>
      <c r="AD29"/>
      <c r="AE29"/>
    </row>
    <row r="30" spans="1:31" s="700" customFormat="1">
      <c r="A30" s="1019" t="s">
        <v>961</v>
      </c>
      <c r="B30" s="1019" t="s">
        <v>962</v>
      </c>
      <c r="C30" s="1020" t="s">
        <v>963</v>
      </c>
      <c r="D30" s="1021"/>
      <c r="E30" s="1035"/>
      <c r="F30" s="1035"/>
      <c r="G30" s="1036"/>
      <c r="H30"/>
      <c r="I30"/>
      <c r="J30"/>
      <c r="K30"/>
      <c r="L30"/>
      <c r="M30"/>
      <c r="N30"/>
      <c r="O30"/>
      <c r="P30"/>
      <c r="Q30"/>
      <c r="R30"/>
      <c r="S30"/>
      <c r="T30"/>
      <c r="U30"/>
      <c r="V30"/>
      <c r="W30"/>
      <c r="X30"/>
      <c r="Y30"/>
      <c r="Z30"/>
      <c r="AA30"/>
      <c r="AB30"/>
      <c r="AC30"/>
      <c r="AD30"/>
      <c r="AE30"/>
    </row>
    <row r="31" spans="1:31">
      <c r="A31" s="1025" t="s">
        <v>964</v>
      </c>
      <c r="B31" s="1025" t="s">
        <v>965</v>
      </c>
      <c r="C31" s="1026" t="s">
        <v>966</v>
      </c>
      <c r="D31" s="1027"/>
      <c r="E31" s="1031"/>
      <c r="F31" s="1031"/>
      <c r="G31" s="1032"/>
      <c r="H31"/>
      <c r="I31"/>
      <c r="J31"/>
      <c r="K31"/>
      <c r="L31"/>
      <c r="M31"/>
      <c r="N31"/>
      <c r="O31"/>
      <c r="P31"/>
      <c r="Q31"/>
      <c r="R31"/>
      <c r="S31"/>
      <c r="T31"/>
      <c r="U31"/>
      <c r="V31"/>
      <c r="W31"/>
      <c r="X31"/>
      <c r="Y31"/>
      <c r="Z31"/>
      <c r="AA31"/>
      <c r="AB31"/>
      <c r="AC31"/>
      <c r="AD31"/>
      <c r="AE31"/>
    </row>
    <row r="32" spans="1:31">
      <c r="A32" s="1019" t="s">
        <v>967</v>
      </c>
      <c r="B32" s="1019" t="s">
        <v>157</v>
      </c>
      <c r="C32" s="1020" t="s">
        <v>966</v>
      </c>
      <c r="D32" s="1021"/>
      <c r="E32" s="1035"/>
      <c r="F32" s="1035"/>
      <c r="G32" s="1036"/>
      <c r="H32"/>
      <c r="I32"/>
      <c r="J32"/>
      <c r="K32"/>
      <c r="L32"/>
      <c r="M32"/>
      <c r="N32"/>
      <c r="O32"/>
      <c r="P32"/>
      <c r="Q32"/>
      <c r="R32"/>
      <c r="S32"/>
      <c r="T32"/>
      <c r="U32"/>
      <c r="V32"/>
      <c r="W32"/>
      <c r="X32"/>
      <c r="Y32"/>
      <c r="Z32"/>
      <c r="AA32"/>
      <c r="AB32"/>
      <c r="AC32"/>
      <c r="AD32"/>
      <c r="AE32"/>
    </row>
    <row r="33" spans="1:31">
      <c r="A33" s="1025" t="s">
        <v>968</v>
      </c>
      <c r="B33" s="1025" t="s">
        <v>969</v>
      </c>
      <c r="C33" s="1026" t="s">
        <v>948</v>
      </c>
      <c r="D33" s="1027"/>
      <c r="E33" s="1031"/>
      <c r="F33" s="1031"/>
      <c r="G33" s="1032"/>
      <c r="H33"/>
      <c r="I33"/>
      <c r="J33"/>
      <c r="K33"/>
      <c r="L33"/>
      <c r="M33"/>
      <c r="N33"/>
      <c r="O33"/>
      <c r="P33"/>
      <c r="Q33"/>
      <c r="R33"/>
      <c r="S33"/>
      <c r="T33"/>
      <c r="U33"/>
      <c r="V33"/>
      <c r="W33"/>
      <c r="X33"/>
      <c r="Y33"/>
      <c r="Z33"/>
      <c r="AA33"/>
      <c r="AB33"/>
      <c r="AC33"/>
      <c r="AD33"/>
      <c r="AE33"/>
    </row>
    <row r="34" spans="1:31">
      <c r="A34" s="1019" t="s">
        <v>970</v>
      </c>
      <c r="B34" s="1019" t="s">
        <v>971</v>
      </c>
      <c r="C34" s="1020" t="s">
        <v>948</v>
      </c>
      <c r="D34" s="1021"/>
      <c r="E34" s="1035"/>
      <c r="F34" s="1035"/>
      <c r="G34" s="1036"/>
      <c r="H34"/>
      <c r="I34"/>
      <c r="J34"/>
      <c r="K34"/>
      <c r="L34"/>
      <c r="M34"/>
      <c r="N34"/>
      <c r="O34"/>
      <c r="P34"/>
      <c r="Q34"/>
      <c r="R34"/>
      <c r="S34"/>
      <c r="T34"/>
      <c r="U34"/>
      <c r="V34"/>
      <c r="W34"/>
      <c r="X34"/>
      <c r="Y34"/>
      <c r="Z34"/>
      <c r="AA34"/>
      <c r="AB34"/>
      <c r="AC34"/>
      <c r="AD34"/>
      <c r="AE34"/>
    </row>
    <row r="35" spans="1:31">
      <c r="A35" s="1025" t="s">
        <v>972</v>
      </c>
      <c r="B35" s="1025" t="s">
        <v>973</v>
      </c>
      <c r="C35" s="1026" t="s">
        <v>948</v>
      </c>
      <c r="D35" s="1027"/>
      <c r="E35" s="1031"/>
      <c r="F35" s="1031"/>
      <c r="G35" s="1032"/>
      <c r="H35"/>
      <c r="I35"/>
      <c r="J35"/>
      <c r="K35"/>
      <c r="L35"/>
      <c r="M35"/>
      <c r="N35"/>
      <c r="O35"/>
      <c r="P35"/>
      <c r="Q35"/>
      <c r="R35"/>
      <c r="S35"/>
      <c r="T35"/>
      <c r="U35"/>
      <c r="V35"/>
      <c r="W35"/>
      <c r="X35"/>
      <c r="Y35"/>
      <c r="Z35"/>
      <c r="AA35"/>
      <c r="AB35"/>
      <c r="AC35"/>
      <c r="AD35"/>
      <c r="AE35"/>
    </row>
    <row r="36" spans="1:31">
      <c r="A36" s="1019" t="s">
        <v>974</v>
      </c>
      <c r="B36" s="1019" t="s">
        <v>975</v>
      </c>
      <c r="C36" s="1020" t="s">
        <v>948</v>
      </c>
      <c r="D36" s="1021"/>
      <c r="E36" s="1035"/>
      <c r="F36" s="1035"/>
      <c r="G36" s="1036"/>
      <c r="H36"/>
      <c r="I36"/>
      <c r="J36"/>
      <c r="K36"/>
      <c r="L36"/>
      <c r="M36"/>
      <c r="N36"/>
      <c r="O36"/>
      <c r="P36"/>
      <c r="Q36"/>
      <c r="R36"/>
      <c r="S36"/>
      <c r="T36"/>
      <c r="U36"/>
      <c r="V36"/>
      <c r="W36"/>
      <c r="X36"/>
      <c r="Y36"/>
      <c r="Z36"/>
      <c r="AA36"/>
      <c r="AB36"/>
      <c r="AC36"/>
      <c r="AD36"/>
      <c r="AE36"/>
    </row>
    <row r="37" spans="1:31">
      <c r="A37" s="1025" t="s">
        <v>976</v>
      </c>
      <c r="B37" s="1025" t="s">
        <v>977</v>
      </c>
      <c r="C37" s="1026" t="s">
        <v>966</v>
      </c>
      <c r="D37" s="1027"/>
      <c r="E37" s="1031"/>
      <c r="F37" s="1031"/>
      <c r="G37" s="1032"/>
      <c r="H37"/>
      <c r="I37"/>
      <c r="J37"/>
      <c r="K37"/>
      <c r="L37"/>
      <c r="M37"/>
      <c r="N37"/>
      <c r="O37"/>
      <c r="P37"/>
      <c r="Q37"/>
      <c r="R37"/>
      <c r="S37"/>
      <c r="T37"/>
      <c r="U37"/>
      <c r="V37"/>
      <c r="W37"/>
      <c r="X37"/>
      <c r="Y37"/>
      <c r="Z37"/>
      <c r="AA37"/>
      <c r="AB37"/>
      <c r="AC37"/>
      <c r="AD37"/>
      <c r="AE37"/>
    </row>
    <row r="38" spans="1:31">
      <c r="A38" s="1019" t="s">
        <v>978</v>
      </c>
      <c r="B38" s="1019" t="s">
        <v>979</v>
      </c>
      <c r="C38" s="1020" t="s">
        <v>948</v>
      </c>
      <c r="D38" s="1024"/>
      <c r="E38" s="1037"/>
      <c r="F38" s="1037"/>
      <c r="G38" s="1038"/>
      <c r="H38"/>
      <c r="I38"/>
      <c r="J38"/>
      <c r="K38"/>
      <c r="L38"/>
      <c r="M38"/>
      <c r="N38"/>
      <c r="O38"/>
      <c r="P38"/>
      <c r="Q38"/>
      <c r="R38"/>
      <c r="S38"/>
      <c r="T38"/>
      <c r="U38"/>
      <c r="V38"/>
      <c r="W38"/>
      <c r="X38"/>
      <c r="Y38"/>
      <c r="Z38"/>
      <c r="AA38"/>
      <c r="AB38"/>
      <c r="AC38"/>
      <c r="AD38"/>
      <c r="AE38"/>
    </row>
    <row r="39" spans="1:31">
      <c r="A39" s="1025" t="s">
        <v>980</v>
      </c>
      <c r="B39" s="1025" t="s">
        <v>981</v>
      </c>
      <c r="C39" s="1026" t="s">
        <v>982</v>
      </c>
      <c r="D39" s="1030"/>
      <c r="E39" s="1033"/>
      <c r="F39" s="1033"/>
      <c r="G39" s="1034"/>
      <c r="H39"/>
      <c r="I39"/>
      <c r="J39"/>
      <c r="K39"/>
      <c r="L39"/>
      <c r="M39"/>
      <c r="N39"/>
      <c r="O39"/>
      <c r="P39"/>
      <c r="Q39"/>
      <c r="R39"/>
      <c r="S39"/>
      <c r="T39"/>
      <c r="U39"/>
      <c r="V39"/>
      <c r="W39"/>
      <c r="X39"/>
      <c r="Y39"/>
      <c r="Z39"/>
      <c r="AA39"/>
      <c r="AB39"/>
      <c r="AC39"/>
      <c r="AD39"/>
      <c r="AE39"/>
    </row>
    <row r="40" spans="1:31">
      <c r="A40" s="1019" t="s">
        <v>983</v>
      </c>
      <c r="B40" s="1019" t="s">
        <v>984</v>
      </c>
      <c r="C40" s="1020" t="s">
        <v>966</v>
      </c>
      <c r="D40" s="1021"/>
      <c r="E40" s="1035"/>
      <c r="F40" s="1035"/>
      <c r="G40" s="1036"/>
      <c r="H40"/>
      <c r="I40"/>
      <c r="J40"/>
      <c r="K40"/>
      <c r="L40"/>
      <c r="M40"/>
      <c r="N40"/>
      <c r="O40"/>
      <c r="P40"/>
      <c r="Q40"/>
      <c r="R40"/>
      <c r="S40"/>
      <c r="T40"/>
      <c r="U40"/>
      <c r="V40"/>
      <c r="W40"/>
      <c r="X40"/>
      <c r="Y40"/>
      <c r="Z40"/>
      <c r="AA40"/>
      <c r="AB40"/>
      <c r="AC40"/>
      <c r="AD40"/>
      <c r="AE40"/>
    </row>
    <row r="41" spans="1:31" ht="13.5" thickBot="1">
      <c r="A41" s="1722" t="s">
        <v>985</v>
      </c>
      <c r="B41" s="1722"/>
      <c r="C41" s="1723"/>
      <c r="D41" s="1724"/>
      <c r="E41" s="1725"/>
      <c r="F41" s="1725"/>
      <c r="G41" s="1726"/>
      <c r="H41"/>
      <c r="I41"/>
      <c r="J41"/>
      <c r="K41"/>
      <c r="L41"/>
      <c r="M41"/>
      <c r="N41"/>
      <c r="O41"/>
      <c r="P41"/>
      <c r="Q41"/>
      <c r="R41"/>
      <c r="S41"/>
      <c r="T41"/>
      <c r="U41"/>
      <c r="V41"/>
      <c r="W41"/>
      <c r="X41"/>
      <c r="Y41"/>
      <c r="Z41"/>
      <c r="AA41"/>
      <c r="AB41"/>
      <c r="AC41"/>
      <c r="AD41"/>
      <c r="AE41"/>
    </row>
    <row r="42" spans="1:31">
      <c r="A42" s="1039"/>
      <c r="B42" s="1040"/>
      <c r="C42" s="1040"/>
      <c r="D42" s="1040"/>
      <c r="E42" s="1040"/>
      <c r="F42" s="1040"/>
      <c r="G42" s="1040"/>
      <c r="H42" s="989"/>
      <c r="I42" s="989"/>
      <c r="J42" s="989"/>
      <c r="K42" s="989"/>
      <c r="L42" s="989"/>
      <c r="M42" s="989"/>
      <c r="N42" s="989"/>
      <c r="O42" s="989"/>
      <c r="P42" s="989"/>
      <c r="Q42" s="989"/>
      <c r="R42" s="989"/>
      <c r="S42" s="989"/>
      <c r="T42" s="989"/>
      <c r="U42" s="989"/>
      <c r="V42" s="989"/>
      <c r="W42" s="989"/>
      <c r="X42" s="989"/>
      <c r="Y42" s="989"/>
      <c r="Z42" s="989"/>
      <c r="AA42" s="989"/>
    </row>
    <row r="43" spans="1:31">
      <c r="A43" s="733"/>
      <c r="B43" s="733"/>
      <c r="C43" s="734"/>
      <c r="D43" s="735"/>
      <c r="E43" s="740"/>
      <c r="F43" s="735"/>
      <c r="G43" s="741"/>
      <c r="H43" s="734"/>
      <c r="I43" s="735"/>
      <c r="J43" s="698"/>
      <c r="K43" s="735"/>
      <c r="L43" s="736"/>
      <c r="M43" s="734"/>
      <c r="N43" s="735"/>
      <c r="O43" s="735"/>
      <c r="P43" s="735"/>
      <c r="Q43" s="735"/>
    </row>
    <row r="44" spans="1:31">
      <c r="A44" s="733"/>
      <c r="B44" s="733"/>
      <c r="C44" s="734"/>
      <c r="D44" s="735"/>
      <c r="E44" s="740"/>
      <c r="F44" s="735"/>
      <c r="G44" s="741"/>
      <c r="H44" s="734"/>
      <c r="I44" s="735"/>
      <c r="J44" s="698"/>
      <c r="K44" s="735"/>
      <c r="L44" s="736"/>
      <c r="M44" s="734"/>
      <c r="N44" s="735"/>
      <c r="O44" s="735"/>
      <c r="P44" s="735"/>
      <c r="Q44" s="735"/>
    </row>
    <row r="45" spans="1:31">
      <c r="A45" s="733"/>
      <c r="B45" s="733"/>
      <c r="C45" s="734"/>
      <c r="D45" s="735"/>
      <c r="E45" s="740"/>
      <c r="F45" s="735"/>
      <c r="G45" s="741"/>
      <c r="H45" s="734"/>
      <c r="I45" s="735"/>
      <c r="J45" s="698"/>
      <c r="K45" s="735"/>
      <c r="L45" s="736"/>
      <c r="M45" s="734"/>
      <c r="N45" s="735"/>
      <c r="O45" s="735"/>
      <c r="P45" s="735"/>
      <c r="Q45" s="735"/>
    </row>
    <row r="46" spans="1:31">
      <c r="A46" s="733"/>
      <c r="B46" s="733"/>
      <c r="C46" s="734"/>
      <c r="D46" s="735"/>
      <c r="E46" s="740"/>
      <c r="F46" s="735"/>
      <c r="G46" s="741"/>
      <c r="H46" s="734"/>
      <c r="I46" s="735"/>
      <c r="J46" s="698"/>
      <c r="K46" s="735"/>
      <c r="L46" s="736"/>
      <c r="M46" s="734"/>
      <c r="N46" s="735"/>
      <c r="O46" s="735"/>
      <c r="P46" s="735"/>
      <c r="Q46" s="735"/>
    </row>
    <row r="47" spans="1:31">
      <c r="A47" s="733"/>
      <c r="B47" s="733"/>
      <c r="C47" s="734"/>
      <c r="D47" s="735"/>
      <c r="E47" s="740"/>
      <c r="F47" s="735"/>
      <c r="G47" s="741"/>
      <c r="H47" s="734"/>
      <c r="I47" s="735"/>
      <c r="J47" s="698"/>
      <c r="K47" s="735"/>
      <c r="L47" s="736"/>
      <c r="M47" s="734"/>
      <c r="N47" s="735"/>
      <c r="O47" s="735"/>
      <c r="P47" s="735"/>
      <c r="Q47" s="735"/>
    </row>
    <row r="48" spans="1:31">
      <c r="A48" s="733"/>
      <c r="B48" s="733"/>
      <c r="C48" s="734"/>
      <c r="D48" s="735"/>
      <c r="E48" s="740"/>
      <c r="F48" s="735"/>
      <c r="G48" s="741"/>
      <c r="H48" s="734"/>
      <c r="I48" s="735"/>
      <c r="J48" s="698"/>
      <c r="K48" s="735"/>
      <c r="L48" s="736"/>
      <c r="M48" s="734"/>
      <c r="N48" s="735"/>
      <c r="O48" s="735"/>
      <c r="P48" s="735"/>
      <c r="Q48" s="735"/>
    </row>
    <row r="49" spans="1:17">
      <c r="A49" s="733"/>
      <c r="B49" s="733"/>
      <c r="C49" s="734"/>
      <c r="D49" s="735"/>
      <c r="E49" s="740"/>
      <c r="F49" s="735"/>
      <c r="G49" s="741"/>
      <c r="H49" s="734"/>
      <c r="I49" s="735"/>
      <c r="J49" s="698"/>
      <c r="K49" s="735"/>
      <c r="L49" s="736"/>
      <c r="M49" s="734"/>
      <c r="N49" s="735"/>
      <c r="O49" s="735"/>
      <c r="P49" s="735"/>
      <c r="Q49" s="735"/>
    </row>
    <row r="50" spans="1:17">
      <c r="A50" s="733"/>
      <c r="B50" s="733"/>
      <c r="C50" s="734"/>
      <c r="D50" s="735"/>
      <c r="E50" s="740"/>
      <c r="F50" s="735"/>
      <c r="G50" s="741"/>
      <c r="H50" s="734"/>
      <c r="I50" s="735"/>
      <c r="J50" s="698"/>
      <c r="K50" s="735"/>
      <c r="L50" s="736"/>
      <c r="M50" s="734"/>
      <c r="N50" s="735"/>
      <c r="O50" s="735"/>
      <c r="P50" s="735"/>
      <c r="Q50" s="735"/>
    </row>
    <row r="51" spans="1:17">
      <c r="A51" s="733"/>
      <c r="B51" s="733"/>
      <c r="C51" s="734"/>
      <c r="D51" s="735"/>
      <c r="E51" s="740"/>
      <c r="F51" s="735"/>
      <c r="G51" s="741"/>
      <c r="H51" s="734"/>
      <c r="I51" s="735"/>
      <c r="J51" s="698"/>
      <c r="K51" s="735"/>
      <c r="L51" s="736"/>
      <c r="M51" s="734"/>
      <c r="N51" s="735"/>
      <c r="O51" s="735"/>
      <c r="P51" s="735"/>
      <c r="Q51" s="735"/>
    </row>
    <row r="52" spans="1:17">
      <c r="A52" s="733"/>
      <c r="B52" s="733"/>
      <c r="C52" s="734"/>
      <c r="D52" s="735"/>
      <c r="E52" s="740"/>
      <c r="F52" s="735"/>
      <c r="G52" s="741"/>
      <c r="H52" s="734"/>
      <c r="I52" s="735"/>
      <c r="J52" s="698"/>
      <c r="K52" s="735"/>
      <c r="L52" s="736"/>
      <c r="M52" s="734"/>
      <c r="N52" s="735"/>
      <c r="O52" s="735"/>
      <c r="P52" s="735"/>
      <c r="Q52" s="735"/>
    </row>
    <row r="53" spans="1:17">
      <c r="A53" s="733"/>
      <c r="B53" s="733"/>
      <c r="C53" s="734"/>
      <c r="D53" s="735"/>
      <c r="E53" s="740"/>
      <c r="F53" s="735"/>
      <c r="G53" s="741"/>
      <c r="H53" s="734"/>
      <c r="I53" s="735"/>
      <c r="J53" s="698"/>
      <c r="K53" s="735"/>
      <c r="L53" s="736"/>
      <c r="M53" s="734"/>
      <c r="N53" s="735"/>
      <c r="O53" s="735"/>
      <c r="P53" s="735"/>
      <c r="Q53" s="735"/>
    </row>
    <row r="54" spans="1:17">
      <c r="A54" s="737"/>
      <c r="B54" s="737"/>
      <c r="C54" s="430"/>
      <c r="D54" s="735"/>
      <c r="E54" s="740"/>
      <c r="F54" s="735"/>
      <c r="G54" s="741"/>
      <c r="H54" s="734"/>
      <c r="I54" s="735"/>
      <c r="J54" s="698"/>
      <c r="K54" s="735"/>
      <c r="L54" s="736"/>
      <c r="M54" s="734"/>
      <c r="N54" s="735"/>
      <c r="O54" s="735"/>
      <c r="P54" s="735"/>
      <c r="Q54" s="735"/>
    </row>
    <row r="55" spans="1:17" ht="12.75" customHeight="1">
      <c r="A55" s="734"/>
      <c r="B55" s="734"/>
      <c r="C55" s="734"/>
      <c r="D55" s="738"/>
      <c r="E55" s="739"/>
      <c r="F55" s="738"/>
      <c r="G55" s="734"/>
      <c r="H55" s="734"/>
      <c r="I55" s="738"/>
      <c r="J55" s="739"/>
      <c r="K55" s="699"/>
      <c r="L55" s="699"/>
      <c r="M55" s="734"/>
      <c r="N55" s="436"/>
      <c r="O55" s="701"/>
      <c r="P55" s="702"/>
      <c r="Q55" s="703"/>
    </row>
    <row r="56" spans="1:17" ht="12.75" customHeight="1">
      <c r="A56" s="734"/>
      <c r="B56" s="734"/>
      <c r="C56" s="734"/>
      <c r="D56" s="738"/>
      <c r="E56" s="739"/>
      <c r="F56" s="738"/>
      <c r="G56" s="734"/>
      <c r="H56" s="734"/>
      <c r="I56" s="738"/>
      <c r="J56" s="739"/>
      <c r="K56" s="699"/>
      <c r="L56" s="699"/>
      <c r="M56" s="734"/>
      <c r="N56" s="436"/>
      <c r="O56" s="1730"/>
      <c r="P56" s="1730"/>
      <c r="Q56" s="742"/>
    </row>
    <row r="57" spans="1:17" ht="12.75" customHeight="1">
      <c r="A57" s="734"/>
      <c r="B57" s="734"/>
      <c r="C57" s="734"/>
      <c r="D57" s="738"/>
      <c r="E57" s="739"/>
      <c r="F57" s="738"/>
      <c r="G57" s="734"/>
      <c r="H57" s="734"/>
      <c r="I57" s="738"/>
      <c r="J57" s="739"/>
      <c r="K57" s="699"/>
      <c r="L57" s="699"/>
      <c r="M57" s="734"/>
      <c r="N57" s="436"/>
      <c r="O57" s="1730"/>
      <c r="P57" s="1730"/>
      <c r="Q57" s="742"/>
    </row>
    <row r="58" spans="1:17" ht="12.75" customHeight="1">
      <c r="A58" s="734"/>
      <c r="B58" s="734"/>
      <c r="C58" s="734"/>
      <c r="D58" s="738"/>
      <c r="E58" s="739"/>
      <c r="F58" s="738"/>
      <c r="G58" s="734"/>
      <c r="H58" s="734"/>
      <c r="I58" s="738"/>
      <c r="J58" s="739"/>
      <c r="K58" s="699"/>
      <c r="L58" s="699"/>
      <c r="M58" s="734"/>
      <c r="N58" s="436"/>
      <c r="O58" s="1730"/>
      <c r="P58" s="1730"/>
      <c r="Q58" s="742"/>
    </row>
    <row r="59" spans="1:17" ht="12.75" customHeight="1">
      <c r="A59" s="734"/>
      <c r="B59" s="734"/>
      <c r="C59" s="734"/>
      <c r="D59" s="738"/>
      <c r="E59" s="739"/>
      <c r="F59" s="738"/>
      <c r="G59" s="734"/>
      <c r="H59" s="734"/>
      <c r="I59" s="738"/>
      <c r="J59" s="739"/>
      <c r="K59" s="699"/>
      <c r="L59" s="699"/>
      <c r="M59" s="734"/>
      <c r="N59" s="436"/>
      <c r="O59" s="1730"/>
      <c r="P59" s="1730"/>
      <c r="Q59" s="742"/>
    </row>
    <row r="60" spans="1:17" ht="12.75" customHeight="1">
      <c r="A60" s="734"/>
      <c r="B60" s="734"/>
      <c r="C60" s="734"/>
      <c r="D60" s="738"/>
      <c r="E60" s="739"/>
      <c r="F60" s="738"/>
      <c r="G60" s="734"/>
      <c r="H60" s="734"/>
      <c r="I60" s="738"/>
      <c r="J60" s="739"/>
      <c r="K60" s="699"/>
      <c r="L60" s="699"/>
      <c r="M60" s="734"/>
      <c r="N60" s="436"/>
      <c r="O60" s="436"/>
      <c r="P60" s="436"/>
      <c r="Q60" s="436"/>
    </row>
    <row r="61" spans="1:17">
      <c r="A61" s="734"/>
      <c r="B61" s="734"/>
      <c r="C61" s="734"/>
      <c r="D61" s="738"/>
      <c r="E61" s="739"/>
      <c r="F61" s="738"/>
      <c r="G61" s="734"/>
      <c r="H61" s="734"/>
      <c r="I61" s="738"/>
      <c r="J61" s="739"/>
      <c r="K61" s="699"/>
      <c r="L61" s="699"/>
      <c r="M61" s="734"/>
      <c r="N61" s="436"/>
      <c r="O61" s="436"/>
      <c r="P61" s="436"/>
      <c r="Q61" s="436"/>
    </row>
    <row r="62" spans="1:17" ht="15.75">
      <c r="A62" s="743"/>
      <c r="B62" s="744"/>
      <c r="C62" s="744"/>
      <c r="D62" s="744"/>
      <c r="E62" s="744"/>
      <c r="F62" s="744"/>
      <c r="G62" s="744"/>
      <c r="H62" s="744"/>
      <c r="I62" s="744"/>
      <c r="J62" s="744"/>
      <c r="K62" s="1731"/>
      <c r="L62" s="1731"/>
      <c r="M62" s="734"/>
      <c r="N62" s="436"/>
      <c r="O62" s="436"/>
      <c r="P62" s="436"/>
      <c r="Q62" s="436"/>
    </row>
    <row r="63" spans="1:17" ht="66.75" customHeight="1">
      <c r="A63" s="1729"/>
      <c r="B63" s="1729"/>
      <c r="C63" s="1729"/>
      <c r="D63" s="1729"/>
      <c r="E63" s="1729"/>
      <c r="F63" s="1729"/>
      <c r="G63" s="1729"/>
      <c r="H63" s="1729"/>
      <c r="I63" s="1729"/>
      <c r="J63" s="1729"/>
      <c r="K63" s="436"/>
      <c r="L63" s="436"/>
      <c r="M63" s="436"/>
      <c r="N63" s="436"/>
      <c r="O63" s="436"/>
      <c r="P63" s="436"/>
      <c r="Q63" s="436"/>
    </row>
    <row r="64" spans="1:17" ht="13.5" customHeight="1">
      <c r="A64" s="745"/>
      <c r="B64" s="745"/>
      <c r="C64" s="745"/>
      <c r="D64" s="745"/>
      <c r="E64" s="745"/>
      <c r="F64" s="745"/>
      <c r="G64" s="745"/>
      <c r="H64" s="745"/>
      <c r="I64" s="745"/>
      <c r="J64" s="745"/>
      <c r="K64" s="436"/>
      <c r="L64" s="436"/>
      <c r="M64" s="436"/>
      <c r="N64" s="436"/>
      <c r="O64" s="436"/>
      <c r="P64" s="436"/>
      <c r="Q64" s="436"/>
    </row>
    <row r="65" spans="1:17" ht="22.5" customHeight="1">
      <c r="A65" s="746"/>
      <c r="B65" s="744"/>
      <c r="C65" s="744"/>
      <c r="D65" s="744"/>
      <c r="E65" s="744"/>
      <c r="F65" s="744"/>
      <c r="G65" s="744"/>
      <c r="H65" s="744"/>
      <c r="I65" s="744"/>
      <c r="J65" s="744"/>
      <c r="K65" s="436"/>
      <c r="L65" s="436"/>
      <c r="M65" s="436"/>
      <c r="N65" s="436"/>
      <c r="O65" s="436"/>
      <c r="P65" s="436"/>
      <c r="Q65" s="436"/>
    </row>
    <row r="66" spans="1:17" ht="27.75" customHeight="1">
      <c r="A66" s="1728"/>
      <c r="B66" s="1728"/>
      <c r="C66" s="1728"/>
      <c r="D66" s="1728"/>
      <c r="E66" s="1728"/>
      <c r="F66" s="1728"/>
      <c r="G66" s="1728"/>
      <c r="H66" s="1728"/>
      <c r="I66" s="1728"/>
      <c r="J66" s="1728"/>
      <c r="K66" s="436"/>
      <c r="L66" s="436"/>
      <c r="M66" s="436"/>
      <c r="N66" s="436"/>
      <c r="O66" s="436"/>
      <c r="P66" s="436"/>
      <c r="Q66" s="436"/>
    </row>
    <row r="67" spans="1:17" ht="27.75" customHeight="1">
      <c r="A67" s="1728"/>
      <c r="B67" s="1728"/>
      <c r="C67" s="1728"/>
      <c r="D67" s="1728"/>
      <c r="E67" s="1728"/>
      <c r="F67" s="1728"/>
      <c r="G67" s="1728"/>
      <c r="H67" s="1728"/>
      <c r="I67" s="1728"/>
      <c r="J67" s="1728"/>
      <c r="K67" s="436"/>
      <c r="L67" s="436"/>
      <c r="M67" s="436"/>
      <c r="N67" s="436"/>
      <c r="O67" s="436"/>
      <c r="P67" s="436"/>
      <c r="Q67" s="436"/>
    </row>
    <row r="68" spans="1:17" ht="27.75" customHeight="1">
      <c r="A68" s="1728"/>
      <c r="B68" s="1728"/>
      <c r="C68" s="1728"/>
      <c r="D68" s="1728"/>
      <c r="E68" s="1728"/>
      <c r="F68" s="1728"/>
      <c r="G68" s="1728"/>
      <c r="H68" s="1728"/>
      <c r="I68" s="1728"/>
      <c r="J68" s="1728"/>
      <c r="K68" s="436"/>
      <c r="L68" s="436"/>
      <c r="M68" s="436"/>
      <c r="N68" s="436"/>
      <c r="O68" s="436"/>
      <c r="P68" s="436"/>
      <c r="Q68" s="436"/>
    </row>
    <row r="69" spans="1:17" ht="27.75" customHeight="1">
      <c r="A69" s="1728"/>
      <c r="B69" s="1728"/>
      <c r="C69" s="1728"/>
      <c r="D69" s="1728"/>
      <c r="E69" s="1728"/>
      <c r="F69" s="1728"/>
      <c r="G69" s="1728"/>
      <c r="H69" s="1728"/>
      <c r="I69" s="1728"/>
      <c r="J69" s="1728"/>
      <c r="K69" s="436"/>
      <c r="L69" s="436"/>
      <c r="M69" s="436"/>
      <c r="N69" s="436"/>
      <c r="O69" s="436"/>
      <c r="P69" s="436"/>
      <c r="Q69" s="436"/>
    </row>
    <row r="70" spans="1:17" ht="27.75" customHeight="1">
      <c r="A70" s="1728"/>
      <c r="B70" s="1728"/>
      <c r="C70" s="1728"/>
      <c r="D70" s="1728"/>
      <c r="E70" s="1728"/>
      <c r="F70" s="1728"/>
      <c r="G70" s="1728"/>
      <c r="H70" s="1728"/>
      <c r="I70" s="1728"/>
      <c r="J70" s="1728"/>
      <c r="K70" s="436"/>
      <c r="L70" s="436"/>
      <c r="M70" s="436"/>
      <c r="N70" s="436"/>
      <c r="O70" s="436"/>
      <c r="P70" s="436"/>
      <c r="Q70" s="436"/>
    </row>
    <row r="71" spans="1:17" ht="28.35" customHeight="1">
      <c r="A71" s="1728"/>
      <c r="B71" s="1728"/>
      <c r="C71" s="1728"/>
      <c r="D71" s="1728"/>
      <c r="E71" s="1728"/>
      <c r="F71" s="1728"/>
      <c r="G71" s="1728"/>
      <c r="H71" s="1728"/>
      <c r="I71" s="1728"/>
      <c r="J71" s="1728"/>
      <c r="K71" s="436"/>
      <c r="L71" s="436"/>
      <c r="M71" s="436"/>
      <c r="N71" s="436"/>
      <c r="O71" s="436"/>
      <c r="P71" s="436"/>
      <c r="Q71" s="436"/>
    </row>
    <row r="72" spans="1:17" ht="27.75" customHeight="1">
      <c r="A72" s="1728"/>
      <c r="B72" s="1728"/>
      <c r="C72" s="1728"/>
      <c r="D72" s="1728"/>
      <c r="E72" s="1728"/>
      <c r="F72" s="1728"/>
      <c r="G72" s="1728"/>
      <c r="H72" s="1728"/>
      <c r="I72" s="1728"/>
      <c r="J72" s="1728"/>
      <c r="K72" s="436"/>
      <c r="L72" s="436"/>
      <c r="M72" s="436"/>
      <c r="N72" s="436"/>
      <c r="O72" s="436"/>
      <c r="P72" s="436"/>
      <c r="Q72" s="436"/>
    </row>
    <row r="73" spans="1:17" ht="60" customHeight="1">
      <c r="A73" s="436"/>
      <c r="B73" s="436"/>
      <c r="C73" s="436"/>
      <c r="D73" s="436"/>
      <c r="E73" s="436"/>
      <c r="F73" s="436"/>
      <c r="G73" s="436"/>
      <c r="H73" s="436"/>
      <c r="I73" s="436"/>
      <c r="J73" s="436"/>
      <c r="K73" s="436"/>
      <c r="L73" s="436"/>
      <c r="M73" s="436"/>
      <c r="N73" s="436"/>
      <c r="O73" s="436"/>
      <c r="P73" s="436"/>
      <c r="Q73" s="436"/>
    </row>
    <row r="74" spans="1:17">
      <c r="A74" s="437"/>
    </row>
    <row r="75" spans="1:17">
      <c r="A75" s="437"/>
    </row>
    <row r="80" spans="1:17">
      <c r="A80" s="217"/>
      <c r="B80" s="217"/>
      <c r="C80" s="217"/>
      <c r="D80" s="217"/>
      <c r="E80" s="217"/>
      <c r="F80" s="217"/>
      <c r="G80" s="217"/>
      <c r="H80" s="217"/>
    </row>
    <row r="83" spans="1:8">
      <c r="A83" s="217"/>
      <c r="B83" s="217"/>
      <c r="C83" s="217"/>
      <c r="D83" s="217"/>
      <c r="E83" s="217"/>
      <c r="F83" s="217"/>
      <c r="G83" s="217"/>
      <c r="H83" s="217"/>
    </row>
    <row r="84" spans="1:8">
      <c r="A84" s="217"/>
      <c r="B84" s="217"/>
      <c r="C84" s="217"/>
      <c r="D84" s="217"/>
      <c r="E84" s="217"/>
      <c r="F84" s="217"/>
      <c r="G84" s="217"/>
      <c r="H84" s="217"/>
    </row>
    <row r="85" spans="1:8">
      <c r="A85" s="217"/>
      <c r="B85" s="217"/>
      <c r="C85" s="217"/>
      <c r="D85" s="217"/>
      <c r="E85" s="217"/>
      <c r="F85" s="217"/>
      <c r="G85" s="217"/>
      <c r="H85" s="217"/>
    </row>
    <row r="86" spans="1:8">
      <c r="A86" s="217"/>
      <c r="B86" s="217"/>
      <c r="C86" s="217"/>
      <c r="D86" s="217"/>
      <c r="E86" s="217"/>
      <c r="F86" s="217"/>
      <c r="G86" s="217"/>
      <c r="H86" s="217"/>
    </row>
  </sheetData>
  <mergeCells count="16">
    <mergeCell ref="O56:P56"/>
    <mergeCell ref="O57:P57"/>
    <mergeCell ref="O58:P58"/>
    <mergeCell ref="O59:P59"/>
    <mergeCell ref="K62:L62"/>
    <mergeCell ref="A41:C41"/>
    <mergeCell ref="D41:G41"/>
    <mergeCell ref="D4:G4"/>
    <mergeCell ref="A72:J72"/>
    <mergeCell ref="A66:J66"/>
    <mergeCell ref="A67:J67"/>
    <mergeCell ref="A68:J68"/>
    <mergeCell ref="A69:J69"/>
    <mergeCell ref="A70:J70"/>
    <mergeCell ref="A71:J71"/>
    <mergeCell ref="A63:J63"/>
  </mergeCells>
  <conditionalFormatting sqref="F32:F54">
    <cfRule type="cellIs" dxfId="11" priority="17" operator="equal">
      <formula>0</formula>
    </cfRule>
  </conditionalFormatting>
  <conditionalFormatting sqref="G32:G54">
    <cfRule type="cellIs" dxfId="10" priority="19" operator="equal">
      <formula>0</formula>
    </cfRule>
  </conditionalFormatting>
  <conditionalFormatting sqref="D32:D54">
    <cfRule type="cellIs" dxfId="9" priority="18" operator="equal">
      <formula>0</formula>
    </cfRule>
  </conditionalFormatting>
  <conditionalFormatting sqref="I42:I54">
    <cfRule type="cellIs" dxfId="8" priority="16" operator="equal">
      <formula>0</formula>
    </cfRule>
  </conditionalFormatting>
  <conditionalFormatting sqref="K42:K54">
    <cfRule type="cellIs" dxfId="7" priority="15" operator="equal">
      <formula>0</formula>
    </cfRule>
  </conditionalFormatting>
  <conditionalFormatting sqref="L42:L54">
    <cfRule type="cellIs" dxfId="6" priority="14" operator="equal">
      <formula>0</formula>
    </cfRule>
  </conditionalFormatting>
  <conditionalFormatting sqref="N42:N54">
    <cfRule type="cellIs" dxfId="5" priority="13" operator="equal">
      <formula>0</formula>
    </cfRule>
  </conditionalFormatting>
  <conditionalFormatting sqref="P42:Q54">
    <cfRule type="cellIs" dxfId="4" priority="11" operator="equal">
      <formula>0</formula>
    </cfRule>
  </conditionalFormatting>
  <conditionalFormatting sqref="O42:O54">
    <cfRule type="cellIs" dxfId="3" priority="12" operator="equal">
      <formula>0</formula>
    </cfRule>
  </conditionalFormatting>
  <conditionalFormatting sqref="F5:F27">
    <cfRule type="cellIs" dxfId="2" priority="8" operator="equal">
      <formula>0</formula>
    </cfRule>
  </conditionalFormatting>
  <conditionalFormatting sqref="G5:G27">
    <cfRule type="cellIs" dxfId="1" priority="10" operator="equal">
      <formula>0</formula>
    </cfRule>
  </conditionalFormatting>
  <conditionalFormatting sqref="D5:D27">
    <cfRule type="cellIs" dxfId="0" priority="9" operator="equal">
      <formula>0</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110"/>
  <sheetViews>
    <sheetView view="pageBreakPreview" zoomScale="70" zoomScaleNormal="100" zoomScaleSheetLayoutView="70" workbookViewId="0">
      <selection activeCell="M7" sqref="M7"/>
    </sheetView>
  </sheetViews>
  <sheetFormatPr defaultColWidth="9.42578125" defaultRowHeight="12.75"/>
  <cols>
    <col min="1" max="1" width="29" style="632" customWidth="1"/>
    <col min="2" max="2" width="12.5703125" style="632" customWidth="1"/>
    <col min="3" max="3" width="12.7109375" style="632" customWidth="1"/>
    <col min="4" max="17" width="12.5703125" style="632" customWidth="1"/>
    <col min="18" max="18" width="14.5703125" style="632" customWidth="1"/>
    <col min="19" max="20" width="12.5703125" style="632" customWidth="1"/>
    <col min="21" max="21" width="10.5703125" style="632" bestFit="1" customWidth="1"/>
    <col min="22" max="23" width="12.42578125" style="632" customWidth="1"/>
    <col min="24" max="16384" width="9.42578125" style="632"/>
  </cols>
  <sheetData>
    <row r="1" spans="1:21">
      <c r="A1" s="768" t="s">
        <v>1020</v>
      </c>
      <c r="B1" s="221"/>
      <c r="C1" s="221"/>
      <c r="D1" s="221"/>
      <c r="E1" s="221"/>
      <c r="F1" s="221"/>
      <c r="G1" s="221"/>
      <c r="H1" s="221"/>
      <c r="S1" s="256"/>
      <c r="T1" s="257"/>
      <c r="U1" s="257"/>
    </row>
    <row r="2" spans="1:21" ht="13.5" thickBot="1">
      <c r="A2" s="747"/>
      <c r="B2" s="221"/>
      <c r="C2" s="221"/>
      <c r="D2" s="221"/>
      <c r="E2" s="221"/>
      <c r="F2" s="221"/>
      <c r="G2" s="221"/>
      <c r="H2" s="221"/>
      <c r="S2" s="256"/>
      <c r="T2" s="257"/>
      <c r="U2" s="257"/>
    </row>
    <row r="3" spans="1:21" ht="207.75" customHeight="1" thickBot="1">
      <c r="A3" s="1732"/>
      <c r="B3" s="1733"/>
      <c r="C3" s="1733"/>
      <c r="D3" s="1733"/>
      <c r="E3" s="1733"/>
      <c r="F3" s="1733"/>
      <c r="G3" s="1734"/>
      <c r="H3" s="221"/>
      <c r="S3" s="256"/>
      <c r="T3" s="257"/>
      <c r="U3" s="257"/>
    </row>
    <row r="4" spans="1:21" ht="13.5" thickBot="1">
      <c r="A4" s="1007"/>
      <c r="B4" s="1008"/>
      <c r="C4" s="1008"/>
      <c r="D4" s="1008"/>
      <c r="E4" s="1008"/>
      <c r="F4" s="1008"/>
      <c r="G4" s="1008"/>
      <c r="H4" s="221"/>
    </row>
    <row r="5" spans="1:21" ht="42" customHeight="1" thickBot="1">
      <c r="A5" s="1735"/>
      <c r="B5" s="1736"/>
      <c r="C5" s="1736"/>
      <c r="D5" s="1736"/>
      <c r="E5" s="1736"/>
      <c r="F5" s="1736"/>
      <c r="G5" s="1737"/>
      <c r="H5" s="143"/>
      <c r="I5" s="23"/>
      <c r="J5" s="23"/>
      <c r="K5" s="23"/>
      <c r="L5" s="23"/>
      <c r="M5" s="23"/>
      <c r="N5" s="23"/>
      <c r="O5" s="23"/>
      <c r="P5" s="23"/>
      <c r="Q5" s="23"/>
      <c r="R5" s="23"/>
      <c r="S5" s="23"/>
      <c r="T5" s="23"/>
    </row>
    <row r="6" spans="1:21" ht="13.5" thickBot="1">
      <c r="A6" s="1007"/>
      <c r="B6" s="1007"/>
      <c r="C6" s="1007"/>
      <c r="D6" s="1007"/>
      <c r="E6" s="1007"/>
      <c r="F6" s="1007"/>
      <c r="G6" s="1007"/>
      <c r="H6" s="143"/>
      <c r="I6" s="23"/>
      <c r="J6" s="23"/>
      <c r="K6" s="23"/>
      <c r="L6" s="23"/>
      <c r="M6" s="23"/>
      <c r="N6" s="23"/>
      <c r="O6" s="23"/>
      <c r="P6" s="23"/>
      <c r="Q6" s="23"/>
      <c r="R6" s="23"/>
      <c r="S6" s="23"/>
      <c r="T6" s="23"/>
    </row>
    <row r="7" spans="1:21" ht="129" customHeight="1" thickBot="1">
      <c r="A7" s="1735"/>
      <c r="B7" s="1736"/>
      <c r="C7" s="1736"/>
      <c r="D7" s="1736"/>
      <c r="E7" s="1736"/>
      <c r="F7" s="1736"/>
      <c r="G7" s="1737"/>
      <c r="H7" s="143"/>
      <c r="I7" s="23"/>
      <c r="J7" s="23"/>
      <c r="K7" s="23"/>
      <c r="L7" s="23"/>
      <c r="M7" s="23"/>
      <c r="N7" s="23"/>
      <c r="O7" s="23"/>
      <c r="P7" s="23"/>
      <c r="Q7" s="23"/>
      <c r="R7" s="23"/>
      <c r="S7" s="23"/>
      <c r="T7" s="23"/>
    </row>
    <row r="8" spans="1:21">
      <c r="A8" s="1007"/>
      <c r="B8" s="1007"/>
      <c r="C8" s="1007"/>
      <c r="D8" s="1007"/>
      <c r="E8" s="1007"/>
      <c r="F8" s="1007"/>
      <c r="G8" s="1007"/>
      <c r="H8" s="143"/>
      <c r="I8" s="23"/>
      <c r="J8" s="23"/>
      <c r="K8" s="23"/>
      <c r="L8" s="23"/>
      <c r="M8" s="23"/>
      <c r="N8" s="23"/>
      <c r="O8" s="23"/>
      <c r="P8" s="23"/>
      <c r="Q8" s="23"/>
      <c r="R8" s="23"/>
      <c r="S8" s="23"/>
      <c r="T8" s="23"/>
    </row>
    <row r="9" spans="1:21" ht="67.5" customHeight="1" thickBot="1">
      <c r="A9" s="1009"/>
      <c r="B9" s="1010" t="s">
        <v>13</v>
      </c>
      <c r="C9" s="1010" t="s">
        <v>14</v>
      </c>
      <c r="D9" s="1011" t="s">
        <v>15</v>
      </c>
      <c r="E9" s="1010" t="s">
        <v>16</v>
      </c>
      <c r="F9" s="1010" t="s">
        <v>19</v>
      </c>
      <c r="G9" s="1012"/>
      <c r="H9" s="748"/>
      <c r="I9" s="372"/>
      <c r="J9" s="372"/>
      <c r="K9" s="372"/>
      <c r="L9" s="372"/>
      <c r="M9" s="372"/>
      <c r="N9" s="372"/>
      <c r="O9" s="372"/>
      <c r="P9" s="372"/>
      <c r="Q9" s="372"/>
      <c r="R9" s="372"/>
      <c r="S9" s="372"/>
    </row>
    <row r="10" spans="1:21" ht="15.75" thickBot="1">
      <c r="A10" s="1013" t="s">
        <v>903</v>
      </c>
      <c r="B10" s="1014"/>
      <c r="C10" s="1014"/>
      <c r="D10" s="1014"/>
      <c r="E10" s="1279"/>
      <c r="F10" s="1015"/>
      <c r="G10" s="1012"/>
      <c r="H10" s="748"/>
      <c r="I10" s="372"/>
      <c r="J10" s="372"/>
      <c r="K10" s="372"/>
      <c r="L10" s="372"/>
      <c r="M10" s="372"/>
      <c r="N10" s="372"/>
      <c r="O10" s="372"/>
      <c r="P10" s="372"/>
      <c r="Q10" s="372"/>
      <c r="R10" s="372"/>
      <c r="S10" s="372"/>
    </row>
    <row r="11" spans="1:21" ht="51.75" customHeight="1" thickBot="1">
      <c r="A11" s="1013" t="s">
        <v>904</v>
      </c>
      <c r="B11" s="1014"/>
      <c r="C11" s="1014"/>
      <c r="D11" s="1014"/>
      <c r="E11" s="1014"/>
      <c r="F11" s="1015"/>
      <c r="G11" s="1012"/>
      <c r="H11" s="748"/>
      <c r="I11" s="372"/>
      <c r="J11" s="372"/>
      <c r="K11" s="372"/>
      <c r="L11" s="372"/>
      <c r="M11" s="372"/>
      <c r="N11" s="372"/>
      <c r="O11" s="372"/>
      <c r="P11" s="372"/>
      <c r="Q11" s="372"/>
      <c r="R11" s="372"/>
      <c r="S11" s="372"/>
    </row>
    <row r="12" spans="1:21" ht="13.5" thickBot="1">
      <c r="A12" s="1008"/>
      <c r="B12" s="1008"/>
      <c r="C12" s="1008"/>
      <c r="D12" s="1008"/>
      <c r="E12" s="1008"/>
      <c r="F12" s="1008"/>
      <c r="G12" s="1008"/>
      <c r="H12" s="748"/>
      <c r="I12" s="372"/>
      <c r="J12" s="372"/>
      <c r="K12" s="372"/>
      <c r="L12" s="372"/>
      <c r="M12" s="372"/>
      <c r="N12" s="372"/>
      <c r="O12" s="372"/>
      <c r="P12" s="372"/>
      <c r="Q12" s="372"/>
      <c r="R12" s="372"/>
      <c r="S12" s="372"/>
    </row>
    <row r="13" spans="1:21" ht="66.75" customHeight="1" thickBot="1">
      <c r="A13" s="1735"/>
      <c r="B13" s="1736"/>
      <c r="C13" s="1736"/>
      <c r="D13" s="1736"/>
      <c r="E13" s="1736"/>
      <c r="F13" s="1736"/>
      <c r="G13" s="1737"/>
      <c r="H13" s="748"/>
      <c r="I13" s="372"/>
      <c r="J13" s="372"/>
      <c r="K13" s="372"/>
      <c r="L13" s="372"/>
      <c r="M13" s="372"/>
      <c r="N13" s="372"/>
      <c r="O13" s="372"/>
      <c r="P13" s="372"/>
      <c r="Q13" s="372"/>
      <c r="R13" s="372"/>
      <c r="S13" s="372"/>
    </row>
    <row r="14" spans="1:21">
      <c r="A14" s="221"/>
      <c r="B14" s="748"/>
      <c r="C14" s="748"/>
      <c r="D14" s="748"/>
      <c r="E14" s="748"/>
      <c r="F14" s="748"/>
      <c r="G14" s="748"/>
      <c r="H14" s="748"/>
      <c r="I14" s="372"/>
      <c r="J14" s="372"/>
      <c r="K14" s="372"/>
      <c r="L14" s="372"/>
      <c r="M14" s="372"/>
      <c r="N14" s="372"/>
      <c r="O14" s="372"/>
      <c r="P14" s="372"/>
      <c r="Q14" s="372"/>
      <c r="R14" s="372"/>
      <c r="S14" s="372"/>
    </row>
    <row r="15" spans="1:21">
      <c r="B15" s="372"/>
      <c r="C15" s="372"/>
      <c r="D15" s="372"/>
      <c r="E15" s="372"/>
      <c r="F15" s="372"/>
      <c r="G15" s="372"/>
      <c r="H15" s="372"/>
      <c r="I15" s="372"/>
      <c r="J15" s="372"/>
      <c r="K15" s="372"/>
      <c r="L15" s="372"/>
      <c r="M15" s="372"/>
      <c r="N15" s="372"/>
      <c r="O15" s="372"/>
      <c r="P15" s="372"/>
      <c r="Q15" s="372"/>
      <c r="R15" s="372"/>
      <c r="S15" s="372"/>
    </row>
    <row r="16" spans="1:21">
      <c r="B16" s="372"/>
      <c r="C16" s="372"/>
      <c r="D16" s="372"/>
      <c r="E16" s="372"/>
      <c r="F16" s="372"/>
      <c r="G16" s="372"/>
      <c r="H16" s="372"/>
      <c r="I16" s="372"/>
      <c r="J16" s="372"/>
      <c r="K16" s="372"/>
      <c r="L16" s="372"/>
      <c r="M16" s="372"/>
      <c r="N16" s="372"/>
      <c r="O16" s="372"/>
      <c r="P16" s="372"/>
      <c r="Q16" s="372"/>
      <c r="R16" s="372"/>
      <c r="S16" s="372"/>
    </row>
    <row r="17" spans="1:20">
      <c r="A17" s="8"/>
      <c r="B17" s="351"/>
      <c r="C17" s="351"/>
      <c r="D17" s="351"/>
      <c r="E17" s="351"/>
      <c r="F17" s="351"/>
      <c r="G17" s="351"/>
      <c r="H17" s="351"/>
      <c r="I17" s="351"/>
      <c r="J17" s="351"/>
      <c r="K17" s="351"/>
      <c r="L17" s="351"/>
      <c r="M17" s="351"/>
      <c r="N17" s="351"/>
      <c r="O17" s="351"/>
      <c r="P17" s="351"/>
      <c r="Q17" s="351"/>
      <c r="R17" s="351"/>
      <c r="S17" s="351"/>
    </row>
    <row r="18" spans="1:20">
      <c r="B18" s="372"/>
      <c r="C18" s="372"/>
      <c r="D18" s="372"/>
      <c r="E18" s="372"/>
      <c r="F18" s="372"/>
      <c r="G18" s="372"/>
      <c r="H18" s="372"/>
      <c r="I18" s="372"/>
      <c r="J18" s="372"/>
      <c r="K18" s="372"/>
      <c r="L18" s="372"/>
      <c r="M18" s="372"/>
      <c r="N18" s="372"/>
      <c r="O18" s="372"/>
      <c r="P18" s="372"/>
      <c r="Q18" s="372"/>
      <c r="R18" s="372"/>
      <c r="S18" s="372"/>
    </row>
    <row r="19" spans="1:20">
      <c r="A19" s="8"/>
      <c r="B19" s="351"/>
      <c r="C19" s="351"/>
      <c r="D19" s="351"/>
      <c r="E19" s="351"/>
      <c r="F19" s="351"/>
      <c r="G19" s="351"/>
      <c r="H19" s="351"/>
      <c r="I19" s="351"/>
      <c r="J19" s="351"/>
      <c r="K19" s="351"/>
      <c r="L19" s="351"/>
      <c r="M19" s="351"/>
      <c r="N19" s="351"/>
      <c r="O19" s="351"/>
      <c r="P19" s="351"/>
      <c r="Q19" s="351"/>
      <c r="R19" s="351"/>
      <c r="S19" s="351"/>
    </row>
    <row r="20" spans="1:20">
      <c r="A20" s="8"/>
      <c r="B20" s="351"/>
      <c r="C20" s="351"/>
      <c r="D20" s="351"/>
      <c r="E20" s="351"/>
      <c r="F20" s="351"/>
      <c r="G20" s="351"/>
      <c r="H20" s="351"/>
      <c r="I20" s="351"/>
      <c r="J20" s="351"/>
      <c r="K20" s="351"/>
      <c r="L20" s="351"/>
      <c r="M20" s="351"/>
      <c r="N20" s="351"/>
      <c r="O20" s="351"/>
      <c r="P20" s="351"/>
      <c r="Q20" s="351"/>
      <c r="R20" s="351"/>
      <c r="S20" s="351"/>
    </row>
    <row r="21" spans="1:20">
      <c r="A21" s="8"/>
      <c r="B21" s="351"/>
      <c r="C21" s="351"/>
      <c r="D21" s="351"/>
      <c r="E21" s="351"/>
      <c r="F21" s="351"/>
      <c r="G21" s="351"/>
      <c r="H21" s="351"/>
      <c r="I21" s="351"/>
      <c r="J21" s="351"/>
      <c r="K21" s="351"/>
      <c r="L21" s="351"/>
      <c r="M21" s="351"/>
      <c r="N21" s="351"/>
      <c r="O21" s="351"/>
      <c r="P21" s="351"/>
      <c r="Q21" s="351"/>
      <c r="R21" s="351"/>
      <c r="S21" s="351"/>
    </row>
    <row r="22" spans="1:20">
      <c r="A22" s="158"/>
      <c r="B22" s="25"/>
      <c r="C22" s="25"/>
      <c r="D22" s="25"/>
      <c r="E22" s="25"/>
      <c r="F22" s="25"/>
      <c r="G22" s="25"/>
      <c r="H22" s="25"/>
      <c r="I22" s="25"/>
      <c r="J22" s="25"/>
      <c r="K22" s="25"/>
      <c r="L22" s="25"/>
      <c r="M22" s="25"/>
      <c r="N22" s="25"/>
      <c r="O22" s="25"/>
      <c r="P22" s="25"/>
      <c r="Q22" s="25"/>
      <c r="R22" s="25"/>
      <c r="S22" s="25"/>
    </row>
    <row r="23" spans="1:20">
      <c r="A23" s="1"/>
      <c r="B23" s="18"/>
      <c r="C23" s="18"/>
      <c r="D23" s="18"/>
      <c r="E23" s="18"/>
      <c r="F23" s="18"/>
      <c r="G23" s="18"/>
      <c r="H23" s="18"/>
      <c r="I23" s="18"/>
      <c r="J23" s="18"/>
      <c r="K23" s="18"/>
      <c r="L23" s="18"/>
      <c r="M23" s="18"/>
      <c r="N23" s="18"/>
      <c r="O23" s="18"/>
      <c r="P23" s="18"/>
      <c r="Q23" s="18"/>
      <c r="R23" s="18"/>
      <c r="S23" s="18"/>
      <c r="T23" s="158"/>
    </row>
    <row r="26" spans="1:20">
      <c r="A26" s="350"/>
      <c r="B26" s="158"/>
      <c r="C26" s="158"/>
      <c r="D26" s="158"/>
      <c r="E26" s="158"/>
      <c r="F26" s="158"/>
      <c r="G26" s="158"/>
      <c r="H26" s="158"/>
      <c r="I26" s="158"/>
      <c r="J26" s="158"/>
      <c r="K26" s="158"/>
      <c r="L26" s="158"/>
      <c r="M26" s="158"/>
      <c r="N26" s="158"/>
      <c r="O26" s="158"/>
      <c r="P26" s="158"/>
      <c r="Q26" s="158"/>
      <c r="R26" s="158"/>
      <c r="S26" s="158"/>
    </row>
    <row r="27" spans="1:20">
      <c r="A27" s="201"/>
      <c r="B27" s="158"/>
      <c r="C27" s="158"/>
      <c r="D27" s="158"/>
      <c r="E27" s="158"/>
      <c r="F27" s="158"/>
      <c r="G27" s="158"/>
      <c r="H27" s="158"/>
      <c r="I27" s="158"/>
      <c r="J27" s="158"/>
      <c r="K27" s="158"/>
      <c r="L27" s="158"/>
      <c r="M27" s="158"/>
      <c r="N27" s="158"/>
      <c r="O27" s="158"/>
      <c r="P27" s="158"/>
      <c r="Q27" s="158"/>
      <c r="R27" s="158"/>
      <c r="S27" s="158"/>
    </row>
    <row r="29" spans="1:20">
      <c r="A29" s="8"/>
    </row>
    <row r="30" spans="1:20">
      <c r="A30" s="1460"/>
      <c r="B30" s="1460"/>
      <c r="C30" s="1460"/>
      <c r="D30" s="1460"/>
      <c r="E30" s="1460"/>
      <c r="F30" s="1460"/>
      <c r="G30" s="1460"/>
      <c r="H30" s="1460"/>
      <c r="I30" s="1460"/>
      <c r="J30" s="1460"/>
      <c r="K30" s="1460"/>
      <c r="L30" s="1460"/>
      <c r="M30" s="1460"/>
      <c r="N30" s="1460"/>
      <c r="O30" s="1460"/>
      <c r="P30" s="1460"/>
      <c r="Q30" s="1460"/>
      <c r="R30" s="1460"/>
      <c r="S30" s="1460"/>
    </row>
    <row r="110" spans="7:7" ht="76.5">
      <c r="G110" s="632" t="s">
        <v>810</v>
      </c>
    </row>
  </sheetData>
  <mergeCells count="5">
    <mergeCell ref="A30:S30"/>
    <mergeCell ref="A3:G3"/>
    <mergeCell ref="A5:G5"/>
    <mergeCell ref="A7:G7"/>
    <mergeCell ref="A13:G13"/>
  </mergeCells>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18"/>
  <sheetViews>
    <sheetView showGridLines="0" view="pageBreakPreview" zoomScale="80" zoomScaleNormal="100" zoomScaleSheetLayoutView="80" workbookViewId="0">
      <pane ySplit="5" topLeftCell="A6" activePane="bottomLeft" state="frozen"/>
      <selection activeCell="I24" sqref="I24"/>
      <selection pane="bottomLeft" activeCell="D11" sqref="D11"/>
    </sheetView>
  </sheetViews>
  <sheetFormatPr defaultColWidth="0" defaultRowHeight="12.75" zeroHeight="1"/>
  <cols>
    <col min="1" max="1" width="46" style="23" customWidth="1"/>
    <col min="2" max="2" width="33.5703125" style="23" customWidth="1"/>
    <col min="3" max="11" width="12.5703125" style="23" customWidth="1"/>
    <col min="12" max="12" width="12.5703125" style="260" customWidth="1"/>
    <col min="13" max="16384" width="0" style="23" hidden="1"/>
  </cols>
  <sheetData>
    <row r="1" spans="1:12" ht="24" customHeight="1">
      <c r="A1" s="750" t="s">
        <v>834</v>
      </c>
    </row>
    <row r="2" spans="1:12" ht="24" customHeight="1">
      <c r="A2" s="1444" t="s">
        <v>574</v>
      </c>
      <c r="B2" s="1445"/>
      <c r="C2" s="1486" t="s">
        <v>989</v>
      </c>
      <c r="D2" s="1442"/>
      <c r="E2" s="1442"/>
      <c r="F2" s="1442"/>
      <c r="G2" s="1442"/>
      <c r="H2" s="1442"/>
      <c r="I2" s="1442"/>
      <c r="J2" s="1442"/>
      <c r="K2" s="1442"/>
      <c r="L2" s="1443"/>
    </row>
    <row r="3" spans="1:12">
      <c r="A3" s="102" t="s">
        <v>51</v>
      </c>
      <c r="B3" s="47"/>
      <c r="C3" s="47"/>
      <c r="D3" s="47"/>
      <c r="E3" s="47"/>
      <c r="F3" s="47"/>
      <c r="G3" s="47"/>
      <c r="H3" s="47"/>
      <c r="I3" s="47"/>
      <c r="J3" s="47"/>
      <c r="K3" s="47"/>
      <c r="L3" s="261"/>
    </row>
    <row r="4" spans="1:12">
      <c r="A4" s="51"/>
      <c r="B4" s="44"/>
      <c r="C4" s="44"/>
      <c r="D4" s="177" t="s">
        <v>53</v>
      </c>
      <c r="E4" s="177"/>
      <c r="F4" s="177"/>
      <c r="G4" s="177"/>
      <c r="H4" s="177"/>
      <c r="I4" s="177"/>
      <c r="J4" s="177"/>
      <c r="K4" s="177"/>
      <c r="L4" s="51"/>
    </row>
    <row r="5" spans="1:12" ht="13.5" thickBot="1">
      <c r="A5" s="216"/>
      <c r="B5" s="46" t="s">
        <v>61</v>
      </c>
      <c r="C5" s="46" t="s">
        <v>0</v>
      </c>
      <c r="D5" s="46" t="s">
        <v>48</v>
      </c>
      <c r="E5" s="46" t="s">
        <v>52</v>
      </c>
      <c r="F5" s="46" t="s">
        <v>1</v>
      </c>
      <c r="G5" s="46"/>
      <c r="H5" s="46"/>
      <c r="I5" s="46"/>
      <c r="J5" s="46"/>
      <c r="K5" s="46"/>
      <c r="L5" s="216" t="s">
        <v>7</v>
      </c>
    </row>
    <row r="6" spans="1:12">
      <c r="A6" s="110" t="s">
        <v>308</v>
      </c>
      <c r="B6" s="111"/>
      <c r="C6" s="109"/>
      <c r="D6" s="109"/>
      <c r="E6" s="109"/>
      <c r="F6" s="109"/>
      <c r="G6" s="109"/>
      <c r="H6" s="109"/>
      <c r="I6" s="109"/>
      <c r="J6" s="109"/>
      <c r="K6" s="109"/>
      <c r="L6" s="275"/>
    </row>
    <row r="7" spans="1:12">
      <c r="A7" s="30" t="s">
        <v>161</v>
      </c>
      <c r="B7" s="36"/>
      <c r="C7" s="35"/>
      <c r="D7" s="35"/>
      <c r="E7" s="35"/>
      <c r="F7" s="35"/>
      <c r="G7" s="35"/>
      <c r="H7" s="35"/>
      <c r="I7" s="35"/>
      <c r="J7" s="35"/>
      <c r="K7" s="35"/>
      <c r="L7" s="142"/>
    </row>
    <row r="8" spans="1:12" ht="30" customHeight="1">
      <c r="A8" s="1420" t="s">
        <v>483</v>
      </c>
      <c r="B8" s="1420"/>
      <c r="C8" s="35"/>
      <c r="D8" s="35"/>
      <c r="E8" s="428"/>
      <c r="F8" s="428"/>
      <c r="G8" s="1467"/>
      <c r="H8" s="1403"/>
      <c r="I8" s="1403"/>
      <c r="J8" s="1403"/>
      <c r="K8" s="1404"/>
      <c r="L8" s="142"/>
    </row>
    <row r="9" spans="1:12">
      <c r="A9" s="28" t="s">
        <v>184</v>
      </c>
      <c r="B9" s="56" t="s">
        <v>330</v>
      </c>
      <c r="C9" s="72" t="s">
        <v>2</v>
      </c>
      <c r="D9" s="58"/>
      <c r="E9" s="35"/>
      <c r="F9" s="35"/>
      <c r="G9" s="1405"/>
      <c r="H9" s="1406"/>
      <c r="I9" s="1406"/>
      <c r="J9" s="1406"/>
      <c r="K9" s="1407"/>
      <c r="L9" s="142"/>
    </row>
    <row r="10" spans="1:12">
      <c r="A10" s="28" t="s">
        <v>13</v>
      </c>
      <c r="B10" s="418" t="s">
        <v>788</v>
      </c>
      <c r="C10" s="72" t="s">
        <v>2</v>
      </c>
      <c r="D10" s="224">
        <v>0.97</v>
      </c>
      <c r="E10" s="58" t="s">
        <v>50</v>
      </c>
      <c r="F10" s="148" t="str">
        <f>IFERROR(IF(D10="N/A","N/A",C10-D10),"X")</f>
        <v>X</v>
      </c>
      <c r="G10" s="1405"/>
      <c r="H10" s="1406"/>
      <c r="I10" s="1406"/>
      <c r="J10" s="1406"/>
      <c r="K10" s="1407"/>
      <c r="L10" s="268" t="s">
        <v>10</v>
      </c>
    </row>
    <row r="11" spans="1:12">
      <c r="A11" s="28" t="s">
        <v>14</v>
      </c>
      <c r="B11" s="576" t="s">
        <v>788</v>
      </c>
      <c r="C11" s="72" t="s">
        <v>2</v>
      </c>
      <c r="D11" s="224">
        <v>0.97</v>
      </c>
      <c r="E11" s="58" t="s">
        <v>50</v>
      </c>
      <c r="F11" s="148" t="str">
        <f>IFERROR(IF(D11="N/A","N/A",C11-D11),"X")</f>
        <v>X</v>
      </c>
      <c r="G11" s="1405"/>
      <c r="H11" s="1406"/>
      <c r="I11" s="1406"/>
      <c r="J11" s="1406"/>
      <c r="K11" s="1407"/>
      <c r="L11" s="268" t="s">
        <v>10</v>
      </c>
    </row>
    <row r="12" spans="1:12">
      <c r="A12" s="28" t="s">
        <v>15</v>
      </c>
      <c r="B12" s="1002" t="s">
        <v>788</v>
      </c>
      <c r="C12" s="72" t="s">
        <v>2</v>
      </c>
      <c r="D12" s="682">
        <v>0.97</v>
      </c>
      <c r="E12" s="58" t="s">
        <v>50</v>
      </c>
      <c r="F12" s="148" t="str">
        <f>IFERROR(IF(D12="N/A","N/A",C12-D12),"X")</f>
        <v>X</v>
      </c>
      <c r="G12" s="1405"/>
      <c r="H12" s="1406"/>
      <c r="I12" s="1406"/>
      <c r="J12" s="1406"/>
      <c r="K12" s="1407"/>
      <c r="L12" s="268" t="s">
        <v>10</v>
      </c>
    </row>
    <row r="13" spans="1:12">
      <c r="A13" s="28" t="s">
        <v>16</v>
      </c>
      <c r="B13" s="24" t="s">
        <v>51</v>
      </c>
      <c r="C13" s="72" t="s">
        <v>2</v>
      </c>
      <c r="D13" s="91">
        <v>0.97</v>
      </c>
      <c r="E13" s="58" t="s">
        <v>50</v>
      </c>
      <c r="F13" s="145" t="str">
        <f>IFERROR(IF(D13="N/A","N/A",C13-D13),"X")</f>
        <v>X</v>
      </c>
      <c r="G13" s="1405"/>
      <c r="H13" s="1406"/>
      <c r="I13" s="1406"/>
      <c r="J13" s="1406"/>
      <c r="K13" s="1407"/>
      <c r="L13" s="268" t="s">
        <v>10</v>
      </c>
    </row>
    <row r="14" spans="1:12" ht="22.5" customHeight="1">
      <c r="A14" s="28" t="s">
        <v>19</v>
      </c>
      <c r="B14" s="24" t="s">
        <v>51</v>
      </c>
      <c r="C14" s="72" t="s">
        <v>2</v>
      </c>
      <c r="D14" s="91">
        <v>0.97</v>
      </c>
      <c r="E14" s="58" t="s">
        <v>50</v>
      </c>
      <c r="F14" s="145" t="str">
        <f>IFERROR(IF(D14="N/A","N/A",C14-D14),"X")</f>
        <v>X</v>
      </c>
      <c r="G14" s="1408"/>
      <c r="H14" s="1409"/>
      <c r="I14" s="1409"/>
      <c r="J14" s="1409"/>
      <c r="K14" s="1410"/>
      <c r="L14" s="268" t="s">
        <v>10</v>
      </c>
    </row>
    <row r="15" spans="1:12" ht="18" customHeight="1">
      <c r="A15" s="128" t="s">
        <v>79</v>
      </c>
      <c r="B15" s="36"/>
      <c r="C15" s="35"/>
      <c r="D15" s="35"/>
      <c r="E15" s="35"/>
      <c r="F15" s="35"/>
      <c r="G15" s="35"/>
      <c r="H15" s="35"/>
      <c r="I15" s="35"/>
      <c r="J15" s="134"/>
      <c r="K15" s="134"/>
      <c r="L15" s="142"/>
    </row>
    <row r="16" spans="1:12">
      <c r="A16" s="1487" t="s">
        <v>575</v>
      </c>
      <c r="B16" s="1487"/>
      <c r="C16" s="35"/>
      <c r="D16" s="35"/>
      <c r="E16" s="35"/>
      <c r="F16" s="35"/>
      <c r="G16" s="1491"/>
      <c r="H16" s="1492"/>
      <c r="I16" s="1492"/>
      <c r="J16" s="1492"/>
      <c r="K16" s="1493"/>
      <c r="L16" s="265"/>
    </row>
    <row r="17" spans="1:12">
      <c r="A17" s="28" t="s">
        <v>457</v>
      </c>
      <c r="B17" s="56" t="s">
        <v>329</v>
      </c>
      <c r="C17" s="72" t="s">
        <v>2</v>
      </c>
      <c r="D17" s="58"/>
      <c r="E17" s="35"/>
      <c r="F17" s="35"/>
      <c r="G17" s="1494"/>
      <c r="H17" s="1495"/>
      <c r="I17" s="1495"/>
      <c r="J17" s="1495"/>
      <c r="K17" s="1496"/>
      <c r="L17" s="142"/>
    </row>
    <row r="18" spans="1:12">
      <c r="A18" s="28" t="s">
        <v>298</v>
      </c>
      <c r="B18" s="56" t="s">
        <v>329</v>
      </c>
      <c r="C18" s="72" t="s">
        <v>2</v>
      </c>
      <c r="D18" s="58"/>
      <c r="E18" s="35"/>
      <c r="F18" s="35"/>
      <c r="G18" s="1494"/>
      <c r="H18" s="1495"/>
      <c r="I18" s="1495"/>
      <c r="J18" s="1495"/>
      <c r="K18" s="1496"/>
      <c r="L18" s="142"/>
    </row>
    <row r="19" spans="1:12">
      <c r="A19" s="28" t="s">
        <v>259</v>
      </c>
      <c r="B19" s="56" t="s">
        <v>329</v>
      </c>
      <c r="C19" s="72" t="s">
        <v>2</v>
      </c>
      <c r="D19" s="58"/>
      <c r="E19" s="35"/>
      <c r="F19" s="35"/>
      <c r="G19" s="1494"/>
      <c r="H19" s="1495"/>
      <c r="I19" s="1495"/>
      <c r="J19" s="1495"/>
      <c r="K19" s="1496"/>
      <c r="L19" s="142"/>
    </row>
    <row r="20" spans="1:12">
      <c r="A20" s="28" t="s">
        <v>184</v>
      </c>
      <c r="B20" s="56" t="s">
        <v>329</v>
      </c>
      <c r="C20" s="72" t="s">
        <v>2</v>
      </c>
      <c r="D20" s="58"/>
      <c r="E20" s="35"/>
      <c r="F20" s="35"/>
      <c r="G20" s="1494"/>
      <c r="H20" s="1495"/>
      <c r="I20" s="1495"/>
      <c r="J20" s="1495"/>
      <c r="K20" s="1496"/>
      <c r="L20" s="142"/>
    </row>
    <row r="21" spans="1:12">
      <c r="A21" s="28" t="s">
        <v>13</v>
      </c>
      <c r="B21" s="418" t="s">
        <v>788</v>
      </c>
      <c r="C21" s="72" t="s">
        <v>2</v>
      </c>
      <c r="D21" s="224">
        <v>0.85</v>
      </c>
      <c r="E21" s="58" t="s">
        <v>50</v>
      </c>
      <c r="F21" s="148" t="str">
        <f>IFERROR(IF(D21="N/A","N/A",C21-D21),"X")</f>
        <v>X</v>
      </c>
      <c r="G21" s="1494"/>
      <c r="H21" s="1495"/>
      <c r="I21" s="1495"/>
      <c r="J21" s="1495"/>
      <c r="K21" s="1496"/>
      <c r="L21" s="142"/>
    </row>
    <row r="22" spans="1:12">
      <c r="A22" s="28" t="s">
        <v>14</v>
      </c>
      <c r="B22" s="576" t="s">
        <v>788</v>
      </c>
      <c r="C22" s="72" t="s">
        <v>2</v>
      </c>
      <c r="D22" s="224">
        <v>0.85</v>
      </c>
      <c r="E22" s="58" t="s">
        <v>50</v>
      </c>
      <c r="F22" s="148" t="str">
        <f>IFERROR(IF(D22="N/A","N/A",C22-D22),"X")</f>
        <v>X</v>
      </c>
      <c r="G22" s="1494"/>
      <c r="H22" s="1495"/>
      <c r="I22" s="1495"/>
      <c r="J22" s="1495"/>
      <c r="K22" s="1496"/>
      <c r="L22" s="142"/>
    </row>
    <row r="23" spans="1:12">
      <c r="A23" s="28" t="s">
        <v>15</v>
      </c>
      <c r="B23" s="1002" t="s">
        <v>788</v>
      </c>
      <c r="C23" s="72" t="s">
        <v>2</v>
      </c>
      <c r="D23" s="682">
        <v>0.85</v>
      </c>
      <c r="E23" s="58" t="s">
        <v>50</v>
      </c>
      <c r="F23" s="1055" t="str">
        <f>IFERROR(IF(D23="N/A","N/A",C23-D23),"X")</f>
        <v>X</v>
      </c>
      <c r="G23" s="1494"/>
      <c r="H23" s="1495"/>
      <c r="I23" s="1495"/>
      <c r="J23" s="1495"/>
      <c r="K23" s="1496"/>
      <c r="L23" s="142"/>
    </row>
    <row r="24" spans="1:12">
      <c r="A24" s="28" t="s">
        <v>16</v>
      </c>
      <c r="B24" s="24" t="s">
        <v>51</v>
      </c>
      <c r="C24" s="72" t="s">
        <v>2</v>
      </c>
      <c r="D24" s="91">
        <v>0.85</v>
      </c>
      <c r="E24" s="58" t="s">
        <v>50</v>
      </c>
      <c r="F24" s="145" t="str">
        <f>IFERROR(IF(D24="N/A","N/A",C24-D24),"X")</f>
        <v>X</v>
      </c>
      <c r="G24" s="1494"/>
      <c r="H24" s="1495"/>
      <c r="I24" s="1495"/>
      <c r="J24" s="1495"/>
      <c r="K24" s="1496"/>
      <c r="L24" s="142"/>
    </row>
    <row r="25" spans="1:12" ht="19.5" customHeight="1">
      <c r="A25" s="28" t="s">
        <v>19</v>
      </c>
      <c r="B25" s="24" t="s">
        <v>51</v>
      </c>
      <c r="C25" s="72" t="s">
        <v>2</v>
      </c>
      <c r="D25" s="91">
        <v>0.85</v>
      </c>
      <c r="E25" s="58" t="s">
        <v>50</v>
      </c>
      <c r="F25" s="145" t="str">
        <f>IFERROR(IF(D25="N/A","N/A",C25-D25),"X")</f>
        <v>X</v>
      </c>
      <c r="G25" s="1497"/>
      <c r="H25" s="1498"/>
      <c r="I25" s="1498"/>
      <c r="J25" s="1498"/>
      <c r="K25" s="1499"/>
      <c r="L25" s="142"/>
    </row>
    <row r="26" spans="1:12" ht="7.5" customHeight="1">
      <c r="A26" s="34"/>
      <c r="B26" s="34"/>
      <c r="C26" s="35"/>
      <c r="D26" s="35"/>
      <c r="E26" s="35"/>
      <c r="F26" s="35"/>
      <c r="G26" s="35"/>
      <c r="H26" s="35"/>
      <c r="I26" s="35"/>
      <c r="J26" s="35"/>
      <c r="K26" s="26"/>
      <c r="L26" s="142"/>
    </row>
    <row r="27" spans="1:12">
      <c r="A27" s="1489" t="s">
        <v>307</v>
      </c>
      <c r="B27" s="1490"/>
      <c r="C27" s="1490"/>
      <c r="D27" s="1490"/>
      <c r="E27" s="1490"/>
      <c r="F27" s="109"/>
      <c r="G27" s="109"/>
      <c r="H27" s="109"/>
      <c r="I27" s="109"/>
      <c r="J27" s="109"/>
      <c r="K27" s="104"/>
      <c r="L27" s="275"/>
    </row>
    <row r="28" spans="1:12" ht="19.5" customHeight="1">
      <c r="A28" s="1488" t="s">
        <v>509</v>
      </c>
      <c r="B28" s="1420"/>
      <c r="H28" s="35"/>
      <c r="I28" s="35"/>
      <c r="J28" s="35"/>
      <c r="K28" s="27"/>
      <c r="L28" s="142"/>
    </row>
    <row r="29" spans="1:12" ht="68.25" customHeight="1">
      <c r="A29" s="1420" t="s">
        <v>508</v>
      </c>
      <c r="B29" s="1420"/>
      <c r="E29" s="427"/>
      <c r="F29" s="427"/>
      <c r="G29" s="1467"/>
      <c r="H29" s="1403"/>
      <c r="I29" s="1403"/>
      <c r="J29" s="1403"/>
      <c r="K29" s="1404"/>
      <c r="L29" s="142"/>
    </row>
    <row r="30" spans="1:12" ht="12.75" customHeight="1">
      <c r="A30" s="28" t="s">
        <v>458</v>
      </c>
      <c r="B30" s="174" t="s">
        <v>581</v>
      </c>
      <c r="C30" s="72" t="s">
        <v>2</v>
      </c>
      <c r="D30" s="606"/>
      <c r="E30" s="606"/>
      <c r="F30" s="429"/>
      <c r="G30" s="1405"/>
      <c r="H30" s="1406"/>
      <c r="I30" s="1406"/>
      <c r="J30" s="1406"/>
      <c r="K30" s="1407"/>
      <c r="L30" s="429"/>
    </row>
    <row r="31" spans="1:12" ht="12.75" customHeight="1">
      <c r="A31" s="28" t="s">
        <v>459</v>
      </c>
      <c r="B31" s="174" t="s">
        <v>581</v>
      </c>
      <c r="C31" s="72" t="s">
        <v>2</v>
      </c>
      <c r="D31" s="606"/>
      <c r="E31" s="606"/>
      <c r="F31" s="429"/>
      <c r="G31" s="1405"/>
      <c r="H31" s="1406"/>
      <c r="I31" s="1406"/>
      <c r="J31" s="1406"/>
      <c r="K31" s="1407"/>
      <c r="L31" s="429"/>
    </row>
    <row r="32" spans="1:12" ht="12.75" customHeight="1">
      <c r="A32" s="28" t="s">
        <v>457</v>
      </c>
      <c r="B32" s="174" t="s">
        <v>581</v>
      </c>
      <c r="C32" s="72" t="s">
        <v>2</v>
      </c>
      <c r="D32" s="606"/>
      <c r="E32" s="606"/>
      <c r="F32" s="429"/>
      <c r="G32" s="1405"/>
      <c r="H32" s="1406"/>
      <c r="I32" s="1406"/>
      <c r="J32" s="1406"/>
      <c r="K32" s="1407"/>
      <c r="L32" s="429"/>
    </row>
    <row r="33" spans="1:12" ht="12.75" customHeight="1">
      <c r="A33" s="28" t="s">
        <v>298</v>
      </c>
      <c r="B33" s="174" t="s">
        <v>581</v>
      </c>
      <c r="C33" s="72" t="s">
        <v>2</v>
      </c>
      <c r="D33" s="174" t="s">
        <v>582</v>
      </c>
      <c r="E33" s="174"/>
      <c r="F33" s="418"/>
      <c r="G33" s="1405"/>
      <c r="H33" s="1406"/>
      <c r="I33" s="1406"/>
      <c r="J33" s="1406"/>
      <c r="K33" s="1407"/>
      <c r="L33" s="418"/>
    </row>
    <row r="34" spans="1:12" ht="12.75" customHeight="1">
      <c r="A34" s="28" t="s">
        <v>259</v>
      </c>
      <c r="B34" s="174" t="s">
        <v>581</v>
      </c>
      <c r="C34" s="72" t="s">
        <v>2</v>
      </c>
      <c r="D34" s="174"/>
      <c r="E34" s="174"/>
      <c r="F34" s="418"/>
      <c r="G34" s="1405"/>
      <c r="H34" s="1406"/>
      <c r="I34" s="1406"/>
      <c r="J34" s="1406"/>
      <c r="K34" s="1407"/>
      <c r="L34" s="418"/>
    </row>
    <row r="35" spans="1:12" ht="12.75" customHeight="1">
      <c r="A35" s="28" t="s">
        <v>184</v>
      </c>
      <c r="B35" s="174" t="s">
        <v>581</v>
      </c>
      <c r="C35" s="72" t="s">
        <v>2</v>
      </c>
      <c r="D35" s="168"/>
      <c r="E35" s="168"/>
      <c r="G35" s="1405"/>
      <c r="H35" s="1406"/>
      <c r="I35" s="1406"/>
      <c r="J35" s="1406"/>
      <c r="K35" s="1407"/>
      <c r="L35" s="142"/>
    </row>
    <row r="36" spans="1:12" ht="12.75" customHeight="1">
      <c r="A36" s="28" t="s">
        <v>13</v>
      </c>
      <c r="B36" s="174" t="s">
        <v>788</v>
      </c>
      <c r="C36" s="72" t="s">
        <v>2</v>
      </c>
      <c r="D36" s="72" t="s">
        <v>366</v>
      </c>
      <c r="E36" s="58" t="s">
        <v>49</v>
      </c>
      <c r="F36" s="328" t="s">
        <v>2</v>
      </c>
      <c r="G36" s="1405"/>
      <c r="H36" s="1406"/>
      <c r="I36" s="1406"/>
      <c r="J36" s="1406"/>
      <c r="K36" s="1407"/>
      <c r="L36" s="142"/>
    </row>
    <row r="37" spans="1:12" ht="12.75" customHeight="1">
      <c r="A37" s="28" t="s">
        <v>14</v>
      </c>
      <c r="B37" s="174" t="s">
        <v>788</v>
      </c>
      <c r="C37" s="72" t="s">
        <v>2</v>
      </c>
      <c r="D37" s="72" t="s">
        <v>366</v>
      </c>
      <c r="E37" s="58" t="s">
        <v>49</v>
      </c>
      <c r="F37" s="147" t="str">
        <f>IFERROR(IF(D37="N/A","N/A",C37-D37),"X")</f>
        <v>X</v>
      </c>
      <c r="G37" s="1405"/>
      <c r="H37" s="1406"/>
      <c r="I37" s="1406"/>
      <c r="J37" s="1406"/>
      <c r="K37" s="1407"/>
      <c r="L37" s="142"/>
    </row>
    <row r="38" spans="1:12" ht="12.75" customHeight="1">
      <c r="A38" s="28" t="s">
        <v>15</v>
      </c>
      <c r="B38" s="174" t="s">
        <v>788</v>
      </c>
      <c r="C38" s="72" t="s">
        <v>2</v>
      </c>
      <c r="D38" s="72" t="s">
        <v>366</v>
      </c>
      <c r="E38" s="58" t="s">
        <v>49</v>
      </c>
      <c r="F38" s="691" t="str">
        <f>IFERROR(IF(D38="N/A","N/A",C38-D38),"X")</f>
        <v>X</v>
      </c>
      <c r="G38" s="1405"/>
      <c r="H38" s="1406"/>
      <c r="I38" s="1406"/>
      <c r="J38" s="1406"/>
      <c r="K38" s="1407"/>
      <c r="L38" s="142"/>
    </row>
    <row r="39" spans="1:12" ht="12.75" customHeight="1">
      <c r="A39" s="28" t="s">
        <v>16</v>
      </c>
      <c r="B39" s="24" t="s">
        <v>244</v>
      </c>
      <c r="C39" s="72" t="s">
        <v>2</v>
      </c>
      <c r="D39" s="72" t="s">
        <v>366</v>
      </c>
      <c r="E39" s="58" t="s">
        <v>49</v>
      </c>
      <c r="F39" s="147" t="str">
        <f>IFERROR(IF(D39="N/A","N/A",C39-D39),"X")</f>
        <v>X</v>
      </c>
      <c r="G39" s="1405"/>
      <c r="H39" s="1406"/>
      <c r="I39" s="1406"/>
      <c r="J39" s="1406"/>
      <c r="K39" s="1407"/>
      <c r="L39" s="142"/>
    </row>
    <row r="40" spans="1:12" ht="12.75" customHeight="1">
      <c r="A40" s="28" t="s">
        <v>19</v>
      </c>
      <c r="B40" s="24" t="s">
        <v>244</v>
      </c>
      <c r="C40" s="72" t="s">
        <v>2</v>
      </c>
      <c r="D40" s="72" t="s">
        <v>366</v>
      </c>
      <c r="E40" s="58" t="s">
        <v>49</v>
      </c>
      <c r="F40" s="147" t="str">
        <f>IFERROR(IF(D40="N/A","N/A",C40-D40),"X")</f>
        <v>X</v>
      </c>
      <c r="G40" s="1408"/>
      <c r="H40" s="1409"/>
      <c r="I40" s="1409"/>
      <c r="J40" s="1409"/>
      <c r="K40" s="1410"/>
      <c r="L40" s="142"/>
    </row>
    <row r="41" spans="1:12">
      <c r="A41" s="28"/>
      <c r="B41" s="24"/>
      <c r="C41" s="58"/>
      <c r="D41" s="58"/>
      <c r="E41" s="58"/>
      <c r="F41" s="58"/>
      <c r="G41" s="35"/>
      <c r="H41" s="35"/>
      <c r="I41" s="35"/>
      <c r="J41" s="35"/>
      <c r="K41" s="35"/>
      <c r="L41" s="142"/>
    </row>
    <row r="42" spans="1:12">
      <c r="A42" s="1463" t="s">
        <v>302</v>
      </c>
      <c r="B42" s="1460"/>
      <c r="C42" s="1460"/>
      <c r="D42" s="1460"/>
      <c r="E42" s="35"/>
      <c r="F42" s="35"/>
      <c r="G42" s="35"/>
      <c r="H42" s="35"/>
      <c r="I42" s="35"/>
      <c r="J42" s="35"/>
      <c r="K42" s="35"/>
      <c r="L42" s="142"/>
    </row>
    <row r="43" spans="1:12" ht="34.5" customHeight="1">
      <c r="A43" s="1464" t="s">
        <v>80</v>
      </c>
      <c r="B43" s="1420"/>
      <c r="C43" s="35"/>
      <c r="D43" s="35"/>
      <c r="E43" s="35"/>
      <c r="F43" s="35"/>
      <c r="G43" s="1389"/>
      <c r="H43" s="1369"/>
      <c r="I43" s="1369"/>
      <c r="J43" s="1369"/>
      <c r="K43" s="1370"/>
      <c r="L43" s="142"/>
    </row>
    <row r="44" spans="1:12" ht="18" customHeight="1">
      <c r="A44" s="101" t="s">
        <v>487</v>
      </c>
      <c r="B44" s="56"/>
      <c r="C44" s="35"/>
      <c r="D44" s="35"/>
      <c r="E44" s="35"/>
      <c r="F44" s="35"/>
      <c r="G44" s="1371"/>
      <c r="H44" s="1372"/>
      <c r="I44" s="1372"/>
      <c r="J44" s="1372"/>
      <c r="K44" s="1373"/>
      <c r="L44" s="142"/>
    </row>
    <row r="45" spans="1:12" ht="12.75" customHeight="1">
      <c r="A45" s="101"/>
      <c r="B45" s="124"/>
      <c r="C45" s="35"/>
      <c r="D45" s="35"/>
      <c r="E45" s="35"/>
      <c r="F45" s="35"/>
      <c r="G45" s="1371"/>
      <c r="H45" s="1372"/>
      <c r="I45" s="1372"/>
      <c r="J45" s="1372"/>
      <c r="K45" s="1373"/>
      <c r="L45" s="142"/>
    </row>
    <row r="46" spans="1:12" s="197" customFormat="1" ht="12.75" customHeight="1">
      <c r="A46" s="28">
        <v>2000</v>
      </c>
      <c r="B46" s="124" t="s">
        <v>330</v>
      </c>
      <c r="C46" s="72" t="s">
        <v>2</v>
      </c>
      <c r="D46" s="367"/>
      <c r="E46" s="420"/>
      <c r="F46" s="420"/>
      <c r="G46" s="1371"/>
      <c r="H46" s="1372"/>
      <c r="I46" s="1372"/>
      <c r="J46" s="1372"/>
      <c r="K46" s="1373"/>
      <c r="L46" s="420"/>
    </row>
    <row r="47" spans="1:12" ht="12.75" customHeight="1">
      <c r="A47" s="28">
        <v>2001</v>
      </c>
      <c r="B47" s="124" t="s">
        <v>330</v>
      </c>
      <c r="C47" s="72" t="s">
        <v>2</v>
      </c>
      <c r="D47" s="420"/>
      <c r="E47" s="420"/>
      <c r="F47" s="420"/>
      <c r="G47" s="1371"/>
      <c r="H47" s="1372"/>
      <c r="I47" s="1372"/>
      <c r="J47" s="1372"/>
      <c r="K47" s="1373"/>
      <c r="L47" s="420"/>
    </row>
    <row r="48" spans="1:12" ht="12.75" customHeight="1">
      <c r="A48" s="28">
        <v>2002</v>
      </c>
      <c r="B48" s="124" t="s">
        <v>330</v>
      </c>
      <c r="C48" s="72" t="s">
        <v>2</v>
      </c>
      <c r="D48" s="420"/>
      <c r="E48" s="420"/>
      <c r="F48" s="420"/>
      <c r="G48" s="1371"/>
      <c r="H48" s="1372"/>
      <c r="I48" s="1372"/>
      <c r="J48" s="1372"/>
      <c r="K48" s="1373"/>
      <c r="L48" s="420"/>
    </row>
    <row r="49" spans="1:12" ht="12.75" customHeight="1">
      <c r="A49" s="28">
        <v>2003</v>
      </c>
      <c r="B49" s="124" t="s">
        <v>330</v>
      </c>
      <c r="C49" s="72" t="s">
        <v>2</v>
      </c>
      <c r="D49" s="420"/>
      <c r="E49" s="420"/>
      <c r="F49" s="420"/>
      <c r="G49" s="1371"/>
      <c r="H49" s="1372"/>
      <c r="I49" s="1372"/>
      <c r="J49" s="1372"/>
      <c r="K49" s="1373"/>
      <c r="L49" s="420"/>
    </row>
    <row r="50" spans="1:12" ht="12.75" customHeight="1">
      <c r="A50" s="28">
        <v>2004</v>
      </c>
      <c r="B50" s="124" t="s">
        <v>330</v>
      </c>
      <c r="C50" s="72" t="s">
        <v>2</v>
      </c>
      <c r="D50" s="420"/>
      <c r="E50" s="420"/>
      <c r="F50" s="420"/>
      <c r="G50" s="1371"/>
      <c r="H50" s="1372"/>
      <c r="I50" s="1372"/>
      <c r="J50" s="1372"/>
      <c r="K50" s="1373"/>
      <c r="L50" s="420"/>
    </row>
    <row r="51" spans="1:12" ht="12.75" customHeight="1">
      <c r="A51" s="28">
        <v>2005</v>
      </c>
      <c r="B51" s="124" t="s">
        <v>330</v>
      </c>
      <c r="C51" s="72" t="s">
        <v>2</v>
      </c>
      <c r="D51" s="420"/>
      <c r="E51" s="420"/>
      <c r="F51" s="420"/>
      <c r="G51" s="1371"/>
      <c r="H51" s="1372"/>
      <c r="I51" s="1372"/>
      <c r="J51" s="1372"/>
      <c r="K51" s="1373"/>
      <c r="L51" s="420"/>
    </row>
    <row r="52" spans="1:12" ht="12.75" customHeight="1">
      <c r="A52" s="28">
        <v>2006</v>
      </c>
      <c r="B52" s="124" t="s">
        <v>330</v>
      </c>
      <c r="C52" s="72" t="s">
        <v>2</v>
      </c>
      <c r="D52" s="420"/>
      <c r="E52" s="420"/>
      <c r="F52" s="420"/>
      <c r="G52" s="1371"/>
      <c r="H52" s="1372"/>
      <c r="I52" s="1372"/>
      <c r="J52" s="1372"/>
      <c r="K52" s="1373"/>
      <c r="L52" s="420"/>
    </row>
    <row r="53" spans="1:12" ht="12.75" customHeight="1">
      <c r="A53" s="28">
        <v>2007</v>
      </c>
      <c r="B53" s="124" t="s">
        <v>330</v>
      </c>
      <c r="C53" s="72" t="s">
        <v>2</v>
      </c>
      <c r="D53" s="420"/>
      <c r="E53" s="420"/>
      <c r="F53" s="420"/>
      <c r="G53" s="1371"/>
      <c r="H53" s="1372"/>
      <c r="I53" s="1372"/>
      <c r="J53" s="1372"/>
      <c r="K53" s="1373"/>
      <c r="L53" s="420"/>
    </row>
    <row r="54" spans="1:12" ht="12.75" customHeight="1">
      <c r="A54" s="28">
        <v>2008</v>
      </c>
      <c r="B54" s="124" t="s">
        <v>330</v>
      </c>
      <c r="C54" s="72" t="s">
        <v>2</v>
      </c>
      <c r="D54" s="420"/>
      <c r="E54" s="420"/>
      <c r="F54" s="420"/>
      <c r="G54" s="1371"/>
      <c r="H54" s="1372"/>
      <c r="I54" s="1372"/>
      <c r="J54" s="1372"/>
      <c r="K54" s="1373"/>
      <c r="L54" s="420"/>
    </row>
    <row r="55" spans="1:12" ht="12.75" customHeight="1">
      <c r="A55" s="28">
        <v>2009</v>
      </c>
      <c r="B55" s="124" t="s">
        <v>330</v>
      </c>
      <c r="C55" s="72" t="s">
        <v>2</v>
      </c>
      <c r="D55" s="420"/>
      <c r="E55" s="420"/>
      <c r="F55" s="420"/>
      <c r="G55" s="1371"/>
      <c r="H55" s="1372"/>
      <c r="I55" s="1372"/>
      <c r="J55" s="1372"/>
      <c r="K55" s="1373"/>
      <c r="L55" s="420"/>
    </row>
    <row r="56" spans="1:12" ht="12.75" customHeight="1">
      <c r="A56" s="28">
        <v>2010</v>
      </c>
      <c r="B56" s="124" t="s">
        <v>330</v>
      </c>
      <c r="C56" s="72" t="s">
        <v>2</v>
      </c>
      <c r="D56" s="420"/>
      <c r="E56" s="420"/>
      <c r="F56" s="420"/>
      <c r="G56" s="1371"/>
      <c r="H56" s="1372"/>
      <c r="I56" s="1372"/>
      <c r="J56" s="1372"/>
      <c r="K56" s="1373"/>
      <c r="L56" s="420"/>
    </row>
    <row r="57" spans="1:12" ht="12.75" customHeight="1">
      <c r="A57" s="28">
        <v>2011</v>
      </c>
      <c r="B57" s="124" t="s">
        <v>330</v>
      </c>
      <c r="C57" s="72" t="s">
        <v>2</v>
      </c>
      <c r="D57" s="420"/>
      <c r="E57" s="420"/>
      <c r="F57" s="420"/>
      <c r="G57" s="1371"/>
      <c r="H57" s="1372"/>
      <c r="I57" s="1372"/>
      <c r="J57" s="1372"/>
      <c r="K57" s="1373"/>
      <c r="L57" s="420"/>
    </row>
    <row r="58" spans="1:12" ht="12.75" customHeight="1">
      <c r="A58" s="28">
        <v>2012</v>
      </c>
      <c r="B58" s="124" t="s">
        <v>330</v>
      </c>
      <c r="C58" s="72" t="s">
        <v>2</v>
      </c>
      <c r="D58" s="420"/>
      <c r="E58" s="420"/>
      <c r="F58" s="420"/>
      <c r="G58" s="1371"/>
      <c r="H58" s="1372"/>
      <c r="I58" s="1372"/>
      <c r="J58" s="1372"/>
      <c r="K58" s="1373"/>
      <c r="L58" s="420"/>
    </row>
    <row r="59" spans="1:12" ht="12.75" customHeight="1">
      <c r="A59" s="28">
        <v>2013</v>
      </c>
      <c r="B59" s="416" t="s">
        <v>330</v>
      </c>
      <c r="C59" s="72" t="s">
        <v>2</v>
      </c>
      <c r="D59" s="420"/>
      <c r="E59" s="420"/>
      <c r="F59" s="420"/>
      <c r="G59" s="1371"/>
      <c r="H59" s="1372"/>
      <c r="I59" s="1372"/>
      <c r="J59" s="1372"/>
      <c r="K59" s="1373"/>
      <c r="L59" s="420"/>
    </row>
    <row r="60" spans="1:12" ht="36.75" customHeight="1">
      <c r="A60" s="28">
        <v>2014</v>
      </c>
      <c r="B60" s="603" t="s">
        <v>591</v>
      </c>
      <c r="C60" s="72" t="s">
        <v>2</v>
      </c>
      <c r="D60" s="420"/>
      <c r="E60" s="420"/>
      <c r="F60" s="420"/>
      <c r="G60" s="1371"/>
      <c r="H60" s="1372"/>
      <c r="I60" s="1372"/>
      <c r="J60" s="1372"/>
      <c r="K60" s="1373"/>
      <c r="L60" s="420"/>
    </row>
    <row r="61" spans="1:12" ht="38.25" customHeight="1">
      <c r="A61" s="28">
        <v>2015</v>
      </c>
      <c r="B61" s="604" t="s">
        <v>591</v>
      </c>
      <c r="C61" s="72" t="s">
        <v>2</v>
      </c>
      <c r="D61" s="420"/>
      <c r="E61" s="420"/>
      <c r="F61" s="420"/>
      <c r="G61" s="1371"/>
      <c r="H61" s="1372"/>
      <c r="I61" s="1372"/>
      <c r="J61" s="1372"/>
      <c r="K61" s="1373"/>
      <c r="L61" s="420"/>
    </row>
    <row r="62" spans="1:12" ht="33.75">
      <c r="A62" s="28">
        <v>2016</v>
      </c>
      <c r="B62" s="605" t="s">
        <v>803</v>
      </c>
      <c r="C62" s="72" t="s">
        <v>2</v>
      </c>
      <c r="D62" s="58"/>
      <c r="E62" s="58" t="s">
        <v>49</v>
      </c>
      <c r="F62" s="58"/>
      <c r="G62" s="1371"/>
      <c r="H62" s="1372"/>
      <c r="I62" s="1372"/>
      <c r="J62" s="1372"/>
      <c r="K62" s="1373"/>
      <c r="L62" s="142"/>
    </row>
    <row r="63" spans="1:12">
      <c r="A63" s="28">
        <v>2017</v>
      </c>
      <c r="B63" s="221" t="s">
        <v>244</v>
      </c>
      <c r="C63" s="72" t="s">
        <v>2</v>
      </c>
      <c r="D63" s="58"/>
      <c r="E63" s="58" t="s">
        <v>49</v>
      </c>
      <c r="F63" s="58"/>
      <c r="G63" s="1371"/>
      <c r="H63" s="1372"/>
      <c r="I63" s="1372"/>
      <c r="J63" s="1372"/>
      <c r="K63" s="1373"/>
      <c r="L63" s="142"/>
    </row>
    <row r="64" spans="1:12">
      <c r="A64" s="28">
        <v>2018</v>
      </c>
      <c r="B64" s="24" t="s">
        <v>244</v>
      </c>
      <c r="C64" s="72" t="s">
        <v>2</v>
      </c>
      <c r="D64" s="58"/>
      <c r="E64" s="58" t="s">
        <v>49</v>
      </c>
      <c r="F64" s="58"/>
      <c r="G64" s="1371"/>
      <c r="H64" s="1372"/>
      <c r="I64" s="1372"/>
      <c r="J64" s="1372"/>
      <c r="K64" s="1373"/>
      <c r="L64" s="142"/>
    </row>
    <row r="65" spans="1:12">
      <c r="A65" s="28">
        <v>2019</v>
      </c>
      <c r="B65" s="24" t="s">
        <v>244</v>
      </c>
      <c r="C65" s="72" t="s">
        <v>2</v>
      </c>
      <c r="D65" s="58"/>
      <c r="E65" s="58" t="s">
        <v>49</v>
      </c>
      <c r="F65" s="58"/>
      <c r="G65" s="1371"/>
      <c r="H65" s="1372"/>
      <c r="I65" s="1372"/>
      <c r="J65" s="1372"/>
      <c r="K65" s="1373"/>
      <c r="L65" s="142"/>
    </row>
    <row r="66" spans="1:12">
      <c r="A66" s="28">
        <v>2020</v>
      </c>
      <c r="B66" s="24" t="s">
        <v>244</v>
      </c>
      <c r="C66" s="72" t="s">
        <v>2</v>
      </c>
      <c r="D66" s="58"/>
      <c r="E66" s="58" t="s">
        <v>49</v>
      </c>
      <c r="F66" s="58"/>
      <c r="G66" s="1374"/>
      <c r="H66" s="1375"/>
      <c r="I66" s="1375"/>
      <c r="J66" s="1375"/>
      <c r="K66" s="1376"/>
      <c r="L66" s="142"/>
    </row>
    <row r="67" spans="1:12">
      <c r="A67" s="28"/>
      <c r="B67" s="24"/>
      <c r="C67"/>
      <c r="D67"/>
      <c r="E67"/>
      <c r="F67"/>
      <c r="G67"/>
      <c r="H67" s="35"/>
      <c r="I67" s="35"/>
      <c r="J67" s="35"/>
      <c r="K67" s="35"/>
      <c r="L67" s="142"/>
    </row>
    <row r="68" spans="1:12">
      <c r="A68" s="1459" t="s">
        <v>486</v>
      </c>
      <c r="B68" s="1460"/>
      <c r="C68"/>
      <c r="D68"/>
      <c r="E68"/>
      <c r="F68"/>
      <c r="G68"/>
      <c r="H68" s="35"/>
      <c r="I68" s="35"/>
      <c r="J68" s="35"/>
      <c r="K68" s="35"/>
      <c r="L68" s="142"/>
    </row>
    <row r="69" spans="1:12" ht="81.75" customHeight="1">
      <c r="A69" s="1461" t="s">
        <v>511</v>
      </c>
      <c r="B69" s="1462"/>
      <c r="C69"/>
      <c r="D69"/>
      <c r="E69"/>
      <c r="F69"/>
      <c r="G69" s="1467"/>
      <c r="H69" s="1468"/>
      <c r="I69" s="1468"/>
      <c r="J69" s="1468"/>
      <c r="K69" s="1469"/>
      <c r="L69" s="142"/>
    </row>
    <row r="70" spans="1:12">
      <c r="A70" s="28" t="s">
        <v>458</v>
      </c>
      <c r="B70" s="174" t="s">
        <v>581</v>
      </c>
      <c r="C70" s="72" t="s">
        <v>2</v>
      </c>
      <c r="D70" s="606"/>
      <c r="E70" s="429"/>
      <c r="F70" s="429"/>
      <c r="G70" s="1470"/>
      <c r="H70" s="1471"/>
      <c r="I70" s="1471"/>
      <c r="J70" s="1471"/>
      <c r="K70" s="1472"/>
      <c r="L70" s="429"/>
    </row>
    <row r="71" spans="1:12">
      <c r="A71" s="28" t="s">
        <v>459</v>
      </c>
      <c r="B71" s="174" t="s">
        <v>581</v>
      </c>
      <c r="C71" s="72" t="s">
        <v>2</v>
      </c>
      <c r="D71" s="606"/>
      <c r="E71" s="429"/>
      <c r="F71" s="429"/>
      <c r="G71" s="1470"/>
      <c r="H71" s="1471"/>
      <c r="I71" s="1471"/>
      <c r="J71" s="1471"/>
      <c r="K71" s="1472"/>
      <c r="L71" s="429"/>
    </row>
    <row r="72" spans="1:12">
      <c r="A72" s="28" t="s">
        <v>457</v>
      </c>
      <c r="B72" s="174" t="s">
        <v>581</v>
      </c>
      <c r="C72" s="72" t="s">
        <v>2</v>
      </c>
      <c r="D72" s="606"/>
      <c r="E72" s="429"/>
      <c r="F72" s="429"/>
      <c r="G72" s="1470"/>
      <c r="H72" s="1471"/>
      <c r="I72" s="1471"/>
      <c r="J72" s="1471"/>
      <c r="K72" s="1472"/>
      <c r="L72" s="429"/>
    </row>
    <row r="73" spans="1:12">
      <c r="A73" s="28" t="s">
        <v>298</v>
      </c>
      <c r="B73" s="174" t="s">
        <v>581</v>
      </c>
      <c r="C73" s="72" t="s">
        <v>2</v>
      </c>
      <c r="D73" s="58"/>
      <c r="E73" s="58"/>
      <c r="F73" s="58"/>
      <c r="G73" s="1470"/>
      <c r="H73" s="1471"/>
      <c r="I73" s="1471"/>
      <c r="J73" s="1471"/>
      <c r="K73" s="1472"/>
      <c r="L73" s="142"/>
    </row>
    <row r="74" spans="1:12">
      <c r="A74" s="28" t="s">
        <v>259</v>
      </c>
      <c r="B74" s="174" t="s">
        <v>581</v>
      </c>
      <c r="C74" s="72" t="s">
        <v>2</v>
      </c>
      <c r="D74" s="58"/>
      <c r="E74" s="58"/>
      <c r="F74" s="58"/>
      <c r="G74" s="1470"/>
      <c r="H74" s="1471"/>
      <c r="I74" s="1471"/>
      <c r="J74" s="1471"/>
      <c r="K74" s="1472"/>
      <c r="L74" s="142"/>
    </row>
    <row r="75" spans="1:12">
      <c r="A75" s="28" t="s">
        <v>184</v>
      </c>
      <c r="B75" s="174" t="s">
        <v>581</v>
      </c>
      <c r="C75" s="72" t="s">
        <v>2</v>
      </c>
      <c r="D75" s="58"/>
      <c r="E75" s="58"/>
      <c r="F75" s="58"/>
      <c r="G75" s="1470"/>
      <c r="H75" s="1471"/>
      <c r="I75" s="1471"/>
      <c r="J75" s="1471"/>
      <c r="K75" s="1472"/>
      <c r="L75" s="142"/>
    </row>
    <row r="76" spans="1:12">
      <c r="A76" s="28" t="s">
        <v>13</v>
      </c>
      <c r="B76" s="174" t="s">
        <v>788</v>
      </c>
      <c r="C76" s="72" t="s">
        <v>2</v>
      </c>
      <c r="D76" s="72" t="s">
        <v>366</v>
      </c>
      <c r="E76" s="58" t="s">
        <v>49</v>
      </c>
      <c r="F76" s="148" t="str">
        <f>IFERROR(IF(D76="N/A","N/A",C76-D76),"X")</f>
        <v>X</v>
      </c>
      <c r="G76" s="1470"/>
      <c r="H76" s="1471"/>
      <c r="I76" s="1471"/>
      <c r="J76" s="1471"/>
      <c r="K76" s="1472"/>
      <c r="L76" s="142"/>
    </row>
    <row r="77" spans="1:12">
      <c r="A77" s="28" t="s">
        <v>14</v>
      </c>
      <c r="B77" s="174" t="s">
        <v>788</v>
      </c>
      <c r="C77" s="72" t="s">
        <v>2</v>
      </c>
      <c r="D77" s="72" t="s">
        <v>366</v>
      </c>
      <c r="E77" s="58" t="s">
        <v>49</v>
      </c>
      <c r="F77" s="148" t="str">
        <f>IFERROR(IF(D77="N/A","N/A",C77-D77),"X")</f>
        <v>X</v>
      </c>
      <c r="G77" s="1470"/>
      <c r="H77" s="1471"/>
      <c r="I77" s="1471"/>
      <c r="J77" s="1471"/>
      <c r="K77" s="1472"/>
      <c r="L77" s="142"/>
    </row>
    <row r="78" spans="1:12">
      <c r="A78" s="28" t="s">
        <v>15</v>
      </c>
      <c r="B78" s="174" t="s">
        <v>788</v>
      </c>
      <c r="C78" s="72" t="s">
        <v>2</v>
      </c>
      <c r="D78" s="72" t="s">
        <v>366</v>
      </c>
      <c r="E78" s="58" t="s">
        <v>49</v>
      </c>
      <c r="F78" s="1055" t="str">
        <f>IFERROR(IF(D78="N/A","N/A",C78-D78),"X")</f>
        <v>X</v>
      </c>
      <c r="G78" s="1470"/>
      <c r="H78" s="1471"/>
      <c r="I78" s="1471"/>
      <c r="J78" s="1471"/>
      <c r="K78" s="1472"/>
      <c r="L78" s="142"/>
    </row>
    <row r="79" spans="1:12">
      <c r="A79" s="28" t="s">
        <v>16</v>
      </c>
      <c r="B79" s="24" t="s">
        <v>244</v>
      </c>
      <c r="C79" s="72" t="s">
        <v>2</v>
      </c>
      <c r="D79" s="72" t="s">
        <v>366</v>
      </c>
      <c r="E79" s="58" t="s">
        <v>49</v>
      </c>
      <c r="F79" s="145" t="str">
        <f>IFERROR(IF(D79="N/A","N/A",C79-D79),"X")</f>
        <v>X</v>
      </c>
      <c r="G79" s="1470"/>
      <c r="H79" s="1471"/>
      <c r="I79" s="1471"/>
      <c r="J79" s="1471"/>
      <c r="K79" s="1472"/>
      <c r="L79" s="142"/>
    </row>
    <row r="80" spans="1:12">
      <c r="A80" s="28" t="s">
        <v>19</v>
      </c>
      <c r="B80" s="24" t="s">
        <v>244</v>
      </c>
      <c r="C80" s="72" t="s">
        <v>2</v>
      </c>
      <c r="D80" s="72" t="s">
        <v>366</v>
      </c>
      <c r="E80" s="58" t="s">
        <v>49</v>
      </c>
      <c r="F80" s="145" t="str">
        <f>IFERROR(IF(D80="N/A","N/A",C80-D80),"X")</f>
        <v>X</v>
      </c>
      <c r="G80" s="1473"/>
      <c r="H80" s="1474"/>
      <c r="I80" s="1474"/>
      <c r="J80" s="1474"/>
      <c r="K80" s="1475"/>
      <c r="L80" s="142"/>
    </row>
    <row r="81" spans="1:12">
      <c r="A81" s="32" t="s">
        <v>587</v>
      </c>
      <c r="B81"/>
      <c r="C81"/>
      <c r="D81"/>
      <c r="E81"/>
      <c r="F81"/>
      <c r="G81"/>
      <c r="H81" s="35"/>
      <c r="I81" s="35"/>
      <c r="J81" s="35"/>
      <c r="K81" s="35"/>
      <c r="L81" s="142"/>
    </row>
    <row r="82" spans="1:12">
      <c r="A82" s="28" t="s">
        <v>458</v>
      </c>
      <c r="B82" s="174" t="s">
        <v>581</v>
      </c>
      <c r="C82" s="72" t="s">
        <v>2</v>
      </c>
      <c r="D82" s="606"/>
      <c r="E82" s="606"/>
      <c r="F82" s="429"/>
      <c r="G82" s="1476"/>
      <c r="H82" s="1477"/>
      <c r="I82" s="1477"/>
      <c r="J82" s="1477"/>
      <c r="K82" s="1478"/>
      <c r="L82" s="429"/>
    </row>
    <row r="83" spans="1:12">
      <c r="A83" s="28" t="s">
        <v>459</v>
      </c>
      <c r="B83" s="174" t="s">
        <v>581</v>
      </c>
      <c r="C83" s="72" t="s">
        <v>2</v>
      </c>
      <c r="D83" s="606"/>
      <c r="E83" s="606"/>
      <c r="F83" s="429"/>
      <c r="G83" s="1479"/>
      <c r="H83" s="1480"/>
      <c r="I83" s="1480"/>
      <c r="J83" s="1480"/>
      <c r="K83" s="1481"/>
      <c r="L83" s="429"/>
    </row>
    <row r="84" spans="1:12">
      <c r="A84" s="28" t="s">
        <v>457</v>
      </c>
      <c r="B84" s="174" t="s">
        <v>581</v>
      </c>
      <c r="C84" s="72" t="s">
        <v>2</v>
      </c>
      <c r="D84" s="606"/>
      <c r="E84" s="606"/>
      <c r="F84" s="429"/>
      <c r="G84" s="1479"/>
      <c r="H84" s="1480"/>
      <c r="I84" s="1480"/>
      <c r="J84" s="1480"/>
      <c r="K84" s="1481"/>
      <c r="L84" s="429"/>
    </row>
    <row r="85" spans="1:12">
      <c r="A85" s="28" t="s">
        <v>298</v>
      </c>
      <c r="B85" s="174" t="s">
        <v>581</v>
      </c>
      <c r="C85" s="72" t="s">
        <v>2</v>
      </c>
      <c r="D85" s="58"/>
      <c r="E85" s="58"/>
      <c r="F85" s="58"/>
      <c r="G85" s="1479"/>
      <c r="H85" s="1480"/>
      <c r="I85" s="1480"/>
      <c r="J85" s="1480"/>
      <c r="K85" s="1481"/>
      <c r="L85" s="142"/>
    </row>
    <row r="86" spans="1:12">
      <c r="A86" s="28" t="s">
        <v>259</v>
      </c>
      <c r="B86" s="174" t="s">
        <v>581</v>
      </c>
      <c r="C86" s="72" t="s">
        <v>2</v>
      </c>
      <c r="D86" s="58"/>
      <c r="E86" s="58"/>
      <c r="F86" s="58"/>
      <c r="G86" s="1479"/>
      <c r="H86" s="1480"/>
      <c r="I86" s="1480"/>
      <c r="J86" s="1480"/>
      <c r="K86" s="1481"/>
      <c r="L86" s="142"/>
    </row>
    <row r="87" spans="1:12">
      <c r="A87" s="28" t="s">
        <v>184</v>
      </c>
      <c r="B87" s="174" t="s">
        <v>581</v>
      </c>
      <c r="C87" s="72" t="s">
        <v>2</v>
      </c>
      <c r="D87" s="58"/>
      <c r="E87" s="58"/>
      <c r="F87" s="58"/>
      <c r="G87" s="1479"/>
      <c r="H87" s="1480"/>
      <c r="I87" s="1480"/>
      <c r="J87" s="1480"/>
      <c r="K87" s="1481"/>
      <c r="L87" s="142"/>
    </row>
    <row r="88" spans="1:12" ht="12" customHeight="1">
      <c r="A88" s="28" t="s">
        <v>13</v>
      </c>
      <c r="B88" s="174" t="s">
        <v>788</v>
      </c>
      <c r="C88" s="72" t="s">
        <v>2</v>
      </c>
      <c r="D88" s="72" t="s">
        <v>366</v>
      </c>
      <c r="E88" s="58" t="s">
        <v>49</v>
      </c>
      <c r="F88" s="456" t="str">
        <f>IFERROR(IF(D88="N/A","N/A",C88-D88),"X")</f>
        <v>X</v>
      </c>
      <c r="G88" s="1479"/>
      <c r="H88" s="1480"/>
      <c r="I88" s="1480"/>
      <c r="J88" s="1480"/>
      <c r="K88" s="1481"/>
      <c r="L88" s="142"/>
    </row>
    <row r="89" spans="1:12">
      <c r="A89" s="28" t="s">
        <v>14</v>
      </c>
      <c r="B89" s="174" t="s">
        <v>788</v>
      </c>
      <c r="C89" s="72" t="s">
        <v>2</v>
      </c>
      <c r="D89" s="72" t="s">
        <v>366</v>
      </c>
      <c r="E89" s="58" t="s">
        <v>49</v>
      </c>
      <c r="F89" s="147" t="str">
        <f>IFERROR(IF(D89="N/A","N/A",C89-D89),"X")</f>
        <v>X</v>
      </c>
      <c r="G89" s="1479"/>
      <c r="H89" s="1480"/>
      <c r="I89" s="1480"/>
      <c r="J89" s="1480"/>
      <c r="K89" s="1481"/>
      <c r="L89" s="142"/>
    </row>
    <row r="90" spans="1:12">
      <c r="A90" s="28" t="s">
        <v>15</v>
      </c>
      <c r="B90" s="174" t="s">
        <v>788</v>
      </c>
      <c r="C90" s="72" t="s">
        <v>2</v>
      </c>
      <c r="D90" s="72" t="s">
        <v>366</v>
      </c>
      <c r="E90" s="58" t="s">
        <v>49</v>
      </c>
      <c r="F90" s="147" t="str">
        <f>IFERROR(IF(D90="N/A","N/A",C90-D90),"X")</f>
        <v>X</v>
      </c>
      <c r="G90" s="1479"/>
      <c r="H90" s="1480"/>
      <c r="I90" s="1480"/>
      <c r="J90" s="1480"/>
      <c r="K90" s="1481"/>
      <c r="L90" s="142"/>
    </row>
    <row r="91" spans="1:12">
      <c r="A91" s="28" t="s">
        <v>16</v>
      </c>
      <c r="B91" s="24" t="s">
        <v>244</v>
      </c>
      <c r="C91" s="72" t="s">
        <v>2</v>
      </c>
      <c r="D91" s="72" t="s">
        <v>366</v>
      </c>
      <c r="E91" s="58" t="s">
        <v>49</v>
      </c>
      <c r="F91" s="147" t="str">
        <f>IFERROR(IF(D91="N/A","N/A",C91-D91),"X")</f>
        <v>X</v>
      </c>
      <c r="G91" s="1479"/>
      <c r="H91" s="1480"/>
      <c r="I91" s="1480"/>
      <c r="J91" s="1480"/>
      <c r="K91" s="1481"/>
      <c r="L91" s="142"/>
    </row>
    <row r="92" spans="1:12" ht="25.5" customHeight="1">
      <c r="A92" s="28" t="s">
        <v>19</v>
      </c>
      <c r="B92" s="24" t="s">
        <v>244</v>
      </c>
      <c r="C92" s="72" t="s">
        <v>2</v>
      </c>
      <c r="D92" s="72" t="s">
        <v>366</v>
      </c>
      <c r="E92" s="58" t="s">
        <v>49</v>
      </c>
      <c r="F92" s="147" t="str">
        <f>IFERROR(IF(D92="N/A","N/A",C92-D92),"X")</f>
        <v>X</v>
      </c>
      <c r="G92" s="1482"/>
      <c r="H92" s="1483"/>
      <c r="I92" s="1483"/>
      <c r="J92" s="1483"/>
      <c r="K92" s="1484"/>
      <c r="L92" s="142"/>
    </row>
    <row r="93" spans="1:12">
      <c r="A93" s="28"/>
      <c r="B93"/>
      <c r="C93"/>
      <c r="D93"/>
      <c r="E93"/>
      <c r="F93"/>
      <c r="G93"/>
      <c r="H93"/>
      <c r="I93" s="35"/>
      <c r="J93" s="35"/>
      <c r="K93" s="35"/>
      <c r="L93" s="142"/>
    </row>
    <row r="94" spans="1:12">
      <c r="A94" s="102" t="s">
        <v>306</v>
      </c>
      <c r="B94" s="47"/>
      <c r="C94" s="47"/>
      <c r="D94" s="47"/>
      <c r="E94" s="47"/>
      <c r="F94" s="47"/>
      <c r="G94" s="47"/>
      <c r="H94" s="47"/>
      <c r="I94" s="47"/>
      <c r="J94" s="47"/>
      <c r="K94" s="47"/>
      <c r="L94" s="261"/>
    </row>
    <row r="95" spans="1:12">
      <c r="A95" s="30" t="s">
        <v>81</v>
      </c>
      <c r="B95" s="29"/>
      <c r="C95" s="35"/>
      <c r="D95" s="35"/>
      <c r="E95" s="428"/>
      <c r="F95" s="428"/>
      <c r="G95" s="428"/>
      <c r="H95" s="428"/>
      <c r="I95" s="428"/>
      <c r="J95" s="428"/>
      <c r="K95" s="428"/>
      <c r="L95" s="142"/>
    </row>
    <row r="96" spans="1:12" ht="228.6" customHeight="1">
      <c r="A96" s="1465" t="s">
        <v>512</v>
      </c>
      <c r="B96" s="1466"/>
      <c r="C96" s="1433"/>
      <c r="D96" s="1434"/>
      <c r="E96" s="1434"/>
      <c r="F96" s="1434"/>
      <c r="G96" s="1434"/>
      <c r="H96" s="1434"/>
      <c r="I96" s="1434"/>
      <c r="J96" s="1434"/>
      <c r="K96" s="1435"/>
      <c r="L96" s="142"/>
    </row>
    <row r="97" spans="1:12" ht="33" customHeight="1">
      <c r="A97" s="29"/>
      <c r="B97" s="29"/>
      <c r="C97" s="1438"/>
      <c r="D97" s="1439"/>
      <c r="E97" s="1439"/>
      <c r="F97" s="1439"/>
      <c r="G97" s="1439"/>
      <c r="H97" s="1439"/>
      <c r="I97" s="1439"/>
      <c r="J97" s="1439"/>
      <c r="K97" s="1440"/>
      <c r="L97" s="142"/>
    </row>
    <row r="98" spans="1:12">
      <c r="A98" s="30" t="s">
        <v>303</v>
      </c>
      <c r="B98" s="29"/>
      <c r="C98" s="35"/>
      <c r="D98" s="35"/>
      <c r="E98" s="35"/>
      <c r="F98" s="35"/>
      <c r="G98" s="35"/>
      <c r="H98" s="115"/>
      <c r="I98" s="115"/>
      <c r="J98" s="131"/>
      <c r="K98" s="131"/>
      <c r="L98" s="142"/>
    </row>
    <row r="99" spans="1:12" ht="268.35000000000002" customHeight="1">
      <c r="A99" s="1465" t="s">
        <v>513</v>
      </c>
      <c r="B99" s="1466"/>
      <c r="C99" s="1441"/>
      <c r="D99" s="1442"/>
      <c r="E99" s="1442"/>
      <c r="F99" s="1442"/>
      <c r="G99" s="1442"/>
      <c r="H99" s="1442"/>
      <c r="I99" s="1442"/>
      <c r="J99" s="1442"/>
      <c r="K99" s="1443"/>
      <c r="L99" s="142"/>
    </row>
    <row r="100" spans="1:12">
      <c r="A100" s="26"/>
      <c r="B100" s="26"/>
      <c r="C100" s="26"/>
      <c r="D100" s="26"/>
      <c r="E100" s="26"/>
      <c r="F100" s="26"/>
      <c r="G100" s="26"/>
      <c r="H100" s="26"/>
      <c r="I100" s="26"/>
      <c r="J100" s="26"/>
      <c r="K100" s="26"/>
      <c r="L100" s="142"/>
    </row>
    <row r="101" spans="1:12">
      <c r="A101" s="102" t="s">
        <v>58</v>
      </c>
      <c r="B101" s="47"/>
      <c r="C101" s="161" t="s">
        <v>13</v>
      </c>
      <c r="D101" s="161" t="s">
        <v>14</v>
      </c>
      <c r="E101" s="161" t="s">
        <v>15</v>
      </c>
      <c r="F101" s="161" t="s">
        <v>16</v>
      </c>
      <c r="G101" s="161" t="s">
        <v>19</v>
      </c>
      <c r="H101" s="47"/>
      <c r="I101" s="47"/>
      <c r="J101" s="47"/>
      <c r="K101" s="47"/>
      <c r="L101" s="261"/>
    </row>
    <row r="102" spans="1:12">
      <c r="A102" s="26" t="s">
        <v>83</v>
      </c>
      <c r="B102" s="26"/>
      <c r="C102" s="126" t="s">
        <v>2</v>
      </c>
      <c r="D102" s="126" t="s">
        <v>2</v>
      </c>
      <c r="E102" s="126" t="s">
        <v>2</v>
      </c>
      <c r="F102" s="126" t="s">
        <v>2</v>
      </c>
      <c r="G102" s="126" t="s">
        <v>2</v>
      </c>
      <c r="H102" s="73"/>
      <c r="I102" s="35" t="s">
        <v>168</v>
      </c>
      <c r="J102" s="1485"/>
      <c r="K102" s="1435"/>
      <c r="L102" s="260" t="s">
        <v>11</v>
      </c>
    </row>
    <row r="103" spans="1:12" ht="15">
      <c r="A103" s="26" t="s">
        <v>82</v>
      </c>
      <c r="B103" s="285"/>
      <c r="C103" s="126" t="s">
        <v>2</v>
      </c>
      <c r="D103" s="126" t="s">
        <v>2</v>
      </c>
      <c r="E103" s="126" t="s">
        <v>2</v>
      </c>
      <c r="F103" s="126" t="s">
        <v>2</v>
      </c>
      <c r="G103" s="126" t="s">
        <v>2</v>
      </c>
      <c r="H103" s="73"/>
      <c r="I103" s="35" t="s">
        <v>168</v>
      </c>
      <c r="J103" s="1436"/>
      <c r="K103" s="1437"/>
      <c r="L103" s="260" t="s">
        <v>11</v>
      </c>
    </row>
    <row r="104" spans="1:12">
      <c r="A104" s="26" t="s">
        <v>342</v>
      </c>
      <c r="B104" s="26"/>
      <c r="C104" s="126" t="s">
        <v>2</v>
      </c>
      <c r="D104" s="126" t="s">
        <v>2</v>
      </c>
      <c r="E104" s="126" t="s">
        <v>2</v>
      </c>
      <c r="F104" s="126" t="s">
        <v>2</v>
      </c>
      <c r="G104" s="126" t="s">
        <v>2</v>
      </c>
      <c r="H104" s="73"/>
      <c r="I104" s="35" t="s">
        <v>168</v>
      </c>
      <c r="J104" s="1436"/>
      <c r="K104" s="1437"/>
      <c r="L104" s="260" t="s">
        <v>11</v>
      </c>
    </row>
    <row r="105" spans="1:12" ht="30.75" customHeight="1">
      <c r="A105" s="132" t="s">
        <v>340</v>
      </c>
      <c r="B105" s="101"/>
      <c r="C105" s="126" t="s">
        <v>2</v>
      </c>
      <c r="D105" s="126" t="s">
        <v>2</v>
      </c>
      <c r="E105" s="126" t="s">
        <v>2</v>
      </c>
      <c r="F105" s="126" t="s">
        <v>2</v>
      </c>
      <c r="G105" s="126" t="s">
        <v>2</v>
      </c>
      <c r="H105" s="73"/>
      <c r="I105" s="35" t="s">
        <v>168</v>
      </c>
      <c r="J105" s="1438"/>
      <c r="K105" s="1440"/>
      <c r="L105" s="260" t="s">
        <v>11</v>
      </c>
    </row>
    <row r="106" spans="1:12" ht="15" customHeight="1">
      <c r="A106" s="132"/>
      <c r="B106" s="101"/>
      <c r="C106" s="73"/>
      <c r="D106" s="73"/>
      <c r="E106" s="73"/>
      <c r="F106" s="73"/>
      <c r="G106" s="73"/>
      <c r="H106" s="73"/>
      <c r="I106" s="35"/>
      <c r="J106" s="26"/>
      <c r="K106" s="26"/>
      <c r="L106" s="142"/>
    </row>
    <row r="107" spans="1:12">
      <c r="A107" s="102" t="s">
        <v>67</v>
      </c>
      <c r="B107" s="102"/>
      <c r="C107" s="102"/>
      <c r="D107" s="102"/>
      <c r="E107" s="102"/>
      <c r="F107" s="102"/>
      <c r="G107" s="102"/>
      <c r="H107" s="102"/>
      <c r="I107" s="102"/>
      <c r="J107" s="102"/>
      <c r="K107" s="102"/>
      <c r="L107" s="267"/>
    </row>
    <row r="108" spans="1:12" ht="28.5" customHeight="1">
      <c r="A108" s="1458" t="s">
        <v>110</v>
      </c>
      <c r="B108" s="1458"/>
      <c r="C108" s="1458"/>
      <c r="D108" s="1458"/>
      <c r="E108" s="1458"/>
      <c r="F108" s="1458"/>
      <c r="G108" s="1458"/>
      <c r="H108" s="1458"/>
      <c r="I108" s="1458"/>
      <c r="J108" s="1458"/>
      <c r="K108" s="1458"/>
      <c r="L108" s="1458"/>
    </row>
    <row r="109" spans="1:12">
      <c r="A109" s="26" t="s">
        <v>510</v>
      </c>
      <c r="B109" s="29"/>
      <c r="C109" s="29"/>
      <c r="D109" s="29"/>
      <c r="E109" s="29"/>
      <c r="F109" s="29"/>
      <c r="G109" s="29"/>
      <c r="H109" s="29"/>
      <c r="I109" s="29"/>
      <c r="J109" s="29"/>
      <c r="K109" s="29"/>
      <c r="L109" s="142"/>
    </row>
    <row r="110" spans="1:12">
      <c r="A110" s="26" t="s">
        <v>367</v>
      </c>
      <c r="B110" s="26"/>
      <c r="C110" s="26"/>
      <c r="D110" s="26"/>
      <c r="E110" s="26"/>
      <c r="F110" s="26"/>
      <c r="G110" s="26"/>
      <c r="H110" s="26"/>
      <c r="I110" s="26"/>
      <c r="J110" s="26"/>
      <c r="K110" s="26"/>
      <c r="L110" s="142"/>
    </row>
    <row r="111" spans="1:12">
      <c r="A111" s="26"/>
      <c r="B111" s="26"/>
      <c r="C111" s="26"/>
      <c r="D111" s="26"/>
      <c r="E111" s="26"/>
      <c r="F111" s="26"/>
      <c r="G111" s="26"/>
      <c r="H111" s="26"/>
      <c r="I111" s="26"/>
      <c r="J111" s="26"/>
      <c r="K111" s="26"/>
      <c r="L111" s="142"/>
    </row>
    <row r="112" spans="1:12"/>
    <row r="113"/>
    <row r="114"/>
    <row r="115"/>
    <row r="116"/>
    <row r="117"/>
    <row r="118"/>
  </sheetData>
  <mergeCells count="23">
    <mergeCell ref="A2:B2"/>
    <mergeCell ref="G43:K66"/>
    <mergeCell ref="G69:K80"/>
    <mergeCell ref="G82:K92"/>
    <mergeCell ref="J102:K105"/>
    <mergeCell ref="C2:L2"/>
    <mergeCell ref="A99:B99"/>
    <mergeCell ref="A29:B29"/>
    <mergeCell ref="G29:K40"/>
    <mergeCell ref="A8:B8"/>
    <mergeCell ref="A16:B16"/>
    <mergeCell ref="A28:B28"/>
    <mergeCell ref="A27:E27"/>
    <mergeCell ref="G8:K14"/>
    <mergeCell ref="G16:K25"/>
    <mergeCell ref="C96:K97"/>
    <mergeCell ref="A108:L108"/>
    <mergeCell ref="A68:B68"/>
    <mergeCell ref="A69:B69"/>
    <mergeCell ref="A42:D42"/>
    <mergeCell ref="A43:B43"/>
    <mergeCell ref="A96:B96"/>
    <mergeCell ref="C99:K99"/>
  </mergeCells>
  <hyperlinks>
    <hyperlink ref="B62" r:id="rId1" location="history"/>
    <hyperlink ref="B61" r:id="rId2"/>
  </hyperlinks>
  <pageMargins left="0.70866141732283472" right="0.70866141732283472" top="0.74803149606299213" bottom="0.74803149606299213" header="0.31496062992125984" footer="0.31496062992125984"/>
  <pageSetup paperSize="8" scale="48" orientation="portrait" r:id="rId3"/>
  <rowBreaks count="1" manualBreakCount="1">
    <brk id="9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Q102"/>
  <sheetViews>
    <sheetView showGridLines="0" zoomScale="80" zoomScaleNormal="80" zoomScaleSheetLayoutView="80" workbookViewId="0">
      <selection activeCell="G76" sqref="G76:K76"/>
    </sheetView>
  </sheetViews>
  <sheetFormatPr defaultColWidth="9.42578125" defaultRowHeight="12.75" zeroHeight="1"/>
  <cols>
    <col min="1" max="1" width="46" style="337" customWidth="1"/>
    <col min="2" max="2" width="39.5703125" style="337" customWidth="1"/>
    <col min="3" max="6" width="12.5703125" style="337" customWidth="1"/>
    <col min="7" max="11" width="15.5703125" style="337" customWidth="1"/>
    <col min="12" max="12" width="9" style="338" customWidth="1"/>
    <col min="13" max="16384" width="9.42578125" style="337"/>
  </cols>
  <sheetData>
    <row r="1" spans="1:12" ht="21.75" customHeight="1">
      <c r="A1" s="752" t="s">
        <v>834</v>
      </c>
    </row>
    <row r="2" spans="1:12" ht="21.75" customHeight="1">
      <c r="A2" s="1444" t="s">
        <v>84</v>
      </c>
      <c r="B2" s="1445"/>
      <c r="C2" s="1486" t="s">
        <v>991</v>
      </c>
      <c r="D2" s="1442"/>
      <c r="E2" s="1442"/>
      <c r="F2" s="1442"/>
      <c r="G2" s="1442"/>
      <c r="H2" s="1442"/>
      <c r="I2" s="1442"/>
      <c r="J2" s="1442"/>
      <c r="K2" s="1442"/>
      <c r="L2" s="1443"/>
    </row>
    <row r="3" spans="1:12">
      <c r="A3" s="102" t="s">
        <v>51</v>
      </c>
      <c r="B3" s="47"/>
      <c r="C3" s="47"/>
      <c r="D3" s="47"/>
      <c r="E3" s="47"/>
      <c r="F3" s="47"/>
      <c r="G3" s="47"/>
      <c r="H3" s="47"/>
      <c r="I3" s="47"/>
      <c r="J3" s="47"/>
      <c r="K3" s="47"/>
      <c r="L3" s="261"/>
    </row>
    <row r="4" spans="1:12">
      <c r="A4" s="51"/>
      <c r="B4" s="44"/>
      <c r="C4" s="44"/>
      <c r="D4" s="335" t="s">
        <v>53</v>
      </c>
      <c r="E4" s="335"/>
      <c r="F4" s="335"/>
      <c r="G4" s="335"/>
      <c r="H4" s="335"/>
      <c r="I4" s="335"/>
      <c r="J4" s="335"/>
      <c r="K4" s="335"/>
      <c r="L4" s="261"/>
    </row>
    <row r="5" spans="1:12" ht="13.5" thickBot="1">
      <c r="A5" s="216"/>
      <c r="B5" s="46" t="s">
        <v>61</v>
      </c>
      <c r="C5" s="46" t="s">
        <v>0</v>
      </c>
      <c r="D5" s="46" t="s">
        <v>48</v>
      </c>
      <c r="E5" s="46" t="s">
        <v>52</v>
      </c>
      <c r="F5" s="46" t="s">
        <v>1</v>
      </c>
      <c r="G5" s="46"/>
      <c r="H5" s="46"/>
      <c r="I5" s="46"/>
      <c r="J5" s="46"/>
      <c r="K5" s="46"/>
      <c r="L5" s="216" t="s">
        <v>7</v>
      </c>
    </row>
    <row r="6" spans="1:12">
      <c r="A6" s="114" t="s">
        <v>50</v>
      </c>
      <c r="B6" s="113"/>
      <c r="C6" s="113"/>
      <c r="D6" s="113"/>
      <c r="E6" s="113"/>
      <c r="F6" s="113"/>
      <c r="G6" s="113"/>
      <c r="H6" s="113"/>
      <c r="I6" s="113"/>
      <c r="J6" s="113"/>
      <c r="K6" s="113"/>
      <c r="L6" s="112"/>
    </row>
    <row r="7" spans="1:12" s="343" customFormat="1">
      <c r="A7" s="30" t="s">
        <v>368</v>
      </c>
      <c r="B7" s="36"/>
      <c r="C7" s="35"/>
      <c r="D7" s="35"/>
      <c r="E7" s="430"/>
      <c r="F7" s="430"/>
      <c r="G7" s="430"/>
      <c r="H7" s="430"/>
      <c r="I7" s="430"/>
      <c r="J7" s="430"/>
      <c r="K7" s="430"/>
      <c r="L7" s="35"/>
    </row>
    <row r="8" spans="1:12" s="343" customFormat="1" ht="15" customHeight="1">
      <c r="A8" s="1508" t="s">
        <v>87</v>
      </c>
      <c r="B8" s="1508"/>
      <c r="C8" s="35"/>
      <c r="D8" s="35"/>
      <c r="E8" s="35"/>
      <c r="F8" s="35"/>
      <c r="G8" s="1512"/>
      <c r="H8" s="1513"/>
      <c r="I8" s="1513"/>
      <c r="J8" s="1513"/>
      <c r="K8" s="1514"/>
      <c r="L8" s="35"/>
    </row>
    <row r="9" spans="1:12" s="343" customFormat="1" ht="12.75" customHeight="1">
      <c r="A9" s="28" t="s">
        <v>458</v>
      </c>
      <c r="B9" s="397" t="s">
        <v>799</v>
      </c>
      <c r="C9" s="72" t="s">
        <v>2</v>
      </c>
      <c r="D9" s="431"/>
      <c r="E9" s="431"/>
      <c r="F9" s="431"/>
      <c r="G9" s="1436"/>
      <c r="H9" s="1399"/>
      <c r="I9" s="1399"/>
      <c r="J9" s="1399"/>
      <c r="K9" s="1437"/>
      <c r="L9" s="431"/>
    </row>
    <row r="10" spans="1:12" s="343" customFormat="1">
      <c r="A10" s="28" t="s">
        <v>459</v>
      </c>
      <c r="B10" s="397" t="s">
        <v>799</v>
      </c>
      <c r="C10" s="72" t="s">
        <v>2</v>
      </c>
      <c r="D10" s="431"/>
      <c r="E10" s="431"/>
      <c r="F10" s="431"/>
      <c r="G10" s="1436"/>
      <c r="H10" s="1399"/>
      <c r="I10" s="1399"/>
      <c r="J10" s="1399"/>
      <c r="K10" s="1437"/>
      <c r="L10" s="431"/>
    </row>
    <row r="11" spans="1:12" s="343" customFormat="1" ht="12.75" customHeight="1">
      <c r="A11" s="28" t="s">
        <v>457</v>
      </c>
      <c r="B11" s="397" t="s">
        <v>799</v>
      </c>
      <c r="C11" s="72" t="s">
        <v>2</v>
      </c>
      <c r="D11" s="432"/>
      <c r="E11" s="432"/>
      <c r="F11" s="432"/>
      <c r="G11" s="1436"/>
      <c r="H11" s="1399"/>
      <c r="I11" s="1399"/>
      <c r="J11" s="1399"/>
      <c r="K11" s="1437"/>
      <c r="L11" s="432"/>
    </row>
    <row r="12" spans="1:12" s="343" customFormat="1" ht="12.75" customHeight="1">
      <c r="A12" s="28" t="s">
        <v>298</v>
      </c>
      <c r="B12" s="397" t="s">
        <v>799</v>
      </c>
      <c r="C12" s="72" t="s">
        <v>2</v>
      </c>
      <c r="D12" s="432"/>
      <c r="E12" s="432"/>
      <c r="F12" s="432"/>
      <c r="G12" s="1436"/>
      <c r="H12" s="1399"/>
      <c r="I12" s="1399"/>
      <c r="J12" s="1399"/>
      <c r="K12" s="1437"/>
      <c r="L12" s="432"/>
    </row>
    <row r="13" spans="1:12" s="343" customFormat="1" ht="12.75" customHeight="1">
      <c r="A13" s="28" t="s">
        <v>259</v>
      </c>
      <c r="B13" s="397" t="s">
        <v>799</v>
      </c>
      <c r="C13" s="72" t="s">
        <v>2</v>
      </c>
      <c r="D13" s="26"/>
      <c r="E13" s="26"/>
      <c r="F13" s="26"/>
      <c r="G13" s="1436"/>
      <c r="H13" s="1399"/>
      <c r="I13" s="1399"/>
      <c r="J13" s="1399"/>
      <c r="K13" s="1437"/>
      <c r="L13" s="26"/>
    </row>
    <row r="14" spans="1:12" s="343" customFormat="1" ht="12.75" customHeight="1">
      <c r="A14" s="28" t="s">
        <v>184</v>
      </c>
      <c r="B14" s="397" t="s">
        <v>799</v>
      </c>
      <c r="C14" s="72" t="s">
        <v>2</v>
      </c>
      <c r="D14" s="26"/>
      <c r="E14" s="26"/>
      <c r="F14" s="26"/>
      <c r="G14" s="1436"/>
      <c r="H14" s="1399"/>
      <c r="I14" s="1399"/>
      <c r="J14" s="1399"/>
      <c r="K14" s="1437"/>
      <c r="L14" s="26"/>
    </row>
    <row r="15" spans="1:12" s="343" customFormat="1" ht="12.75" customHeight="1">
      <c r="A15" s="28" t="s">
        <v>13</v>
      </c>
      <c r="B15" s="397" t="s">
        <v>798</v>
      </c>
      <c r="C15" s="72" t="s">
        <v>2</v>
      </c>
      <c r="D15" s="72" t="s">
        <v>366</v>
      </c>
      <c r="E15" s="58" t="s">
        <v>50</v>
      </c>
      <c r="F15" s="456" t="str">
        <f>IFERROR(IF(D15="N/A","N/A",C15-D15),"X")</f>
        <v>X</v>
      </c>
      <c r="G15" s="1436"/>
      <c r="H15" s="1399"/>
      <c r="I15" s="1399"/>
      <c r="J15" s="1399"/>
      <c r="K15" s="1437"/>
      <c r="L15" s="35"/>
    </row>
    <row r="16" spans="1:12" s="343" customFormat="1" ht="12.75" customHeight="1">
      <c r="A16" s="28" t="s">
        <v>14</v>
      </c>
      <c r="B16" s="397" t="s">
        <v>798</v>
      </c>
      <c r="C16" s="72" t="s">
        <v>2</v>
      </c>
      <c r="D16" s="72" t="s">
        <v>366</v>
      </c>
      <c r="E16" s="58" t="s">
        <v>50</v>
      </c>
      <c r="F16" s="456" t="str">
        <f>IFERROR(IF(D16="N/A","N/A",C16-D16),"X")</f>
        <v>X</v>
      </c>
      <c r="G16" s="1436"/>
      <c r="H16" s="1399"/>
      <c r="I16" s="1399"/>
      <c r="J16" s="1399"/>
      <c r="K16" s="1437"/>
      <c r="L16" s="35"/>
    </row>
    <row r="17" spans="1:17" s="343" customFormat="1" ht="12.75" customHeight="1">
      <c r="A17" s="28" t="s">
        <v>15</v>
      </c>
      <c r="B17" s="397" t="s">
        <v>586</v>
      </c>
      <c r="C17" s="72" t="s">
        <v>2</v>
      </c>
      <c r="D17" s="72" t="s">
        <v>366</v>
      </c>
      <c r="E17" s="58" t="s">
        <v>50</v>
      </c>
      <c r="F17" s="691" t="str">
        <f>IFERROR(IF(D17="N/A","N/A",C17-D17),"X")</f>
        <v>X</v>
      </c>
      <c r="G17" s="1436"/>
      <c r="H17" s="1399"/>
      <c r="I17" s="1399"/>
      <c r="J17" s="1399"/>
      <c r="K17" s="1437"/>
      <c r="L17" s="35"/>
    </row>
    <row r="18" spans="1:17" s="343" customFormat="1" ht="12.75" customHeight="1">
      <c r="A18" s="28" t="s">
        <v>16</v>
      </c>
      <c r="B18" s="336"/>
      <c r="C18" s="72" t="s">
        <v>2</v>
      </c>
      <c r="D18" s="72" t="s">
        <v>366</v>
      </c>
      <c r="E18" s="58" t="s">
        <v>50</v>
      </c>
      <c r="F18" s="147" t="str">
        <f>IFERROR(IF(D18="N/A","N/A",C18-D18),"X")</f>
        <v>X</v>
      </c>
      <c r="G18" s="1436"/>
      <c r="H18" s="1399"/>
      <c r="I18" s="1399"/>
      <c r="J18" s="1399"/>
      <c r="K18" s="1437"/>
      <c r="L18" s="35"/>
    </row>
    <row r="19" spans="1:17" s="343" customFormat="1" ht="12.95" customHeight="1">
      <c r="A19" s="28" t="s">
        <v>19</v>
      </c>
      <c r="B19" s="336"/>
      <c r="C19" s="72" t="s">
        <v>2</v>
      </c>
      <c r="D19" s="72" t="s">
        <v>366</v>
      </c>
      <c r="E19" s="58" t="s">
        <v>50</v>
      </c>
      <c r="F19" s="147" t="str">
        <f>IFERROR(IF(D19="N/A","N/A",C19-D19),"X")</f>
        <v>X</v>
      </c>
      <c r="G19" s="1438"/>
      <c r="H19" s="1439"/>
      <c r="I19" s="1439"/>
      <c r="J19" s="1439"/>
      <c r="K19" s="1440"/>
      <c r="L19" s="35"/>
    </row>
    <row r="20" spans="1:17" s="343" customFormat="1">
      <c r="A20" s="337"/>
      <c r="B20" s="337"/>
      <c r="C20" s="337"/>
      <c r="D20" s="337"/>
      <c r="E20" s="337"/>
      <c r="F20" s="337"/>
      <c r="G20" s="337"/>
      <c r="H20" s="337"/>
      <c r="I20" s="35"/>
      <c r="J20" s="35"/>
      <c r="K20" s="35"/>
      <c r="L20" s="35"/>
    </row>
    <row r="21" spans="1:17">
      <c r="A21" s="114" t="s">
        <v>307</v>
      </c>
      <c r="B21" s="113"/>
      <c r="C21" s="113"/>
      <c r="D21" s="113"/>
      <c r="E21" s="113"/>
      <c r="F21" s="113"/>
      <c r="G21" s="113"/>
      <c r="H21" s="113"/>
      <c r="I21" s="113"/>
      <c r="J21" s="113"/>
      <c r="K21" s="113"/>
      <c r="L21" s="112"/>
    </row>
    <row r="22" spans="1:17">
      <c r="A22" s="30" t="s">
        <v>85</v>
      </c>
      <c r="B22" s="36"/>
      <c r="C22" s="35"/>
      <c r="D22" s="35"/>
      <c r="E22" s="430"/>
      <c r="F22" s="430"/>
      <c r="G22" s="430"/>
      <c r="H22" s="430"/>
      <c r="I22" s="430"/>
      <c r="J22" s="430"/>
      <c r="K22" s="430"/>
      <c r="L22" s="142"/>
    </row>
    <row r="23" spans="1:17" ht="25.5" customHeight="1">
      <c r="A23" s="1515" t="s">
        <v>800</v>
      </c>
      <c r="B23" s="1515"/>
      <c r="C23" s="1515"/>
      <c r="D23" s="35"/>
      <c r="E23" s="58"/>
      <c r="F23" s="35"/>
      <c r="G23" s="1401"/>
      <c r="H23" s="1391"/>
      <c r="I23" s="1391"/>
      <c r="J23" s="1391"/>
      <c r="K23" s="1392"/>
      <c r="L23" s="142"/>
    </row>
    <row r="24" spans="1:17" ht="12.75" customHeight="1">
      <c r="A24" s="28" t="s">
        <v>459</v>
      </c>
      <c r="B24" s="336" t="s">
        <v>330</v>
      </c>
      <c r="C24" s="95" t="s">
        <v>2</v>
      </c>
      <c r="D24" s="35"/>
      <c r="E24" s="58"/>
      <c r="F24" s="35"/>
      <c r="G24" s="1371"/>
      <c r="H24" s="1372"/>
      <c r="I24" s="1372"/>
      <c r="J24" s="1372"/>
      <c r="K24" s="1373"/>
      <c r="L24" s="142"/>
    </row>
    <row r="25" spans="1:17">
      <c r="A25" s="28" t="s">
        <v>457</v>
      </c>
      <c r="B25" s="336" t="s">
        <v>330</v>
      </c>
      <c r="C25" s="95" t="s">
        <v>2</v>
      </c>
      <c r="D25" s="35"/>
      <c r="E25" s="58"/>
      <c r="F25" s="35"/>
      <c r="G25" s="1371"/>
      <c r="H25" s="1372"/>
      <c r="I25" s="1372"/>
      <c r="J25" s="1372"/>
      <c r="K25" s="1373"/>
      <c r="L25" s="142"/>
    </row>
    <row r="26" spans="1:17" ht="12.75" customHeight="1">
      <c r="A26" s="28" t="s">
        <v>298</v>
      </c>
      <c r="B26" s="336" t="s">
        <v>330</v>
      </c>
      <c r="C26" s="95" t="s">
        <v>2</v>
      </c>
      <c r="D26" s="35"/>
      <c r="E26" s="58"/>
      <c r="F26" s="35"/>
      <c r="G26" s="1371"/>
      <c r="H26" s="1372"/>
      <c r="I26" s="1372"/>
      <c r="J26" s="1372"/>
      <c r="K26" s="1373"/>
      <c r="L26" s="142"/>
    </row>
    <row r="27" spans="1:17" ht="12.75" customHeight="1">
      <c r="A27" s="28" t="s">
        <v>259</v>
      </c>
      <c r="B27" s="336" t="s">
        <v>330</v>
      </c>
      <c r="C27" s="95" t="s">
        <v>2</v>
      </c>
      <c r="D27" s="35"/>
      <c r="E27" s="58"/>
      <c r="F27" s="639"/>
      <c r="G27" s="1371"/>
      <c r="H27" s="1372"/>
      <c r="I27" s="1372"/>
      <c r="J27" s="1372"/>
      <c r="K27" s="1373"/>
      <c r="L27" s="142"/>
    </row>
    <row r="28" spans="1:17" ht="12.75" customHeight="1">
      <c r="A28" s="28" t="s">
        <v>184</v>
      </c>
      <c r="B28" s="336" t="s">
        <v>330</v>
      </c>
      <c r="C28" s="95" t="s">
        <v>2</v>
      </c>
      <c r="D28" s="35"/>
      <c r="E28" s="58"/>
      <c r="F28" s="35"/>
      <c r="G28" s="1371"/>
      <c r="H28" s="1372"/>
      <c r="I28" s="1372"/>
      <c r="J28" s="1372"/>
      <c r="K28" s="1373"/>
      <c r="L28" s="142"/>
    </row>
    <row r="29" spans="1:17" ht="12.75" customHeight="1">
      <c r="A29" s="28" t="s">
        <v>13</v>
      </c>
      <c r="B29" s="336" t="s">
        <v>330</v>
      </c>
      <c r="C29" s="95" t="s">
        <v>2</v>
      </c>
      <c r="D29" s="543">
        <v>0.99</v>
      </c>
      <c r="E29" s="58" t="s">
        <v>49</v>
      </c>
      <c r="F29" s="456" t="str">
        <f>IFERROR(IF(D29="N/A","N/A",(C29-D29)*100),"X")</f>
        <v>X</v>
      </c>
      <c r="G29" s="1371"/>
      <c r="H29" s="1372"/>
      <c r="I29" s="1372"/>
      <c r="J29" s="1372"/>
      <c r="K29" s="1373"/>
      <c r="L29" s="341"/>
    </row>
    <row r="30" spans="1:17" ht="12.75" customHeight="1">
      <c r="A30" s="28" t="s">
        <v>14</v>
      </c>
      <c r="B30" s="336" t="s">
        <v>330</v>
      </c>
      <c r="C30" s="95" t="s">
        <v>2</v>
      </c>
      <c r="D30" s="543">
        <v>0.99</v>
      </c>
      <c r="E30" s="58" t="s">
        <v>49</v>
      </c>
      <c r="F30" s="456" t="str">
        <f t="shared" ref="F30:F33" si="0">IFERROR(IF(D30="N/A","N/A",(C30-D30)*100),"X")</f>
        <v>X</v>
      </c>
      <c r="G30" s="1371"/>
      <c r="H30" s="1372"/>
      <c r="I30" s="1372"/>
      <c r="J30" s="1372"/>
      <c r="K30" s="1373"/>
      <c r="L30" s="341"/>
    </row>
    <row r="31" spans="1:17" ht="12.75" customHeight="1">
      <c r="A31" s="28" t="s">
        <v>15</v>
      </c>
      <c r="B31" s="397" t="s">
        <v>586</v>
      </c>
      <c r="C31" s="95" t="s">
        <v>2</v>
      </c>
      <c r="D31" s="543">
        <v>0.99</v>
      </c>
      <c r="E31" s="58" t="s">
        <v>49</v>
      </c>
      <c r="F31" s="456" t="str">
        <f t="shared" si="0"/>
        <v>X</v>
      </c>
      <c r="G31" s="1371"/>
      <c r="H31" s="1372"/>
      <c r="I31" s="1372"/>
      <c r="J31" s="1372"/>
      <c r="K31" s="1373"/>
      <c r="L31" s="341"/>
    </row>
    <row r="32" spans="1:17" ht="12.75" customHeight="1">
      <c r="A32" s="28" t="s">
        <v>16</v>
      </c>
      <c r="B32" s="336" t="s">
        <v>586</v>
      </c>
      <c r="C32" s="95" t="s">
        <v>2</v>
      </c>
      <c r="D32" s="329">
        <v>0.99</v>
      </c>
      <c r="E32" s="58" t="s">
        <v>49</v>
      </c>
      <c r="F32" s="456" t="str">
        <f t="shared" si="0"/>
        <v>X</v>
      </c>
      <c r="G32" s="1371"/>
      <c r="H32" s="1372"/>
      <c r="I32" s="1372"/>
      <c r="J32" s="1372"/>
      <c r="K32" s="1373"/>
      <c r="L32" s="341"/>
      <c r="Q32" s="1006"/>
    </row>
    <row r="33" spans="1:12" ht="12.75" customHeight="1">
      <c r="A33" s="28" t="s">
        <v>19</v>
      </c>
      <c r="B33" s="336" t="s">
        <v>586</v>
      </c>
      <c r="C33" s="95" t="s">
        <v>2</v>
      </c>
      <c r="D33" s="329">
        <v>0.99</v>
      </c>
      <c r="E33" s="58" t="s">
        <v>49</v>
      </c>
      <c r="F33" s="456" t="str">
        <f t="shared" si="0"/>
        <v>X</v>
      </c>
      <c r="G33" s="1374"/>
      <c r="H33" s="1375"/>
      <c r="I33" s="1375"/>
      <c r="J33" s="1375"/>
      <c r="K33" s="1376"/>
      <c r="L33" s="341"/>
    </row>
    <row r="34" spans="1:12">
      <c r="A34" s="334"/>
      <c r="B34" s="334"/>
      <c r="C34" s="35"/>
      <c r="D34" s="35"/>
      <c r="E34" s="35"/>
      <c r="F34" s="35"/>
      <c r="G34" s="35"/>
      <c r="H34" s="35"/>
      <c r="I34" s="35"/>
      <c r="J34" s="35"/>
      <c r="K34" s="35"/>
      <c r="L34" s="142"/>
    </row>
    <row r="35" spans="1:12" ht="14.25" customHeight="1">
      <c r="A35" s="30" t="s">
        <v>588</v>
      </c>
      <c r="B35" s="36"/>
      <c r="C35" s="35"/>
      <c r="D35" s="35"/>
      <c r="E35" s="35"/>
      <c r="F35" s="35"/>
      <c r="G35" s="35"/>
      <c r="H35" s="35"/>
      <c r="I35" s="35"/>
      <c r="J35" s="35"/>
      <c r="K35" s="35"/>
      <c r="L35" s="142"/>
    </row>
    <row r="36" spans="1:12" ht="12.75" customHeight="1">
      <c r="A36" s="1508" t="s">
        <v>87</v>
      </c>
      <c r="B36" s="1508"/>
      <c r="C36" s="35"/>
      <c r="D36" s="35"/>
      <c r="E36" s="35"/>
      <c r="F36" s="35"/>
      <c r="G36" s="1390"/>
      <c r="H36" s="1391"/>
      <c r="I36" s="1391"/>
      <c r="J36" s="1391"/>
      <c r="K36" s="1392"/>
      <c r="L36" s="142"/>
    </row>
    <row r="37" spans="1:12" ht="12.75" customHeight="1">
      <c r="A37" s="28" t="s">
        <v>458</v>
      </c>
      <c r="B37" s="397" t="s">
        <v>799</v>
      </c>
      <c r="C37" s="72" t="s">
        <v>2</v>
      </c>
      <c r="D37" s="544"/>
      <c r="E37" s="431"/>
      <c r="F37" s="431"/>
      <c r="G37" s="1371"/>
      <c r="H37" s="1372"/>
      <c r="I37" s="1372"/>
      <c r="J37" s="1372"/>
      <c r="K37" s="1373"/>
      <c r="L37" s="431"/>
    </row>
    <row r="38" spans="1:12" ht="12.75" customHeight="1">
      <c r="A38" s="28" t="s">
        <v>459</v>
      </c>
      <c r="B38" s="397" t="s">
        <v>799</v>
      </c>
      <c r="C38" s="72" t="s">
        <v>2</v>
      </c>
      <c r="D38" s="544"/>
      <c r="E38" s="431"/>
      <c r="F38" s="431"/>
      <c r="G38" s="1371"/>
      <c r="H38" s="1372"/>
      <c r="I38" s="1372"/>
      <c r="J38" s="1372"/>
      <c r="K38" s="1373"/>
      <c r="L38" s="431"/>
    </row>
    <row r="39" spans="1:12" ht="12.75" customHeight="1">
      <c r="A39" s="28" t="s">
        <v>457</v>
      </c>
      <c r="B39" s="397" t="s">
        <v>799</v>
      </c>
      <c r="C39" s="72" t="s">
        <v>2</v>
      </c>
      <c r="D39" s="545"/>
      <c r="E39" s="432"/>
      <c r="F39" s="432"/>
      <c r="G39" s="1371"/>
      <c r="H39" s="1372"/>
      <c r="I39" s="1372"/>
      <c r="J39" s="1372"/>
      <c r="K39" s="1373"/>
      <c r="L39" s="432"/>
    </row>
    <row r="40" spans="1:12" ht="12.75" customHeight="1">
      <c r="A40" s="28" t="s">
        <v>298</v>
      </c>
      <c r="B40" s="397" t="s">
        <v>799</v>
      </c>
      <c r="C40" s="72" t="s">
        <v>2</v>
      </c>
      <c r="D40" s="545"/>
      <c r="E40" s="399"/>
      <c r="F40" s="432"/>
      <c r="G40" s="1371"/>
      <c r="H40" s="1372"/>
      <c r="I40" s="1372"/>
      <c r="J40" s="1372"/>
      <c r="K40" s="1373"/>
      <c r="L40" s="432"/>
    </row>
    <row r="41" spans="1:12" ht="12.75" customHeight="1">
      <c r="A41" s="28" t="s">
        <v>259</v>
      </c>
      <c r="B41" s="397" t="s">
        <v>799</v>
      </c>
      <c r="C41" s="72" t="s">
        <v>2</v>
      </c>
      <c r="D41" s="58"/>
      <c r="E41" s="35"/>
      <c r="F41" s="35"/>
      <c r="G41" s="1371"/>
      <c r="H41" s="1372"/>
      <c r="I41" s="1372"/>
      <c r="J41" s="1372"/>
      <c r="K41" s="1373"/>
      <c r="L41" s="142"/>
    </row>
    <row r="42" spans="1:12" ht="12.75" customHeight="1">
      <c r="A42" s="28" t="s">
        <v>184</v>
      </c>
      <c r="B42" s="397" t="s">
        <v>799</v>
      </c>
      <c r="C42" s="72" t="s">
        <v>2</v>
      </c>
      <c r="D42" s="58"/>
      <c r="E42" s="35"/>
      <c r="F42" s="35"/>
      <c r="G42" s="1371"/>
      <c r="H42" s="1372"/>
      <c r="I42" s="1372"/>
      <c r="J42" s="1372"/>
      <c r="K42" s="1373"/>
      <c r="L42" s="142"/>
    </row>
    <row r="43" spans="1:12" ht="12.75" customHeight="1">
      <c r="A43" s="28" t="s">
        <v>13</v>
      </c>
      <c r="B43" s="397" t="s">
        <v>798</v>
      </c>
      <c r="C43" s="72" t="s">
        <v>2</v>
      </c>
      <c r="D43" s="72" t="s">
        <v>366</v>
      </c>
      <c r="E43" s="58" t="s">
        <v>49</v>
      </c>
      <c r="F43" s="456" t="str">
        <f>IFERROR(IF(D43="N/A","N/A",C43-D43),"X")</f>
        <v>X</v>
      </c>
      <c r="G43" s="1371"/>
      <c r="H43" s="1372"/>
      <c r="I43" s="1372"/>
      <c r="J43" s="1372"/>
      <c r="K43" s="1373"/>
      <c r="L43" s="341"/>
    </row>
    <row r="44" spans="1:12" ht="12.75" customHeight="1">
      <c r="A44" s="28" t="s">
        <v>14</v>
      </c>
      <c r="B44" s="397" t="s">
        <v>798</v>
      </c>
      <c r="C44" s="72" t="s">
        <v>2</v>
      </c>
      <c r="D44" s="72" t="s">
        <v>366</v>
      </c>
      <c r="E44" s="58" t="s">
        <v>49</v>
      </c>
      <c r="F44" s="147" t="str">
        <f>IFERROR(IF(D44="N/A","N/A",C44-D44),"X")</f>
        <v>X</v>
      </c>
      <c r="G44" s="1371"/>
      <c r="H44" s="1372"/>
      <c r="I44" s="1372"/>
      <c r="J44" s="1372"/>
      <c r="K44" s="1373"/>
      <c r="L44" s="341"/>
    </row>
    <row r="45" spans="1:12" ht="12.75" customHeight="1">
      <c r="A45" s="28" t="s">
        <v>15</v>
      </c>
      <c r="B45" s="397" t="s">
        <v>586</v>
      </c>
      <c r="C45" s="72" t="s">
        <v>2</v>
      </c>
      <c r="D45" s="72" t="s">
        <v>366</v>
      </c>
      <c r="E45" s="58" t="s">
        <v>49</v>
      </c>
      <c r="F45" s="691" t="str">
        <f>IFERROR(IF(D45="N/A","N/A",C45-D45),"X")</f>
        <v>X</v>
      </c>
      <c r="G45" s="1371"/>
      <c r="H45" s="1372"/>
      <c r="I45" s="1372"/>
      <c r="J45" s="1372"/>
      <c r="K45" s="1373"/>
      <c r="L45" s="341"/>
    </row>
    <row r="46" spans="1:12" ht="12.75" customHeight="1">
      <c r="A46" s="28" t="s">
        <v>16</v>
      </c>
      <c r="B46" s="336"/>
      <c r="C46" s="72" t="s">
        <v>2</v>
      </c>
      <c r="D46" s="72" t="s">
        <v>366</v>
      </c>
      <c r="E46" s="58" t="s">
        <v>49</v>
      </c>
      <c r="F46" s="147" t="str">
        <f>IFERROR(IF(D46="N/A","N/A",C46-D46),"X")</f>
        <v>X</v>
      </c>
      <c r="G46" s="1371"/>
      <c r="H46" s="1372"/>
      <c r="I46" s="1372"/>
      <c r="J46" s="1372"/>
      <c r="K46" s="1373"/>
      <c r="L46" s="341"/>
    </row>
    <row r="47" spans="1:12" ht="12.75" customHeight="1">
      <c r="A47" s="28" t="s">
        <v>19</v>
      </c>
      <c r="B47" s="336"/>
      <c r="C47" s="72" t="s">
        <v>2</v>
      </c>
      <c r="D47" s="72" t="s">
        <v>366</v>
      </c>
      <c r="E47" s="58" t="s">
        <v>49</v>
      </c>
      <c r="F47" s="147" t="str">
        <f>IFERROR(IF(D47="N/A","N/A",C47-D47),"X")</f>
        <v>X</v>
      </c>
      <c r="G47" s="1374"/>
      <c r="H47" s="1375"/>
      <c r="I47" s="1375"/>
      <c r="J47" s="1375"/>
      <c r="K47" s="1376"/>
      <c r="L47" s="341"/>
    </row>
    <row r="48" spans="1:12">
      <c r="E48" s="343"/>
      <c r="G48" s="123"/>
      <c r="H48" s="35"/>
      <c r="I48" s="35"/>
      <c r="J48" s="35"/>
      <c r="K48" s="35"/>
      <c r="L48" s="142"/>
    </row>
    <row r="49" spans="1:12">
      <c r="A49" s="30" t="s">
        <v>86</v>
      </c>
      <c r="B49" s="334"/>
      <c r="C49" s="35"/>
      <c r="D49" s="35"/>
      <c r="E49" s="35"/>
      <c r="F49" s="35"/>
      <c r="G49" s="35"/>
      <c r="H49" s="35"/>
      <c r="I49" s="35"/>
      <c r="J49" s="35"/>
      <c r="K49" s="35"/>
      <c r="L49" s="142"/>
    </row>
    <row r="50" spans="1:12" ht="12.75" customHeight="1">
      <c r="A50" s="1508" t="s">
        <v>260</v>
      </c>
      <c r="B50" s="1508"/>
      <c r="C50" s="35"/>
      <c r="D50" s="35"/>
      <c r="E50" s="35"/>
      <c r="F50" s="35"/>
      <c r="G50" s="1401"/>
      <c r="H50" s="1391"/>
      <c r="I50" s="1391"/>
      <c r="J50" s="1391"/>
      <c r="K50" s="1392"/>
      <c r="L50" s="142"/>
    </row>
    <row r="51" spans="1:12" ht="12.75" customHeight="1">
      <c r="A51" s="28" t="s">
        <v>259</v>
      </c>
      <c r="B51" s="342" t="s">
        <v>330</v>
      </c>
      <c r="C51" s="95" t="s">
        <v>2</v>
      </c>
      <c r="D51" s="145"/>
      <c r="E51" s="35"/>
      <c r="F51" s="637"/>
      <c r="G51" s="1371"/>
      <c r="H51" s="1372"/>
      <c r="I51" s="1372"/>
      <c r="J51" s="1372"/>
      <c r="K51" s="1373"/>
      <c r="L51" s="142"/>
    </row>
    <row r="52" spans="1:12" ht="12.75" customHeight="1">
      <c r="A52" s="28" t="s">
        <v>184</v>
      </c>
      <c r="B52" s="342" t="s">
        <v>330</v>
      </c>
      <c r="C52" s="95" t="s">
        <v>2</v>
      </c>
      <c r="D52" s="145"/>
      <c r="E52" s="35"/>
      <c r="F52" s="35"/>
      <c r="G52" s="1371"/>
      <c r="H52" s="1372"/>
      <c r="I52" s="1372"/>
      <c r="J52" s="1372"/>
      <c r="K52" s="1373"/>
      <c r="L52" s="142"/>
    </row>
    <row r="53" spans="1:12" ht="12.75" customHeight="1">
      <c r="A53" s="28" t="s">
        <v>13</v>
      </c>
      <c r="B53" s="1005" t="s">
        <v>330</v>
      </c>
      <c r="C53" s="95" t="s">
        <v>2</v>
      </c>
      <c r="D53" s="224">
        <v>0.25</v>
      </c>
      <c r="E53" s="58" t="s">
        <v>49</v>
      </c>
      <c r="F53" s="456" t="str">
        <f>IFERROR(IF(D53="N/A","N/A",(C53-D53)*100),"X")</f>
        <v>X</v>
      </c>
      <c r="G53" s="1371"/>
      <c r="H53" s="1372"/>
      <c r="I53" s="1372"/>
      <c r="J53" s="1372"/>
      <c r="K53" s="1373"/>
      <c r="L53" s="341"/>
    </row>
    <row r="54" spans="1:12" ht="12.75" customHeight="1">
      <c r="A54" s="28" t="s">
        <v>14</v>
      </c>
      <c r="B54" s="1005" t="s">
        <v>330</v>
      </c>
      <c r="C54" s="95" t="s">
        <v>2</v>
      </c>
      <c r="D54" s="224">
        <v>0.25</v>
      </c>
      <c r="E54" s="58" t="s">
        <v>49</v>
      </c>
      <c r="F54" s="456" t="str">
        <f t="shared" ref="F54:F57" si="1">IFERROR(IF(D54="N/A","N/A",(C54-D54)*100),"X")</f>
        <v>X</v>
      </c>
      <c r="G54" s="1371"/>
      <c r="H54" s="1372"/>
      <c r="I54" s="1372"/>
      <c r="J54" s="1372"/>
      <c r="K54" s="1373"/>
      <c r="L54" s="341"/>
    </row>
    <row r="55" spans="1:12" ht="12.75" customHeight="1">
      <c r="A55" s="28" t="s">
        <v>15</v>
      </c>
      <c r="B55" s="336" t="s">
        <v>586</v>
      </c>
      <c r="C55" s="95" t="s">
        <v>2</v>
      </c>
      <c r="D55" s="91">
        <v>0.25</v>
      </c>
      <c r="E55" s="58" t="s">
        <v>49</v>
      </c>
      <c r="F55" s="1169" t="str">
        <f t="shared" si="1"/>
        <v>X</v>
      </c>
      <c r="G55" s="1371"/>
      <c r="H55" s="1372"/>
      <c r="I55" s="1372"/>
      <c r="J55" s="1372"/>
      <c r="K55" s="1373"/>
      <c r="L55" s="341"/>
    </row>
    <row r="56" spans="1:12" ht="12.75" customHeight="1">
      <c r="A56" s="28" t="s">
        <v>16</v>
      </c>
      <c r="B56" s="336" t="s">
        <v>586</v>
      </c>
      <c r="C56" s="95" t="s">
        <v>2</v>
      </c>
      <c r="D56" s="91">
        <v>0.25</v>
      </c>
      <c r="E56" s="58" t="s">
        <v>49</v>
      </c>
      <c r="F56" s="456" t="str">
        <f t="shared" si="1"/>
        <v>X</v>
      </c>
      <c r="G56" s="1371"/>
      <c r="H56" s="1372"/>
      <c r="I56" s="1372"/>
      <c r="J56" s="1372"/>
      <c r="K56" s="1373"/>
      <c r="L56" s="341"/>
    </row>
    <row r="57" spans="1:12" ht="18.95" customHeight="1">
      <c r="A57" s="28" t="s">
        <v>19</v>
      </c>
      <c r="B57" s="336" t="s">
        <v>586</v>
      </c>
      <c r="C57" s="95" t="s">
        <v>2</v>
      </c>
      <c r="D57" s="91">
        <v>0.25</v>
      </c>
      <c r="E57" s="58" t="s">
        <v>49</v>
      </c>
      <c r="F57" s="456" t="str">
        <f t="shared" si="1"/>
        <v>X</v>
      </c>
      <c r="G57" s="1374"/>
      <c r="H57" s="1375"/>
      <c r="I57" s="1375"/>
      <c r="J57" s="1375"/>
      <c r="K57" s="1376"/>
      <c r="L57" s="341"/>
    </row>
    <row r="58" spans="1:12">
      <c r="A58" s="28"/>
      <c r="B58" s="339"/>
      <c r="C58" s="339"/>
      <c r="D58" s="339"/>
      <c r="E58" s="339"/>
      <c r="F58" s="339"/>
      <c r="G58" s="339"/>
      <c r="H58" s="35"/>
      <c r="I58" s="35"/>
      <c r="J58" s="35"/>
      <c r="K58" s="35"/>
      <c r="L58" s="142"/>
    </row>
    <row r="59" spans="1:12"/>
    <row r="60" spans="1:12">
      <c r="A60" s="102" t="s">
        <v>306</v>
      </c>
      <c r="B60" s="47"/>
      <c r="C60" s="47"/>
      <c r="D60" s="47"/>
      <c r="E60" s="47"/>
      <c r="F60" s="47"/>
      <c r="G60" s="47"/>
      <c r="H60" s="47"/>
      <c r="I60" s="47"/>
      <c r="J60" s="47"/>
      <c r="K60" s="47"/>
      <c r="L60" s="261"/>
    </row>
    <row r="61" spans="1:12" ht="16.5" customHeight="1">
      <c r="A61" s="166"/>
      <c r="B61" s="339"/>
      <c r="C61" s="339"/>
      <c r="D61" s="339"/>
      <c r="E61" s="339"/>
      <c r="F61" s="339"/>
      <c r="G61" s="339"/>
      <c r="H61" s="339"/>
      <c r="I61" s="339"/>
      <c r="J61" s="339"/>
      <c r="K61" s="339"/>
      <c r="L61" s="341"/>
    </row>
    <row r="62" spans="1:12">
      <c r="A62" s="194" t="s">
        <v>246</v>
      </c>
      <c r="B62" s="167"/>
      <c r="C62" s="77"/>
      <c r="D62" s="77"/>
      <c r="E62" s="430"/>
      <c r="F62" s="430"/>
      <c r="G62" s="430"/>
      <c r="H62" s="430"/>
      <c r="I62" s="430"/>
      <c r="J62" s="430"/>
      <c r="K62" s="430"/>
      <c r="L62" s="271"/>
    </row>
    <row r="63" spans="1:12" ht="159" customHeight="1">
      <c r="A63" s="534" t="s">
        <v>88</v>
      </c>
      <c r="B63" s="438"/>
      <c r="D63" s="340"/>
      <c r="E63" s="542" t="s">
        <v>75</v>
      </c>
      <c r="F63" s="340"/>
      <c r="G63" s="1501"/>
      <c r="H63" s="1502"/>
      <c r="I63" s="1502"/>
      <c r="J63" s="1502"/>
      <c r="K63" s="1503"/>
      <c r="L63" s="265"/>
    </row>
    <row r="64" spans="1:12" ht="171" customHeight="1">
      <c r="A64" s="541" t="s">
        <v>514</v>
      </c>
      <c r="B64" s="438"/>
      <c r="D64" s="340"/>
      <c r="E64" s="542" t="s">
        <v>75</v>
      </c>
      <c r="F64" s="340"/>
      <c r="G64" s="1504"/>
      <c r="H64" s="1505"/>
      <c r="I64" s="1505"/>
      <c r="J64" s="1505"/>
      <c r="K64" s="1506"/>
      <c r="L64" s="265"/>
    </row>
    <row r="65" spans="1:12" ht="122.25" customHeight="1">
      <c r="A65" s="541" t="s">
        <v>515</v>
      </c>
      <c r="B65" s="438"/>
      <c r="D65" s="340"/>
      <c r="E65" s="542" t="s">
        <v>75</v>
      </c>
      <c r="F65" s="340"/>
      <c r="G65" s="1507"/>
      <c r="H65" s="1502"/>
      <c r="I65" s="1502"/>
      <c r="J65" s="1502"/>
      <c r="K65" s="1503"/>
      <c r="L65" s="265"/>
    </row>
    <row r="66" spans="1:12" ht="251.25" customHeight="1">
      <c r="A66" s="534" t="s">
        <v>89</v>
      </c>
      <c r="B66" s="438"/>
      <c r="D66" s="340"/>
      <c r="E66" s="542" t="s">
        <v>75</v>
      </c>
      <c r="F66" s="340"/>
      <c r="G66" s="1507"/>
      <c r="H66" s="1502"/>
      <c r="I66" s="1502"/>
      <c r="J66" s="1502"/>
      <c r="K66" s="1503"/>
      <c r="L66" s="265"/>
    </row>
    <row r="67" spans="1:12" ht="219.75" customHeight="1">
      <c r="A67" s="541" t="s">
        <v>516</v>
      </c>
      <c r="B67" s="438"/>
      <c r="D67" s="340"/>
      <c r="E67" s="542" t="s">
        <v>75</v>
      </c>
      <c r="F67" s="340"/>
      <c r="G67" s="1507"/>
      <c r="H67" s="1502"/>
      <c r="I67" s="1502"/>
      <c r="J67" s="1502"/>
      <c r="K67" s="1503"/>
      <c r="L67" s="265"/>
    </row>
    <row r="68" spans="1:12">
      <c r="A68" s="26"/>
      <c r="B68" s="26"/>
      <c r="C68" s="26"/>
      <c r="D68" s="26"/>
      <c r="E68" s="26"/>
      <c r="F68" s="26"/>
      <c r="G68" s="26"/>
      <c r="H68" s="26"/>
      <c r="I68" s="26"/>
      <c r="J68" s="26"/>
      <c r="K68" s="26"/>
      <c r="L68" s="142"/>
    </row>
    <row r="69" spans="1:12">
      <c r="A69" s="209" t="s">
        <v>94</v>
      </c>
      <c r="B69" s="76"/>
      <c r="C69" s="76"/>
      <c r="D69" s="76"/>
      <c r="E69" s="76"/>
      <c r="F69" s="76"/>
      <c r="G69" s="76"/>
      <c r="H69" s="76"/>
      <c r="I69" s="76"/>
      <c r="J69" s="76"/>
      <c r="K69" s="76"/>
      <c r="L69" s="271"/>
    </row>
    <row r="70" spans="1:12" ht="135.75" customHeight="1">
      <c r="A70" s="417" t="s">
        <v>517</v>
      </c>
      <c r="B70" s="438"/>
      <c r="D70" s="340"/>
      <c r="E70" s="542" t="s">
        <v>75</v>
      </c>
      <c r="F70" s="340"/>
      <c r="G70" s="1509"/>
      <c r="H70" s="1510"/>
      <c r="I70" s="1510"/>
      <c r="J70" s="1510"/>
      <c r="K70" s="1511"/>
      <c r="L70" s="142"/>
    </row>
    <row r="71" spans="1:12">
      <c r="A71" s="26"/>
      <c r="B71" s="26"/>
      <c r="C71" s="26"/>
      <c r="D71" s="26"/>
      <c r="E71" s="26"/>
      <c r="F71" s="26"/>
      <c r="G71" s="26"/>
      <c r="H71" s="26"/>
      <c r="I71" s="26"/>
      <c r="J71" s="26"/>
      <c r="K71" s="26"/>
      <c r="L71" s="142"/>
    </row>
    <row r="72" spans="1:12">
      <c r="A72" s="57" t="s">
        <v>93</v>
      </c>
      <c r="B72" s="26"/>
      <c r="C72" s="26"/>
      <c r="D72" s="26"/>
      <c r="E72" s="26"/>
      <c r="F72" s="26"/>
      <c r="G72" s="26"/>
      <c r="H72" s="26"/>
      <c r="I72" s="26"/>
      <c r="J72" s="26"/>
      <c r="K72" s="26"/>
      <c r="L72" s="142"/>
    </row>
    <row r="73" spans="1:12" ht="81.75" customHeight="1">
      <c r="A73" s="538" t="s">
        <v>247</v>
      </c>
      <c r="B73" s="438"/>
      <c r="D73" s="340"/>
      <c r="E73" s="542" t="s">
        <v>75</v>
      </c>
      <c r="F73" s="340"/>
      <c r="G73" s="1509"/>
      <c r="H73" s="1510"/>
      <c r="I73" s="1510"/>
      <c r="J73" s="1510"/>
      <c r="K73" s="1511"/>
      <c r="L73" s="142"/>
    </row>
    <row r="74" spans="1:12">
      <c r="A74" s="28"/>
      <c r="B74" s="26"/>
      <c r="C74" s="339"/>
      <c r="D74" s="339"/>
      <c r="E74" s="339"/>
      <c r="F74" s="339"/>
      <c r="G74" s="339"/>
      <c r="H74" s="339"/>
      <c r="I74" s="35"/>
      <c r="J74" s="35"/>
      <c r="K74" s="26"/>
      <c r="L74" s="142"/>
    </row>
    <row r="75" spans="1:12">
      <c r="A75" s="57" t="s">
        <v>92</v>
      </c>
      <c r="B75" s="26"/>
      <c r="C75" s="118"/>
      <c r="D75" s="118"/>
      <c r="E75" s="118"/>
      <c r="F75" s="118"/>
      <c r="G75" s="118"/>
      <c r="H75" s="38"/>
      <c r="I75" s="38"/>
      <c r="J75" s="38"/>
      <c r="K75" s="38"/>
      <c r="L75" s="142"/>
    </row>
    <row r="76" spans="1:12" ht="57" customHeight="1">
      <c r="A76" s="417" t="s">
        <v>90</v>
      </c>
      <c r="B76" s="438"/>
      <c r="C76" s="118"/>
      <c r="D76" s="118"/>
      <c r="E76" s="542" t="s">
        <v>75</v>
      </c>
      <c r="F76" s="118"/>
      <c r="G76" s="1457"/>
      <c r="H76" s="1455"/>
      <c r="I76" s="1455"/>
      <c r="J76" s="1455"/>
      <c r="K76" s="1456"/>
      <c r="L76" s="142"/>
    </row>
    <row r="77" spans="1:12">
      <c r="A77" s="26"/>
      <c r="B77" s="26"/>
      <c r="C77" s="26"/>
      <c r="D77" s="26"/>
      <c r="E77" s="26"/>
      <c r="F77" s="26"/>
      <c r="G77" s="26"/>
      <c r="H77" s="26"/>
      <c r="I77" s="26"/>
      <c r="J77" s="26"/>
      <c r="K77" s="26"/>
      <c r="L77" s="142"/>
    </row>
    <row r="78" spans="1:12">
      <c r="A78" s="102" t="s">
        <v>67</v>
      </c>
      <c r="B78" s="102"/>
      <c r="C78" s="102"/>
      <c r="D78" s="102"/>
      <c r="E78" s="102"/>
      <c r="F78" s="102"/>
      <c r="G78" s="102"/>
      <c r="H78" s="102"/>
      <c r="I78" s="102"/>
      <c r="J78" s="102"/>
      <c r="K78" s="102"/>
      <c r="L78" s="267"/>
    </row>
    <row r="79" spans="1:12" ht="12.75" customHeight="1">
      <c r="A79" s="1500" t="s">
        <v>95</v>
      </c>
      <c r="B79" s="1500"/>
      <c r="C79" s="1500"/>
      <c r="D79" s="1500"/>
      <c r="E79" s="1500"/>
      <c r="F79" s="1500"/>
      <c r="G79" s="1500"/>
      <c r="H79" s="1500"/>
      <c r="I79" s="1500"/>
      <c r="J79" s="1500"/>
      <c r="K79" s="1500"/>
      <c r="L79" s="1500"/>
    </row>
    <row r="80" spans="1:12" ht="12.75" customHeight="1">
      <c r="A80" s="1500" t="s">
        <v>375</v>
      </c>
      <c r="B80" s="1500"/>
      <c r="C80" s="1500"/>
      <c r="D80" s="1500"/>
      <c r="E80" s="1500"/>
      <c r="F80" s="1500"/>
      <c r="G80" s="1500"/>
      <c r="H80" s="1500"/>
      <c r="I80" s="1500"/>
      <c r="J80" s="1500"/>
      <c r="K80" s="1500"/>
      <c r="L80" s="1500"/>
    </row>
    <row r="81" spans="1:15" ht="12.75" customHeight="1">
      <c r="A81" s="1500" t="s">
        <v>116</v>
      </c>
      <c r="B81" s="1500"/>
      <c r="C81" s="1500"/>
      <c r="D81" s="1500"/>
      <c r="E81" s="1500"/>
      <c r="F81" s="1500"/>
      <c r="G81" s="1500"/>
      <c r="H81" s="1500"/>
      <c r="I81" s="1500"/>
      <c r="J81" s="1500"/>
      <c r="K81" s="1500"/>
      <c r="L81" s="1500"/>
    </row>
    <row r="82" spans="1:15">
      <c r="A82" s="1500" t="s">
        <v>367</v>
      </c>
      <c r="B82" s="1500"/>
      <c r="C82" s="1500"/>
      <c r="D82" s="1500"/>
      <c r="E82" s="1500"/>
      <c r="F82" s="1500"/>
      <c r="G82" s="1500"/>
      <c r="H82" s="1500"/>
      <c r="I82" s="1500"/>
      <c r="J82" s="1500"/>
      <c r="K82" s="1500"/>
      <c r="L82" s="1500"/>
    </row>
    <row r="83" spans="1:15" hidden="1">
      <c r="A83" s="1500"/>
      <c r="B83" s="1500"/>
      <c r="C83" s="1500"/>
      <c r="D83" s="1500"/>
      <c r="E83" s="1500"/>
      <c r="F83" s="1500"/>
      <c r="G83" s="1500"/>
      <c r="H83" s="1500"/>
      <c r="I83" s="1500"/>
      <c r="J83" s="1500"/>
      <c r="K83" s="1500"/>
      <c r="L83" s="1500"/>
    </row>
    <row r="84" spans="1:15" hidden="1">
      <c r="A84" s="539"/>
      <c r="B84" s="539"/>
      <c r="C84" s="539"/>
      <c r="D84" s="539"/>
      <c r="E84" s="539"/>
      <c r="F84" s="539"/>
      <c r="G84" s="539"/>
      <c r="H84" s="539"/>
      <c r="I84" s="539"/>
      <c r="J84" s="539"/>
      <c r="K84" s="539"/>
      <c r="L84" s="35"/>
    </row>
    <row r="85" spans="1:15" hidden="1">
      <c r="A85" s="539"/>
      <c r="B85" s="539"/>
      <c r="C85" s="539"/>
      <c r="D85" s="539"/>
      <c r="E85" s="539"/>
      <c r="F85" s="539"/>
      <c r="G85" s="539"/>
      <c r="H85" s="539"/>
      <c r="I85" s="539"/>
      <c r="J85" s="539"/>
      <c r="K85" s="539"/>
      <c r="L85" s="35"/>
    </row>
    <row r="86" spans="1:15" hidden="1">
      <c r="A86" s="1500"/>
      <c r="B86" s="1500"/>
      <c r="C86" s="1500"/>
      <c r="D86" s="1500"/>
      <c r="E86" s="1500"/>
      <c r="F86" s="1500"/>
      <c r="G86" s="1500"/>
      <c r="H86" s="1500"/>
      <c r="I86" s="1500"/>
      <c r="J86" s="1500"/>
      <c r="K86" s="1500"/>
      <c r="L86" s="1500"/>
    </row>
    <row r="87" spans="1:15" hidden="1">
      <c r="A87" s="1500"/>
      <c r="B87" s="1500"/>
      <c r="C87" s="1500"/>
      <c r="D87" s="1500"/>
      <c r="E87" s="1500"/>
      <c r="F87" s="1500"/>
      <c r="G87" s="1500"/>
      <c r="H87" s="1500"/>
      <c r="I87" s="1500"/>
      <c r="J87" s="1500"/>
      <c r="K87" s="1500"/>
      <c r="L87" s="1500"/>
    </row>
    <row r="88" spans="1:15" hidden="1">
      <c r="B88" s="1500"/>
      <c r="C88" s="1500"/>
      <c r="D88" s="1500"/>
      <c r="E88" s="1500"/>
      <c r="F88" s="1500"/>
      <c r="G88" s="1500"/>
      <c r="H88" s="1500"/>
      <c r="I88" s="1500"/>
      <c r="J88" s="1500"/>
      <c r="K88" s="1500"/>
      <c r="L88" s="1500"/>
      <c r="M88" s="1500"/>
    </row>
    <row r="89" spans="1:15" hidden="1">
      <c r="B89" s="1500"/>
      <c r="C89" s="1500"/>
      <c r="D89" s="1500"/>
      <c r="E89" s="1500"/>
      <c r="F89" s="1500"/>
      <c r="G89" s="1500"/>
      <c r="H89" s="1500"/>
      <c r="I89" s="1500"/>
      <c r="J89" s="1500"/>
      <c r="K89" s="1500"/>
      <c r="L89" s="1500"/>
      <c r="M89" s="1500"/>
    </row>
    <row r="90" spans="1:15" hidden="1"/>
    <row r="91" spans="1:15" hidden="1"/>
    <row r="92" spans="1:15" hidden="1"/>
    <row r="93" spans="1:15" hidden="1"/>
    <row r="94" spans="1:15" hidden="1">
      <c r="D94" s="1500"/>
      <c r="E94" s="1500"/>
      <c r="F94" s="1500"/>
      <c r="G94" s="1500"/>
      <c r="H94" s="1500"/>
      <c r="I94" s="1500"/>
      <c r="J94" s="1500"/>
      <c r="K94" s="1500"/>
      <c r="L94" s="1500"/>
      <c r="M94" s="1500"/>
      <c r="N94" s="1500"/>
      <c r="O94" s="1500"/>
    </row>
    <row r="95" spans="1:15" hidden="1"/>
    <row r="96" spans="1:15" hidden="1"/>
    <row r="97" hidden="1"/>
    <row r="98" hidden="1"/>
    <row r="99" hidden="1"/>
    <row r="100" hidden="1"/>
    <row r="101" hidden="1"/>
    <row r="102" hidden="1"/>
  </sheetData>
  <mergeCells count="28">
    <mergeCell ref="C2:L2"/>
    <mergeCell ref="A2:B2"/>
    <mergeCell ref="G8:K19"/>
    <mergeCell ref="G23:K33"/>
    <mergeCell ref="G36:K47"/>
    <mergeCell ref="A8:B8"/>
    <mergeCell ref="A36:B36"/>
    <mergeCell ref="A23:C23"/>
    <mergeCell ref="A81:L81"/>
    <mergeCell ref="G50:K57"/>
    <mergeCell ref="G63:K63"/>
    <mergeCell ref="G64:K64"/>
    <mergeCell ref="G65:K65"/>
    <mergeCell ref="G66:K66"/>
    <mergeCell ref="A50:B50"/>
    <mergeCell ref="A80:L80"/>
    <mergeCell ref="G67:K67"/>
    <mergeCell ref="G70:K70"/>
    <mergeCell ref="G73:K73"/>
    <mergeCell ref="G76:K76"/>
    <mergeCell ref="A79:L79"/>
    <mergeCell ref="A83:L83"/>
    <mergeCell ref="D94:O94"/>
    <mergeCell ref="A82:L82"/>
    <mergeCell ref="A87:L87"/>
    <mergeCell ref="B89:M89"/>
    <mergeCell ref="B88:M88"/>
    <mergeCell ref="A86:L86"/>
  </mergeCells>
  <pageMargins left="0.70866141732283472" right="0.70866141732283472" top="0.74803149606299213" bottom="0.74803149606299213" header="0.31496062992125984" footer="0.31496062992125984"/>
  <pageSetup paperSize="8" scale="59" orientation="portrait" r:id="rId1"/>
  <rowBreaks count="1" manualBreakCount="1">
    <brk id="71" max="11"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A141"/>
  <sheetViews>
    <sheetView showGridLines="0" view="pageBreakPreview" zoomScale="80" zoomScaleNormal="70" zoomScaleSheetLayoutView="80" workbookViewId="0">
      <selection activeCell="E11" sqref="E11:J11"/>
    </sheetView>
  </sheetViews>
  <sheetFormatPr defaultColWidth="0" defaultRowHeight="12.75" zeroHeight="1"/>
  <cols>
    <col min="1" max="1" width="20.42578125" style="23" customWidth="1"/>
    <col min="2" max="2" width="47.5703125" style="23" customWidth="1"/>
    <col min="3" max="4" width="12.5703125" style="23" customWidth="1"/>
    <col min="5" max="5" width="14.42578125" style="23" customWidth="1"/>
    <col min="6" max="8" width="12.5703125" style="23" customWidth="1"/>
    <col min="9" max="9" width="14" style="23" customWidth="1"/>
    <col min="10" max="10" width="13.42578125" style="23" customWidth="1"/>
    <col min="11" max="11" width="8.5703125" style="23" customWidth="1"/>
    <col min="12" max="12" width="8.5703125" style="260" customWidth="1"/>
    <col min="13" max="13" width="15.5703125" style="23" customWidth="1"/>
    <col min="14" max="14" width="15.42578125" style="23" customWidth="1"/>
    <col min="15" max="16384" width="0" style="23" hidden="1"/>
  </cols>
  <sheetData>
    <row r="1" spans="1:25" ht="21" customHeight="1">
      <c r="A1" s="750" t="s">
        <v>834</v>
      </c>
    </row>
    <row r="2" spans="1:25" ht="27.95" customHeight="1">
      <c r="A2" s="1531" t="s">
        <v>98</v>
      </c>
      <c r="B2" s="1532"/>
      <c r="C2" s="1533" t="s">
        <v>990</v>
      </c>
      <c r="D2" s="1397"/>
      <c r="E2" s="1397"/>
      <c r="F2" s="1397"/>
      <c r="G2" s="1397"/>
      <c r="H2" s="1397"/>
      <c r="I2" s="1397"/>
      <c r="J2" s="1397"/>
      <c r="K2" s="1397"/>
      <c r="L2" s="1398"/>
      <c r="M2" s="143"/>
      <c r="N2" s="143"/>
      <c r="O2" s="143"/>
      <c r="P2" s="143"/>
      <c r="Q2" s="143"/>
      <c r="R2" s="143"/>
      <c r="S2" s="143"/>
      <c r="T2" s="143"/>
    </row>
    <row r="3" spans="1:25">
      <c r="A3" s="102" t="s">
        <v>51</v>
      </c>
      <c r="B3" s="47"/>
      <c r="C3" s="47"/>
      <c r="D3" s="47"/>
      <c r="E3" s="47"/>
      <c r="F3" s="47"/>
      <c r="G3" s="47"/>
      <c r="H3" s="47"/>
      <c r="I3" s="47"/>
      <c r="J3" s="47"/>
      <c r="K3" s="47"/>
      <c r="L3" s="261"/>
    </row>
    <row r="4" spans="1:25">
      <c r="A4" s="51"/>
      <c r="B4" s="44"/>
      <c r="C4" s="44"/>
      <c r="D4" s="452" t="s">
        <v>53</v>
      </c>
      <c r="E4" s="452"/>
      <c r="F4" s="452"/>
      <c r="G4" s="452" t="s">
        <v>3</v>
      </c>
      <c r="H4" s="215"/>
      <c r="I4" s="452"/>
      <c r="J4" s="452"/>
      <c r="K4" s="452"/>
      <c r="L4" s="261"/>
    </row>
    <row r="5" spans="1:25" ht="13.5" thickBot="1">
      <c r="A5" s="216"/>
      <c r="B5" s="46" t="s">
        <v>61</v>
      </c>
      <c r="C5" s="46" t="s">
        <v>0</v>
      </c>
      <c r="D5" s="46" t="s">
        <v>48</v>
      </c>
      <c r="E5" s="46" t="s">
        <v>52</v>
      </c>
      <c r="F5" s="46" t="s">
        <v>1</v>
      </c>
      <c r="G5" s="46" t="s">
        <v>4</v>
      </c>
      <c r="H5" s="46" t="s">
        <v>48</v>
      </c>
      <c r="I5" s="46" t="s">
        <v>52</v>
      </c>
      <c r="J5" s="46" t="s">
        <v>1</v>
      </c>
      <c r="K5" s="46"/>
      <c r="L5" s="216" t="s">
        <v>7</v>
      </c>
    </row>
    <row r="6" spans="1:25">
      <c r="A6" s="448" t="s">
        <v>308</v>
      </c>
      <c r="B6" s="448"/>
      <c r="C6" s="448"/>
      <c r="D6" s="448"/>
      <c r="E6" s="448"/>
      <c r="F6" s="448"/>
      <c r="G6" s="448"/>
      <c r="H6" s="448"/>
      <c r="I6" s="448"/>
      <c r="J6" s="107"/>
      <c r="K6" s="107"/>
      <c r="L6" s="262"/>
    </row>
    <row r="7" spans="1:25">
      <c r="A7" s="30" t="s">
        <v>99</v>
      </c>
      <c r="B7" s="36"/>
      <c r="C7" s="35"/>
      <c r="D7" s="35"/>
      <c r="E7" s="35"/>
      <c r="F7" s="428"/>
      <c r="G7" s="428"/>
      <c r="H7" s="428"/>
      <c r="I7" s="428"/>
      <c r="J7" s="428"/>
      <c r="K7" s="428"/>
      <c r="L7" s="428"/>
    </row>
    <row r="8" spans="1:25" ht="87.75" customHeight="1">
      <c r="A8" s="1400" t="s">
        <v>100</v>
      </c>
      <c r="B8" s="1534"/>
      <c r="C8" s="1396"/>
      <c r="D8" s="1397"/>
      <c r="E8" s="1397"/>
      <c r="F8" s="1397"/>
      <c r="G8" s="1397"/>
      <c r="H8" s="1397"/>
      <c r="I8" s="1397"/>
      <c r="J8" s="1397"/>
      <c r="K8" s="1398"/>
      <c r="L8" s="142"/>
    </row>
    <row r="9" spans="1:25">
      <c r="A9" s="28" t="s">
        <v>13</v>
      </c>
      <c r="B9" s="397" t="s">
        <v>788</v>
      </c>
      <c r="C9" s="72" t="s">
        <v>2</v>
      </c>
      <c r="D9" s="92"/>
      <c r="E9" s="92" t="s">
        <v>50</v>
      </c>
      <c r="F9" s="147" t="str">
        <f>IFERROR(IF(D9="N/A","N/A",C9-D9),"X")</f>
        <v>X</v>
      </c>
      <c r="G9" s="149">
        <f>SUM($C$9:C9)</f>
        <v>0</v>
      </c>
      <c r="H9" s="149">
        <f>SUM($D$9:D9)</f>
        <v>0</v>
      </c>
      <c r="I9" s="58" t="s">
        <v>50</v>
      </c>
      <c r="J9" s="147">
        <f>IFERROR(IF(H9="N/A","N/A",G9-H9),"X")</f>
        <v>0</v>
      </c>
      <c r="K9" s="35"/>
      <c r="L9" s="260" t="s">
        <v>10</v>
      </c>
    </row>
    <row r="10" spans="1:25">
      <c r="A10" s="28" t="s">
        <v>14</v>
      </c>
      <c r="B10" s="397" t="s">
        <v>788</v>
      </c>
      <c r="C10" s="72" t="s">
        <v>2</v>
      </c>
      <c r="D10" s="92"/>
      <c r="E10" s="92" t="s">
        <v>50</v>
      </c>
      <c r="F10" s="691" t="str">
        <f>IFERROR(IF(D10="N/A","N/A",C10-D10),"X")</f>
        <v>X</v>
      </c>
      <c r="G10" s="684">
        <f>SUM(C9:C10)</f>
        <v>0</v>
      </c>
      <c r="H10" s="684">
        <f>SUM($D$9:D10)</f>
        <v>0</v>
      </c>
      <c r="I10" s="92" t="s">
        <v>50</v>
      </c>
      <c r="J10" s="147">
        <f>IFERROR(IF(H10="N/A","N/A",G10-H10),"X")</f>
        <v>0</v>
      </c>
      <c r="K10" s="35"/>
      <c r="L10" s="260" t="s">
        <v>10</v>
      </c>
    </row>
    <row r="11" spans="1:25">
      <c r="A11" s="28" t="s">
        <v>15</v>
      </c>
      <c r="B11" s="174" t="s">
        <v>244</v>
      </c>
      <c r="C11" s="72" t="s">
        <v>2</v>
      </c>
      <c r="D11" s="222"/>
      <c r="E11" s="1288" t="s">
        <v>50</v>
      </c>
      <c r="F11" s="1289" t="str">
        <f>IFERROR(IF(D11="N/A","N/A",C11-D11),"X")</f>
        <v>X</v>
      </c>
      <c r="G11" s="1290">
        <f>SUM(C9:C11)</f>
        <v>0</v>
      </c>
      <c r="H11" s="1290">
        <f>SUM($D$9:D11)</f>
        <v>0</v>
      </c>
      <c r="I11" s="1288" t="s">
        <v>50</v>
      </c>
      <c r="J11" s="1289">
        <f>IFERROR(IF(H11="N/A","N/A",G11-H11),"X")</f>
        <v>0</v>
      </c>
      <c r="K11" s="35"/>
      <c r="L11" s="260" t="s">
        <v>10</v>
      </c>
    </row>
    <row r="12" spans="1:25">
      <c r="A12" s="28" t="s">
        <v>16</v>
      </c>
      <c r="B12" s="444" t="s">
        <v>244</v>
      </c>
      <c r="C12" s="72" t="s">
        <v>2</v>
      </c>
      <c r="D12" s="72"/>
      <c r="E12" s="72" t="s">
        <v>50</v>
      </c>
      <c r="F12" s="692" t="str">
        <f>IFERROR(IF(D12="N/A","N/A",C12-D12),"X")</f>
        <v>X</v>
      </c>
      <c r="G12" s="150" t="s">
        <v>2</v>
      </c>
      <c r="H12" s="150">
        <f>SUM($D$9:D12)</f>
        <v>0</v>
      </c>
      <c r="I12" s="72" t="s">
        <v>50</v>
      </c>
      <c r="J12" s="692" t="str">
        <f>IFERROR(IF(H12="N/A","N/A",G12-H12),"X")</f>
        <v>X</v>
      </c>
      <c r="K12" s="35"/>
      <c r="L12" s="260" t="s">
        <v>10</v>
      </c>
    </row>
    <row r="13" spans="1:25">
      <c r="A13" s="28" t="s">
        <v>19</v>
      </c>
      <c r="B13" s="445" t="s">
        <v>537</v>
      </c>
      <c r="C13" s="72" t="s">
        <v>2</v>
      </c>
      <c r="D13" s="72"/>
      <c r="E13" s="72" t="s">
        <v>50</v>
      </c>
      <c r="F13" s="692" t="str">
        <f>IFERROR(IF(D13="N/A","N/A",C13-D13),"X")</f>
        <v>X</v>
      </c>
      <c r="G13" s="150" t="s">
        <v>2</v>
      </c>
      <c r="H13" s="150">
        <f>SUM($D$9:D13)</f>
        <v>0</v>
      </c>
      <c r="I13" s="72" t="s">
        <v>50</v>
      </c>
      <c r="J13" s="692" t="str">
        <f>IFERROR(IF(H13="N/A","N/A",G13-H13),"X")</f>
        <v>X</v>
      </c>
      <c r="K13" s="27"/>
      <c r="L13" s="260" t="s">
        <v>10</v>
      </c>
      <c r="M13" s="178"/>
      <c r="N13" s="178"/>
      <c r="O13" s="178"/>
      <c r="P13" s="178"/>
      <c r="Q13" s="178"/>
      <c r="R13" s="178"/>
      <c r="S13" s="178"/>
      <c r="T13" s="178"/>
      <c r="U13" s="178"/>
      <c r="V13" s="178"/>
      <c r="W13" s="178"/>
      <c r="X13" s="178"/>
      <c r="Y13" s="178"/>
    </row>
    <row r="14" spans="1:25">
      <c r="A14" s="449"/>
      <c r="B14" s="449"/>
      <c r="C14" s="35"/>
      <c r="D14" s="35"/>
      <c r="E14" s="35"/>
      <c r="F14" s="35"/>
      <c r="G14" s="35"/>
      <c r="H14" s="35"/>
      <c r="I14" s="35"/>
      <c r="J14" s="35"/>
      <c r="K14" s="35"/>
      <c r="L14" s="142"/>
      <c r="M14" s="178"/>
      <c r="N14" s="178"/>
      <c r="O14" s="178"/>
      <c r="P14" s="178"/>
      <c r="Q14" s="178"/>
      <c r="R14" s="178"/>
      <c r="S14" s="178"/>
      <c r="T14" s="178"/>
      <c r="U14" s="178"/>
      <c r="V14" s="178"/>
      <c r="W14" s="178"/>
      <c r="X14" s="178"/>
      <c r="Y14" s="178"/>
    </row>
    <row r="15" spans="1:25">
      <c r="A15" s="30" t="s">
        <v>101</v>
      </c>
      <c r="B15" s="29"/>
      <c r="C15" s="444"/>
      <c r="D15" s="257"/>
      <c r="E15" s="257"/>
      <c r="F15" s="257"/>
      <c r="G15" s="257"/>
      <c r="H15" s="35"/>
      <c r="I15" s="35"/>
      <c r="J15" s="61"/>
      <c r="K15" s="61"/>
      <c r="L15" s="263"/>
      <c r="M15" s="178"/>
      <c r="N15" s="178"/>
      <c r="O15" s="178"/>
      <c r="P15" s="178"/>
      <c r="Q15" s="178"/>
      <c r="R15" s="178"/>
      <c r="S15" s="178"/>
      <c r="T15" s="178"/>
      <c r="U15" s="178"/>
      <c r="V15" s="178"/>
      <c r="W15" s="178"/>
      <c r="X15" s="178"/>
      <c r="Y15" s="178"/>
    </row>
    <row r="16" spans="1:25" ht="92.25" customHeight="1">
      <c r="A16" s="1530" t="s">
        <v>317</v>
      </c>
      <c r="B16" s="1530"/>
      <c r="C16" s="1527"/>
      <c r="D16" s="1535"/>
      <c r="E16" s="1535"/>
      <c r="F16" s="1535"/>
      <c r="G16" s="1535"/>
      <c r="H16" s="1535"/>
      <c r="I16" s="1535"/>
      <c r="J16" s="1535"/>
      <c r="K16" s="1536"/>
      <c r="L16" s="263"/>
      <c r="M16" s="178"/>
      <c r="N16" s="178"/>
      <c r="O16" s="178"/>
      <c r="P16" s="178"/>
      <c r="Q16" s="178"/>
      <c r="R16" s="178"/>
      <c r="S16" s="178"/>
      <c r="T16" s="178"/>
      <c r="U16" s="178"/>
      <c r="V16" s="178"/>
      <c r="W16" s="178"/>
      <c r="X16" s="178"/>
      <c r="Y16" s="178"/>
    </row>
    <row r="17" spans="1:27" ht="32.85" customHeight="1">
      <c r="A17" s="445" t="s">
        <v>318</v>
      </c>
      <c r="B17" s="445" t="s">
        <v>537</v>
      </c>
      <c r="C17" s="1518"/>
      <c r="D17" s="1519"/>
      <c r="E17" s="1519"/>
      <c r="F17" s="1519"/>
      <c r="G17" s="1519"/>
      <c r="H17" s="1519"/>
      <c r="I17" s="1519"/>
      <c r="J17" s="1519"/>
      <c r="K17" s="1520"/>
      <c r="L17" s="263"/>
      <c r="M17" s="178"/>
      <c r="N17" s="178"/>
      <c r="O17" s="178"/>
      <c r="P17" s="178"/>
      <c r="Q17" s="178"/>
      <c r="R17" s="178"/>
      <c r="S17" s="178"/>
      <c r="T17" s="178"/>
      <c r="U17" s="178"/>
      <c r="V17" s="178"/>
      <c r="W17" s="178"/>
      <c r="X17" s="178"/>
      <c r="Y17" s="178"/>
    </row>
    <row r="18" spans="1:27">
      <c r="A18" s="28"/>
      <c r="B18" s="26"/>
      <c r="C18" s="88"/>
      <c r="D18" s="88"/>
      <c r="E18" s="89"/>
      <c r="F18" s="88"/>
      <c r="G18" s="52"/>
      <c r="H18" s="52"/>
      <c r="I18" s="52"/>
      <c r="J18" s="52"/>
      <c r="K18" s="62"/>
      <c r="L18" s="263"/>
      <c r="M18" s="178"/>
      <c r="N18" s="178"/>
      <c r="O18" s="178"/>
      <c r="P18" s="178"/>
      <c r="Q18" s="178"/>
      <c r="R18" s="178"/>
      <c r="S18" s="178"/>
      <c r="T18" s="178"/>
      <c r="U18" s="178"/>
      <c r="V18" s="178"/>
      <c r="W18" s="178"/>
      <c r="X18" s="178"/>
      <c r="Y18" s="178"/>
    </row>
    <row r="19" spans="1:27">
      <c r="A19" s="448" t="s">
        <v>307</v>
      </c>
      <c r="B19" s="448"/>
      <c r="C19" s="448"/>
      <c r="D19" s="448"/>
      <c r="E19" s="448"/>
      <c r="F19" s="448"/>
      <c r="G19" s="448"/>
      <c r="H19" s="448"/>
      <c r="I19" s="448"/>
      <c r="J19" s="107"/>
      <c r="K19" s="107"/>
      <c r="L19" s="262"/>
      <c r="M19" s="143"/>
      <c r="N19" s="143"/>
      <c r="O19" s="143"/>
      <c r="P19" s="143"/>
      <c r="Q19" s="143"/>
      <c r="R19" s="143"/>
      <c r="S19" s="143"/>
      <c r="T19" s="143"/>
    </row>
    <row r="20" spans="1:27">
      <c r="A20" s="1521" t="s">
        <v>337</v>
      </c>
      <c r="B20" s="1522"/>
      <c r="C20" s="217"/>
      <c r="D20" s="218"/>
      <c r="E20" s="450"/>
      <c r="F20" s="428"/>
      <c r="G20" s="428"/>
      <c r="H20" s="428"/>
      <c r="I20" s="428"/>
      <c r="J20" s="428"/>
      <c r="K20" s="428"/>
      <c r="L20" s="428"/>
      <c r="M20" s="143"/>
      <c r="N20" s="143"/>
      <c r="O20" s="143"/>
      <c r="P20" s="143"/>
      <c r="Q20" s="143"/>
      <c r="R20" s="143"/>
      <c r="S20" s="143"/>
      <c r="T20" s="143"/>
    </row>
    <row r="21" spans="1:27">
      <c r="A21" s="450"/>
      <c r="B21" s="450"/>
      <c r="C21" s="450"/>
      <c r="D21" s="450"/>
      <c r="E21" s="450"/>
      <c r="F21" s="450"/>
      <c r="G21" s="450"/>
      <c r="H21" s="450"/>
      <c r="I21" s="450"/>
      <c r="J21" s="219"/>
      <c r="K21" s="219"/>
      <c r="L21" s="264"/>
      <c r="M21" s="143"/>
      <c r="N21" s="143"/>
      <c r="O21" s="143"/>
      <c r="P21" s="143"/>
      <c r="Q21" s="143"/>
      <c r="R21" s="143"/>
      <c r="S21" s="143"/>
      <c r="T21" s="143"/>
    </row>
    <row r="22" spans="1:27" ht="18" customHeight="1">
      <c r="A22" s="1523" t="s">
        <v>590</v>
      </c>
      <c r="B22" s="1523"/>
      <c r="C22" s="58"/>
      <c r="D22" s="58"/>
      <c r="E22" s="58"/>
      <c r="F22" s="433"/>
      <c r="G22" s="433"/>
      <c r="H22" s="433"/>
      <c r="I22" s="433"/>
      <c r="J22" s="433"/>
      <c r="K22" s="433"/>
      <c r="L22" s="433"/>
      <c r="M22" s="178"/>
      <c r="N22" s="178"/>
      <c r="O22" s="178"/>
      <c r="P22" s="178"/>
      <c r="Q22" s="178"/>
      <c r="R22" s="178"/>
      <c r="S22" s="178"/>
      <c r="T22" s="178"/>
      <c r="U22" s="178"/>
      <c r="V22" s="178"/>
      <c r="W22" s="178"/>
      <c r="X22" s="178"/>
      <c r="Y22" s="178"/>
      <c r="Z22" s="178"/>
      <c r="AA22" s="178"/>
    </row>
    <row r="23" spans="1:27" ht="25.35" customHeight="1">
      <c r="A23" s="28" t="s">
        <v>13</v>
      </c>
      <c r="B23" s="397" t="s">
        <v>788</v>
      </c>
      <c r="C23" s="150" t="s">
        <v>2</v>
      </c>
      <c r="D23" s="150" t="s">
        <v>366</v>
      </c>
      <c r="E23" s="149" t="s">
        <v>49</v>
      </c>
      <c r="F23" s="327" t="str">
        <f>IFERROR(IF(D23="N/A","N/A",C23-D23),"X")</f>
        <v>X</v>
      </c>
      <c r="G23" s="1517"/>
      <c r="H23" s="1513"/>
      <c r="I23" s="1513"/>
      <c r="J23" s="1513"/>
      <c r="K23" s="1514"/>
      <c r="L23" s="260" t="s">
        <v>11</v>
      </c>
      <c r="M23" s="178"/>
      <c r="N23" s="178"/>
      <c r="O23" s="178"/>
      <c r="P23" s="178"/>
      <c r="Q23" s="178"/>
      <c r="R23" s="178"/>
      <c r="S23" s="178"/>
      <c r="T23" s="178"/>
      <c r="U23" s="178"/>
      <c r="V23" s="178"/>
      <c r="W23" s="178"/>
      <c r="X23" s="178"/>
      <c r="Y23" s="178"/>
      <c r="Z23" s="178"/>
      <c r="AA23" s="178"/>
    </row>
    <row r="24" spans="1:27" ht="25.35" customHeight="1">
      <c r="A24" s="28" t="s">
        <v>14</v>
      </c>
      <c r="B24" s="444" t="s">
        <v>299</v>
      </c>
      <c r="C24" s="150" t="s">
        <v>2</v>
      </c>
      <c r="D24" s="150" t="s">
        <v>366</v>
      </c>
      <c r="E24" s="149" t="s">
        <v>49</v>
      </c>
      <c r="F24" s="149" t="str">
        <f>IFERROR(IF(D24="N/A","N/A",C24-D24),"X")</f>
        <v>X</v>
      </c>
      <c r="G24" s="1436"/>
      <c r="H24" s="1399"/>
      <c r="I24" s="1399"/>
      <c r="J24" s="1399"/>
      <c r="K24" s="1437"/>
      <c r="L24" s="260" t="s">
        <v>11</v>
      </c>
      <c r="M24" s="121"/>
      <c r="N24" s="121"/>
      <c r="O24" s="121"/>
      <c r="P24" s="121"/>
      <c r="Q24" s="121"/>
      <c r="R24" s="121"/>
      <c r="S24" s="121"/>
      <c r="T24" s="121"/>
      <c r="U24" s="121"/>
      <c r="V24" s="121"/>
      <c r="W24" s="121"/>
      <c r="X24" s="220"/>
      <c r="Y24" s="178"/>
      <c r="Z24" s="178"/>
      <c r="AA24" s="178"/>
    </row>
    <row r="25" spans="1:27" ht="25.35" customHeight="1">
      <c r="A25" s="28" t="s">
        <v>15</v>
      </c>
      <c r="B25" s="174" t="s">
        <v>244</v>
      </c>
      <c r="C25" s="150" t="s">
        <v>2</v>
      </c>
      <c r="D25" s="150" t="s">
        <v>366</v>
      </c>
      <c r="E25" s="149" t="s">
        <v>49</v>
      </c>
      <c r="F25" s="149" t="str">
        <f>IFERROR(IF(D25="N/A","N/A",C25-D25),"X")</f>
        <v>X</v>
      </c>
      <c r="G25" s="1436"/>
      <c r="H25" s="1399"/>
      <c r="I25" s="1399"/>
      <c r="J25" s="1399"/>
      <c r="K25" s="1437"/>
      <c r="L25" s="260" t="s">
        <v>11</v>
      </c>
      <c r="M25" s="178"/>
      <c r="N25" s="178"/>
      <c r="O25" s="178"/>
      <c r="P25" s="178"/>
      <c r="Q25" s="178"/>
      <c r="R25" s="178"/>
      <c r="S25" s="178"/>
      <c r="T25" s="178"/>
      <c r="U25" s="178"/>
      <c r="V25" s="178"/>
      <c r="W25" s="178"/>
      <c r="X25" s="178"/>
      <c r="Y25" s="178"/>
      <c r="Z25" s="178"/>
      <c r="AA25" s="178"/>
    </row>
    <row r="26" spans="1:27" ht="25.35" customHeight="1">
      <c r="A26" s="28" t="s">
        <v>16</v>
      </c>
      <c r="B26" s="444" t="s">
        <v>244</v>
      </c>
      <c r="C26" s="150" t="s">
        <v>2</v>
      </c>
      <c r="D26" s="150" t="s">
        <v>366</v>
      </c>
      <c r="E26" s="149" t="s">
        <v>49</v>
      </c>
      <c r="F26" s="149" t="str">
        <f>IFERROR(IF(D26="N/A","N/A",C26-D26),"X")</f>
        <v>X</v>
      </c>
      <c r="G26" s="1436"/>
      <c r="H26" s="1399"/>
      <c r="I26" s="1399"/>
      <c r="J26" s="1399"/>
      <c r="K26" s="1437"/>
      <c r="L26" s="260" t="s">
        <v>11</v>
      </c>
      <c r="M26" s="178"/>
      <c r="N26" s="178"/>
      <c r="O26" s="178"/>
      <c r="P26" s="178"/>
      <c r="Q26" s="178"/>
      <c r="R26" s="178"/>
      <c r="S26" s="178"/>
      <c r="T26" s="178"/>
      <c r="U26" s="178"/>
      <c r="V26" s="178"/>
      <c r="W26" s="178"/>
      <c r="X26" s="178"/>
      <c r="Y26" s="178"/>
      <c r="Z26" s="178"/>
      <c r="AA26" s="178"/>
    </row>
    <row r="27" spans="1:27" ht="25.35" customHeight="1">
      <c r="A27" s="28" t="s">
        <v>19</v>
      </c>
      <c r="B27" s="444" t="s">
        <v>244</v>
      </c>
      <c r="C27" s="150" t="s">
        <v>2</v>
      </c>
      <c r="D27" s="150" t="s">
        <v>366</v>
      </c>
      <c r="E27" s="149" t="s">
        <v>49</v>
      </c>
      <c r="F27" s="149" t="str">
        <f>IFERROR(IF(D27="N/A","N/A",C27-D27),"X")</f>
        <v>X</v>
      </c>
      <c r="G27" s="1438"/>
      <c r="H27" s="1439"/>
      <c r="I27" s="1439"/>
      <c r="J27" s="1439"/>
      <c r="K27" s="1440"/>
      <c r="L27" s="260" t="s">
        <v>11</v>
      </c>
      <c r="M27" s="178"/>
      <c r="N27" s="178"/>
      <c r="O27" s="178"/>
      <c r="P27" s="178"/>
      <c r="Q27" s="178"/>
      <c r="R27" s="178"/>
      <c r="S27" s="178"/>
      <c r="T27" s="178"/>
      <c r="U27" s="178"/>
      <c r="V27" s="178"/>
      <c r="W27" s="178"/>
      <c r="X27" s="178"/>
      <c r="Y27" s="178"/>
      <c r="Z27" s="178"/>
      <c r="AA27" s="178"/>
    </row>
    <row r="28" spans="1:27">
      <c r="A28" s="26"/>
      <c r="B28" s="26"/>
      <c r="C28" s="151"/>
      <c r="D28" s="151"/>
      <c r="E28" s="26"/>
      <c r="F28" s="26"/>
      <c r="G28" s="26"/>
      <c r="H28" s="26"/>
      <c r="I28" s="26"/>
      <c r="J28" s="26"/>
      <c r="K28" s="26"/>
      <c r="L28" s="142"/>
      <c r="M28" s="143"/>
      <c r="N28" s="143"/>
      <c r="O28" s="143"/>
      <c r="P28" s="143"/>
      <c r="Q28" s="143"/>
      <c r="R28" s="143"/>
      <c r="S28" s="143"/>
      <c r="T28" s="143"/>
    </row>
    <row r="29" spans="1:27" ht="14.25">
      <c r="A29" s="30" t="s">
        <v>488</v>
      </c>
      <c r="B29" s="36"/>
      <c r="C29" s="152"/>
      <c r="D29" s="152"/>
      <c r="E29" s="35"/>
      <c r="F29" s="35"/>
      <c r="G29" s="35"/>
      <c r="H29" s="35"/>
      <c r="I29" s="35"/>
      <c r="J29" s="35"/>
      <c r="K29" s="26"/>
      <c r="L29" s="142"/>
      <c r="M29" s="143"/>
      <c r="N29" s="143"/>
      <c r="O29" s="143"/>
      <c r="P29" s="143"/>
      <c r="Q29" s="143"/>
      <c r="R29" s="143"/>
      <c r="S29" s="143"/>
      <c r="T29" s="143"/>
    </row>
    <row r="30" spans="1:27">
      <c r="A30" s="1487" t="s">
        <v>319</v>
      </c>
      <c r="B30" s="1487"/>
      <c r="C30" s="152"/>
      <c r="D30" s="152"/>
      <c r="E30" s="35"/>
      <c r="F30" s="35"/>
      <c r="G30" s="35"/>
      <c r="H30" s="35"/>
      <c r="I30" s="35"/>
      <c r="J30" s="35"/>
      <c r="K30" s="26"/>
      <c r="L30" s="142"/>
      <c r="M30" s="143"/>
      <c r="N30" s="143"/>
      <c r="O30" s="143"/>
      <c r="P30" s="143"/>
      <c r="Q30" s="143"/>
      <c r="R30" s="143"/>
      <c r="S30" s="143"/>
      <c r="T30" s="143"/>
    </row>
    <row r="31" spans="1:27">
      <c r="A31" s="28" t="s">
        <v>460</v>
      </c>
      <c r="B31" s="446" t="s">
        <v>330</v>
      </c>
      <c r="C31" s="150" t="s">
        <v>2</v>
      </c>
      <c r="D31" s="149"/>
      <c r="E31" s="35"/>
      <c r="F31" s="35"/>
      <c r="G31" s="1517"/>
      <c r="H31" s="1513"/>
      <c r="I31" s="1513"/>
      <c r="J31" s="1513"/>
      <c r="K31" s="1514"/>
      <c r="L31" s="142"/>
      <c r="M31" s="143"/>
      <c r="N31" s="143"/>
      <c r="O31" s="143"/>
      <c r="P31" s="143"/>
      <c r="Q31" s="143"/>
      <c r="R31" s="143"/>
      <c r="S31" s="143"/>
      <c r="T31" s="143"/>
    </row>
    <row r="32" spans="1:27">
      <c r="A32" s="28" t="s">
        <v>458</v>
      </c>
      <c r="B32" s="446" t="s">
        <v>330</v>
      </c>
      <c r="C32" s="150" t="s">
        <v>2</v>
      </c>
      <c r="D32" s="149"/>
      <c r="E32" s="35"/>
      <c r="F32" s="35"/>
      <c r="G32" s="1436"/>
      <c r="H32" s="1399"/>
      <c r="I32" s="1399"/>
      <c r="J32" s="1399"/>
      <c r="K32" s="1437"/>
      <c r="L32" s="142"/>
      <c r="M32" s="143"/>
      <c r="N32" s="143"/>
      <c r="O32" s="143"/>
      <c r="P32" s="143"/>
      <c r="Q32" s="143"/>
      <c r="R32" s="143"/>
      <c r="S32" s="143"/>
      <c r="T32" s="143"/>
    </row>
    <row r="33" spans="1:20">
      <c r="A33" s="28" t="s">
        <v>459</v>
      </c>
      <c r="B33" s="446" t="s">
        <v>330</v>
      </c>
      <c r="C33" s="150" t="s">
        <v>2</v>
      </c>
      <c r="D33" s="149"/>
      <c r="E33" s="35"/>
      <c r="F33" s="35"/>
      <c r="G33" s="1436"/>
      <c r="H33" s="1399"/>
      <c r="I33" s="1399"/>
      <c r="J33" s="1399"/>
      <c r="K33" s="1437"/>
      <c r="L33" s="142"/>
      <c r="M33" s="143"/>
      <c r="N33" s="143"/>
      <c r="O33" s="143"/>
      <c r="P33" s="143"/>
      <c r="Q33" s="143"/>
      <c r="R33" s="143"/>
      <c r="S33" s="143"/>
      <c r="T33" s="143"/>
    </row>
    <row r="34" spans="1:20">
      <c r="A34" s="28" t="s">
        <v>457</v>
      </c>
      <c r="B34" s="446" t="s">
        <v>330</v>
      </c>
      <c r="C34" s="150" t="s">
        <v>2</v>
      </c>
      <c r="D34" s="149"/>
      <c r="E34" s="35"/>
      <c r="F34" s="35"/>
      <c r="G34" s="1436"/>
      <c r="H34" s="1399"/>
      <c r="I34" s="1399"/>
      <c r="J34" s="1399"/>
      <c r="K34" s="1437"/>
      <c r="L34" s="142"/>
      <c r="M34" s="143"/>
      <c r="N34" s="143"/>
      <c r="O34" s="143"/>
      <c r="P34" s="143"/>
      <c r="Q34" s="143"/>
      <c r="R34" s="143"/>
      <c r="S34" s="143"/>
      <c r="T34" s="143"/>
    </row>
    <row r="35" spans="1:20">
      <c r="A35" s="28" t="s">
        <v>298</v>
      </c>
      <c r="B35" s="446" t="s">
        <v>330</v>
      </c>
      <c r="C35" s="150" t="s">
        <v>2</v>
      </c>
      <c r="D35" s="149"/>
      <c r="E35" s="35"/>
      <c r="F35" s="35"/>
      <c r="G35" s="1436"/>
      <c r="H35" s="1399"/>
      <c r="I35" s="1399"/>
      <c r="J35" s="1399"/>
      <c r="K35" s="1437"/>
      <c r="L35" s="142"/>
      <c r="M35" s="143"/>
      <c r="N35" s="143"/>
      <c r="O35" s="143"/>
      <c r="P35" s="143"/>
      <c r="Q35" s="143"/>
      <c r="R35" s="143"/>
      <c r="S35" s="143"/>
      <c r="T35" s="143"/>
    </row>
    <row r="36" spans="1:20">
      <c r="A36" s="28" t="s">
        <v>259</v>
      </c>
      <c r="B36" s="446" t="s">
        <v>330</v>
      </c>
      <c r="C36" s="150" t="s">
        <v>2</v>
      </c>
      <c r="D36" s="149"/>
      <c r="E36" s="35"/>
      <c r="F36" s="35"/>
      <c r="G36" s="1436"/>
      <c r="H36" s="1399"/>
      <c r="I36" s="1399"/>
      <c r="J36" s="1399"/>
      <c r="K36" s="1437"/>
      <c r="L36" s="142"/>
      <c r="M36" s="143"/>
      <c r="N36" s="143"/>
      <c r="O36" s="143"/>
      <c r="P36" s="143"/>
      <c r="Q36" s="143"/>
      <c r="R36" s="143"/>
      <c r="S36" s="143"/>
      <c r="T36" s="143"/>
    </row>
    <row r="37" spans="1:20">
      <c r="A37" s="28" t="s">
        <v>184</v>
      </c>
      <c r="B37" s="446" t="s">
        <v>330</v>
      </c>
      <c r="C37" s="150" t="s">
        <v>2</v>
      </c>
      <c r="D37" s="149"/>
      <c r="E37" s="35"/>
      <c r="F37" s="35"/>
      <c r="G37" s="1436"/>
      <c r="H37" s="1399"/>
      <c r="I37" s="1399"/>
      <c r="J37" s="1399"/>
      <c r="K37" s="1437"/>
      <c r="L37" s="142"/>
      <c r="M37" s="143"/>
      <c r="N37" s="143"/>
      <c r="O37" s="143"/>
      <c r="P37" s="143"/>
      <c r="Q37" s="143"/>
      <c r="R37" s="143"/>
      <c r="S37" s="143"/>
      <c r="T37" s="143"/>
    </row>
    <row r="38" spans="1:20">
      <c r="A38" s="28" t="s">
        <v>13</v>
      </c>
      <c r="B38" s="397" t="s">
        <v>788</v>
      </c>
      <c r="C38" s="150" t="s">
        <v>2</v>
      </c>
      <c r="D38" s="150" t="s">
        <v>366</v>
      </c>
      <c r="E38" s="149" t="s">
        <v>49</v>
      </c>
      <c r="F38" s="149" t="str">
        <f>IFERROR(IF(D38="N/A","N/A",C38-D38),"X")</f>
        <v>X</v>
      </c>
      <c r="G38" s="1436"/>
      <c r="H38" s="1399"/>
      <c r="I38" s="1399"/>
      <c r="J38" s="1399"/>
      <c r="K38" s="1437"/>
      <c r="L38" s="260" t="s">
        <v>12</v>
      </c>
      <c r="M38" s="143"/>
      <c r="N38" s="143"/>
      <c r="O38" s="143"/>
      <c r="P38" s="143"/>
      <c r="Q38" s="143"/>
      <c r="R38" s="143"/>
      <c r="S38" s="143"/>
      <c r="T38" s="143"/>
    </row>
    <row r="39" spans="1:20">
      <c r="A39" s="28" t="s">
        <v>14</v>
      </c>
      <c r="B39" s="397" t="s">
        <v>788</v>
      </c>
      <c r="C39" s="150" t="s">
        <v>2</v>
      </c>
      <c r="D39" s="150" t="s">
        <v>366</v>
      </c>
      <c r="E39" s="149" t="s">
        <v>49</v>
      </c>
      <c r="F39" s="149" t="str">
        <f>IFERROR(IF(D39="N/A","N/A",C39-D39),"X")</f>
        <v>X</v>
      </c>
      <c r="G39" s="1436"/>
      <c r="H39" s="1399"/>
      <c r="I39" s="1399"/>
      <c r="J39" s="1399"/>
      <c r="K39" s="1437"/>
      <c r="L39" s="260" t="s">
        <v>12</v>
      </c>
      <c r="M39" s="143"/>
      <c r="N39" s="143"/>
      <c r="O39" s="143"/>
      <c r="P39" s="143"/>
      <c r="Q39" s="143"/>
      <c r="R39" s="143"/>
      <c r="S39" s="143"/>
      <c r="T39" s="143"/>
    </row>
    <row r="40" spans="1:20">
      <c r="A40" s="28" t="s">
        <v>15</v>
      </c>
      <c r="B40" s="174" t="s">
        <v>244</v>
      </c>
      <c r="C40" s="150" t="s">
        <v>2</v>
      </c>
      <c r="D40" s="150" t="s">
        <v>366</v>
      </c>
      <c r="E40" s="149" t="s">
        <v>49</v>
      </c>
      <c r="F40" s="149" t="str">
        <f>IFERROR(IF(D40="N/A","N/A",C40-D40),"X")</f>
        <v>X</v>
      </c>
      <c r="G40" s="1436"/>
      <c r="H40" s="1399"/>
      <c r="I40" s="1399"/>
      <c r="J40" s="1399"/>
      <c r="K40" s="1437"/>
      <c r="L40" s="260" t="s">
        <v>12</v>
      </c>
      <c r="M40" s="143"/>
      <c r="N40" s="143"/>
      <c r="O40" s="143"/>
      <c r="P40" s="143"/>
      <c r="Q40" s="143"/>
      <c r="R40" s="143"/>
      <c r="S40" s="143"/>
      <c r="T40" s="143"/>
    </row>
    <row r="41" spans="1:20">
      <c r="A41" s="28" t="s">
        <v>16</v>
      </c>
      <c r="B41" s="444" t="s">
        <v>244</v>
      </c>
      <c r="C41" s="150" t="s">
        <v>2</v>
      </c>
      <c r="D41" s="150" t="s">
        <v>366</v>
      </c>
      <c r="E41" s="149" t="s">
        <v>49</v>
      </c>
      <c r="F41" s="149" t="str">
        <f>IFERROR(IF(D41="N/A","N/A",C41-D41),"X")</f>
        <v>X</v>
      </c>
      <c r="G41" s="1436"/>
      <c r="H41" s="1399"/>
      <c r="I41" s="1399"/>
      <c r="J41" s="1399"/>
      <c r="K41" s="1437"/>
      <c r="L41" s="260" t="s">
        <v>12</v>
      </c>
      <c r="M41" s="143"/>
      <c r="N41" s="143"/>
      <c r="O41" s="143"/>
      <c r="P41" s="143"/>
      <c r="Q41" s="143"/>
      <c r="R41" s="143"/>
      <c r="S41" s="143"/>
      <c r="T41" s="143"/>
    </row>
    <row r="42" spans="1:20">
      <c r="A42" s="28" t="s">
        <v>19</v>
      </c>
      <c r="B42" s="444" t="s">
        <v>244</v>
      </c>
      <c r="C42" s="150" t="s">
        <v>2</v>
      </c>
      <c r="D42" s="150" t="s">
        <v>366</v>
      </c>
      <c r="E42" s="149" t="s">
        <v>49</v>
      </c>
      <c r="F42" s="149" t="str">
        <f>IFERROR(IF(D42="N/A","N/A",C42-D42),"X")</f>
        <v>X</v>
      </c>
      <c r="G42" s="1438"/>
      <c r="H42" s="1439"/>
      <c r="I42" s="1439"/>
      <c r="J42" s="1439"/>
      <c r="K42" s="1440"/>
      <c r="L42" s="260" t="s">
        <v>12</v>
      </c>
      <c r="M42" s="143"/>
      <c r="N42" s="143"/>
      <c r="O42" s="143"/>
      <c r="P42" s="143"/>
      <c r="Q42" s="143"/>
      <c r="R42" s="143"/>
      <c r="S42" s="143"/>
      <c r="T42" s="143"/>
    </row>
    <row r="43" spans="1:20">
      <c r="A43" s="29" t="s">
        <v>320</v>
      </c>
      <c r="B43" s="40"/>
      <c r="C43" s="154"/>
      <c r="D43" s="153"/>
      <c r="E43" s="52"/>
      <c r="F43" s="52"/>
      <c r="G43" s="440"/>
      <c r="H43" s="52"/>
      <c r="I43" s="35"/>
      <c r="J43" s="26"/>
      <c r="K43" s="26"/>
      <c r="L43" s="265"/>
      <c r="M43" s="143"/>
      <c r="N43" s="143"/>
      <c r="O43" s="143"/>
      <c r="P43" s="143"/>
      <c r="Q43" s="143"/>
      <c r="R43" s="143"/>
      <c r="S43" s="143"/>
      <c r="T43" s="143"/>
    </row>
    <row r="44" spans="1:20" ht="18" customHeight="1">
      <c r="A44" s="28" t="s">
        <v>460</v>
      </c>
      <c r="B44" s="446" t="s">
        <v>330</v>
      </c>
      <c r="C44" s="150" t="s">
        <v>2</v>
      </c>
      <c r="D44" s="459"/>
      <c r="E44" s="73"/>
      <c r="F44" s="52"/>
      <c r="G44" s="1524"/>
      <c r="H44" s="1525"/>
      <c r="I44" s="1525"/>
      <c r="J44" s="1525"/>
      <c r="K44" s="1526"/>
      <c r="L44" s="265"/>
      <c r="M44" s="143"/>
      <c r="N44" s="143"/>
      <c r="O44" s="143"/>
      <c r="P44" s="143"/>
      <c r="Q44" s="143"/>
      <c r="R44" s="143"/>
      <c r="S44" s="143"/>
      <c r="T44" s="143"/>
    </row>
    <row r="45" spans="1:20" ht="18" customHeight="1">
      <c r="A45" s="28" t="s">
        <v>458</v>
      </c>
      <c r="B45" s="446" t="s">
        <v>330</v>
      </c>
      <c r="C45" s="150" t="s">
        <v>2</v>
      </c>
      <c r="D45" s="459"/>
      <c r="E45" s="73"/>
      <c r="F45" s="52"/>
      <c r="G45" s="1405"/>
      <c r="H45" s="1406"/>
      <c r="I45" s="1406"/>
      <c r="J45" s="1406"/>
      <c r="K45" s="1407"/>
      <c r="L45" s="265"/>
      <c r="M45" s="143"/>
      <c r="N45" s="143"/>
      <c r="O45" s="143"/>
      <c r="P45" s="143"/>
      <c r="Q45" s="143"/>
      <c r="R45" s="143"/>
      <c r="S45" s="143"/>
      <c r="T45" s="143"/>
    </row>
    <row r="46" spans="1:20" ht="18" customHeight="1">
      <c r="A46" s="28" t="s">
        <v>459</v>
      </c>
      <c r="B46" s="446" t="s">
        <v>330</v>
      </c>
      <c r="C46" s="150" t="s">
        <v>2</v>
      </c>
      <c r="D46" s="459"/>
      <c r="E46" s="73"/>
      <c r="F46" s="52"/>
      <c r="G46" s="1405"/>
      <c r="H46" s="1406"/>
      <c r="I46" s="1406"/>
      <c r="J46" s="1406"/>
      <c r="K46" s="1407"/>
      <c r="L46" s="265"/>
      <c r="M46" s="143"/>
      <c r="N46" s="143"/>
      <c r="O46" s="143"/>
      <c r="P46" s="143"/>
      <c r="Q46" s="143"/>
      <c r="R46" s="143"/>
      <c r="S46" s="143"/>
      <c r="T46" s="143"/>
    </row>
    <row r="47" spans="1:20" ht="18" customHeight="1">
      <c r="A47" s="28" t="s">
        <v>457</v>
      </c>
      <c r="B47" s="446" t="s">
        <v>330</v>
      </c>
      <c r="C47" s="150" t="s">
        <v>2</v>
      </c>
      <c r="D47" s="459"/>
      <c r="E47" s="73"/>
      <c r="F47" s="52"/>
      <c r="G47" s="1405"/>
      <c r="H47" s="1406"/>
      <c r="I47" s="1406"/>
      <c r="J47" s="1406"/>
      <c r="K47" s="1407"/>
      <c r="L47" s="265"/>
      <c r="M47" s="143"/>
      <c r="N47" s="143"/>
      <c r="O47" s="143"/>
      <c r="P47" s="143"/>
      <c r="Q47" s="143"/>
      <c r="R47" s="143"/>
      <c r="S47" s="143"/>
      <c r="T47" s="143"/>
    </row>
    <row r="48" spans="1:20" ht="18" customHeight="1">
      <c r="A48" s="28" t="s">
        <v>298</v>
      </c>
      <c r="B48" s="446" t="s">
        <v>330</v>
      </c>
      <c r="C48" s="150" t="s">
        <v>2</v>
      </c>
      <c r="D48" s="459"/>
      <c r="E48" s="73"/>
      <c r="F48" s="52"/>
      <c r="G48" s="1405"/>
      <c r="H48" s="1406"/>
      <c r="I48" s="1406"/>
      <c r="J48" s="1406"/>
      <c r="K48" s="1407"/>
      <c r="L48" s="265"/>
      <c r="M48" s="143"/>
      <c r="N48" s="143"/>
      <c r="O48" s="143"/>
      <c r="P48" s="143"/>
      <c r="Q48" s="143"/>
      <c r="R48" s="143"/>
      <c r="S48" s="143"/>
      <c r="T48" s="143"/>
    </row>
    <row r="49" spans="1:20" ht="18" customHeight="1">
      <c r="A49" s="28" t="s">
        <v>259</v>
      </c>
      <c r="B49" s="441" t="s">
        <v>331</v>
      </c>
      <c r="C49" s="150" t="s">
        <v>2</v>
      </c>
      <c r="D49" s="459"/>
      <c r="E49" s="73"/>
      <c r="F49" s="52"/>
      <c r="G49" s="1405"/>
      <c r="H49" s="1406"/>
      <c r="I49" s="1406"/>
      <c r="J49" s="1406"/>
      <c r="K49" s="1407"/>
      <c r="L49" s="265"/>
      <c r="M49" s="143"/>
      <c r="N49" s="143"/>
      <c r="O49" s="143"/>
      <c r="P49" s="143"/>
      <c r="Q49" s="143"/>
      <c r="R49" s="143"/>
      <c r="S49" s="143"/>
      <c r="T49" s="143"/>
    </row>
    <row r="50" spans="1:20" ht="18" customHeight="1">
      <c r="A50" s="28" t="s">
        <v>184</v>
      </c>
      <c r="B50" s="441" t="s">
        <v>330</v>
      </c>
      <c r="C50" s="150" t="s">
        <v>2</v>
      </c>
      <c r="D50" s="459"/>
      <c r="E50" s="73"/>
      <c r="F50" s="52"/>
      <c r="G50" s="1405"/>
      <c r="H50" s="1406"/>
      <c r="I50" s="1406"/>
      <c r="J50" s="1406"/>
      <c r="K50" s="1407"/>
      <c r="L50" s="265"/>
      <c r="M50" s="143"/>
      <c r="N50" s="143"/>
      <c r="O50" s="143"/>
      <c r="P50" s="143"/>
      <c r="Q50" s="143"/>
      <c r="R50" s="143"/>
      <c r="S50" s="143"/>
      <c r="T50" s="143"/>
    </row>
    <row r="51" spans="1:20" ht="18" customHeight="1">
      <c r="A51" s="28" t="s">
        <v>13</v>
      </c>
      <c r="B51" s="397" t="s">
        <v>788</v>
      </c>
      <c r="C51" s="150" t="s">
        <v>2</v>
      </c>
      <c r="D51" s="150" t="s">
        <v>366</v>
      </c>
      <c r="E51" s="149" t="s">
        <v>49</v>
      </c>
      <c r="F51" s="149" t="str">
        <f>IFERROR(IF(D51="N/A","N/A",C51-D51),"X")</f>
        <v>X</v>
      </c>
      <c r="G51" s="1405"/>
      <c r="H51" s="1406"/>
      <c r="I51" s="1406"/>
      <c r="J51" s="1406"/>
      <c r="K51" s="1407"/>
      <c r="L51" s="260" t="s">
        <v>12</v>
      </c>
      <c r="M51" s="143"/>
      <c r="N51" s="143"/>
      <c r="O51" s="143"/>
      <c r="P51" s="143"/>
      <c r="Q51" s="143"/>
      <c r="R51" s="143"/>
      <c r="S51" s="143"/>
      <c r="T51" s="143"/>
    </row>
    <row r="52" spans="1:20" ht="18" customHeight="1">
      <c r="A52" s="28" t="s">
        <v>14</v>
      </c>
      <c r="B52" s="397" t="s">
        <v>788</v>
      </c>
      <c r="C52" s="150" t="s">
        <v>2</v>
      </c>
      <c r="D52" s="150" t="s">
        <v>366</v>
      </c>
      <c r="E52" s="149" t="s">
        <v>49</v>
      </c>
      <c r="F52" s="149" t="str">
        <f t="shared" ref="F52:F68" si="0">IFERROR(IF(D52="N/A","N/A",C52-D52),"X")</f>
        <v>X</v>
      </c>
      <c r="G52" s="1405"/>
      <c r="H52" s="1406"/>
      <c r="I52" s="1406"/>
      <c r="J52" s="1406"/>
      <c r="K52" s="1407"/>
      <c r="L52" s="260" t="s">
        <v>12</v>
      </c>
      <c r="M52" s="143"/>
      <c r="N52" s="143"/>
      <c r="O52" s="143"/>
      <c r="P52" s="143"/>
      <c r="Q52" s="143"/>
      <c r="R52" s="143"/>
      <c r="S52" s="143"/>
      <c r="T52" s="143"/>
    </row>
    <row r="53" spans="1:20" ht="18" customHeight="1">
      <c r="A53" s="28" t="s">
        <v>15</v>
      </c>
      <c r="B53" s="174" t="s">
        <v>244</v>
      </c>
      <c r="C53" s="150" t="s">
        <v>2</v>
      </c>
      <c r="D53" s="150" t="s">
        <v>366</v>
      </c>
      <c r="E53" s="149" t="s">
        <v>49</v>
      </c>
      <c r="F53" s="149" t="str">
        <f t="shared" si="0"/>
        <v>X</v>
      </c>
      <c r="G53" s="1405"/>
      <c r="H53" s="1406"/>
      <c r="I53" s="1406"/>
      <c r="J53" s="1406"/>
      <c r="K53" s="1407"/>
      <c r="L53" s="260" t="s">
        <v>12</v>
      </c>
      <c r="M53" s="143"/>
      <c r="N53" s="143"/>
      <c r="O53" s="143"/>
      <c r="P53" s="143"/>
      <c r="Q53" s="143"/>
      <c r="R53" s="143"/>
      <c r="S53" s="143"/>
      <c r="T53" s="143"/>
    </row>
    <row r="54" spans="1:20" ht="18" customHeight="1">
      <c r="A54" s="28" t="s">
        <v>16</v>
      </c>
      <c r="B54" s="444" t="s">
        <v>244</v>
      </c>
      <c r="C54" s="150" t="s">
        <v>2</v>
      </c>
      <c r="D54" s="150" t="s">
        <v>366</v>
      </c>
      <c r="E54" s="149" t="s">
        <v>49</v>
      </c>
      <c r="F54" s="149" t="str">
        <f t="shared" si="0"/>
        <v>X</v>
      </c>
      <c r="G54" s="1405"/>
      <c r="H54" s="1406"/>
      <c r="I54" s="1406"/>
      <c r="J54" s="1406"/>
      <c r="K54" s="1407"/>
      <c r="L54" s="260" t="s">
        <v>12</v>
      </c>
      <c r="M54" s="143"/>
      <c r="N54" s="143"/>
      <c r="O54" s="143"/>
      <c r="P54" s="143"/>
      <c r="Q54" s="143"/>
      <c r="R54" s="143"/>
      <c r="S54" s="143"/>
      <c r="T54" s="143"/>
    </row>
    <row r="55" spans="1:20" ht="28.35" customHeight="1">
      <c r="A55" s="28" t="s">
        <v>19</v>
      </c>
      <c r="B55" s="444" t="s">
        <v>244</v>
      </c>
      <c r="C55" s="150" t="s">
        <v>2</v>
      </c>
      <c r="D55" s="150" t="s">
        <v>366</v>
      </c>
      <c r="E55" s="149" t="s">
        <v>49</v>
      </c>
      <c r="F55" s="149" t="str">
        <f t="shared" si="0"/>
        <v>X</v>
      </c>
      <c r="G55" s="1408"/>
      <c r="H55" s="1409"/>
      <c r="I55" s="1409"/>
      <c r="J55" s="1409"/>
      <c r="K55" s="1410"/>
      <c r="L55" s="260" t="s">
        <v>12</v>
      </c>
      <c r="M55" s="143"/>
      <c r="N55" s="143"/>
      <c r="O55" s="143"/>
      <c r="P55" s="143"/>
      <c r="Q55" s="143"/>
      <c r="R55" s="143"/>
      <c r="S55" s="143"/>
      <c r="T55" s="143"/>
    </row>
    <row r="56" spans="1:20">
      <c r="A56" s="29" t="s">
        <v>5</v>
      </c>
      <c r="B56" s="444"/>
      <c r="H56" s="35"/>
      <c r="I56" s="35"/>
      <c r="J56" s="35"/>
      <c r="K56" s="26"/>
      <c r="L56" s="266"/>
      <c r="M56" s="143"/>
      <c r="N56" s="143"/>
      <c r="O56" s="143"/>
      <c r="P56" s="143"/>
      <c r="Q56" s="143"/>
      <c r="R56" s="143"/>
      <c r="S56" s="143"/>
      <c r="T56" s="143"/>
    </row>
    <row r="57" spans="1:20">
      <c r="A57" s="28" t="s">
        <v>460</v>
      </c>
      <c r="B57" s="444" t="s">
        <v>244</v>
      </c>
      <c r="C57" s="149" t="str">
        <f t="shared" ref="C57:C61" si="1">IFERROR(SUM(C31+C44),"X")</f>
        <v>X</v>
      </c>
      <c r="D57" s="149"/>
      <c r="G57" s="35"/>
      <c r="H57" s="35"/>
      <c r="I57" s="35"/>
      <c r="J57" s="35"/>
      <c r="K57" s="26"/>
      <c r="M57" s="143"/>
      <c r="N57" s="143"/>
      <c r="O57" s="143"/>
      <c r="P57" s="143"/>
      <c r="Q57" s="143"/>
      <c r="R57" s="143"/>
      <c r="S57" s="143"/>
      <c r="T57" s="143"/>
    </row>
    <row r="58" spans="1:20">
      <c r="A58" s="28" t="s">
        <v>458</v>
      </c>
      <c r="B58" s="444" t="s">
        <v>244</v>
      </c>
      <c r="C58" s="149" t="str">
        <f>IFERROR(SUM(C32+C45),"X")</f>
        <v>X</v>
      </c>
      <c r="D58" s="149"/>
      <c r="E58" s="149"/>
      <c r="F58" s="149"/>
      <c r="G58" s="35"/>
      <c r="H58" s="35"/>
      <c r="I58" s="35"/>
      <c r="J58" s="35"/>
      <c r="K58" s="26"/>
      <c r="M58" s="143"/>
      <c r="N58" s="143"/>
      <c r="O58" s="143"/>
      <c r="P58" s="143"/>
      <c r="Q58" s="143"/>
      <c r="R58" s="143"/>
      <c r="S58" s="143"/>
      <c r="T58" s="143"/>
    </row>
    <row r="59" spans="1:20">
      <c r="A59" s="28" t="s">
        <v>459</v>
      </c>
      <c r="B59" s="444" t="s">
        <v>244</v>
      </c>
      <c r="C59" s="149" t="str">
        <f t="shared" si="1"/>
        <v>X</v>
      </c>
      <c r="D59" s="149"/>
      <c r="E59" s="149"/>
      <c r="F59" s="149"/>
      <c r="G59" s="35"/>
      <c r="H59" s="35"/>
      <c r="I59" s="35"/>
      <c r="J59" s="35"/>
      <c r="K59" s="26"/>
      <c r="M59" s="143"/>
      <c r="N59" s="143"/>
      <c r="O59" s="143"/>
      <c r="P59" s="143"/>
      <c r="Q59" s="143"/>
      <c r="R59" s="143"/>
      <c r="S59" s="143"/>
      <c r="T59" s="143"/>
    </row>
    <row r="60" spans="1:20">
      <c r="A60" s="28" t="s">
        <v>457</v>
      </c>
      <c r="B60" s="444" t="s">
        <v>244</v>
      </c>
      <c r="C60" s="149" t="str">
        <f t="shared" si="1"/>
        <v>X</v>
      </c>
      <c r="D60" s="149"/>
      <c r="E60" s="149"/>
      <c r="F60" s="149"/>
      <c r="G60" s="35"/>
      <c r="H60" s="35"/>
      <c r="I60" s="35"/>
      <c r="J60" s="35"/>
      <c r="K60" s="26"/>
      <c r="M60" s="143"/>
      <c r="N60" s="143"/>
      <c r="O60" s="143"/>
      <c r="P60" s="143"/>
      <c r="Q60" s="143"/>
      <c r="R60" s="143"/>
      <c r="S60" s="143"/>
      <c r="T60" s="143"/>
    </row>
    <row r="61" spans="1:20">
      <c r="A61" s="28" t="s">
        <v>298</v>
      </c>
      <c r="B61" s="444" t="s">
        <v>244</v>
      </c>
      <c r="C61" s="149" t="str">
        <f t="shared" si="1"/>
        <v>X</v>
      </c>
      <c r="D61" s="149"/>
      <c r="E61" s="149"/>
      <c r="F61" s="149"/>
      <c r="G61" s="35"/>
      <c r="H61" s="35"/>
      <c r="I61" s="35"/>
      <c r="J61" s="35"/>
      <c r="K61" s="26"/>
      <c r="M61" s="143"/>
      <c r="N61" s="143"/>
      <c r="O61" s="143"/>
      <c r="P61" s="143"/>
      <c r="Q61" s="143"/>
      <c r="R61" s="143"/>
      <c r="S61" s="143"/>
      <c r="T61" s="143"/>
    </row>
    <row r="62" spans="1:20">
      <c r="A62" s="28" t="s">
        <v>259</v>
      </c>
      <c r="B62" s="444" t="s">
        <v>244</v>
      </c>
      <c r="C62" s="149" t="str">
        <f>IFERROR(SUM(C36+C49),"X")</f>
        <v>X</v>
      </c>
      <c r="D62" s="149"/>
      <c r="E62" s="149"/>
      <c r="F62" s="149"/>
      <c r="G62" s="35"/>
      <c r="H62" s="35"/>
      <c r="I62" s="35"/>
      <c r="J62" s="35"/>
      <c r="K62" s="26"/>
      <c r="M62" s="143"/>
      <c r="N62" s="143"/>
      <c r="O62" s="143"/>
      <c r="P62" s="143"/>
      <c r="Q62" s="143"/>
      <c r="R62" s="143"/>
      <c r="S62" s="143"/>
      <c r="T62" s="143"/>
    </row>
    <row r="63" spans="1:20">
      <c r="A63" s="28" t="s">
        <v>184</v>
      </c>
      <c r="B63" s="444" t="s">
        <v>244</v>
      </c>
      <c r="C63" s="149" t="str">
        <f>IFERROR(SUM(C37+C50),"X")</f>
        <v>X</v>
      </c>
      <c r="D63" s="149"/>
      <c r="E63" s="149"/>
      <c r="F63" s="149"/>
      <c r="G63" s="35"/>
      <c r="H63" s="35"/>
      <c r="I63" s="35"/>
      <c r="J63" s="35"/>
      <c r="K63" s="26"/>
      <c r="M63" s="143"/>
      <c r="N63" s="143"/>
      <c r="O63" s="143"/>
      <c r="P63" s="143"/>
      <c r="Q63" s="143"/>
      <c r="R63" s="143"/>
      <c r="S63" s="143"/>
      <c r="T63" s="143"/>
    </row>
    <row r="64" spans="1:20">
      <c r="A64" s="28" t="s">
        <v>13</v>
      </c>
      <c r="B64" s="444" t="s">
        <v>244</v>
      </c>
      <c r="C64" s="149" t="str">
        <f>IFERROR(SUM(C38+C51),"X")</f>
        <v>X</v>
      </c>
      <c r="D64" s="149" t="str">
        <f>IFERROR(SUM(D38)+D51,"[X]")</f>
        <v>[X]</v>
      </c>
      <c r="E64" s="149" t="s">
        <v>49</v>
      </c>
      <c r="F64" s="149" t="str">
        <f>IFERROR(IF(D57="N/A","N/A",C64-D64),"X")</f>
        <v>X</v>
      </c>
      <c r="G64" s="35"/>
      <c r="H64" s="35"/>
      <c r="I64" s="35"/>
      <c r="J64" s="35"/>
      <c r="K64" s="26"/>
      <c r="L64" s="260" t="s">
        <v>12</v>
      </c>
      <c r="M64" s="143"/>
      <c r="N64" s="143"/>
      <c r="O64" s="143"/>
      <c r="P64" s="143"/>
      <c r="Q64" s="143"/>
      <c r="R64" s="143"/>
      <c r="S64" s="143"/>
      <c r="T64" s="143"/>
    </row>
    <row r="65" spans="1:20">
      <c r="A65" s="28" t="s">
        <v>14</v>
      </c>
      <c r="B65" s="444" t="s">
        <v>244</v>
      </c>
      <c r="C65" s="149" t="str">
        <f>IFERROR(SUM(C39+C52),"X")</f>
        <v>X</v>
      </c>
      <c r="D65" s="149" t="str">
        <f>IFERROR(SUM(D39)+D52,"[X]")</f>
        <v>[X]</v>
      </c>
      <c r="E65" s="149" t="s">
        <v>49</v>
      </c>
      <c r="F65" s="149" t="str">
        <f t="shared" si="0"/>
        <v>X</v>
      </c>
      <c r="G65" s="35"/>
      <c r="H65" s="35"/>
      <c r="I65" s="35"/>
      <c r="J65" s="35"/>
      <c r="K65" s="26"/>
      <c r="L65" s="260" t="s">
        <v>12</v>
      </c>
      <c r="M65" s="143"/>
      <c r="N65" s="143"/>
      <c r="O65" s="143"/>
      <c r="P65" s="143"/>
      <c r="Q65" s="143"/>
      <c r="R65" s="143"/>
      <c r="S65" s="143"/>
      <c r="T65" s="143"/>
    </row>
    <row r="66" spans="1:20">
      <c r="A66" s="28" t="s">
        <v>15</v>
      </c>
      <c r="B66" s="444" t="s">
        <v>244</v>
      </c>
      <c r="C66" s="149" t="str">
        <f>IFERROR(SUM(C40+C53),"X")</f>
        <v>X</v>
      </c>
      <c r="D66" s="149" t="str">
        <f>IFERROR(SUM(D40)+D53,"[X]")</f>
        <v>[X]</v>
      </c>
      <c r="E66" s="149" t="s">
        <v>49</v>
      </c>
      <c r="F66" s="149" t="str">
        <f>IFERROR(IF(D66="N/A","N/A",C66-D66),"X")</f>
        <v>X</v>
      </c>
      <c r="G66" s="35"/>
      <c r="H66" s="35"/>
      <c r="I66" s="35"/>
      <c r="J66" s="35"/>
      <c r="K66" s="26"/>
      <c r="L66" s="260" t="s">
        <v>12</v>
      </c>
      <c r="M66" s="143"/>
      <c r="N66" s="143"/>
      <c r="O66" s="143"/>
      <c r="P66" s="143"/>
      <c r="Q66" s="143"/>
      <c r="R66" s="143"/>
      <c r="S66" s="143"/>
      <c r="T66" s="143"/>
    </row>
    <row r="67" spans="1:20">
      <c r="A67" s="28" t="s">
        <v>16</v>
      </c>
      <c r="B67" s="444" t="s">
        <v>244</v>
      </c>
      <c r="C67" s="150" t="str">
        <f t="shared" ref="C67" si="2">IFERROR(SUM(C41+C54),"X")</f>
        <v>X</v>
      </c>
      <c r="D67" s="150" t="str">
        <f>IFERROR(SUM(D41)+D54,"[X]")</f>
        <v>[X]</v>
      </c>
      <c r="E67" s="149" t="s">
        <v>49</v>
      </c>
      <c r="F67" s="149" t="str">
        <f t="shared" si="0"/>
        <v>X</v>
      </c>
      <c r="G67" s="35"/>
      <c r="H67" s="35"/>
      <c r="I67" s="35"/>
      <c r="J67" s="35"/>
      <c r="K67" s="26"/>
      <c r="L67" s="260" t="s">
        <v>12</v>
      </c>
      <c r="M67" s="143"/>
      <c r="N67" s="143"/>
      <c r="O67" s="143"/>
      <c r="P67" s="143"/>
      <c r="Q67" s="143"/>
      <c r="R67" s="143"/>
      <c r="S67" s="143"/>
      <c r="T67" s="143"/>
    </row>
    <row r="68" spans="1:20">
      <c r="A68" s="28" t="s">
        <v>19</v>
      </c>
      <c r="B68" s="444" t="s">
        <v>244</v>
      </c>
      <c r="C68" s="150" t="str">
        <f>IFERROR(SUM(C40+C53),"X")</f>
        <v>X</v>
      </c>
      <c r="D68" s="150" t="str">
        <f>IFERROR(SUM(D42)+D55,"[X]")</f>
        <v>[X]</v>
      </c>
      <c r="E68" s="149" t="s">
        <v>49</v>
      </c>
      <c r="F68" s="149" t="str">
        <f t="shared" si="0"/>
        <v>X</v>
      </c>
      <c r="G68" s="35"/>
      <c r="H68" s="35"/>
      <c r="I68" s="35"/>
      <c r="J68" s="35"/>
      <c r="K68" s="26"/>
      <c r="L68" s="260" t="s">
        <v>12</v>
      </c>
      <c r="M68" s="143"/>
      <c r="N68" s="143"/>
      <c r="O68" s="143"/>
      <c r="P68" s="143"/>
      <c r="Q68" s="143"/>
      <c r="R68" s="143"/>
      <c r="S68" s="143"/>
      <c r="T68" s="143"/>
    </row>
    <row r="69" spans="1:20">
      <c r="A69" s="1487"/>
      <c r="B69" s="1487"/>
      <c r="C69" s="35"/>
      <c r="D69" s="35"/>
      <c r="E69" s="35"/>
      <c r="F69" s="35"/>
      <c r="G69" s="35"/>
      <c r="H69" s="61"/>
      <c r="I69" s="35"/>
      <c r="J69" s="35"/>
      <c r="K69" s="26"/>
      <c r="L69" s="142"/>
      <c r="M69" s="143"/>
      <c r="N69" s="143"/>
      <c r="O69" s="143"/>
      <c r="P69" s="143"/>
      <c r="Q69" s="143"/>
      <c r="R69" s="143"/>
      <c r="S69" s="143"/>
      <c r="T69" s="143"/>
    </row>
    <row r="70" spans="1:20">
      <c r="A70" s="44" t="s">
        <v>309</v>
      </c>
      <c r="B70" s="51"/>
      <c r="C70" s="44"/>
      <c r="D70" s="452" t="s">
        <v>53</v>
      </c>
      <c r="E70" s="452"/>
      <c r="F70" s="452"/>
      <c r="G70" s="44"/>
      <c r="H70" s="44"/>
      <c r="I70" s="44"/>
      <c r="J70" s="102"/>
      <c r="K70" s="102"/>
      <c r="L70" s="267"/>
      <c r="M70" s="143"/>
      <c r="N70" s="143"/>
      <c r="O70" s="143"/>
      <c r="P70" s="143"/>
      <c r="Q70" s="143"/>
      <c r="R70" s="143"/>
      <c r="S70" s="143"/>
      <c r="T70" s="143"/>
    </row>
    <row r="71" spans="1:20">
      <c r="A71" s="44"/>
      <c r="B71" s="136" t="s">
        <v>61</v>
      </c>
      <c r="C71" s="136" t="s">
        <v>0</v>
      </c>
      <c r="D71" s="136" t="s">
        <v>48</v>
      </c>
      <c r="E71" s="136" t="s">
        <v>52</v>
      </c>
      <c r="F71" s="136" t="s">
        <v>1</v>
      </c>
      <c r="G71" s="44"/>
      <c r="H71" s="44"/>
      <c r="I71" s="44"/>
      <c r="J71" s="102"/>
      <c r="K71" s="102"/>
      <c r="L71" s="267"/>
      <c r="M71" s="143"/>
      <c r="N71" s="143"/>
      <c r="O71" s="143"/>
      <c r="P71" s="143"/>
      <c r="Q71" s="143"/>
      <c r="R71" s="143"/>
      <c r="S71" s="143"/>
      <c r="T71" s="143"/>
    </row>
    <row r="72" spans="1:20">
      <c r="A72" s="44"/>
      <c r="B72" s="44"/>
      <c r="C72" s="44"/>
      <c r="D72" s="44"/>
      <c r="E72" s="44"/>
      <c r="F72" s="44"/>
      <c r="G72" s="44"/>
      <c r="H72" s="44"/>
      <c r="I72" s="44"/>
      <c r="J72" s="102"/>
      <c r="K72" s="102"/>
      <c r="L72" s="267"/>
      <c r="M72" s="143"/>
      <c r="N72" s="143"/>
      <c r="O72" s="143"/>
      <c r="P72" s="143"/>
      <c r="Q72" s="143"/>
      <c r="R72" s="143"/>
      <c r="S72" s="143"/>
      <c r="T72" s="143"/>
    </row>
    <row r="73" spans="1:20" ht="78.75" customHeight="1">
      <c r="A73" s="1465" t="s">
        <v>104</v>
      </c>
      <c r="B73" s="1465"/>
      <c r="C73" s="1527"/>
      <c r="D73" s="1528"/>
      <c r="E73" s="1528"/>
      <c r="F73" s="1528"/>
      <c r="G73" s="1528"/>
      <c r="H73" s="1528"/>
      <c r="I73" s="1528"/>
      <c r="J73" s="1528"/>
      <c r="K73" s="1529"/>
      <c r="L73" s="268" t="s">
        <v>62</v>
      </c>
      <c r="M73" s="143"/>
      <c r="N73" s="143"/>
      <c r="O73" s="143"/>
      <c r="P73" s="143"/>
      <c r="Q73" s="143"/>
      <c r="R73" s="143"/>
      <c r="S73" s="143"/>
      <c r="T73" s="143"/>
    </row>
    <row r="74" spans="1:20">
      <c r="A74" s="122"/>
      <c r="B74" s="120"/>
      <c r="C74" s="222"/>
      <c r="D74" s="222"/>
      <c r="E74" s="222"/>
      <c r="F74" s="222"/>
      <c r="G74" s="222"/>
      <c r="H74" s="115"/>
      <c r="I74" s="35"/>
      <c r="J74" s="35"/>
      <c r="K74" s="26"/>
      <c r="L74" s="142"/>
      <c r="M74" s="143"/>
      <c r="N74" s="143"/>
      <c r="O74" s="143"/>
      <c r="P74" s="143"/>
      <c r="Q74" s="143"/>
      <c r="R74" s="143"/>
      <c r="S74" s="143"/>
      <c r="T74" s="143"/>
    </row>
    <row r="75" spans="1:20" ht="29.25" customHeight="1">
      <c r="A75" s="1530" t="s">
        <v>524</v>
      </c>
      <c r="B75" s="1530"/>
      <c r="C75" s="35"/>
      <c r="D75" s="35"/>
      <c r="E75" s="35"/>
      <c r="F75" s="35"/>
      <c r="G75" s="115"/>
      <c r="H75" s="115"/>
      <c r="I75" s="35"/>
      <c r="J75" s="35"/>
      <c r="K75" s="26"/>
      <c r="L75" s="142"/>
      <c r="M75" s="143"/>
      <c r="N75" s="143"/>
      <c r="O75" s="143"/>
      <c r="P75" s="143"/>
      <c r="Q75" s="143"/>
      <c r="R75" s="143"/>
      <c r="S75" s="143"/>
      <c r="T75" s="143"/>
    </row>
    <row r="76" spans="1:20">
      <c r="A76" s="28" t="s">
        <v>13</v>
      </c>
      <c r="B76" s="444" t="s">
        <v>521</v>
      </c>
      <c r="C76" s="72" t="s">
        <v>2</v>
      </c>
      <c r="D76" s="58" t="s">
        <v>2</v>
      </c>
      <c r="E76" s="58" t="s">
        <v>91</v>
      </c>
      <c r="F76" s="149" t="str">
        <f>IFERROR(IF(D76="N/A","N/A",C76-D76),"X")</f>
        <v>X</v>
      </c>
      <c r="G76" s="1512"/>
      <c r="H76" s="1513"/>
      <c r="I76" s="1513"/>
      <c r="J76" s="1513"/>
      <c r="K76" s="1514"/>
      <c r="L76" s="268" t="s">
        <v>63</v>
      </c>
      <c r="M76" s="143"/>
      <c r="N76" s="143"/>
      <c r="O76" s="143"/>
      <c r="P76" s="143"/>
      <c r="Q76" s="143"/>
      <c r="R76" s="143"/>
      <c r="S76" s="143"/>
      <c r="T76" s="143"/>
    </row>
    <row r="77" spans="1:20">
      <c r="A77" s="28" t="s">
        <v>14</v>
      </c>
      <c r="B77" s="444" t="s">
        <v>521</v>
      </c>
      <c r="C77" s="72" t="s">
        <v>2</v>
      </c>
      <c r="D77" s="58" t="s">
        <v>2</v>
      </c>
      <c r="E77" s="58" t="s">
        <v>91</v>
      </c>
      <c r="F77" s="149" t="str">
        <f>IFERROR(IF(D77="N/A","N/A",C77-D77),"X")</f>
        <v>X</v>
      </c>
      <c r="G77" s="1436"/>
      <c r="H77" s="1399"/>
      <c r="I77" s="1399"/>
      <c r="J77" s="1399"/>
      <c r="K77" s="1437"/>
      <c r="L77" s="268" t="s">
        <v>63</v>
      </c>
      <c r="M77" s="143"/>
      <c r="N77" s="143"/>
      <c r="O77" s="143"/>
      <c r="P77" s="143"/>
      <c r="Q77" s="143"/>
      <c r="R77" s="143"/>
      <c r="S77" s="143"/>
      <c r="T77" s="143"/>
    </row>
    <row r="78" spans="1:20">
      <c r="A78" s="28" t="s">
        <v>15</v>
      </c>
      <c r="B78" s="444" t="s">
        <v>369</v>
      </c>
      <c r="C78" s="72" t="s">
        <v>2</v>
      </c>
      <c r="D78" s="1004" t="s">
        <v>2</v>
      </c>
      <c r="E78" s="58" t="s">
        <v>91</v>
      </c>
      <c r="F78" s="149" t="str">
        <f>IFERROR(IF(D78="N/A","N/A",C78-D78),"X")</f>
        <v>X</v>
      </c>
      <c r="G78" s="1436"/>
      <c r="H78" s="1399"/>
      <c r="I78" s="1399"/>
      <c r="J78" s="1399"/>
      <c r="K78" s="1437"/>
      <c r="L78" s="268" t="s">
        <v>63</v>
      </c>
      <c r="M78" s="143"/>
      <c r="N78" s="143"/>
      <c r="O78" s="143"/>
      <c r="P78" s="143"/>
      <c r="Q78" s="143"/>
      <c r="R78" s="143"/>
      <c r="S78" s="143"/>
      <c r="T78" s="143"/>
    </row>
    <row r="79" spans="1:20">
      <c r="A79" s="28" t="s">
        <v>16</v>
      </c>
      <c r="B79" s="444" t="s">
        <v>370</v>
      </c>
      <c r="C79" s="72" t="s">
        <v>2</v>
      </c>
      <c r="D79" s="72" t="s">
        <v>2</v>
      </c>
      <c r="E79" s="58" t="s">
        <v>91</v>
      </c>
      <c r="F79" s="149" t="str">
        <f>IFERROR(IF(D79="N/A","N/A",C79-D79),"X")</f>
        <v>X</v>
      </c>
      <c r="G79" s="1436"/>
      <c r="H79" s="1399"/>
      <c r="I79" s="1399"/>
      <c r="J79" s="1399"/>
      <c r="K79" s="1437"/>
      <c r="L79" s="268" t="s">
        <v>63</v>
      </c>
      <c r="M79" s="143"/>
      <c r="N79" s="143"/>
      <c r="O79" s="143"/>
      <c r="P79" s="143"/>
      <c r="Q79" s="143"/>
      <c r="R79" s="143"/>
      <c r="S79" s="143"/>
      <c r="T79" s="143"/>
    </row>
    <row r="80" spans="1:20">
      <c r="A80" s="28" t="s">
        <v>19</v>
      </c>
      <c r="B80" s="444" t="s">
        <v>370</v>
      </c>
      <c r="C80" s="72" t="s">
        <v>2</v>
      </c>
      <c r="D80" s="72" t="s">
        <v>2</v>
      </c>
      <c r="E80" s="58" t="s">
        <v>91</v>
      </c>
      <c r="F80" s="149" t="str">
        <f>IFERROR(IF(D80="N/A","N/A",C80-D80),"X")</f>
        <v>X</v>
      </c>
      <c r="G80" s="1436"/>
      <c r="H80" s="1399"/>
      <c r="I80" s="1399"/>
      <c r="J80" s="1399"/>
      <c r="K80" s="1437"/>
      <c r="L80" s="268" t="s">
        <v>63</v>
      </c>
      <c r="M80" s="143"/>
      <c r="N80" s="143"/>
      <c r="O80" s="143"/>
      <c r="P80" s="143"/>
      <c r="Q80" s="143"/>
      <c r="R80" s="143"/>
      <c r="S80" s="143"/>
      <c r="T80" s="143"/>
    </row>
    <row r="81" spans="1:20">
      <c r="A81" s="116"/>
      <c r="B81" s="117"/>
      <c r="C81" s="115"/>
      <c r="D81" s="115"/>
      <c r="E81" s="115"/>
      <c r="F81" s="115"/>
      <c r="G81" s="1438"/>
      <c r="H81" s="1439"/>
      <c r="I81" s="1439"/>
      <c r="J81" s="1439"/>
      <c r="K81" s="1440"/>
      <c r="L81" s="142"/>
      <c r="M81" s="143"/>
      <c r="N81" s="143"/>
      <c r="O81" s="143"/>
      <c r="P81" s="143"/>
      <c r="Q81" s="143"/>
      <c r="R81" s="143"/>
      <c r="S81" s="143"/>
      <c r="T81" s="143"/>
    </row>
    <row r="82" spans="1:20" ht="39" customHeight="1">
      <c r="A82" s="1461" t="s">
        <v>525</v>
      </c>
      <c r="B82" s="1462"/>
      <c r="C82" s="35"/>
      <c r="D82" s="35"/>
      <c r="E82" s="35"/>
      <c r="F82" s="35"/>
      <c r="G82" s="35"/>
      <c r="H82" s="115"/>
      <c r="I82" s="35"/>
      <c r="J82" s="35"/>
      <c r="K82" s="26"/>
      <c r="L82" s="142"/>
      <c r="M82" s="143"/>
      <c r="N82" s="143"/>
      <c r="O82" s="143"/>
      <c r="P82" s="143"/>
      <c r="Q82" s="143"/>
      <c r="R82" s="143"/>
      <c r="S82" s="143"/>
      <c r="T82" s="143"/>
    </row>
    <row r="83" spans="1:20" ht="42" customHeight="1">
      <c r="A83" s="28" t="s">
        <v>13</v>
      </c>
      <c r="B83" s="444" t="s">
        <v>521</v>
      </c>
      <c r="C83" s="72" t="s">
        <v>316</v>
      </c>
      <c r="D83" s="58" t="s">
        <v>2</v>
      </c>
      <c r="E83" s="58" t="s">
        <v>91</v>
      </c>
      <c r="F83" s="149" t="str">
        <f>IFERROR(IF(D83="N/A","N/A",C83-D83),"X")</f>
        <v>X</v>
      </c>
      <c r="G83" s="1517"/>
      <c r="H83" s="1513"/>
      <c r="I83" s="1513"/>
      <c r="J83" s="1513"/>
      <c r="K83" s="1514"/>
      <c r="L83" s="268" t="s">
        <v>65</v>
      </c>
    </row>
    <row r="84" spans="1:20" ht="42" customHeight="1">
      <c r="A84" s="28" t="s">
        <v>14</v>
      </c>
      <c r="B84" s="444" t="s">
        <v>521</v>
      </c>
      <c r="C84" s="72" t="s">
        <v>316</v>
      </c>
      <c r="D84" s="58" t="s">
        <v>2</v>
      </c>
      <c r="E84" s="58" t="s">
        <v>91</v>
      </c>
      <c r="F84" s="149" t="str">
        <f>IFERROR(IF(D84="N/A","N/A",C84-D84),"X")</f>
        <v>X</v>
      </c>
      <c r="G84" s="1436"/>
      <c r="H84" s="1399"/>
      <c r="I84" s="1399"/>
      <c r="J84" s="1399"/>
      <c r="K84" s="1437"/>
      <c r="L84" s="268" t="s">
        <v>65</v>
      </c>
    </row>
    <row r="85" spans="1:20" ht="42" customHeight="1">
      <c r="A85" s="28" t="s">
        <v>15</v>
      </c>
      <c r="B85" s="444" t="s">
        <v>521</v>
      </c>
      <c r="C85" s="72" t="s">
        <v>316</v>
      </c>
      <c r="D85" s="58" t="s">
        <v>2</v>
      </c>
      <c r="E85" s="58" t="s">
        <v>91</v>
      </c>
      <c r="F85" s="149" t="str">
        <f>IFERROR(IF(D85="N/A","N/A",C85-D85),"X")</f>
        <v>X</v>
      </c>
      <c r="G85" s="1436"/>
      <c r="H85" s="1399"/>
      <c r="I85" s="1399"/>
      <c r="J85" s="1399"/>
      <c r="K85" s="1437"/>
      <c r="L85" s="268" t="s">
        <v>65</v>
      </c>
    </row>
    <row r="86" spans="1:20" ht="42" customHeight="1">
      <c r="A86" s="28" t="s">
        <v>16</v>
      </c>
      <c r="B86" s="444" t="s">
        <v>521</v>
      </c>
      <c r="C86" s="72" t="s">
        <v>316</v>
      </c>
      <c r="D86" s="72" t="s">
        <v>2</v>
      </c>
      <c r="E86" s="58" t="s">
        <v>91</v>
      </c>
      <c r="F86" s="149" t="str">
        <f>IFERROR(IF(D86="N/A","N/A",C86-D86),"X")</f>
        <v>X</v>
      </c>
      <c r="G86" s="1436"/>
      <c r="H86" s="1399"/>
      <c r="I86" s="1399"/>
      <c r="J86" s="1399"/>
      <c r="K86" s="1437"/>
      <c r="L86" s="268" t="s">
        <v>65</v>
      </c>
    </row>
    <row r="87" spans="1:20" ht="42" customHeight="1">
      <c r="A87" s="28" t="s">
        <v>19</v>
      </c>
      <c r="B87" s="444" t="s">
        <v>371</v>
      </c>
      <c r="C87" s="72" t="s">
        <v>316</v>
      </c>
      <c r="D87" s="72" t="s">
        <v>2</v>
      </c>
      <c r="E87" s="58" t="s">
        <v>91</v>
      </c>
      <c r="F87" s="149" t="str">
        <f>IFERROR(IF(D87="N/A","N/A",C87-D87),"X")</f>
        <v>X</v>
      </c>
      <c r="G87" s="1438"/>
      <c r="H87" s="1439"/>
      <c r="I87" s="1439"/>
      <c r="J87" s="1439"/>
      <c r="K87" s="1440"/>
      <c r="L87" s="268" t="s">
        <v>65</v>
      </c>
    </row>
    <row r="88" spans="1:20" ht="10.5" customHeight="1">
      <c r="A88" s="116"/>
      <c r="B88" s="117"/>
      <c r="C88" s="115"/>
      <c r="D88" s="115"/>
      <c r="E88" s="115"/>
      <c r="F88" s="115"/>
      <c r="G88" s="115"/>
      <c r="H88" s="115"/>
      <c r="I88" s="35"/>
      <c r="J88" s="35"/>
      <c r="K88" s="26"/>
      <c r="L88" s="142"/>
    </row>
    <row r="89" spans="1:20">
      <c r="A89" s="1458" t="s">
        <v>520</v>
      </c>
      <c r="B89" s="1460"/>
      <c r="C89" s="35"/>
      <c r="D89" s="35"/>
      <c r="E89" s="35"/>
      <c r="F89" s="35"/>
      <c r="G89" s="35"/>
      <c r="H89" s="35"/>
      <c r="I89" s="35"/>
      <c r="J89" s="35"/>
      <c r="K89" s="26"/>
      <c r="L89" s="142"/>
    </row>
    <row r="90" spans="1:20" ht="28.35" customHeight="1">
      <c r="A90" s="28" t="s">
        <v>13</v>
      </c>
      <c r="B90" s="397" t="s">
        <v>788</v>
      </c>
      <c r="C90" s="72" t="s">
        <v>2</v>
      </c>
      <c r="D90" s="72" t="s">
        <v>366</v>
      </c>
      <c r="E90" s="58" t="s">
        <v>91</v>
      </c>
      <c r="F90" s="149"/>
      <c r="G90" s="1517"/>
      <c r="H90" s="1513"/>
      <c r="I90" s="1513"/>
      <c r="J90" s="1513"/>
      <c r="K90" s="1514"/>
      <c r="L90" s="268" t="s">
        <v>65</v>
      </c>
    </row>
    <row r="91" spans="1:20" ht="28.35" customHeight="1">
      <c r="A91" s="28" t="s">
        <v>14</v>
      </c>
      <c r="B91" s="397" t="s">
        <v>788</v>
      </c>
      <c r="C91" s="72" t="s">
        <v>2</v>
      </c>
      <c r="D91" s="72" t="s">
        <v>366</v>
      </c>
      <c r="E91" s="58" t="s">
        <v>91</v>
      </c>
      <c r="F91" s="149" t="str">
        <f>IFERROR(IF(D90="N/A","N/A",C91-D90),"X")</f>
        <v>X</v>
      </c>
      <c r="G91" s="1436"/>
      <c r="H91" s="1399"/>
      <c r="I91" s="1399"/>
      <c r="J91" s="1399"/>
      <c r="K91" s="1437"/>
      <c r="L91" s="268" t="s">
        <v>65</v>
      </c>
    </row>
    <row r="92" spans="1:20" ht="28.35" customHeight="1">
      <c r="A92" s="28" t="s">
        <v>15</v>
      </c>
      <c r="B92" s="174" t="s">
        <v>248</v>
      </c>
      <c r="C92" s="72" t="s">
        <v>2</v>
      </c>
      <c r="D92" s="72" t="s">
        <v>366</v>
      </c>
      <c r="E92" s="58" t="s">
        <v>91</v>
      </c>
      <c r="F92" s="149" t="str">
        <f>IFERROR(IF(D92="N/A","N/A",C92-D92),"X")</f>
        <v>X</v>
      </c>
      <c r="G92" s="1436"/>
      <c r="H92" s="1399"/>
      <c r="I92" s="1399"/>
      <c r="J92" s="1399"/>
      <c r="K92" s="1437"/>
      <c r="L92" s="268" t="s">
        <v>65</v>
      </c>
    </row>
    <row r="93" spans="1:20" ht="28.35" customHeight="1">
      <c r="A93" s="28" t="s">
        <v>16</v>
      </c>
      <c r="B93" s="444" t="s">
        <v>248</v>
      </c>
      <c r="C93" s="72" t="s">
        <v>2</v>
      </c>
      <c r="D93" s="72" t="s">
        <v>366</v>
      </c>
      <c r="E93" s="58" t="s">
        <v>91</v>
      </c>
      <c r="F93" s="149" t="str">
        <f>IFERROR(IF(D93="N/A","N/A",C93-D93),"X")</f>
        <v>X</v>
      </c>
      <c r="G93" s="1436"/>
      <c r="H93" s="1399"/>
      <c r="I93" s="1399"/>
      <c r="J93" s="1399"/>
      <c r="K93" s="1437"/>
      <c r="L93" s="268" t="s">
        <v>65</v>
      </c>
    </row>
    <row r="94" spans="1:20" ht="42.6" customHeight="1">
      <c r="A94" s="28" t="s">
        <v>19</v>
      </c>
      <c r="B94" s="444" t="s">
        <v>248</v>
      </c>
      <c r="C94" s="72" t="s">
        <v>2</v>
      </c>
      <c r="D94" s="72" t="s">
        <v>366</v>
      </c>
      <c r="E94" s="58" t="s">
        <v>91</v>
      </c>
      <c r="F94" s="149" t="str">
        <f>IFERROR(IF(#REF!="N/A","N/A",C94-#REF!),"X")</f>
        <v>X</v>
      </c>
      <c r="G94" s="1438"/>
      <c r="H94" s="1439"/>
      <c r="I94" s="1439"/>
      <c r="J94" s="1439"/>
      <c r="K94" s="1440"/>
      <c r="L94" s="268" t="s">
        <v>65</v>
      </c>
    </row>
    <row r="95" spans="1:20">
      <c r="A95" s="28"/>
      <c r="B95" s="444"/>
      <c r="C95" s="92"/>
      <c r="D95" s="92"/>
      <c r="E95" s="92"/>
      <c r="F95" s="92"/>
      <c r="G95" s="35"/>
      <c r="H95" s="35"/>
      <c r="I95" s="35"/>
      <c r="J95" s="35"/>
      <c r="K95" s="26"/>
      <c r="L95" s="142"/>
    </row>
    <row r="96" spans="1:20">
      <c r="A96" s="1458" t="s">
        <v>519</v>
      </c>
      <c r="B96" s="1460"/>
      <c r="C96" s="35"/>
      <c r="D96" s="35"/>
      <c r="E96" s="35"/>
      <c r="F96" s="35"/>
      <c r="G96" s="35"/>
      <c r="H96" s="35"/>
      <c r="I96" s="35"/>
      <c r="J96" s="35"/>
      <c r="K96" s="26"/>
      <c r="L96" s="142"/>
    </row>
    <row r="97" spans="1:12" ht="28.35" customHeight="1">
      <c r="A97" s="28" t="s">
        <v>13</v>
      </c>
      <c r="B97" s="397" t="s">
        <v>788</v>
      </c>
      <c r="C97" s="72" t="s">
        <v>2</v>
      </c>
      <c r="D97" s="72" t="s">
        <v>366</v>
      </c>
      <c r="E97" s="58" t="s">
        <v>91</v>
      </c>
      <c r="F97" s="149"/>
      <c r="G97" s="1512"/>
      <c r="H97" s="1513"/>
      <c r="I97" s="1513"/>
      <c r="J97" s="1513"/>
      <c r="K97" s="1514"/>
      <c r="L97" s="268" t="s">
        <v>65</v>
      </c>
    </row>
    <row r="98" spans="1:12" ht="28.35" customHeight="1">
      <c r="A98" s="28" t="s">
        <v>14</v>
      </c>
      <c r="B98" s="397" t="s">
        <v>788</v>
      </c>
      <c r="C98" s="72" t="s">
        <v>2</v>
      </c>
      <c r="D98" s="72" t="s">
        <v>366</v>
      </c>
      <c r="E98" s="58" t="s">
        <v>91</v>
      </c>
      <c r="F98" s="149" t="str">
        <f>IFERROR(IF(D98="N/A","N/A",C98-D98),"X")</f>
        <v>X</v>
      </c>
      <c r="G98" s="1436"/>
      <c r="H98" s="1399"/>
      <c r="I98" s="1399"/>
      <c r="J98" s="1399"/>
      <c r="K98" s="1437"/>
      <c r="L98" s="268" t="s">
        <v>65</v>
      </c>
    </row>
    <row r="99" spans="1:12" ht="28.35" customHeight="1">
      <c r="A99" s="28" t="s">
        <v>15</v>
      </c>
      <c r="B99" s="174" t="s">
        <v>248</v>
      </c>
      <c r="C99" s="72" t="s">
        <v>2</v>
      </c>
      <c r="D99" s="72" t="s">
        <v>366</v>
      </c>
      <c r="E99" s="58" t="s">
        <v>91</v>
      </c>
      <c r="F99" s="149" t="str">
        <f>IFERROR(IF(D99="N/A","N/A",C99-D99),"X")</f>
        <v>X</v>
      </c>
      <c r="G99" s="1436"/>
      <c r="H99" s="1399"/>
      <c r="I99" s="1399"/>
      <c r="J99" s="1399"/>
      <c r="K99" s="1437"/>
      <c r="L99" s="268" t="s">
        <v>65</v>
      </c>
    </row>
    <row r="100" spans="1:12" ht="28.35" customHeight="1">
      <c r="A100" s="28" t="s">
        <v>16</v>
      </c>
      <c r="B100" s="444" t="s">
        <v>248</v>
      </c>
      <c r="C100" s="72" t="s">
        <v>2</v>
      </c>
      <c r="D100" s="72" t="s">
        <v>366</v>
      </c>
      <c r="E100" s="58" t="s">
        <v>91</v>
      </c>
      <c r="F100" s="149" t="str">
        <f>IFERROR(IF(D100="N/A","N/A",C100-D100),"X")</f>
        <v>X</v>
      </c>
      <c r="G100" s="1436"/>
      <c r="H100" s="1399"/>
      <c r="I100" s="1399"/>
      <c r="J100" s="1399"/>
      <c r="K100" s="1437"/>
      <c r="L100" s="268" t="s">
        <v>65</v>
      </c>
    </row>
    <row r="101" spans="1:12" ht="28.35" customHeight="1">
      <c r="A101" s="28" t="s">
        <v>19</v>
      </c>
      <c r="B101" s="444" t="s">
        <v>248</v>
      </c>
      <c r="C101" s="72" t="s">
        <v>2</v>
      </c>
      <c r="D101" s="72" t="s">
        <v>366</v>
      </c>
      <c r="E101" s="58" t="s">
        <v>91</v>
      </c>
      <c r="F101" s="149" t="str">
        <f>IFERROR(IF(#REF!="N/A","N/A",C101-#REF!),"X")</f>
        <v>X</v>
      </c>
      <c r="G101" s="1438"/>
      <c r="H101" s="1439"/>
      <c r="I101" s="1439"/>
      <c r="J101" s="1439"/>
      <c r="K101" s="1440"/>
      <c r="L101" s="268" t="s">
        <v>65</v>
      </c>
    </row>
    <row r="102" spans="1:12">
      <c r="A102" s="28"/>
      <c r="B102" s="444"/>
      <c r="C102" s="92"/>
      <c r="D102" s="92"/>
      <c r="E102" s="92"/>
      <c r="F102" s="92"/>
      <c r="G102" s="35"/>
      <c r="H102" s="35"/>
      <c r="I102" s="35"/>
      <c r="J102" s="35"/>
      <c r="K102" s="26"/>
      <c r="L102" s="142"/>
    </row>
    <row r="103" spans="1:12">
      <c r="A103" s="1458" t="s">
        <v>518</v>
      </c>
      <c r="B103" s="1460"/>
      <c r="C103" s="35"/>
      <c r="D103" s="35"/>
      <c r="E103" s="35"/>
      <c r="F103" s="35"/>
      <c r="G103" s="35"/>
      <c r="H103" s="35"/>
      <c r="I103" s="35"/>
      <c r="J103" s="35"/>
      <c r="K103" s="26"/>
      <c r="L103" s="142"/>
    </row>
    <row r="104" spans="1:12" ht="25.35" customHeight="1">
      <c r="A104" s="28" t="s">
        <v>13</v>
      </c>
      <c r="B104" s="397" t="s">
        <v>788</v>
      </c>
      <c r="C104" s="72" t="s">
        <v>2</v>
      </c>
      <c r="D104" s="72" t="s">
        <v>366</v>
      </c>
      <c r="E104" s="58" t="s">
        <v>91</v>
      </c>
      <c r="F104" s="149"/>
      <c r="G104" s="1512"/>
      <c r="H104" s="1513"/>
      <c r="I104" s="1513"/>
      <c r="J104" s="1513"/>
      <c r="K104" s="1514"/>
      <c r="L104" s="268" t="s">
        <v>65</v>
      </c>
    </row>
    <row r="105" spans="1:12" ht="25.35" customHeight="1">
      <c r="A105" s="28" t="s">
        <v>14</v>
      </c>
      <c r="B105" s="397" t="s">
        <v>788</v>
      </c>
      <c r="C105" s="72" t="s">
        <v>2</v>
      </c>
      <c r="D105" s="72" t="s">
        <v>366</v>
      </c>
      <c r="E105" s="58" t="s">
        <v>91</v>
      </c>
      <c r="F105" s="149" t="str">
        <f>IFERROR(IF(D105="N/A","N/A",C105-D105),"X")</f>
        <v>X</v>
      </c>
      <c r="G105" s="1436"/>
      <c r="H105" s="1399"/>
      <c r="I105" s="1399"/>
      <c r="J105" s="1399"/>
      <c r="K105" s="1437"/>
      <c r="L105" s="268" t="s">
        <v>65</v>
      </c>
    </row>
    <row r="106" spans="1:12" ht="25.35" customHeight="1">
      <c r="A106" s="28" t="s">
        <v>15</v>
      </c>
      <c r="B106" s="174" t="s">
        <v>248</v>
      </c>
      <c r="C106" s="72" t="s">
        <v>2</v>
      </c>
      <c r="D106" s="72" t="s">
        <v>366</v>
      </c>
      <c r="E106" s="58" t="s">
        <v>91</v>
      </c>
      <c r="F106" s="149" t="str">
        <f>IFERROR(IF(D106="N/A","N/A",C106-D106),"X")</f>
        <v>X</v>
      </c>
      <c r="G106" s="1436"/>
      <c r="H106" s="1399"/>
      <c r="I106" s="1399"/>
      <c r="J106" s="1399"/>
      <c r="K106" s="1437"/>
      <c r="L106" s="268" t="s">
        <v>65</v>
      </c>
    </row>
    <row r="107" spans="1:12" ht="25.35" customHeight="1">
      <c r="A107" s="28" t="s">
        <v>16</v>
      </c>
      <c r="B107" s="444" t="s">
        <v>248</v>
      </c>
      <c r="C107" s="72" t="s">
        <v>2</v>
      </c>
      <c r="D107" s="72" t="s">
        <v>366</v>
      </c>
      <c r="E107" s="58" t="s">
        <v>91</v>
      </c>
      <c r="F107" s="149" t="str">
        <f>IFERROR(IF(D107="N/A","N/A",C107-D107),"X")</f>
        <v>X</v>
      </c>
      <c r="G107" s="1436"/>
      <c r="H107" s="1399"/>
      <c r="I107" s="1399"/>
      <c r="J107" s="1399"/>
      <c r="K107" s="1437"/>
      <c r="L107" s="268" t="s">
        <v>65</v>
      </c>
    </row>
    <row r="108" spans="1:12" ht="25.35" customHeight="1">
      <c r="A108" s="28" t="s">
        <v>19</v>
      </c>
      <c r="B108" s="444" t="s">
        <v>248</v>
      </c>
      <c r="C108" s="72" t="s">
        <v>2</v>
      </c>
      <c r="D108" s="72" t="s">
        <v>366</v>
      </c>
      <c r="E108" s="58" t="s">
        <v>91</v>
      </c>
      <c r="F108" s="149" t="str">
        <f>IFERROR(IF(#REF!="N/A","N/A",C108-#REF!),"X")</f>
        <v>X</v>
      </c>
      <c r="G108" s="1438"/>
      <c r="H108" s="1439"/>
      <c r="I108" s="1439"/>
      <c r="J108" s="1439"/>
      <c r="K108" s="1440"/>
      <c r="L108" s="268" t="s">
        <v>65</v>
      </c>
    </row>
    <row r="109" spans="1:12">
      <c r="A109" s="28"/>
      <c r="B109" s="444"/>
      <c r="C109" s="92"/>
      <c r="D109" s="92"/>
      <c r="E109" s="92"/>
      <c r="F109" s="92"/>
      <c r="G109" s="35"/>
      <c r="H109" s="35"/>
      <c r="I109" s="35"/>
      <c r="J109" s="35"/>
      <c r="K109" s="26"/>
      <c r="L109" s="142"/>
    </row>
    <row r="110" spans="1:12">
      <c r="A110" s="1458" t="s">
        <v>522</v>
      </c>
      <c r="B110" s="1460"/>
      <c r="C110" s="35"/>
      <c r="D110" s="35"/>
      <c r="E110" s="35"/>
      <c r="F110" s="35"/>
      <c r="G110" s="35"/>
      <c r="H110" s="35"/>
      <c r="I110" s="35"/>
      <c r="J110" s="35"/>
      <c r="K110" s="26"/>
      <c r="L110" s="142"/>
    </row>
    <row r="111" spans="1:12" ht="15" customHeight="1">
      <c r="A111" s="28" t="s">
        <v>13</v>
      </c>
      <c r="B111" s="397" t="s">
        <v>788</v>
      </c>
      <c r="C111" s="72" t="s">
        <v>2</v>
      </c>
      <c r="D111" s="72" t="s">
        <v>366</v>
      </c>
      <c r="E111" s="58" t="s">
        <v>91</v>
      </c>
      <c r="F111" s="149" t="str">
        <f>IFERROR(IF(D111="N/A","N/A",C111-D111),"X")</f>
        <v>X</v>
      </c>
      <c r="G111" s="1512"/>
      <c r="H111" s="1513"/>
      <c r="I111" s="1513"/>
      <c r="J111" s="1513"/>
      <c r="K111" s="1514"/>
      <c r="L111" s="268" t="s">
        <v>65</v>
      </c>
    </row>
    <row r="112" spans="1:12" ht="15" customHeight="1">
      <c r="A112" s="28" t="s">
        <v>14</v>
      </c>
      <c r="B112" s="397" t="s">
        <v>788</v>
      </c>
      <c r="C112" s="72" t="s">
        <v>2</v>
      </c>
      <c r="D112" s="72" t="s">
        <v>366</v>
      </c>
      <c r="E112" s="58" t="s">
        <v>91</v>
      </c>
      <c r="F112" s="149" t="str">
        <f>IFERROR(IF(D112="N/A","N/A",C112-D112),"X")</f>
        <v>X</v>
      </c>
      <c r="G112" s="1436"/>
      <c r="H112" s="1399"/>
      <c r="I112" s="1399"/>
      <c r="J112" s="1399"/>
      <c r="K112" s="1437"/>
      <c r="L112" s="268" t="s">
        <v>65</v>
      </c>
    </row>
    <row r="113" spans="1:20" ht="15" customHeight="1">
      <c r="A113" s="28" t="s">
        <v>15</v>
      </c>
      <c r="B113" s="174" t="s">
        <v>248</v>
      </c>
      <c r="C113" s="72" t="s">
        <v>2</v>
      </c>
      <c r="D113" s="72" t="s">
        <v>366</v>
      </c>
      <c r="E113" s="58" t="s">
        <v>91</v>
      </c>
      <c r="F113" s="149" t="str">
        <f>IFERROR(IF(D113="N/A","N/A",C113-D113),"X")</f>
        <v>X</v>
      </c>
      <c r="G113" s="1436"/>
      <c r="H113" s="1399"/>
      <c r="I113" s="1399"/>
      <c r="J113" s="1399"/>
      <c r="K113" s="1437"/>
      <c r="L113" s="268" t="s">
        <v>65</v>
      </c>
    </row>
    <row r="114" spans="1:20" ht="15" customHeight="1">
      <c r="A114" s="28" t="s">
        <v>16</v>
      </c>
      <c r="B114" s="444" t="s">
        <v>248</v>
      </c>
      <c r="C114" s="72" t="s">
        <v>2</v>
      </c>
      <c r="D114" s="72" t="s">
        <v>366</v>
      </c>
      <c r="E114" s="58" t="s">
        <v>91</v>
      </c>
      <c r="F114" s="149" t="str">
        <f>IFERROR(IF(D114="N/A","N/A",C114-D114),"X")</f>
        <v>X</v>
      </c>
      <c r="G114" s="1436"/>
      <c r="H114" s="1399"/>
      <c r="I114" s="1399"/>
      <c r="J114" s="1399"/>
      <c r="K114" s="1437"/>
      <c r="L114" s="268" t="s">
        <v>65</v>
      </c>
    </row>
    <row r="115" spans="1:20" ht="15" customHeight="1">
      <c r="A115" s="28" t="s">
        <v>19</v>
      </c>
      <c r="B115" s="444" t="s">
        <v>248</v>
      </c>
      <c r="C115" s="72" t="s">
        <v>2</v>
      </c>
      <c r="D115" s="72" t="s">
        <v>366</v>
      </c>
      <c r="E115" s="58" t="s">
        <v>91</v>
      </c>
      <c r="F115" s="149" t="str">
        <f>IFERROR(IF(D115="N/A","N/A",C115-D115),"X")</f>
        <v>X</v>
      </c>
      <c r="G115" s="1438"/>
      <c r="H115" s="1439"/>
      <c r="I115" s="1439"/>
      <c r="J115" s="1439"/>
      <c r="K115" s="1440"/>
      <c r="L115" s="268" t="s">
        <v>65</v>
      </c>
    </row>
    <row r="116" spans="1:20">
      <c r="A116" s="28"/>
      <c r="B116" s="444"/>
      <c r="C116" s="58"/>
      <c r="D116" s="58"/>
      <c r="E116" s="58"/>
      <c r="F116" s="149"/>
      <c r="G116" s="35"/>
      <c r="H116" s="35"/>
      <c r="I116" s="35"/>
      <c r="J116" s="35"/>
      <c r="K116" s="26"/>
      <c r="L116" s="142"/>
    </row>
    <row r="117" spans="1:20">
      <c r="A117" s="102" t="s">
        <v>58</v>
      </c>
      <c r="B117" s="47"/>
      <c r="C117" s="47"/>
      <c r="D117" s="47"/>
      <c r="E117" s="47"/>
      <c r="F117" s="47"/>
      <c r="G117" s="47"/>
      <c r="H117" s="47"/>
      <c r="I117" s="47"/>
      <c r="J117" s="47"/>
      <c r="K117" s="47"/>
      <c r="L117" s="261"/>
    </row>
    <row r="118" spans="1:20">
      <c r="A118" s="26" t="s">
        <v>523</v>
      </c>
      <c r="B118" s="26"/>
      <c r="C118" s="26"/>
      <c r="D118" s="26"/>
      <c r="E118" s="26"/>
      <c r="F118" s="26"/>
      <c r="G118" s="26"/>
      <c r="H118" s="26"/>
      <c r="I118" s="26"/>
      <c r="J118" s="26"/>
      <c r="K118" s="26"/>
      <c r="L118" s="142"/>
    </row>
    <row r="119" spans="1:20">
      <c r="A119" s="102" t="s">
        <v>67</v>
      </c>
      <c r="B119" s="102"/>
      <c r="C119" s="102"/>
      <c r="D119" s="102"/>
      <c r="E119" s="102"/>
      <c r="F119" s="102"/>
      <c r="G119" s="102"/>
      <c r="H119" s="102"/>
      <c r="I119" s="102"/>
      <c r="J119" s="102"/>
      <c r="K119" s="102"/>
      <c r="L119" s="267"/>
    </row>
    <row r="120" spans="1:20" ht="27" customHeight="1">
      <c r="A120" s="1516" t="s">
        <v>117</v>
      </c>
      <c r="B120" s="1516"/>
      <c r="C120" s="1516"/>
      <c r="D120" s="1516"/>
      <c r="E120" s="1516"/>
      <c r="F120" s="1516"/>
      <c r="G120" s="1516"/>
      <c r="H120" s="1516"/>
      <c r="I120" s="1516"/>
      <c r="J120" s="1516"/>
      <c r="K120" s="1516"/>
      <c r="L120" s="1516"/>
      <c r="M120" s="444"/>
      <c r="N120" s="444"/>
      <c r="O120" s="444"/>
      <c r="P120" s="444"/>
    </row>
    <row r="121" spans="1:20" ht="27.75" customHeight="1">
      <c r="A121" s="1516" t="s">
        <v>118</v>
      </c>
      <c r="B121" s="1516"/>
      <c r="C121" s="1516"/>
      <c r="D121" s="1516"/>
      <c r="E121" s="1516"/>
      <c r="F121" s="1516"/>
      <c r="G121" s="1516"/>
      <c r="H121" s="1516"/>
      <c r="I121" s="1516"/>
      <c r="J121" s="1516"/>
      <c r="K121" s="1516"/>
      <c r="L121" s="1516"/>
      <c r="M121" s="444"/>
      <c r="N121" s="444"/>
      <c r="O121" s="444"/>
      <c r="P121" s="444"/>
    </row>
    <row r="122" spans="1:20" ht="27.75" customHeight="1">
      <c r="A122" s="1516" t="s">
        <v>377</v>
      </c>
      <c r="B122" s="1516"/>
      <c r="C122" s="1516"/>
      <c r="D122" s="1516"/>
      <c r="E122" s="1516"/>
      <c r="F122" s="1516"/>
      <c r="G122" s="1516"/>
      <c r="H122" s="1516"/>
      <c r="I122" s="1516"/>
      <c r="J122" s="1516"/>
      <c r="K122" s="1516"/>
      <c r="L122" s="1516"/>
      <c r="M122" s="444"/>
      <c r="N122" s="444"/>
      <c r="O122" s="444"/>
      <c r="P122" s="444"/>
    </row>
    <row r="123" spans="1:20">
      <c r="A123" s="1516" t="s">
        <v>376</v>
      </c>
      <c r="B123" s="1516"/>
      <c r="C123" s="1516"/>
      <c r="D123" s="1516"/>
      <c r="E123" s="1516"/>
      <c r="F123" s="1516"/>
      <c r="G123" s="1516"/>
      <c r="H123" s="1516"/>
      <c r="I123" s="1516"/>
      <c r="J123" s="1516"/>
      <c r="K123" s="1516"/>
      <c r="L123" s="1516"/>
      <c r="M123" s="444"/>
      <c r="N123" s="444"/>
      <c r="O123" s="444"/>
      <c r="P123" s="444"/>
    </row>
    <row r="124" spans="1:20">
      <c r="A124" s="1516" t="s">
        <v>378</v>
      </c>
      <c r="B124" s="1516"/>
      <c r="C124" s="1516"/>
      <c r="D124" s="1516"/>
      <c r="E124" s="1516"/>
      <c r="F124" s="1516"/>
      <c r="G124" s="1516"/>
      <c r="H124" s="1516"/>
      <c r="I124" s="1516"/>
      <c r="J124" s="1516"/>
      <c r="K124" s="1516"/>
      <c r="L124" s="1516"/>
      <c r="M124" s="444"/>
      <c r="N124" s="444"/>
      <c r="O124" s="444"/>
      <c r="P124" s="444"/>
    </row>
    <row r="125" spans="1:20">
      <c r="A125" s="1516" t="s">
        <v>119</v>
      </c>
      <c r="B125" s="1516"/>
      <c r="C125" s="1516"/>
      <c r="D125" s="1516"/>
      <c r="E125" s="1516"/>
      <c r="F125" s="1516"/>
      <c r="G125" s="1516"/>
      <c r="H125" s="1516"/>
      <c r="I125" s="1516"/>
      <c r="J125" s="1516"/>
      <c r="K125" s="1516"/>
      <c r="L125" s="1516"/>
      <c r="M125" s="444"/>
      <c r="N125" s="444"/>
      <c r="O125" s="444"/>
      <c r="P125" s="444"/>
    </row>
    <row r="126" spans="1:20" ht="13.5" customHeight="1">
      <c r="A126" s="1500" t="s">
        <v>367</v>
      </c>
      <c r="B126" s="1500"/>
      <c r="C126" s="1500"/>
      <c r="D126" s="1500"/>
      <c r="E126" s="1500"/>
      <c r="F126" s="1500"/>
      <c r="G126" s="1500"/>
      <c r="H126" s="1500"/>
      <c r="I126" s="1500"/>
      <c r="J126" s="1500"/>
      <c r="K126" s="1500"/>
      <c r="L126" s="1500"/>
      <c r="M126" s="444"/>
      <c r="N126" s="444"/>
      <c r="O126" s="444"/>
      <c r="P126" s="444"/>
    </row>
    <row r="127" spans="1:20">
      <c r="A127" s="26"/>
      <c r="B127" s="449"/>
      <c r="C127" s="449"/>
      <c r="D127" s="449"/>
      <c r="E127" s="449"/>
      <c r="F127" s="449"/>
      <c r="G127" s="449"/>
      <c r="H127" s="449"/>
      <c r="I127" s="449"/>
      <c r="J127" s="449"/>
      <c r="K127" s="449"/>
      <c r="L127" s="35"/>
      <c r="M127" s="221"/>
      <c r="N127" s="221"/>
      <c r="O127" s="221"/>
      <c r="P127" s="221"/>
      <c r="Q127" s="143"/>
      <c r="R127" s="143"/>
      <c r="S127" s="143"/>
      <c r="T127" s="143"/>
    </row>
    <row r="128" spans="1:20">
      <c r="M128" s="143"/>
      <c r="N128" s="143"/>
      <c r="O128" s="143"/>
      <c r="P128" s="143"/>
      <c r="Q128" s="143"/>
      <c r="R128" s="143"/>
      <c r="S128" s="143"/>
      <c r="T128" s="143"/>
    </row>
    <row r="129"/>
    <row r="130"/>
    <row r="131"/>
    <row r="132"/>
    <row r="133"/>
    <row r="134"/>
    <row r="135"/>
    <row r="136"/>
    <row r="137"/>
    <row r="138"/>
    <row r="139"/>
    <row r="140"/>
    <row r="141"/>
  </sheetData>
  <mergeCells count="35">
    <mergeCell ref="A2:B2"/>
    <mergeCell ref="C2:L2"/>
    <mergeCell ref="A8:B8"/>
    <mergeCell ref="C8:K8"/>
    <mergeCell ref="A16:B16"/>
    <mergeCell ref="C16:K16"/>
    <mergeCell ref="G76:K81"/>
    <mergeCell ref="C17:K17"/>
    <mergeCell ref="A20:B20"/>
    <mergeCell ref="A22:B22"/>
    <mergeCell ref="G23:K27"/>
    <mergeCell ref="A30:B30"/>
    <mergeCell ref="G31:K42"/>
    <mergeCell ref="G44:K55"/>
    <mergeCell ref="A69:B69"/>
    <mergeCell ref="A73:B73"/>
    <mergeCell ref="C73:K73"/>
    <mergeCell ref="A75:B75"/>
    <mergeCell ref="A121:L121"/>
    <mergeCell ref="A82:B82"/>
    <mergeCell ref="G83:K87"/>
    <mergeCell ref="A89:B89"/>
    <mergeCell ref="G90:K94"/>
    <mergeCell ref="A96:B96"/>
    <mergeCell ref="G97:K101"/>
    <mergeCell ref="A103:B103"/>
    <mergeCell ref="G104:K108"/>
    <mergeCell ref="A110:B110"/>
    <mergeCell ref="G111:K115"/>
    <mergeCell ref="A120:L120"/>
    <mergeCell ref="A122:L122"/>
    <mergeCell ref="A123:L123"/>
    <mergeCell ref="A124:L124"/>
    <mergeCell ref="A125:L125"/>
    <mergeCell ref="A126:L126"/>
  </mergeCells>
  <pageMargins left="0.70866141732283472" right="0.70866141732283472" top="0.74803149606299213" bottom="0.74803149606299213" header="0.31496062992125984" footer="0.31496062992125984"/>
  <pageSetup paperSize="8" scale="44" orientation="portrait" r:id="rId1"/>
  <rowBreaks count="1" manualBreakCount="1">
    <brk id="6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165"/>
  <sheetViews>
    <sheetView showGridLines="0" zoomScale="80" zoomScaleNormal="80" zoomScaleSheetLayoutView="80" workbookViewId="0"/>
  </sheetViews>
  <sheetFormatPr defaultColWidth="0" defaultRowHeight="12.75" zeroHeight="1"/>
  <cols>
    <col min="1" max="1" width="15.5703125" style="23" customWidth="1"/>
    <col min="2" max="2" width="34.42578125" style="23" customWidth="1"/>
    <col min="3" max="3" width="14.42578125" style="23" customWidth="1"/>
    <col min="4" max="10" width="12.5703125" style="23" customWidth="1"/>
    <col min="11" max="11" width="8.5703125" style="23" customWidth="1"/>
    <col min="12" max="12" width="16.5703125" style="260" customWidth="1"/>
    <col min="13" max="16384" width="0" style="23" hidden="1"/>
  </cols>
  <sheetData>
    <row r="1" spans="1:12" ht="31.35" customHeight="1">
      <c r="A1" s="750" t="s">
        <v>834</v>
      </c>
    </row>
    <row r="2" spans="1:12" ht="31.35" customHeight="1">
      <c r="A2" s="1547" t="s">
        <v>480</v>
      </c>
      <c r="B2" s="1548"/>
      <c r="C2" s="1548"/>
      <c r="D2" s="1549"/>
      <c r="E2" s="1533" t="s">
        <v>992</v>
      </c>
      <c r="F2" s="1397"/>
      <c r="G2" s="1397"/>
      <c r="H2" s="1397"/>
      <c r="I2" s="1397"/>
      <c r="J2" s="1397"/>
      <c r="K2" s="1397"/>
      <c r="L2" s="1398"/>
    </row>
    <row r="3" spans="1:12">
      <c r="A3" s="102" t="s">
        <v>51</v>
      </c>
      <c r="B3" s="47"/>
      <c r="C3" s="47"/>
      <c r="D3" s="47"/>
      <c r="E3" s="47"/>
      <c r="F3" s="47"/>
      <c r="G3" s="47"/>
      <c r="H3" s="47"/>
      <c r="I3" s="47"/>
      <c r="J3" s="47"/>
      <c r="K3" s="47"/>
      <c r="L3" s="261"/>
    </row>
    <row r="4" spans="1:12">
      <c r="A4" s="51"/>
      <c r="B4" s="44"/>
      <c r="C4" s="44"/>
      <c r="D4" s="452" t="s">
        <v>53</v>
      </c>
      <c r="E4" s="452"/>
      <c r="F4" s="452"/>
      <c r="G4" s="454" t="s">
        <v>3</v>
      </c>
      <c r="H4" s="452"/>
      <c r="I4" s="452"/>
      <c r="J4" s="452"/>
      <c r="K4" s="452"/>
      <c r="L4" s="261"/>
    </row>
    <row r="5" spans="1:12" ht="13.5" thickBot="1">
      <c r="A5" s="216"/>
      <c r="B5" s="46" t="s">
        <v>61</v>
      </c>
      <c r="C5" s="46" t="s">
        <v>0</v>
      </c>
      <c r="D5" s="46" t="s">
        <v>48</v>
      </c>
      <c r="E5" s="46" t="s">
        <v>52</v>
      </c>
      <c r="F5" s="46" t="s">
        <v>1</v>
      </c>
      <c r="G5" s="46" t="s">
        <v>4</v>
      </c>
      <c r="H5" s="46" t="s">
        <v>46</v>
      </c>
      <c r="I5" s="46" t="s">
        <v>52</v>
      </c>
      <c r="J5" s="46" t="s">
        <v>1</v>
      </c>
      <c r="K5" s="46"/>
      <c r="L5" s="216" t="s">
        <v>7</v>
      </c>
    </row>
    <row r="6" spans="1:12" ht="16.5" customHeight="1">
      <c r="A6" s="110" t="s">
        <v>308</v>
      </c>
      <c r="B6" s="111"/>
      <c r="C6" s="109"/>
      <c r="D6" s="109"/>
      <c r="E6" s="109"/>
      <c r="F6" s="109"/>
      <c r="G6" s="109"/>
      <c r="H6" s="109"/>
      <c r="I6" s="109"/>
      <c r="J6" s="109"/>
      <c r="K6" s="109"/>
      <c r="L6" s="275"/>
    </row>
    <row r="7" spans="1:12" ht="86.25" customHeight="1">
      <c r="A7" s="553" t="s">
        <v>372</v>
      </c>
      <c r="B7" s="554"/>
      <c r="C7" s="540"/>
      <c r="D7" s="1396"/>
      <c r="E7" s="1397"/>
      <c r="F7" s="1397"/>
      <c r="G7" s="1397"/>
      <c r="H7" s="1397"/>
      <c r="I7" s="1397"/>
      <c r="J7" s="1397"/>
      <c r="K7" s="1398"/>
      <c r="L7" s="555"/>
    </row>
    <row r="8" spans="1:12" ht="12.75" customHeight="1">
      <c r="A8" s="538"/>
      <c r="B8" s="537"/>
      <c r="C8" s="459"/>
      <c r="D8" s="542"/>
      <c r="E8" s="542"/>
      <c r="F8" s="542"/>
      <c r="G8" s="542"/>
      <c r="H8" s="542"/>
      <c r="I8" s="542"/>
      <c r="J8" s="542"/>
      <c r="K8" s="542"/>
      <c r="L8" s="555"/>
    </row>
    <row r="9" spans="1:12" ht="12.75" customHeight="1">
      <c r="A9" s="538" t="s">
        <v>13</v>
      </c>
      <c r="B9" s="547" t="s">
        <v>788</v>
      </c>
      <c r="C9" s="557" t="s">
        <v>2</v>
      </c>
      <c r="D9" s="459" t="s">
        <v>2</v>
      </c>
      <c r="E9" s="546" t="s">
        <v>50</v>
      </c>
      <c r="F9" s="548" t="str">
        <f>IFERROR(IF(D9="N/A","N/A",C9-D9),"X")</f>
        <v>X</v>
      </c>
      <c r="G9" s="459" t="str">
        <f>IF(C9="X","X",SUM($C$9:C9))</f>
        <v>X</v>
      </c>
      <c r="H9" s="546" t="s">
        <v>2</v>
      </c>
      <c r="I9" s="546" t="s">
        <v>50</v>
      </c>
      <c r="J9" s="548" t="str">
        <f>IFERROR(IF(H9="N/A","N/A",G9-H9),"X")</f>
        <v>X</v>
      </c>
      <c r="K9" s="542"/>
      <c r="L9" s="556" t="s">
        <v>10</v>
      </c>
    </row>
    <row r="10" spans="1:12" ht="12.75" customHeight="1">
      <c r="A10" s="538" t="s">
        <v>14</v>
      </c>
      <c r="B10" s="547" t="s">
        <v>788</v>
      </c>
      <c r="C10" s="557" t="s">
        <v>2</v>
      </c>
      <c r="D10" s="459" t="s">
        <v>2</v>
      </c>
      <c r="E10" s="546" t="s">
        <v>50</v>
      </c>
      <c r="F10" s="548" t="str">
        <f t="shared" ref="F10:F13" si="0">IFERROR(IF(D10="N/A","N/A",C10-D10),"X")</f>
        <v>X</v>
      </c>
      <c r="G10" s="459" t="str">
        <f>IF(C10="X","X",SUM($C$9:C10))</f>
        <v>X</v>
      </c>
      <c r="H10" s="546" t="s">
        <v>2</v>
      </c>
      <c r="I10" s="546" t="s">
        <v>50</v>
      </c>
      <c r="J10" s="548" t="str">
        <f t="shared" ref="J10:J12" si="1">IFERROR(IF(H10="N/A","N/A",G10-H10),"X")</f>
        <v>X</v>
      </c>
      <c r="K10" s="542"/>
      <c r="L10" s="556" t="s">
        <v>10</v>
      </c>
    </row>
    <row r="11" spans="1:12" ht="12.75" customHeight="1">
      <c r="A11" s="538" t="s">
        <v>15</v>
      </c>
      <c r="B11" s="996" t="s">
        <v>586</v>
      </c>
      <c r="C11" s="557" t="s">
        <v>2</v>
      </c>
      <c r="D11" s="459" t="s">
        <v>2</v>
      </c>
      <c r="E11" s="546" t="s">
        <v>50</v>
      </c>
      <c r="F11" s="548" t="str">
        <f t="shared" si="0"/>
        <v>X</v>
      </c>
      <c r="G11" s="459" t="str">
        <f>IF(C11="X","X",SUM($C$9:C11))</f>
        <v>X</v>
      </c>
      <c r="H11" s="546" t="s">
        <v>2</v>
      </c>
      <c r="I11" s="546" t="s">
        <v>50</v>
      </c>
      <c r="J11" s="548" t="str">
        <f t="shared" si="1"/>
        <v>X</v>
      </c>
      <c r="K11" s="542"/>
      <c r="L11" s="556" t="s">
        <v>10</v>
      </c>
    </row>
    <row r="12" spans="1:12" ht="12.75" customHeight="1">
      <c r="A12" s="538" t="s">
        <v>16</v>
      </c>
      <c r="B12" s="540" t="s">
        <v>586</v>
      </c>
      <c r="C12" s="557" t="s">
        <v>2</v>
      </c>
      <c r="D12" s="459" t="s">
        <v>2</v>
      </c>
      <c r="E12" s="546" t="s">
        <v>50</v>
      </c>
      <c r="F12" s="548" t="str">
        <f t="shared" si="0"/>
        <v>X</v>
      </c>
      <c r="G12" s="459" t="str">
        <f>IF(C12="X","X",SUM($C$9:C12))</f>
        <v>X</v>
      </c>
      <c r="H12" s="546" t="s">
        <v>2</v>
      </c>
      <c r="I12" s="546" t="s">
        <v>50</v>
      </c>
      <c r="J12" s="548" t="str">
        <f t="shared" si="1"/>
        <v>X</v>
      </c>
      <c r="K12" s="542"/>
      <c r="L12" s="556" t="s">
        <v>10</v>
      </c>
    </row>
    <row r="13" spans="1:12" ht="12.75" customHeight="1">
      <c r="A13" s="538" t="s">
        <v>19</v>
      </c>
      <c r="B13" s="540" t="s">
        <v>586</v>
      </c>
      <c r="C13" s="557" t="s">
        <v>2</v>
      </c>
      <c r="D13" s="459" t="s">
        <v>2</v>
      </c>
      <c r="E13" s="546" t="s">
        <v>50</v>
      </c>
      <c r="F13" s="548" t="str">
        <f t="shared" si="0"/>
        <v>X</v>
      </c>
      <c r="G13" s="459" t="str">
        <f>IF(C13="X","X",SUM($C$9:C13))</f>
        <v>X</v>
      </c>
      <c r="H13" s="546" t="s">
        <v>2</v>
      </c>
      <c r="I13" s="546" t="s">
        <v>50</v>
      </c>
      <c r="J13" s="548" t="str">
        <f>IFERROR(IF(H13="N/A","N/A",G13-H13),"X")</f>
        <v>X</v>
      </c>
      <c r="K13" s="551"/>
      <c r="L13" s="556" t="s">
        <v>10</v>
      </c>
    </row>
    <row r="14" spans="1:12" ht="16.5" customHeight="1">
      <c r="A14" s="538"/>
      <c r="B14" s="540"/>
      <c r="C14" s="540"/>
      <c r="D14" s="540"/>
      <c r="E14" s="558"/>
      <c r="F14" s="551"/>
      <c r="G14" s="558"/>
      <c r="H14" s="558"/>
      <c r="I14" s="558"/>
      <c r="J14" s="551"/>
      <c r="K14" s="551"/>
      <c r="L14" s="556"/>
    </row>
    <row r="15" spans="1:12" ht="15" customHeight="1">
      <c r="A15" s="1550" t="s">
        <v>532</v>
      </c>
      <c r="B15" s="1550"/>
      <c r="C15" s="542"/>
      <c r="D15" s="542"/>
      <c r="E15" s="546"/>
      <c r="F15" s="542"/>
      <c r="G15" s="546"/>
      <c r="H15" s="546"/>
      <c r="I15" s="546"/>
      <c r="J15" s="542"/>
      <c r="K15" s="542"/>
      <c r="L15" s="556"/>
    </row>
    <row r="16" spans="1:12">
      <c r="A16" s="538"/>
      <c r="B16" s="537"/>
      <c r="C16" s="559"/>
      <c r="D16" s="542"/>
      <c r="E16" s="546"/>
      <c r="F16" s="542"/>
      <c r="G16" s="546"/>
      <c r="H16" s="546"/>
      <c r="I16" s="546"/>
      <c r="J16" s="542"/>
      <c r="K16" s="542"/>
      <c r="L16" s="556"/>
    </row>
    <row r="17" spans="1:12">
      <c r="A17" s="538" t="s">
        <v>13</v>
      </c>
      <c r="B17" s="547" t="s">
        <v>788</v>
      </c>
      <c r="C17" s="550" t="s">
        <v>2</v>
      </c>
      <c r="D17" s="546" t="s">
        <v>2</v>
      </c>
      <c r="E17" s="546" t="s">
        <v>50</v>
      </c>
      <c r="F17" s="548" t="str">
        <f>IFERROR(IF(D17="N/A","N/A",C17-D17),"X")</f>
        <v>X</v>
      </c>
      <c r="G17" s="459" t="str">
        <f>IF(C17="X","X",SUM($C$17:C17))</f>
        <v>X</v>
      </c>
      <c r="H17" s="546" t="s">
        <v>2</v>
      </c>
      <c r="I17" s="546" t="s">
        <v>50</v>
      </c>
      <c r="J17" s="459" t="str">
        <f>IFERROR(IF(H17="N/A","N/A",G17-H17),"X")</f>
        <v>X</v>
      </c>
      <c r="K17" s="542"/>
      <c r="L17" s="556" t="s">
        <v>10</v>
      </c>
    </row>
    <row r="18" spans="1:12">
      <c r="A18" s="538" t="s">
        <v>14</v>
      </c>
      <c r="B18" s="547" t="s">
        <v>788</v>
      </c>
      <c r="C18" s="550" t="s">
        <v>2</v>
      </c>
      <c r="D18" s="546" t="s">
        <v>2</v>
      </c>
      <c r="E18" s="546" t="s">
        <v>50</v>
      </c>
      <c r="F18" s="548" t="str">
        <f>IFERROR(IF(D18="N/A","N/A",C18-D18),"X")</f>
        <v>X</v>
      </c>
      <c r="G18" s="459" t="str">
        <f>IF(C18="X","X",SUM($C$17:C18))</f>
        <v>X</v>
      </c>
      <c r="H18" s="546" t="s">
        <v>2</v>
      </c>
      <c r="I18" s="546" t="s">
        <v>50</v>
      </c>
      <c r="J18" s="459" t="str">
        <f>IFERROR(IF(H18="N/A","N/A",G18-H18),"X")</f>
        <v>X</v>
      </c>
      <c r="K18" s="542"/>
      <c r="L18" s="556" t="s">
        <v>10</v>
      </c>
    </row>
    <row r="19" spans="1:12">
      <c r="A19" s="538" t="s">
        <v>15</v>
      </c>
      <c r="B19" s="996" t="s">
        <v>586</v>
      </c>
      <c r="C19" s="550" t="s">
        <v>2</v>
      </c>
      <c r="D19" s="546" t="s">
        <v>2</v>
      </c>
      <c r="E19" s="546" t="s">
        <v>50</v>
      </c>
      <c r="F19" s="548" t="str">
        <f>IFERROR(IF(D19="N/A","N/A",C19-D19),"X")</f>
        <v>X</v>
      </c>
      <c r="G19" s="459" t="str">
        <f>IF(C19="X","X",SUM($C$17:C19))</f>
        <v>X</v>
      </c>
      <c r="H19" s="546" t="s">
        <v>2</v>
      </c>
      <c r="I19" s="546" t="s">
        <v>50</v>
      </c>
      <c r="J19" s="459" t="str">
        <f>IFERROR(IF(H19="N/A","N/A",G19-H19),"X")</f>
        <v>X</v>
      </c>
      <c r="K19" s="542"/>
      <c r="L19" s="556" t="s">
        <v>10</v>
      </c>
    </row>
    <row r="20" spans="1:12">
      <c r="A20" s="538" t="s">
        <v>16</v>
      </c>
      <c r="B20" s="540" t="s">
        <v>586</v>
      </c>
      <c r="C20" s="550" t="s">
        <v>2</v>
      </c>
      <c r="D20" s="546" t="s">
        <v>2</v>
      </c>
      <c r="E20" s="546" t="s">
        <v>50</v>
      </c>
      <c r="F20" s="548" t="str">
        <f>IFERROR(IF(D20="N/A","N/A",C20-D20),"X")</f>
        <v>X</v>
      </c>
      <c r="G20" s="459" t="str">
        <f>IF(C20="X","X",SUM($C$17:C20))</f>
        <v>X</v>
      </c>
      <c r="H20" s="546" t="s">
        <v>2</v>
      </c>
      <c r="I20" s="546" t="s">
        <v>50</v>
      </c>
      <c r="J20" s="459" t="str">
        <f>IFERROR(IF(H20="N/A","N/A",G20-H20),"X")</f>
        <v>X</v>
      </c>
      <c r="K20" s="542"/>
      <c r="L20" s="556" t="s">
        <v>10</v>
      </c>
    </row>
    <row r="21" spans="1:12">
      <c r="A21" s="538" t="s">
        <v>19</v>
      </c>
      <c r="B21" s="540" t="s">
        <v>586</v>
      </c>
      <c r="C21" s="550" t="s">
        <v>2</v>
      </c>
      <c r="D21" s="546" t="s">
        <v>2</v>
      </c>
      <c r="E21" s="546" t="s">
        <v>50</v>
      </c>
      <c r="F21" s="548" t="str">
        <f>IFERROR(IF(D21="N/A","N/A",C21-D21),"X")</f>
        <v>X</v>
      </c>
      <c r="G21" s="459" t="str">
        <f>IF(C21="X","X",SUM($C$17:C21))</f>
        <v>X</v>
      </c>
      <c r="H21" s="546" t="s">
        <v>2</v>
      </c>
      <c r="I21" s="546" t="s">
        <v>50</v>
      </c>
      <c r="J21" s="459" t="str">
        <f>IFERROR(IF(H21="N/A","N/A",G21-H21),"X")</f>
        <v>X</v>
      </c>
      <c r="K21" s="551"/>
      <c r="L21" s="556" t="s">
        <v>10</v>
      </c>
    </row>
    <row r="22" spans="1:12">
      <c r="A22" s="538"/>
      <c r="B22" s="540"/>
      <c r="C22" s="542"/>
      <c r="D22" s="542"/>
      <c r="E22" s="546"/>
      <c r="F22" s="542"/>
      <c r="G22" s="546"/>
      <c r="H22" s="546"/>
      <c r="I22" s="542"/>
      <c r="J22" s="560"/>
      <c r="K22" s="551"/>
      <c r="L22" s="556"/>
    </row>
    <row r="23" spans="1:12" ht="12.75" customHeight="1">
      <c r="A23" s="553" t="s">
        <v>533</v>
      </c>
      <c r="B23" s="554"/>
      <c r="C23" s="540"/>
      <c r="D23" s="542"/>
      <c r="E23" s="546"/>
      <c r="F23" s="542"/>
      <c r="G23" s="546"/>
      <c r="H23" s="546"/>
      <c r="I23" s="542"/>
      <c r="J23" s="560"/>
      <c r="K23" s="542"/>
      <c r="L23" s="556"/>
    </row>
    <row r="24" spans="1:12">
      <c r="A24" s="538"/>
      <c r="B24" s="540"/>
      <c r="C24" s="546"/>
      <c r="D24" s="542"/>
      <c r="E24" s="546"/>
      <c r="F24" s="542"/>
      <c r="G24" s="546"/>
      <c r="H24" s="546"/>
      <c r="I24" s="542"/>
      <c r="J24" s="560"/>
      <c r="K24" s="542"/>
      <c r="L24" s="556"/>
    </row>
    <row r="25" spans="1:12">
      <c r="A25" s="538" t="s">
        <v>13</v>
      </c>
      <c r="B25" s="547" t="s">
        <v>788</v>
      </c>
      <c r="C25" s="550" t="s">
        <v>2</v>
      </c>
      <c r="D25" s="546" t="s">
        <v>2</v>
      </c>
      <c r="E25" s="546" t="s">
        <v>50</v>
      </c>
      <c r="F25" s="548" t="str">
        <f>IFERROR(IF(D25="N/A","N/A",C25-D25),"X")</f>
        <v>X</v>
      </c>
      <c r="G25" s="459" t="str">
        <f>IF(C25="X","X",SUM($C$25:C25))</f>
        <v>X</v>
      </c>
      <c r="H25" s="546" t="s">
        <v>2</v>
      </c>
      <c r="I25" s="546" t="s">
        <v>50</v>
      </c>
      <c r="J25" s="459" t="str">
        <f>IFERROR(IF(H25="N/A","N/A",G25-H25),"X")</f>
        <v>X</v>
      </c>
      <c r="K25" s="542"/>
      <c r="L25" s="556" t="s">
        <v>10</v>
      </c>
    </row>
    <row r="26" spans="1:12">
      <c r="A26" s="538" t="s">
        <v>14</v>
      </c>
      <c r="B26" s="547" t="s">
        <v>788</v>
      </c>
      <c r="C26" s="550" t="s">
        <v>2</v>
      </c>
      <c r="D26" s="546" t="s">
        <v>2</v>
      </c>
      <c r="E26" s="546" t="s">
        <v>50</v>
      </c>
      <c r="F26" s="548" t="str">
        <f>IFERROR(IF(D26="N/A","N/A",C26-D26),"X")</f>
        <v>X</v>
      </c>
      <c r="G26" s="459" t="str">
        <f>IF(C26="X","X",SUM($C$25:C26))</f>
        <v>X</v>
      </c>
      <c r="H26" s="546" t="s">
        <v>2</v>
      </c>
      <c r="I26" s="546" t="s">
        <v>50</v>
      </c>
      <c r="J26" s="459" t="str">
        <f>IFERROR(IF(H26="N/A","N/A",G26-H26),"X")</f>
        <v>X</v>
      </c>
      <c r="K26" s="542"/>
      <c r="L26" s="556" t="s">
        <v>10</v>
      </c>
    </row>
    <row r="27" spans="1:12">
      <c r="A27" s="538" t="s">
        <v>15</v>
      </c>
      <c r="B27" s="540" t="s">
        <v>586</v>
      </c>
      <c r="C27" s="550" t="s">
        <v>2</v>
      </c>
      <c r="D27" s="546" t="s">
        <v>2</v>
      </c>
      <c r="E27" s="546" t="s">
        <v>50</v>
      </c>
      <c r="F27" s="548" t="str">
        <f>IFERROR(IF(D27="N/A","N/A",C27-D27),"X")</f>
        <v>X</v>
      </c>
      <c r="G27" s="459" t="str">
        <f>IF(C27="X","X",SUM($C$25:C27))</f>
        <v>X</v>
      </c>
      <c r="H27" s="546" t="s">
        <v>2</v>
      </c>
      <c r="I27" s="546" t="s">
        <v>50</v>
      </c>
      <c r="J27" s="459" t="str">
        <f>IFERROR(IF(H27="N/A","N/A",G27-H27),"X")</f>
        <v>X</v>
      </c>
      <c r="K27" s="542"/>
      <c r="L27" s="556" t="s">
        <v>10</v>
      </c>
    </row>
    <row r="28" spans="1:12">
      <c r="A28" s="538" t="s">
        <v>16</v>
      </c>
      <c r="B28" s="540" t="s">
        <v>586</v>
      </c>
      <c r="C28" s="550" t="s">
        <v>2</v>
      </c>
      <c r="D28" s="546" t="s">
        <v>2</v>
      </c>
      <c r="E28" s="546" t="s">
        <v>50</v>
      </c>
      <c r="F28" s="548" t="str">
        <f>IFERROR(IF(D28="N/A","N/A",C28-D28),"X")</f>
        <v>X</v>
      </c>
      <c r="G28" s="459" t="str">
        <f>IF(C28="X","X",SUM($C$25:C28))</f>
        <v>X</v>
      </c>
      <c r="H28" s="546" t="s">
        <v>2</v>
      </c>
      <c r="I28" s="546" t="s">
        <v>50</v>
      </c>
      <c r="J28" s="459" t="str">
        <f>IFERROR(IF(H28="N/A","N/A",G28-H28),"X")</f>
        <v>X</v>
      </c>
      <c r="K28" s="542"/>
      <c r="L28" s="556" t="s">
        <v>10</v>
      </c>
    </row>
    <row r="29" spans="1:12">
      <c r="A29" s="538" t="s">
        <v>19</v>
      </c>
      <c r="B29" s="540" t="s">
        <v>586</v>
      </c>
      <c r="C29" s="550" t="s">
        <v>2</v>
      </c>
      <c r="D29" s="546" t="s">
        <v>2</v>
      </c>
      <c r="E29" s="546" t="s">
        <v>50</v>
      </c>
      <c r="F29" s="548" t="str">
        <f>IFERROR(IF(D29="N/A","N/A",C29-D29),"X")</f>
        <v>X</v>
      </c>
      <c r="G29" s="459" t="str">
        <f>IF(C29="X","X",SUM($C$25:C29))</f>
        <v>X</v>
      </c>
      <c r="H29" s="546" t="s">
        <v>2</v>
      </c>
      <c r="I29" s="546" t="s">
        <v>50</v>
      </c>
      <c r="J29" s="459" t="str">
        <f>IFERROR(IF(H29="N/A","N/A",G29-H29),"X")</f>
        <v>X</v>
      </c>
      <c r="K29" s="551"/>
      <c r="L29" s="556" t="s">
        <v>10</v>
      </c>
    </row>
    <row r="30" spans="1:12" s="143" customFormat="1">
      <c r="A30" s="23"/>
      <c r="B30" s="23"/>
      <c r="C30" s="23"/>
      <c r="D30" s="23"/>
      <c r="E30" s="23"/>
      <c r="F30" s="23"/>
      <c r="G30" s="23"/>
      <c r="H30" s="23"/>
      <c r="I30" s="23"/>
      <c r="J30" s="23"/>
      <c r="K30" s="23"/>
      <c r="L30" s="268"/>
    </row>
    <row r="31" spans="1:12">
      <c r="A31" s="258" t="s">
        <v>307</v>
      </c>
      <c r="B31" s="41"/>
      <c r="C31" s="80"/>
      <c r="D31" s="80"/>
      <c r="E31" s="80"/>
      <c r="F31" s="80"/>
      <c r="G31" s="80"/>
      <c r="H31" s="80"/>
      <c r="I31" s="80"/>
      <c r="J31" s="80"/>
      <c r="K31" s="51"/>
      <c r="L31" s="278"/>
    </row>
    <row r="32" spans="1:12" ht="15" customHeight="1">
      <c r="A32" s="259" t="s">
        <v>531</v>
      </c>
      <c r="B32" s="447"/>
      <c r="C32" s="35"/>
      <c r="D32" s="426"/>
      <c r="E32" s="426"/>
      <c r="F32" s="426"/>
      <c r="G32" s="426"/>
      <c r="H32" s="426"/>
      <c r="I32" s="426"/>
      <c r="J32" s="426"/>
      <c r="K32" s="426"/>
      <c r="L32" s="268"/>
    </row>
    <row r="33" spans="1:12">
      <c r="A33" s="446" t="s">
        <v>105</v>
      </c>
      <c r="B33" s="446"/>
      <c r="C33" s="35"/>
      <c r="D33" s="35"/>
      <c r="E33" s="35"/>
      <c r="F33" s="35"/>
      <c r="G33" s="35"/>
      <c r="H33" s="35"/>
      <c r="I33" s="35"/>
      <c r="J33" s="35"/>
      <c r="K33" s="35"/>
      <c r="L33" s="268"/>
    </row>
    <row r="34" spans="1:12">
      <c r="A34" s="28">
        <v>2010</v>
      </c>
      <c r="B34" s="446" t="s">
        <v>330</v>
      </c>
      <c r="C34" s="72" t="s">
        <v>2</v>
      </c>
      <c r="D34" s="35"/>
      <c r="E34" s="35"/>
      <c r="F34" s="1541"/>
      <c r="G34" s="1551"/>
      <c r="H34" s="1551"/>
      <c r="I34" s="1551"/>
      <c r="J34" s="1551"/>
      <c r="K34" s="1542"/>
      <c r="L34" s="268"/>
    </row>
    <row r="35" spans="1:12">
      <c r="A35" s="28">
        <v>2011</v>
      </c>
      <c r="B35" s="446" t="s">
        <v>330</v>
      </c>
      <c r="C35" s="72" t="s">
        <v>2</v>
      </c>
      <c r="D35" s="35"/>
      <c r="E35" s="35"/>
      <c r="F35" s="1543"/>
      <c r="G35" s="1552"/>
      <c r="H35" s="1552"/>
      <c r="I35" s="1552"/>
      <c r="J35" s="1552"/>
      <c r="K35" s="1544"/>
      <c r="L35" s="268"/>
    </row>
    <row r="36" spans="1:12">
      <c r="A36" s="28">
        <v>2012</v>
      </c>
      <c r="B36" s="446" t="s">
        <v>330</v>
      </c>
      <c r="C36" s="72" t="s">
        <v>2</v>
      </c>
      <c r="D36" s="35"/>
      <c r="E36" s="35"/>
      <c r="F36" s="1543"/>
      <c r="G36" s="1552"/>
      <c r="H36" s="1552"/>
      <c r="I36" s="1552"/>
      <c r="J36" s="1552"/>
      <c r="K36" s="1544"/>
      <c r="L36" s="268"/>
    </row>
    <row r="37" spans="1:12">
      <c r="A37" s="28">
        <v>2013</v>
      </c>
      <c r="B37" s="446" t="s">
        <v>330</v>
      </c>
      <c r="C37" s="72" t="s">
        <v>2</v>
      </c>
      <c r="D37" s="35"/>
      <c r="E37" s="35"/>
      <c r="F37" s="1543"/>
      <c r="G37" s="1552"/>
      <c r="H37" s="1552"/>
      <c r="I37" s="1552"/>
      <c r="J37" s="1552"/>
      <c r="K37" s="1544"/>
      <c r="L37" s="268"/>
    </row>
    <row r="38" spans="1:12">
      <c r="A38" s="28">
        <v>4</v>
      </c>
      <c r="B38" s="446" t="s">
        <v>330</v>
      </c>
      <c r="C38" s="72" t="s">
        <v>2</v>
      </c>
      <c r="D38" s="35"/>
      <c r="E38" s="35"/>
      <c r="F38" s="1543"/>
      <c r="G38" s="1552"/>
      <c r="H38" s="1552"/>
      <c r="I38" s="1552"/>
      <c r="J38" s="1552"/>
      <c r="K38" s="1544"/>
      <c r="L38" s="268"/>
    </row>
    <row r="39" spans="1:12">
      <c r="A39" s="28">
        <v>2015</v>
      </c>
      <c r="B39" s="397" t="s">
        <v>788</v>
      </c>
      <c r="C39" s="72" t="s">
        <v>2</v>
      </c>
      <c r="D39" s="58"/>
      <c r="E39" s="58" t="s">
        <v>49</v>
      </c>
      <c r="F39" s="1543"/>
      <c r="G39" s="1552"/>
      <c r="H39" s="1552"/>
      <c r="I39" s="1552"/>
      <c r="J39" s="1552"/>
      <c r="K39" s="1544"/>
      <c r="L39" s="268" t="s">
        <v>10</v>
      </c>
    </row>
    <row r="40" spans="1:12">
      <c r="A40" s="28">
        <v>2016</v>
      </c>
      <c r="B40" s="397" t="s">
        <v>788</v>
      </c>
      <c r="C40" s="72" t="s">
        <v>2</v>
      </c>
      <c r="D40" s="58"/>
      <c r="E40" s="58" t="s">
        <v>49</v>
      </c>
      <c r="F40" s="1543"/>
      <c r="G40" s="1552"/>
      <c r="H40" s="1552"/>
      <c r="I40" s="1552"/>
      <c r="J40" s="1552"/>
      <c r="K40" s="1544"/>
      <c r="L40" s="268" t="s">
        <v>10</v>
      </c>
    </row>
    <row r="41" spans="1:12">
      <c r="A41" s="28">
        <v>2017</v>
      </c>
      <c r="B41" s="174" t="s">
        <v>586</v>
      </c>
      <c r="C41" s="72" t="s">
        <v>2</v>
      </c>
      <c r="D41" s="58"/>
      <c r="E41" s="58" t="s">
        <v>49</v>
      </c>
      <c r="F41" s="1543"/>
      <c r="G41" s="1552"/>
      <c r="H41" s="1552"/>
      <c r="I41" s="1552"/>
      <c r="J41" s="1552"/>
      <c r="K41" s="1544"/>
      <c r="L41" s="268" t="s">
        <v>10</v>
      </c>
    </row>
    <row r="42" spans="1:12">
      <c r="A42" s="28">
        <v>2018</v>
      </c>
      <c r="B42" s="444" t="s">
        <v>586</v>
      </c>
      <c r="C42" s="72" t="s">
        <v>2</v>
      </c>
      <c r="D42" s="58"/>
      <c r="E42" s="58" t="s">
        <v>49</v>
      </c>
      <c r="F42" s="1543"/>
      <c r="G42" s="1552"/>
      <c r="H42" s="1552"/>
      <c r="I42" s="1552"/>
      <c r="J42" s="1552"/>
      <c r="K42" s="1544"/>
      <c r="L42" s="268" t="s">
        <v>10</v>
      </c>
    </row>
    <row r="43" spans="1:12">
      <c r="A43" s="28">
        <v>2019</v>
      </c>
      <c r="B43" s="444" t="s">
        <v>586</v>
      </c>
      <c r="C43" s="72" t="s">
        <v>2</v>
      </c>
      <c r="D43" s="58"/>
      <c r="E43" s="58" t="s">
        <v>49</v>
      </c>
      <c r="F43" s="1545"/>
      <c r="G43" s="1553"/>
      <c r="H43" s="1553"/>
      <c r="I43" s="1553"/>
      <c r="J43" s="1553"/>
      <c r="K43" s="1546"/>
      <c r="L43" s="268" t="s">
        <v>10</v>
      </c>
    </row>
    <row r="44" spans="1:12">
      <c r="A44" s="446" t="s">
        <v>793</v>
      </c>
      <c r="B44" s="446"/>
      <c r="C44" s="58"/>
      <c r="D44" s="58"/>
      <c r="E44" s="58"/>
      <c r="F44" s="58"/>
      <c r="G44" s="58"/>
      <c r="H44" s="58"/>
      <c r="I44" s="58"/>
      <c r="J44" s="58"/>
      <c r="K44" s="35"/>
      <c r="L44" s="268"/>
    </row>
    <row r="45" spans="1:12" ht="12.75" customHeight="1">
      <c r="A45" s="28">
        <v>2010</v>
      </c>
      <c r="B45" s="446" t="s">
        <v>330</v>
      </c>
      <c r="C45" s="72" t="s">
        <v>2</v>
      </c>
      <c r="D45" s="58"/>
      <c r="E45" s="58"/>
      <c r="F45" s="1554"/>
      <c r="G45" s="1551"/>
      <c r="H45" s="1551"/>
      <c r="I45" s="1551"/>
      <c r="J45" s="1551"/>
      <c r="K45" s="1542"/>
      <c r="L45" s="268"/>
    </row>
    <row r="46" spans="1:12">
      <c r="A46" s="28">
        <v>2011</v>
      </c>
      <c r="B46" s="446" t="s">
        <v>330</v>
      </c>
      <c r="C46" s="72" t="s">
        <v>2</v>
      </c>
      <c r="D46" s="58"/>
      <c r="E46" s="58"/>
      <c r="F46" s="1543"/>
      <c r="G46" s="1552"/>
      <c r="H46" s="1552"/>
      <c r="I46" s="1552"/>
      <c r="J46" s="1552"/>
      <c r="K46" s="1544"/>
      <c r="L46" s="268"/>
    </row>
    <row r="47" spans="1:12">
      <c r="A47" s="28">
        <v>2012</v>
      </c>
      <c r="B47" s="446" t="s">
        <v>330</v>
      </c>
      <c r="C47" s="72" t="s">
        <v>2</v>
      </c>
      <c r="D47" s="58"/>
      <c r="E47" s="58"/>
      <c r="F47" s="1543"/>
      <c r="G47" s="1552"/>
      <c r="H47" s="1552"/>
      <c r="I47" s="1552"/>
      <c r="J47" s="1552"/>
      <c r="K47" s="1544"/>
      <c r="L47" s="268"/>
    </row>
    <row r="48" spans="1:12">
      <c r="A48" s="28">
        <v>2013</v>
      </c>
      <c r="B48" s="446" t="s">
        <v>330</v>
      </c>
      <c r="C48" s="72" t="s">
        <v>2</v>
      </c>
      <c r="D48" s="58"/>
      <c r="E48" s="58"/>
      <c r="F48" s="1543"/>
      <c r="G48" s="1552"/>
      <c r="H48" s="1552"/>
      <c r="I48" s="1552"/>
      <c r="J48" s="1552"/>
      <c r="K48" s="1544"/>
      <c r="L48" s="268"/>
    </row>
    <row r="49" spans="1:12">
      <c r="A49" s="28">
        <v>2014</v>
      </c>
      <c r="B49" s="446" t="s">
        <v>330</v>
      </c>
      <c r="C49" s="72" t="s">
        <v>2</v>
      </c>
      <c r="D49" s="58"/>
      <c r="E49" s="58"/>
      <c r="F49" s="1543"/>
      <c r="G49" s="1552"/>
      <c r="H49" s="1552"/>
      <c r="I49" s="1552"/>
      <c r="J49" s="1552"/>
      <c r="K49" s="1544"/>
      <c r="L49" s="268"/>
    </row>
    <row r="50" spans="1:12">
      <c r="A50" s="28">
        <v>2015</v>
      </c>
      <c r="B50" s="397" t="s">
        <v>788</v>
      </c>
      <c r="C50" s="72" t="s">
        <v>2</v>
      </c>
      <c r="D50" s="58"/>
      <c r="E50" s="58" t="s">
        <v>49</v>
      </c>
      <c r="F50" s="1543"/>
      <c r="G50" s="1552"/>
      <c r="H50" s="1552"/>
      <c r="I50" s="1552"/>
      <c r="J50" s="1552"/>
      <c r="K50" s="1544"/>
      <c r="L50" s="268" t="s">
        <v>10</v>
      </c>
    </row>
    <row r="51" spans="1:12">
      <c r="A51" s="28">
        <v>2016</v>
      </c>
      <c r="B51" s="397" t="s">
        <v>788</v>
      </c>
      <c r="C51" s="72" t="s">
        <v>2</v>
      </c>
      <c r="D51" s="58"/>
      <c r="E51" s="58" t="s">
        <v>49</v>
      </c>
      <c r="F51" s="1543"/>
      <c r="G51" s="1552"/>
      <c r="H51" s="1552"/>
      <c r="I51" s="1552"/>
      <c r="J51" s="1552"/>
      <c r="K51" s="1544"/>
      <c r="L51" s="268" t="s">
        <v>10</v>
      </c>
    </row>
    <row r="52" spans="1:12">
      <c r="A52" s="28">
        <v>2017</v>
      </c>
      <c r="B52" s="174" t="s">
        <v>586</v>
      </c>
      <c r="C52" s="72" t="s">
        <v>2</v>
      </c>
      <c r="D52" s="58"/>
      <c r="E52" s="58" t="s">
        <v>49</v>
      </c>
      <c r="F52" s="1543"/>
      <c r="G52" s="1552"/>
      <c r="H52" s="1552"/>
      <c r="I52" s="1552"/>
      <c r="J52" s="1552"/>
      <c r="K52" s="1544"/>
      <c r="L52" s="268" t="s">
        <v>10</v>
      </c>
    </row>
    <row r="53" spans="1:12">
      <c r="A53" s="28">
        <v>2018</v>
      </c>
      <c r="B53" s="444" t="s">
        <v>586</v>
      </c>
      <c r="C53" s="72" t="s">
        <v>2</v>
      </c>
      <c r="D53" s="58"/>
      <c r="E53" s="58" t="s">
        <v>49</v>
      </c>
      <c r="F53" s="1543"/>
      <c r="G53" s="1552"/>
      <c r="H53" s="1552"/>
      <c r="I53" s="1552"/>
      <c r="J53" s="1552"/>
      <c r="K53" s="1544"/>
      <c r="L53" s="268" t="s">
        <v>10</v>
      </c>
    </row>
    <row r="54" spans="1:12">
      <c r="A54" s="28">
        <v>2019</v>
      </c>
      <c r="B54" s="444" t="s">
        <v>586</v>
      </c>
      <c r="C54" s="72" t="s">
        <v>2</v>
      </c>
      <c r="D54" s="58"/>
      <c r="E54" s="58" t="s">
        <v>49</v>
      </c>
      <c r="F54" s="1545"/>
      <c r="G54" s="1553"/>
      <c r="H54" s="1553"/>
      <c r="I54" s="1553"/>
      <c r="J54" s="1553"/>
      <c r="K54" s="1546"/>
      <c r="L54" s="268" t="s">
        <v>10</v>
      </c>
    </row>
    <row r="55" spans="1:12">
      <c r="A55" s="446" t="s">
        <v>166</v>
      </c>
      <c r="B55" s="444"/>
      <c r="C55" s="58"/>
      <c r="D55" s="58"/>
      <c r="E55" s="58"/>
      <c r="F55" s="58"/>
      <c r="G55" s="58"/>
      <c r="H55" s="58"/>
      <c r="I55" s="58"/>
      <c r="J55" s="58"/>
      <c r="K55" s="27"/>
      <c r="L55" s="268"/>
    </row>
    <row r="56" spans="1:12">
      <c r="A56" s="28">
        <v>2013</v>
      </c>
      <c r="B56" s="446" t="s">
        <v>330</v>
      </c>
      <c r="C56" s="72" t="s">
        <v>2</v>
      </c>
      <c r="D56" s="58"/>
      <c r="E56" s="58"/>
      <c r="F56" s="1541"/>
      <c r="G56" s="1551"/>
      <c r="H56" s="1551"/>
      <c r="I56" s="1551"/>
      <c r="J56" s="1551"/>
      <c r="K56" s="1542"/>
      <c r="L56" s="268"/>
    </row>
    <row r="57" spans="1:12">
      <c r="A57" s="28">
        <v>2014</v>
      </c>
      <c r="B57" s="446" t="s">
        <v>330</v>
      </c>
      <c r="C57" s="72" t="s">
        <v>2</v>
      </c>
      <c r="D57" s="58"/>
      <c r="E57" s="58"/>
      <c r="F57" s="1543"/>
      <c r="G57" s="1552"/>
      <c r="H57" s="1552"/>
      <c r="I57" s="1552"/>
      <c r="J57" s="1552"/>
      <c r="K57" s="1544"/>
      <c r="L57" s="268"/>
    </row>
    <row r="58" spans="1:12">
      <c r="A58" s="28">
        <v>2015</v>
      </c>
      <c r="B58" s="397" t="s">
        <v>788</v>
      </c>
      <c r="C58" s="72" t="s">
        <v>2</v>
      </c>
      <c r="D58" s="58"/>
      <c r="E58" s="58" t="s">
        <v>49</v>
      </c>
      <c r="F58" s="1543"/>
      <c r="G58" s="1552"/>
      <c r="H58" s="1552"/>
      <c r="I58" s="1552"/>
      <c r="J58" s="1552"/>
      <c r="K58" s="1544"/>
      <c r="L58" s="268" t="s">
        <v>10</v>
      </c>
    </row>
    <row r="59" spans="1:12">
      <c r="A59" s="28">
        <v>2016</v>
      </c>
      <c r="B59" s="397" t="s">
        <v>788</v>
      </c>
      <c r="C59" s="72" t="s">
        <v>2</v>
      </c>
      <c r="D59" s="58"/>
      <c r="E59" s="58" t="s">
        <v>49</v>
      </c>
      <c r="F59" s="1543"/>
      <c r="G59" s="1552"/>
      <c r="H59" s="1552"/>
      <c r="I59" s="1552"/>
      <c r="J59" s="1552"/>
      <c r="K59" s="1544"/>
      <c r="L59" s="268" t="s">
        <v>10</v>
      </c>
    </row>
    <row r="60" spans="1:12">
      <c r="A60" s="28">
        <v>2017</v>
      </c>
      <c r="B60" s="174" t="s">
        <v>586</v>
      </c>
      <c r="C60" s="72" t="s">
        <v>2</v>
      </c>
      <c r="D60" s="58"/>
      <c r="E60" s="58" t="s">
        <v>49</v>
      </c>
      <c r="F60" s="1543"/>
      <c r="G60" s="1552"/>
      <c r="H60" s="1552"/>
      <c r="I60" s="1552"/>
      <c r="J60" s="1552"/>
      <c r="K60" s="1544"/>
      <c r="L60" s="268" t="s">
        <v>10</v>
      </c>
    </row>
    <row r="61" spans="1:12">
      <c r="A61" s="28">
        <v>2018</v>
      </c>
      <c r="B61" s="444" t="s">
        <v>586</v>
      </c>
      <c r="C61" s="72" t="s">
        <v>2</v>
      </c>
      <c r="D61" s="58"/>
      <c r="E61" s="58" t="s">
        <v>49</v>
      </c>
      <c r="F61" s="1543"/>
      <c r="G61" s="1552"/>
      <c r="H61" s="1552"/>
      <c r="I61" s="1552"/>
      <c r="J61" s="1552"/>
      <c r="K61" s="1544"/>
      <c r="L61" s="268" t="s">
        <v>10</v>
      </c>
    </row>
    <row r="62" spans="1:12">
      <c r="A62" s="28">
        <v>2019</v>
      </c>
      <c r="B62" s="444" t="s">
        <v>586</v>
      </c>
      <c r="C62" s="72" t="s">
        <v>2</v>
      </c>
      <c r="D62" s="58"/>
      <c r="E62" s="58" t="s">
        <v>49</v>
      </c>
      <c r="F62" s="1545"/>
      <c r="G62" s="1553"/>
      <c r="H62" s="1553"/>
      <c r="I62" s="1553"/>
      <c r="J62" s="1553"/>
      <c r="K62" s="1546"/>
      <c r="L62" s="268" t="s">
        <v>10</v>
      </c>
    </row>
    <row r="63" spans="1:12">
      <c r="A63" s="90" t="s">
        <v>321</v>
      </c>
      <c r="B63" s="446"/>
      <c r="C63" s="61"/>
      <c r="D63" s="61"/>
      <c r="E63" s="61"/>
      <c r="F63" s="61"/>
      <c r="G63" s="61"/>
      <c r="H63" s="61"/>
      <c r="I63" s="61"/>
      <c r="J63" s="61"/>
      <c r="K63" s="35"/>
      <c r="L63" s="268"/>
    </row>
    <row r="64" spans="1:12">
      <c r="A64" s="28">
        <v>2013</v>
      </c>
      <c r="B64" s="446" t="s">
        <v>330</v>
      </c>
      <c r="C64" s="72" t="s">
        <v>2</v>
      </c>
      <c r="D64" s="58"/>
      <c r="E64" s="58"/>
      <c r="F64" s="1541"/>
      <c r="G64" s="1551"/>
      <c r="H64" s="1551"/>
      <c r="I64" s="1551"/>
      <c r="J64" s="1551"/>
      <c r="K64" s="1542"/>
      <c r="L64" s="268"/>
    </row>
    <row r="65" spans="1:12">
      <c r="A65" s="28">
        <v>2014</v>
      </c>
      <c r="B65" s="446" t="s">
        <v>330</v>
      </c>
      <c r="C65" s="72" t="s">
        <v>2</v>
      </c>
      <c r="D65" s="58"/>
      <c r="E65" s="58"/>
      <c r="F65" s="1543"/>
      <c r="G65" s="1552"/>
      <c r="H65" s="1552"/>
      <c r="I65" s="1552"/>
      <c r="J65" s="1552"/>
      <c r="K65" s="1544"/>
      <c r="L65" s="268"/>
    </row>
    <row r="66" spans="1:12">
      <c r="A66" s="28">
        <v>2015</v>
      </c>
      <c r="B66" s="397" t="s">
        <v>788</v>
      </c>
      <c r="C66" s="72" t="s">
        <v>2</v>
      </c>
      <c r="D66" s="58"/>
      <c r="E66" s="58" t="s">
        <v>49</v>
      </c>
      <c r="F66" s="1543"/>
      <c r="G66" s="1552"/>
      <c r="H66" s="1552"/>
      <c r="I66" s="1552"/>
      <c r="J66" s="1552"/>
      <c r="K66" s="1544"/>
      <c r="L66" s="268" t="s">
        <v>10</v>
      </c>
    </row>
    <row r="67" spans="1:12">
      <c r="A67" s="28">
        <v>2016</v>
      </c>
      <c r="B67" s="397" t="s">
        <v>788</v>
      </c>
      <c r="C67" s="72" t="s">
        <v>2</v>
      </c>
      <c r="D67" s="58"/>
      <c r="E67" s="58" t="s">
        <v>49</v>
      </c>
      <c r="F67" s="1543"/>
      <c r="G67" s="1552"/>
      <c r="H67" s="1552"/>
      <c r="I67" s="1552"/>
      <c r="J67" s="1552"/>
      <c r="K67" s="1544"/>
      <c r="L67" s="268" t="s">
        <v>10</v>
      </c>
    </row>
    <row r="68" spans="1:12">
      <c r="A68" s="28">
        <v>2017</v>
      </c>
      <c r="B68" s="174" t="s">
        <v>586</v>
      </c>
      <c r="C68" s="72" t="s">
        <v>2</v>
      </c>
      <c r="D68" s="58"/>
      <c r="E68" s="58" t="s">
        <v>49</v>
      </c>
      <c r="F68" s="1543"/>
      <c r="G68" s="1552"/>
      <c r="H68" s="1552"/>
      <c r="I68" s="1552"/>
      <c r="J68" s="1552"/>
      <c r="K68" s="1544"/>
      <c r="L68" s="268" t="s">
        <v>10</v>
      </c>
    </row>
    <row r="69" spans="1:12">
      <c r="A69" s="28">
        <v>2018</v>
      </c>
      <c r="B69" s="444" t="s">
        <v>586</v>
      </c>
      <c r="C69" s="72" t="s">
        <v>2</v>
      </c>
      <c r="D69" s="58"/>
      <c r="E69" s="58" t="s">
        <v>49</v>
      </c>
      <c r="F69" s="1543"/>
      <c r="G69" s="1552"/>
      <c r="H69" s="1552"/>
      <c r="I69" s="1552"/>
      <c r="J69" s="1552"/>
      <c r="K69" s="1544"/>
      <c r="L69" s="268" t="s">
        <v>10</v>
      </c>
    </row>
    <row r="70" spans="1:12">
      <c r="A70" s="28">
        <v>2019</v>
      </c>
      <c r="B70" s="444" t="s">
        <v>586</v>
      </c>
      <c r="C70" s="72" t="s">
        <v>2</v>
      </c>
      <c r="D70" s="58"/>
      <c r="E70" s="58" t="s">
        <v>49</v>
      </c>
      <c r="F70" s="1545"/>
      <c r="G70" s="1553"/>
      <c r="H70" s="1553"/>
      <c r="I70" s="1553"/>
      <c r="J70" s="1553"/>
      <c r="K70" s="1546"/>
      <c r="L70" s="268" t="s">
        <v>10</v>
      </c>
    </row>
    <row r="71" spans="1:12">
      <c r="A71" s="90" t="s">
        <v>489</v>
      </c>
      <c r="B71" s="8"/>
      <c r="C71" s="58"/>
      <c r="D71" s="58"/>
      <c r="E71" s="58"/>
      <c r="F71" s="58"/>
      <c r="G71" s="58"/>
      <c r="H71" s="58"/>
      <c r="I71" s="58"/>
      <c r="J71" s="58"/>
      <c r="K71" s="27"/>
      <c r="L71" s="268"/>
    </row>
    <row r="72" spans="1:12">
      <c r="A72" s="28">
        <v>2013</v>
      </c>
      <c r="B72" s="446" t="s">
        <v>330</v>
      </c>
      <c r="C72" s="72" t="s">
        <v>2</v>
      </c>
      <c r="D72" s="58"/>
      <c r="E72" s="58"/>
      <c r="F72" s="1541"/>
      <c r="G72" s="1551"/>
      <c r="H72" s="1551"/>
      <c r="I72" s="1551"/>
      <c r="J72" s="1551"/>
      <c r="K72" s="1542"/>
      <c r="L72" s="268"/>
    </row>
    <row r="73" spans="1:12">
      <c r="A73" s="28">
        <v>2014</v>
      </c>
      <c r="B73" s="446" t="s">
        <v>330</v>
      </c>
      <c r="C73" s="72" t="s">
        <v>2</v>
      </c>
      <c r="D73" s="58"/>
      <c r="E73" s="58"/>
      <c r="F73" s="1543"/>
      <c r="G73" s="1552"/>
      <c r="H73" s="1552"/>
      <c r="I73" s="1552"/>
      <c r="J73" s="1552"/>
      <c r="K73" s="1544"/>
      <c r="L73" s="268"/>
    </row>
    <row r="74" spans="1:12">
      <c r="A74" s="28">
        <v>2015</v>
      </c>
      <c r="B74" s="397" t="s">
        <v>788</v>
      </c>
      <c r="C74" s="72" t="s">
        <v>2</v>
      </c>
      <c r="D74" s="58"/>
      <c r="E74" s="58" t="s">
        <v>49</v>
      </c>
      <c r="F74" s="1543"/>
      <c r="G74" s="1552"/>
      <c r="H74" s="1552"/>
      <c r="I74" s="1552"/>
      <c r="J74" s="1552"/>
      <c r="K74" s="1544"/>
      <c r="L74" s="268" t="s">
        <v>10</v>
      </c>
    </row>
    <row r="75" spans="1:12">
      <c r="A75" s="28">
        <v>2016</v>
      </c>
      <c r="B75" s="221" t="s">
        <v>586</v>
      </c>
      <c r="C75" s="72" t="s">
        <v>2</v>
      </c>
      <c r="D75" s="58"/>
      <c r="E75" s="58" t="s">
        <v>49</v>
      </c>
      <c r="F75" s="1543"/>
      <c r="G75" s="1552"/>
      <c r="H75" s="1552"/>
      <c r="I75" s="1552"/>
      <c r="J75" s="1552"/>
      <c r="K75" s="1544"/>
      <c r="L75" s="268" t="s">
        <v>10</v>
      </c>
    </row>
    <row r="76" spans="1:12">
      <c r="A76" s="28">
        <v>2017</v>
      </c>
      <c r="B76" s="174" t="s">
        <v>586</v>
      </c>
      <c r="C76" s="72" t="s">
        <v>2</v>
      </c>
      <c r="D76" s="58"/>
      <c r="E76" s="58" t="s">
        <v>49</v>
      </c>
      <c r="F76" s="1543"/>
      <c r="G76" s="1552"/>
      <c r="H76" s="1552"/>
      <c r="I76" s="1552"/>
      <c r="J76" s="1552"/>
      <c r="K76" s="1544"/>
      <c r="L76" s="268" t="s">
        <v>10</v>
      </c>
    </row>
    <row r="77" spans="1:12">
      <c r="A77" s="28">
        <v>2018</v>
      </c>
      <c r="B77" s="444" t="s">
        <v>586</v>
      </c>
      <c r="C77" s="72" t="s">
        <v>2</v>
      </c>
      <c r="D77" s="58"/>
      <c r="E77" s="58" t="s">
        <v>49</v>
      </c>
      <c r="F77" s="1543"/>
      <c r="G77" s="1552"/>
      <c r="H77" s="1552"/>
      <c r="I77" s="1552"/>
      <c r="J77" s="1552"/>
      <c r="K77" s="1544"/>
      <c r="L77" s="268" t="s">
        <v>10</v>
      </c>
    </row>
    <row r="78" spans="1:12">
      <c r="A78" s="28">
        <v>2019</v>
      </c>
      <c r="B78" s="444" t="s">
        <v>586</v>
      </c>
      <c r="C78" s="72" t="s">
        <v>2</v>
      </c>
      <c r="D78" s="58"/>
      <c r="E78" s="58" t="s">
        <v>49</v>
      </c>
      <c r="F78" s="1545"/>
      <c r="G78" s="1553"/>
      <c r="H78" s="1553"/>
      <c r="I78" s="1553"/>
      <c r="J78" s="1553"/>
      <c r="K78" s="1546"/>
      <c r="L78" s="268" t="s">
        <v>10</v>
      </c>
    </row>
    <row r="79" spans="1:12">
      <c r="A79" s="65"/>
      <c r="B79" s="8"/>
      <c r="C79" s="58"/>
      <c r="D79" s="58"/>
      <c r="E79" s="58"/>
      <c r="F79" s="58"/>
      <c r="G79" s="58"/>
      <c r="H79" s="58"/>
      <c r="I79" s="58"/>
      <c r="J79" s="58"/>
      <c r="K79" s="27"/>
      <c r="L79" s="268"/>
    </row>
    <row r="80" spans="1:12" s="101" customFormat="1" ht="234.95" customHeight="1">
      <c r="A80" s="437" t="s">
        <v>310</v>
      </c>
      <c r="B80" s="540"/>
      <c r="C80" s="546"/>
      <c r="D80" s="1396"/>
      <c r="E80" s="1397"/>
      <c r="F80" s="1397"/>
      <c r="G80" s="1397"/>
      <c r="H80" s="1397"/>
      <c r="I80" s="1397"/>
      <c r="J80" s="1397"/>
      <c r="K80" s="1398"/>
      <c r="L80" s="556"/>
    </row>
    <row r="81" spans="1:12" ht="17.25" customHeight="1">
      <c r="A81" s="1400" t="s">
        <v>527</v>
      </c>
      <c r="B81" s="1400"/>
      <c r="C81" s="542"/>
      <c r="D81" s="542"/>
      <c r="E81" s="542"/>
      <c r="F81" s="542"/>
      <c r="G81" s="542"/>
      <c r="H81" s="542"/>
      <c r="I81" s="542"/>
      <c r="J81" s="542"/>
      <c r="K81" s="542"/>
      <c r="L81" s="268"/>
    </row>
    <row r="82" spans="1:12">
      <c r="A82" s="538" t="s">
        <v>13</v>
      </c>
      <c r="B82" s="547" t="s">
        <v>788</v>
      </c>
      <c r="C82" s="550" t="s">
        <v>2</v>
      </c>
      <c r="D82" s="546" t="s">
        <v>2</v>
      </c>
      <c r="E82" s="546" t="s">
        <v>49</v>
      </c>
      <c r="F82" s="548" t="str">
        <f>IFERROR(IF(D82="N/A","N/A",C82-D82),"X")</f>
        <v>X</v>
      </c>
      <c r="G82" s="459" t="str">
        <f>IF(C82="X","X",SUM(C82:C$82))</f>
        <v>X</v>
      </c>
      <c r="H82" s="459" t="str">
        <f>IF(D82="X", "X", SUM(D82:D$82))</f>
        <v>X</v>
      </c>
      <c r="I82" s="546" t="s">
        <v>49</v>
      </c>
      <c r="J82" s="549" t="str">
        <f t="shared" ref="J82:J92" si="2">IFERROR(IF(H82="N/A","N/A",G82-H82),"X")</f>
        <v>X</v>
      </c>
      <c r="K82" s="542"/>
      <c r="L82" s="268" t="s">
        <v>10</v>
      </c>
    </row>
    <row r="83" spans="1:12">
      <c r="A83" s="538" t="s">
        <v>14</v>
      </c>
      <c r="B83" s="547" t="s">
        <v>788</v>
      </c>
      <c r="C83" s="550" t="s">
        <v>2</v>
      </c>
      <c r="D83" s="546" t="s">
        <v>2</v>
      </c>
      <c r="E83" s="546" t="s">
        <v>49</v>
      </c>
      <c r="F83" s="548" t="str">
        <f t="shared" ref="F83:F104" si="3">IFERROR(IF(D83="N/A","N/A",C83-D83),"X")</f>
        <v>X</v>
      </c>
      <c r="G83" s="459" t="str">
        <f>IF(C83="X","X",SUM(C$82:C83))</f>
        <v>X</v>
      </c>
      <c r="H83" s="459" t="str">
        <f>IF(D83="X", "X", SUM(D$82:D83))</f>
        <v>X</v>
      </c>
      <c r="I83" s="546" t="s">
        <v>49</v>
      </c>
      <c r="J83" s="549" t="str">
        <f t="shared" si="2"/>
        <v>X</v>
      </c>
      <c r="K83" s="542"/>
      <c r="L83" s="260" t="s">
        <v>10</v>
      </c>
    </row>
    <row r="84" spans="1:12">
      <c r="A84" s="538" t="s">
        <v>15</v>
      </c>
      <c r="B84" s="540"/>
      <c r="C84" s="550" t="s">
        <v>2</v>
      </c>
      <c r="D84" s="546" t="s">
        <v>2</v>
      </c>
      <c r="E84" s="546" t="s">
        <v>49</v>
      </c>
      <c r="F84" s="548" t="str">
        <f t="shared" si="3"/>
        <v>X</v>
      </c>
      <c r="G84" s="459" t="str">
        <f>IF(C84="X","X",SUM(C$82:C84))</f>
        <v>X</v>
      </c>
      <c r="H84" s="459" t="str">
        <f>IF(D84="X", "X", SUM(D$82:D84))</f>
        <v>X</v>
      </c>
      <c r="I84" s="546" t="s">
        <v>49</v>
      </c>
      <c r="J84" s="549" t="str">
        <f t="shared" si="2"/>
        <v>X</v>
      </c>
      <c r="K84" s="542"/>
      <c r="L84" s="268" t="s">
        <v>10</v>
      </c>
    </row>
    <row r="85" spans="1:12">
      <c r="A85" s="538" t="s">
        <v>16</v>
      </c>
      <c r="B85" s="540"/>
      <c r="C85" s="550" t="s">
        <v>2</v>
      </c>
      <c r="D85" s="546" t="s">
        <v>2</v>
      </c>
      <c r="E85" s="546" t="s">
        <v>49</v>
      </c>
      <c r="F85" s="548" t="str">
        <f t="shared" si="3"/>
        <v>X</v>
      </c>
      <c r="G85" s="459" t="str">
        <f>IF(C85="X","X",SUM(C$82:C85))</f>
        <v>X</v>
      </c>
      <c r="H85" s="459" t="str">
        <f>IF(D85="X", "X", SUM(D$82:D85))</f>
        <v>X</v>
      </c>
      <c r="I85" s="546" t="s">
        <v>49</v>
      </c>
      <c r="J85" s="549" t="str">
        <f t="shared" si="2"/>
        <v>X</v>
      </c>
      <c r="K85" s="542"/>
      <c r="L85" s="268" t="s">
        <v>10</v>
      </c>
    </row>
    <row r="86" spans="1:12">
      <c r="A86" s="538" t="s">
        <v>19</v>
      </c>
      <c r="B86" s="540"/>
      <c r="C86" s="550" t="s">
        <v>2</v>
      </c>
      <c r="D86" s="546" t="s">
        <v>2</v>
      </c>
      <c r="E86" s="546" t="s">
        <v>49</v>
      </c>
      <c r="F86" s="548" t="str">
        <f t="shared" si="3"/>
        <v>X</v>
      </c>
      <c r="G86" s="459" t="str">
        <f>IF(C86="X","X",SUM(C$82:C86))</f>
        <v>X</v>
      </c>
      <c r="H86" s="459" t="str">
        <f>IF(D86="X", "X", SUM(D$82:D86))</f>
        <v>X</v>
      </c>
      <c r="I86" s="546" t="s">
        <v>49</v>
      </c>
      <c r="J86" s="549" t="str">
        <f t="shared" si="2"/>
        <v>X</v>
      </c>
      <c r="K86" s="551"/>
      <c r="L86" s="268" t="s">
        <v>10</v>
      </c>
    </row>
    <row r="87" spans="1:12">
      <c r="A87" s="1400" t="s">
        <v>528</v>
      </c>
      <c r="B87" s="1400"/>
      <c r="C87" s="542"/>
      <c r="D87" s="542"/>
      <c r="E87" s="546"/>
      <c r="F87" s="542"/>
      <c r="G87" s="459"/>
      <c r="H87" s="546"/>
      <c r="I87" s="546"/>
      <c r="J87" s="552"/>
      <c r="K87" s="542"/>
      <c r="L87" s="268"/>
    </row>
    <row r="88" spans="1:12">
      <c r="A88" s="538" t="s">
        <v>13</v>
      </c>
      <c r="B88" s="547" t="s">
        <v>788</v>
      </c>
      <c r="C88" s="550" t="s">
        <v>2</v>
      </c>
      <c r="D88" s="546" t="s">
        <v>2</v>
      </c>
      <c r="E88" s="546" t="s">
        <v>49</v>
      </c>
      <c r="F88" s="548" t="str">
        <f>IFERROR(IF(D88="N/A","N/A",C88-D88),"X")</f>
        <v>X</v>
      </c>
      <c r="G88" s="459" t="str">
        <f>IF(C88="X","X",SUM(C$88:C88))</f>
        <v>X</v>
      </c>
      <c r="H88" s="459" t="str">
        <f>IF(D88="X","X",SUM($D88:D$88))</f>
        <v>X</v>
      </c>
      <c r="I88" s="546" t="s">
        <v>49</v>
      </c>
      <c r="J88" s="549" t="str">
        <f>IFERROR(IF(H88="N/A","N/A",G88-H88),"X")</f>
        <v>X</v>
      </c>
      <c r="K88" s="542"/>
      <c r="L88" s="268" t="s">
        <v>10</v>
      </c>
    </row>
    <row r="89" spans="1:12">
      <c r="A89" s="538" t="s">
        <v>14</v>
      </c>
      <c r="B89" s="547" t="s">
        <v>788</v>
      </c>
      <c r="C89" s="550" t="s">
        <v>2</v>
      </c>
      <c r="D89" s="546" t="s">
        <v>2</v>
      </c>
      <c r="E89" s="546" t="s">
        <v>49</v>
      </c>
      <c r="F89" s="548" t="str">
        <f t="shared" si="3"/>
        <v>X</v>
      </c>
      <c r="G89" s="459" t="str">
        <f>IF(C89="X","X",SUM(C$88:C89))</f>
        <v>X</v>
      </c>
      <c r="H89" s="459" t="str">
        <f>IF(D89="X","X",SUM($D$88:D89))</f>
        <v>X</v>
      </c>
      <c r="I89" s="546" t="s">
        <v>49</v>
      </c>
      <c r="J89" s="549" t="str">
        <f t="shared" si="2"/>
        <v>X</v>
      </c>
      <c r="K89" s="542"/>
      <c r="L89" s="260" t="s">
        <v>10</v>
      </c>
    </row>
    <row r="90" spans="1:12">
      <c r="A90" s="538" t="s">
        <v>15</v>
      </c>
      <c r="B90" s="540"/>
      <c r="C90" s="550" t="s">
        <v>2</v>
      </c>
      <c r="D90" s="546" t="s">
        <v>2</v>
      </c>
      <c r="E90" s="546" t="s">
        <v>49</v>
      </c>
      <c r="F90" s="548" t="str">
        <f t="shared" si="3"/>
        <v>X</v>
      </c>
      <c r="G90" s="459" t="str">
        <f>IF(C90="X","X",SUM(C$88:C90))</f>
        <v>X</v>
      </c>
      <c r="H90" s="459" t="str">
        <f>IF(D90="X","X",SUM($D$88:D90))</f>
        <v>X</v>
      </c>
      <c r="I90" s="546" t="s">
        <v>49</v>
      </c>
      <c r="J90" s="549" t="str">
        <f t="shared" si="2"/>
        <v>X</v>
      </c>
      <c r="K90" s="542"/>
      <c r="L90" s="268" t="s">
        <v>10</v>
      </c>
    </row>
    <row r="91" spans="1:12">
      <c r="A91" s="538" t="s">
        <v>16</v>
      </c>
      <c r="B91" s="540"/>
      <c r="C91" s="550" t="s">
        <v>2</v>
      </c>
      <c r="D91" s="546" t="s">
        <v>2</v>
      </c>
      <c r="E91" s="546" t="s">
        <v>49</v>
      </c>
      <c r="F91" s="548" t="str">
        <f t="shared" si="3"/>
        <v>X</v>
      </c>
      <c r="G91" s="459" t="str">
        <f>IF(C91="X","X",SUM(C$88:C91))</f>
        <v>X</v>
      </c>
      <c r="H91" s="459" t="str">
        <f>IF(D91="X","X",SUM($D$88:D91))</f>
        <v>X</v>
      </c>
      <c r="I91" s="546" t="s">
        <v>49</v>
      </c>
      <c r="J91" s="549" t="str">
        <f t="shared" si="2"/>
        <v>X</v>
      </c>
      <c r="K91" s="542"/>
      <c r="L91" s="268" t="s">
        <v>10</v>
      </c>
    </row>
    <row r="92" spans="1:12">
      <c r="A92" s="538" t="s">
        <v>19</v>
      </c>
      <c r="B92" s="540"/>
      <c r="C92" s="550" t="s">
        <v>2</v>
      </c>
      <c r="D92" s="546" t="s">
        <v>2</v>
      </c>
      <c r="E92" s="546" t="s">
        <v>49</v>
      </c>
      <c r="F92" s="548" t="str">
        <f t="shared" si="3"/>
        <v>X</v>
      </c>
      <c r="G92" s="459" t="str">
        <f>IF(C92="X","X",SUM(C$88:C92))</f>
        <v>X</v>
      </c>
      <c r="H92" s="459" t="str">
        <f>IF(D92="X","X",SUM($D$88:D92))</f>
        <v>X</v>
      </c>
      <c r="I92" s="546" t="s">
        <v>49</v>
      </c>
      <c r="J92" s="549" t="str">
        <f t="shared" si="2"/>
        <v>X</v>
      </c>
      <c r="K92" s="551"/>
      <c r="L92" s="268" t="s">
        <v>10</v>
      </c>
    </row>
    <row r="93" spans="1:12">
      <c r="A93" s="1400" t="s">
        <v>529</v>
      </c>
      <c r="B93" s="1400"/>
      <c r="C93" s="542"/>
      <c r="D93" s="542"/>
      <c r="E93" s="546"/>
      <c r="F93" s="542"/>
      <c r="G93" s="546"/>
      <c r="H93" s="546"/>
      <c r="I93" s="546"/>
      <c r="J93" s="552"/>
      <c r="K93" s="542"/>
      <c r="L93" s="268"/>
    </row>
    <row r="94" spans="1:12">
      <c r="A94" s="538" t="s">
        <v>13</v>
      </c>
      <c r="B94" s="547" t="s">
        <v>788</v>
      </c>
      <c r="C94" s="550" t="s">
        <v>2</v>
      </c>
      <c r="D94" s="546" t="s">
        <v>2</v>
      </c>
      <c r="E94" s="546" t="s">
        <v>49</v>
      </c>
      <c r="F94" s="548" t="str">
        <f t="shared" si="3"/>
        <v>X</v>
      </c>
      <c r="G94" s="459" t="str">
        <f>IF(C94="X","X",SUM(C$94:C94))</f>
        <v>X</v>
      </c>
      <c r="H94" s="459" t="str">
        <f>IF(D94="X","X",SUM($D$94:D94))</f>
        <v>X</v>
      </c>
      <c r="I94" s="546" t="s">
        <v>49</v>
      </c>
      <c r="J94" s="549" t="str">
        <f>IFERROR(IF(H94="N/A","N/A",G94-H94),"X")</f>
        <v>X</v>
      </c>
      <c r="K94" s="542"/>
      <c r="L94" s="268" t="s">
        <v>10</v>
      </c>
    </row>
    <row r="95" spans="1:12">
      <c r="A95" s="538" t="s">
        <v>14</v>
      </c>
      <c r="B95" s="547" t="s">
        <v>788</v>
      </c>
      <c r="C95" s="550" t="s">
        <v>2</v>
      </c>
      <c r="D95" s="546" t="s">
        <v>2</v>
      </c>
      <c r="E95" s="546" t="s">
        <v>49</v>
      </c>
      <c r="F95" s="548" t="str">
        <f t="shared" si="3"/>
        <v>X</v>
      </c>
      <c r="G95" s="459" t="str">
        <f>IF(C95="X","X",SUM(C$94:C95))</f>
        <v>X</v>
      </c>
      <c r="H95" s="459" t="str">
        <f>IF(D95="X","X",SUM($D$94:D95))</f>
        <v>X</v>
      </c>
      <c r="I95" s="546" t="s">
        <v>49</v>
      </c>
      <c r="J95" s="549" t="str">
        <f>IFERROR(IF(H95="N/A","N/A",G95-H95),"X")</f>
        <v>X</v>
      </c>
      <c r="K95" s="542"/>
      <c r="L95" s="260" t="s">
        <v>10</v>
      </c>
    </row>
    <row r="96" spans="1:12">
      <c r="A96" s="538" t="s">
        <v>15</v>
      </c>
      <c r="B96" s="540"/>
      <c r="C96" s="550" t="s">
        <v>2</v>
      </c>
      <c r="D96" s="546" t="s">
        <v>2</v>
      </c>
      <c r="E96" s="546" t="s">
        <v>49</v>
      </c>
      <c r="F96" s="548" t="str">
        <f t="shared" si="3"/>
        <v>X</v>
      </c>
      <c r="G96" s="459" t="str">
        <f>IF(C96="X","X",SUM(C$94:C96))</f>
        <v>X</v>
      </c>
      <c r="H96" s="459" t="str">
        <f>IF(D96="X","X",SUM($D$94:D96))</f>
        <v>X</v>
      </c>
      <c r="I96" s="546" t="s">
        <v>49</v>
      </c>
      <c r="J96" s="549" t="str">
        <f>IFERROR(IF(H96="N/A","N/A",G96-H96),"X")</f>
        <v>X</v>
      </c>
      <c r="K96" s="542"/>
      <c r="L96" s="268" t="s">
        <v>10</v>
      </c>
    </row>
    <row r="97" spans="1:12">
      <c r="A97" s="538" t="s">
        <v>16</v>
      </c>
      <c r="B97" s="540"/>
      <c r="C97" s="550" t="s">
        <v>2</v>
      </c>
      <c r="D97" s="546" t="s">
        <v>2</v>
      </c>
      <c r="E97" s="546" t="s">
        <v>49</v>
      </c>
      <c r="F97" s="548" t="str">
        <f t="shared" si="3"/>
        <v>X</v>
      </c>
      <c r="G97" s="459" t="str">
        <f>IF(C97="X","X",SUM(C$94:C97))</f>
        <v>X</v>
      </c>
      <c r="H97" s="459" t="str">
        <f>IF(D97="X","X",SUM($D$94:D97))</f>
        <v>X</v>
      </c>
      <c r="I97" s="546" t="s">
        <v>49</v>
      </c>
      <c r="J97" s="549" t="str">
        <f>IFERROR(IF(H97="N/A","N/A",G97-H97),"X")</f>
        <v>X</v>
      </c>
      <c r="K97" s="542"/>
      <c r="L97" s="268" t="s">
        <v>10</v>
      </c>
    </row>
    <row r="98" spans="1:12">
      <c r="A98" s="538" t="s">
        <v>19</v>
      </c>
      <c r="B98" s="540"/>
      <c r="C98" s="550" t="s">
        <v>2</v>
      </c>
      <c r="D98" s="546" t="s">
        <v>2</v>
      </c>
      <c r="E98" s="546" t="s">
        <v>49</v>
      </c>
      <c r="F98" s="548" t="str">
        <f t="shared" si="3"/>
        <v>X</v>
      </c>
      <c r="G98" s="459" t="str">
        <f>IF(C98="X","X",SUM(C$94:C98))</f>
        <v>X</v>
      </c>
      <c r="H98" s="459" t="str">
        <f>IF(D98="X","X",SUM($D$94:D98))</f>
        <v>X</v>
      </c>
      <c r="I98" s="546" t="s">
        <v>49</v>
      </c>
      <c r="J98" s="549" t="str">
        <f>IFERROR(IF(H98="N/A","N/A",G98-H98),"X")</f>
        <v>X</v>
      </c>
      <c r="K98" s="551"/>
      <c r="L98" s="268" t="s">
        <v>10</v>
      </c>
    </row>
    <row r="99" spans="1:12">
      <c r="A99" s="1400" t="s">
        <v>530</v>
      </c>
      <c r="B99" s="1400"/>
      <c r="C99" s="542"/>
      <c r="D99" s="542"/>
      <c r="E99" s="546"/>
      <c r="F99" s="542"/>
      <c r="G99" s="546"/>
      <c r="H99" s="546"/>
      <c r="I99" s="546"/>
      <c r="J99" s="552"/>
      <c r="K99" s="542"/>
      <c r="L99" s="268" t="s">
        <v>10</v>
      </c>
    </row>
    <row r="100" spans="1:12" ht="12.75" customHeight="1">
      <c r="A100" s="538" t="s">
        <v>13</v>
      </c>
      <c r="B100" s="547" t="s">
        <v>586</v>
      </c>
      <c r="C100" s="550" t="s">
        <v>2</v>
      </c>
      <c r="D100" s="546" t="s">
        <v>2</v>
      </c>
      <c r="E100" s="546" t="s">
        <v>49</v>
      </c>
      <c r="F100" s="548" t="str">
        <f t="shared" si="3"/>
        <v>X</v>
      </c>
      <c r="G100" s="459" t="str">
        <f>IF(C100="X","X",SUM(C$100:C100))</f>
        <v>X</v>
      </c>
      <c r="H100" s="459" t="str">
        <f>IF(D100="X","X",SUM($D$100:D100))</f>
        <v>X</v>
      </c>
      <c r="I100" s="546" t="s">
        <v>49</v>
      </c>
      <c r="J100" s="549" t="str">
        <f>IFERROR(IF(H100="N/A","N/A",G100-H100),"X")</f>
        <v>X</v>
      </c>
      <c r="K100" s="542"/>
      <c r="L100" s="615"/>
    </row>
    <row r="101" spans="1:12">
      <c r="A101" s="538" t="s">
        <v>14</v>
      </c>
      <c r="B101" s="540" t="s">
        <v>788</v>
      </c>
      <c r="C101" s="550" t="s">
        <v>2</v>
      </c>
      <c r="D101" s="546" t="s">
        <v>2</v>
      </c>
      <c r="E101" s="546" t="s">
        <v>49</v>
      </c>
      <c r="F101" s="548" t="str">
        <f t="shared" si="3"/>
        <v>X</v>
      </c>
      <c r="G101" s="459" t="str">
        <f>IF(C101="X","X",SUM(C$100:C101))</f>
        <v>X</v>
      </c>
      <c r="H101" s="459" t="s">
        <v>2</v>
      </c>
      <c r="I101" s="546" t="s">
        <v>49</v>
      </c>
      <c r="J101" s="549" t="str">
        <f>IFERROR(IF(H101="N/A","N/A",G101-H101),"X")</f>
        <v>X</v>
      </c>
      <c r="K101" s="542"/>
      <c r="L101" s="52" t="s">
        <v>10</v>
      </c>
    </row>
    <row r="102" spans="1:12">
      <c r="A102" s="538" t="s">
        <v>15</v>
      </c>
      <c r="B102" s="540"/>
      <c r="C102" s="550" t="s">
        <v>2</v>
      </c>
      <c r="D102" s="546" t="s">
        <v>2</v>
      </c>
      <c r="E102" s="546" t="s">
        <v>49</v>
      </c>
      <c r="F102" s="548" t="str">
        <f t="shared" si="3"/>
        <v>X</v>
      </c>
      <c r="G102" s="459" t="str">
        <f>IF(C102="X","X",SUM(C$100:C102))</f>
        <v>X</v>
      </c>
      <c r="H102" s="459">
        <f>IF(D102="[X]","[X]",SUM($D$100:D102))</f>
        <v>0</v>
      </c>
      <c r="I102" s="546" t="s">
        <v>49</v>
      </c>
      <c r="J102" s="549" t="str">
        <f>IFERROR(IF(H102="N/A","N/A",G102-H102),"X")</f>
        <v>X</v>
      </c>
      <c r="K102" s="542"/>
      <c r="L102" s="260" t="s">
        <v>10</v>
      </c>
    </row>
    <row r="103" spans="1:12">
      <c r="A103" s="538" t="s">
        <v>16</v>
      </c>
      <c r="B103" s="540"/>
      <c r="C103" s="550" t="s">
        <v>2</v>
      </c>
      <c r="D103" s="546" t="s">
        <v>2</v>
      </c>
      <c r="E103" s="546" t="s">
        <v>49</v>
      </c>
      <c r="F103" s="548" t="str">
        <f t="shared" si="3"/>
        <v>X</v>
      </c>
      <c r="G103" s="459" t="str">
        <f>IF(C103="X","X",SUM(C$100:C103))</f>
        <v>X</v>
      </c>
      <c r="H103" s="459">
        <f>IF(D103="[X]","[X]",SUM($D$100:D103))</f>
        <v>0</v>
      </c>
      <c r="I103" s="546" t="s">
        <v>49</v>
      </c>
      <c r="J103" s="549" t="str">
        <f>IFERROR(IF(H103="N/A","N/A",G103-H103),"X")</f>
        <v>X</v>
      </c>
      <c r="K103" s="542"/>
      <c r="L103" s="268" t="s">
        <v>10</v>
      </c>
    </row>
    <row r="104" spans="1:12">
      <c r="A104" s="538" t="s">
        <v>19</v>
      </c>
      <c r="B104" s="540"/>
      <c r="C104" s="550" t="s">
        <v>2</v>
      </c>
      <c r="D104" s="546" t="s">
        <v>2</v>
      </c>
      <c r="E104" s="546" t="s">
        <v>49</v>
      </c>
      <c r="F104" s="548" t="str">
        <f t="shared" si="3"/>
        <v>X</v>
      </c>
      <c r="G104" s="459" t="str">
        <f>IF(C104="X","X",SUM(C$100:C104))</f>
        <v>X</v>
      </c>
      <c r="H104" s="459">
        <f>IF(D104="[X]","[X]",SUM($D$100:D104))</f>
        <v>0</v>
      </c>
      <c r="I104" s="546" t="s">
        <v>49</v>
      </c>
      <c r="J104" s="549" t="str">
        <f>IFERROR(IF(H104="N/A","N/A",G104-H104),"X")</f>
        <v>X</v>
      </c>
      <c r="K104" s="551"/>
      <c r="L104" s="268" t="s">
        <v>10</v>
      </c>
    </row>
    <row r="105" spans="1:12">
      <c r="A105" s="65"/>
      <c r="B105"/>
      <c r="C105"/>
      <c r="D105"/>
      <c r="E105"/>
      <c r="F105"/>
      <c r="G105"/>
      <c r="H105"/>
      <c r="I105"/>
      <c r="J105"/>
      <c r="K105"/>
      <c r="L105" s="268"/>
    </row>
    <row r="106" spans="1:12">
      <c r="A106" s="179" t="s">
        <v>306</v>
      </c>
      <c r="B106" s="180"/>
      <c r="C106" s="180"/>
      <c r="D106" s="180"/>
      <c r="E106" s="180"/>
      <c r="F106" s="180"/>
      <c r="G106" s="180"/>
      <c r="H106" s="47"/>
      <c r="I106" s="47"/>
      <c r="J106" s="47"/>
      <c r="K106" s="47"/>
      <c r="L106" s="261"/>
    </row>
    <row r="107" spans="1:12">
      <c r="A107" s="166"/>
      <c r="B107" s="223"/>
      <c r="C107" s="59"/>
      <c r="D107" s="59"/>
      <c r="E107" s="59"/>
      <c r="F107" s="59"/>
      <c r="G107" s="59"/>
      <c r="H107" s="78"/>
      <c r="I107" s="35"/>
      <c r="J107" s="35"/>
      <c r="K107" s="35"/>
      <c r="L107" s="142"/>
    </row>
    <row r="108" spans="1:12" ht="14.25" customHeight="1">
      <c r="A108" s="30" t="s">
        <v>249</v>
      </c>
      <c r="B108" s="29"/>
      <c r="C108" s="35"/>
      <c r="D108" s="35"/>
      <c r="E108" s="35"/>
      <c r="F108" s="35"/>
      <c r="G108" s="198"/>
      <c r="H108" s="198"/>
      <c r="I108" s="198"/>
      <c r="J108" s="198"/>
      <c r="K108" s="198"/>
      <c r="L108" s="142"/>
    </row>
    <row r="109" spans="1:12">
      <c r="A109" s="1458"/>
      <c r="B109" s="1458"/>
      <c r="C109" s="35"/>
      <c r="D109" s="35"/>
      <c r="E109" s="35"/>
      <c r="F109" s="35"/>
      <c r="G109" s="35"/>
      <c r="H109" s="61"/>
      <c r="I109" s="35"/>
      <c r="J109" s="35"/>
      <c r="K109" s="35"/>
      <c r="L109" s="142"/>
    </row>
    <row r="110" spans="1:12" ht="117" customHeight="1">
      <c r="A110" s="1465" t="s">
        <v>169</v>
      </c>
      <c r="B110" s="1465"/>
      <c r="C110" s="1512"/>
      <c r="D110" s="1513"/>
      <c r="E110" s="1513"/>
      <c r="F110" s="1513"/>
      <c r="G110" s="1513"/>
      <c r="H110" s="1514"/>
      <c r="I110" s="542" t="s">
        <v>75</v>
      </c>
      <c r="J110" s="35"/>
      <c r="K110" s="35"/>
      <c r="L110" s="556" t="s">
        <v>11</v>
      </c>
    </row>
    <row r="111" spans="1:12" ht="42.75" customHeight="1">
      <c r="A111" s="1537" t="s">
        <v>106</v>
      </c>
      <c r="B111" s="1537"/>
      <c r="C111" s="1436"/>
      <c r="D111" s="1399"/>
      <c r="E111" s="1399"/>
      <c r="F111" s="1399"/>
      <c r="G111" s="1399"/>
      <c r="H111" s="1437"/>
      <c r="I111" s="542" t="s">
        <v>75</v>
      </c>
      <c r="J111" s="35"/>
      <c r="K111" s="35"/>
      <c r="L111" s="556" t="s">
        <v>11</v>
      </c>
    </row>
    <row r="112" spans="1:12" ht="125.25" customHeight="1">
      <c r="A112" s="1537" t="s">
        <v>107</v>
      </c>
      <c r="B112" s="1537"/>
      <c r="C112" s="1438"/>
      <c r="D112" s="1439"/>
      <c r="E112" s="1439"/>
      <c r="F112" s="1439"/>
      <c r="G112" s="1439"/>
      <c r="H112" s="1440"/>
      <c r="I112" s="542" t="s">
        <v>75</v>
      </c>
      <c r="J112" s="35"/>
      <c r="K112" s="35"/>
      <c r="L112" s="556" t="s">
        <v>11</v>
      </c>
    </row>
    <row r="113" spans="1:12">
      <c r="A113" s="26"/>
      <c r="B113" s="26"/>
      <c r="C113" s="26"/>
      <c r="D113" s="26"/>
      <c r="E113" s="26"/>
      <c r="F113" s="26"/>
      <c r="G113" s="26"/>
      <c r="H113" s="26"/>
      <c r="I113" s="26"/>
      <c r="J113" s="26"/>
      <c r="K113" s="26"/>
      <c r="L113" s="142"/>
    </row>
    <row r="114" spans="1:12">
      <c r="A114" s="102" t="s">
        <v>58</v>
      </c>
      <c r="B114" s="47"/>
      <c r="C114" s="48">
        <v>2015</v>
      </c>
      <c r="D114" s="48">
        <v>2016</v>
      </c>
      <c r="E114" s="48">
        <v>2017</v>
      </c>
      <c r="F114" s="48">
        <v>2018</v>
      </c>
      <c r="G114" s="48">
        <v>2019</v>
      </c>
      <c r="H114" s="48" t="s">
        <v>3</v>
      </c>
      <c r="I114" s="47"/>
      <c r="J114" s="47"/>
      <c r="K114" s="47"/>
      <c r="L114" s="261"/>
    </row>
    <row r="115" spans="1:12">
      <c r="A115" s="26"/>
      <c r="B115" s="26"/>
      <c r="C115" s="1538"/>
      <c r="D115" s="1539"/>
      <c r="E115" s="1539"/>
      <c r="F115" s="1539"/>
      <c r="G115" s="1539"/>
      <c r="H115" s="1539"/>
      <c r="I115" s="1539"/>
      <c r="J115" s="1539"/>
      <c r="K115" s="1540"/>
      <c r="L115" s="142"/>
    </row>
    <row r="116" spans="1:12">
      <c r="A116" s="57" t="s">
        <v>156</v>
      </c>
      <c r="B116" s="26"/>
      <c r="C116" s="1414"/>
      <c r="D116" s="1415"/>
      <c r="E116" s="1415"/>
      <c r="F116" s="1415"/>
      <c r="G116" s="1415"/>
      <c r="H116" s="1415"/>
      <c r="I116" s="1415"/>
      <c r="J116" s="1415"/>
      <c r="K116" s="1416"/>
      <c r="L116" s="142"/>
    </row>
    <row r="117" spans="1:12">
      <c r="A117" s="26"/>
      <c r="B117" s="26"/>
      <c r="C117" s="1417"/>
      <c r="D117" s="1418"/>
      <c r="E117" s="1418"/>
      <c r="F117" s="1418"/>
      <c r="G117" s="1418"/>
      <c r="H117" s="1418"/>
      <c r="I117" s="1418"/>
      <c r="J117" s="1418"/>
      <c r="K117" s="1419"/>
      <c r="L117" s="142"/>
    </row>
    <row r="118" spans="1:12">
      <c r="A118" s="26" t="s">
        <v>28</v>
      </c>
      <c r="B118" s="26"/>
      <c r="C118" s="126" t="s">
        <v>2</v>
      </c>
      <c r="D118" s="126" t="s">
        <v>2</v>
      </c>
      <c r="E118" s="126" t="s">
        <v>2</v>
      </c>
      <c r="F118" s="126" t="s">
        <v>2</v>
      </c>
      <c r="G118" s="126" t="s">
        <v>2</v>
      </c>
      <c r="H118" s="153">
        <f t="shared" ref="H118:H123" si="4">SUM(C118:G118)</f>
        <v>0</v>
      </c>
      <c r="I118" s="35" t="s">
        <v>168</v>
      </c>
      <c r="J118" s="26"/>
      <c r="K118" s="26"/>
      <c r="L118" s="268" t="s">
        <v>12</v>
      </c>
    </row>
    <row r="119" spans="1:12">
      <c r="A119" s="26" t="s">
        <v>802</v>
      </c>
      <c r="B119" s="26"/>
      <c r="C119" s="126" t="s">
        <v>2</v>
      </c>
      <c r="D119" s="126" t="s">
        <v>2</v>
      </c>
      <c r="E119" s="126" t="s">
        <v>2</v>
      </c>
      <c r="F119" s="126" t="s">
        <v>2</v>
      </c>
      <c r="G119" s="126" t="s">
        <v>2</v>
      </c>
      <c r="H119" s="153">
        <f t="shared" si="4"/>
        <v>0</v>
      </c>
      <c r="I119" s="35" t="s">
        <v>168</v>
      </c>
      <c r="J119" s="26"/>
      <c r="K119" s="26"/>
      <c r="L119" s="268" t="s">
        <v>12</v>
      </c>
    </row>
    <row r="120" spans="1:12">
      <c r="A120" s="26" t="s">
        <v>29</v>
      </c>
      <c r="B120" s="26"/>
      <c r="C120" s="126" t="s">
        <v>2</v>
      </c>
      <c r="D120" s="126" t="s">
        <v>2</v>
      </c>
      <c r="E120" s="126" t="s">
        <v>2</v>
      </c>
      <c r="F120" s="126" t="s">
        <v>2</v>
      </c>
      <c r="G120" s="126" t="s">
        <v>2</v>
      </c>
      <c r="H120" s="153">
        <f t="shared" si="4"/>
        <v>0</v>
      </c>
      <c r="I120" s="35" t="s">
        <v>168</v>
      </c>
      <c r="J120" s="26"/>
      <c r="K120" s="26"/>
      <c r="L120" s="268" t="s">
        <v>12</v>
      </c>
    </row>
    <row r="121" spans="1:12" ht="15" customHeight="1">
      <c r="A121" s="26" t="s">
        <v>203</v>
      </c>
      <c r="B121" s="26"/>
      <c r="C121" s="126" t="s">
        <v>2</v>
      </c>
      <c r="D121" s="126" t="s">
        <v>2</v>
      </c>
      <c r="E121" s="126" t="s">
        <v>2</v>
      </c>
      <c r="F121" s="126" t="s">
        <v>2</v>
      </c>
      <c r="G121" s="126" t="s">
        <v>2</v>
      </c>
      <c r="H121" s="153">
        <f t="shared" si="4"/>
        <v>0</v>
      </c>
      <c r="I121" s="35" t="s">
        <v>168</v>
      </c>
      <c r="J121" s="26"/>
      <c r="K121" s="26"/>
      <c r="L121" s="268" t="s">
        <v>12</v>
      </c>
    </row>
    <row r="122" spans="1:12">
      <c r="A122" s="26" t="s">
        <v>30</v>
      </c>
      <c r="B122" s="26"/>
      <c r="C122" s="126" t="s">
        <v>2</v>
      </c>
      <c r="D122" s="126" t="s">
        <v>2</v>
      </c>
      <c r="E122" s="126" t="s">
        <v>2</v>
      </c>
      <c r="F122" s="126" t="s">
        <v>2</v>
      </c>
      <c r="G122" s="126" t="s">
        <v>2</v>
      </c>
      <c r="H122" s="153">
        <f t="shared" si="4"/>
        <v>0</v>
      </c>
      <c r="I122" s="35" t="s">
        <v>168</v>
      </c>
      <c r="J122" s="26"/>
      <c r="K122" s="26"/>
      <c r="L122" s="268" t="s">
        <v>12</v>
      </c>
    </row>
    <row r="123" spans="1:12">
      <c r="A123" s="26" t="s">
        <v>57</v>
      </c>
      <c r="B123" s="26"/>
      <c r="C123" s="126" t="s">
        <v>2</v>
      </c>
      <c r="D123" s="126" t="s">
        <v>2</v>
      </c>
      <c r="E123" s="126" t="s">
        <v>2</v>
      </c>
      <c r="F123" s="126" t="s">
        <v>2</v>
      </c>
      <c r="G123" s="126" t="s">
        <v>2</v>
      </c>
      <c r="H123" s="153">
        <f t="shared" si="4"/>
        <v>0</v>
      </c>
      <c r="I123" s="35" t="s">
        <v>168</v>
      </c>
      <c r="J123" s="26"/>
      <c r="K123" s="26"/>
      <c r="L123" s="268" t="s">
        <v>12</v>
      </c>
    </row>
    <row r="124" spans="1:12">
      <c r="A124" s="26"/>
      <c r="B124" s="26"/>
      <c r="C124" s="207">
        <f t="shared" ref="C124:H124" si="5">SUM(C118:C123)</f>
        <v>0</v>
      </c>
      <c r="D124" s="207">
        <f t="shared" si="5"/>
        <v>0</v>
      </c>
      <c r="E124" s="207">
        <f t="shared" si="5"/>
        <v>0</v>
      </c>
      <c r="F124" s="207">
        <f t="shared" si="5"/>
        <v>0</v>
      </c>
      <c r="G124" s="207">
        <f t="shared" si="5"/>
        <v>0</v>
      </c>
      <c r="H124" s="207">
        <f t="shared" si="5"/>
        <v>0</v>
      </c>
      <c r="I124" s="35"/>
      <c r="J124" s="26"/>
      <c r="K124" s="26"/>
      <c r="L124" s="142"/>
    </row>
    <row r="125" spans="1:12">
      <c r="A125" s="26"/>
      <c r="B125" s="26"/>
      <c r="C125" s="18"/>
      <c r="D125" s="18"/>
      <c r="E125" s="18"/>
      <c r="F125" s="18"/>
      <c r="G125" s="18"/>
      <c r="H125" s="18"/>
      <c r="I125" s="35"/>
      <c r="J125" s="26"/>
      <c r="K125" s="26"/>
      <c r="L125" s="142"/>
    </row>
    <row r="126" spans="1:12">
      <c r="A126" s="26"/>
      <c r="B126" s="26"/>
      <c r="C126" s="48" t="s">
        <v>13</v>
      </c>
      <c r="D126" s="48" t="s">
        <v>14</v>
      </c>
      <c r="E126" s="48" t="s">
        <v>15</v>
      </c>
      <c r="F126" s="48" t="s">
        <v>16</v>
      </c>
      <c r="G126" s="48" t="s">
        <v>19</v>
      </c>
      <c r="H126" s="48" t="s">
        <v>3</v>
      </c>
      <c r="I126" s="35"/>
      <c r="J126" s="26"/>
      <c r="K126" s="26"/>
      <c r="L126" s="142"/>
    </row>
    <row r="127" spans="1:12">
      <c r="A127" s="57" t="s">
        <v>159</v>
      </c>
      <c r="B127" s="26"/>
      <c r="C127" s="444"/>
      <c r="D127" s="257"/>
      <c r="E127" s="257"/>
      <c r="F127" s="257"/>
      <c r="G127" s="257"/>
      <c r="H127" s="35"/>
      <c r="I127" s="35"/>
      <c r="J127" s="26"/>
      <c r="K127" s="26"/>
      <c r="L127" s="142"/>
    </row>
    <row r="128" spans="1:12">
      <c r="A128" s="26" t="s">
        <v>28</v>
      </c>
      <c r="B128" s="26"/>
      <c r="C128" s="126" t="s">
        <v>2</v>
      </c>
      <c r="D128" s="126" t="s">
        <v>2</v>
      </c>
      <c r="E128" s="126" t="s">
        <v>2</v>
      </c>
      <c r="F128" s="126" t="s">
        <v>2</v>
      </c>
      <c r="G128" s="126" t="s">
        <v>2</v>
      </c>
      <c r="H128" s="561">
        <f t="shared" ref="H128:H133" si="6">SUM(C128:G128)</f>
        <v>0</v>
      </c>
      <c r="I128" s="35" t="s">
        <v>168</v>
      </c>
      <c r="J128" s="1541"/>
      <c r="K128" s="1542"/>
      <c r="L128" s="260" t="s">
        <v>62</v>
      </c>
    </row>
    <row r="129" spans="1:12">
      <c r="A129" s="26" t="s">
        <v>801</v>
      </c>
      <c r="B129" s="26"/>
      <c r="C129" s="126" t="s">
        <v>2</v>
      </c>
      <c r="D129" s="126" t="s">
        <v>2</v>
      </c>
      <c r="E129" s="126" t="s">
        <v>2</v>
      </c>
      <c r="F129" s="126" t="s">
        <v>2</v>
      </c>
      <c r="G129" s="126" t="s">
        <v>2</v>
      </c>
      <c r="H129" s="561">
        <f t="shared" si="6"/>
        <v>0</v>
      </c>
      <c r="I129" s="35" t="s">
        <v>168</v>
      </c>
      <c r="J129" s="1543"/>
      <c r="K129" s="1544"/>
      <c r="L129" s="260" t="s">
        <v>62</v>
      </c>
    </row>
    <row r="130" spans="1:12">
      <c r="A130" s="26" t="s">
        <v>29</v>
      </c>
      <c r="B130" s="26"/>
      <c r="C130" s="126" t="s">
        <v>2</v>
      </c>
      <c r="D130" s="126" t="s">
        <v>2</v>
      </c>
      <c r="E130" s="126" t="s">
        <v>2</v>
      </c>
      <c r="F130" s="126" t="s">
        <v>2</v>
      </c>
      <c r="G130" s="126" t="s">
        <v>2</v>
      </c>
      <c r="H130" s="561">
        <f t="shared" si="6"/>
        <v>0</v>
      </c>
      <c r="I130" s="35" t="s">
        <v>168</v>
      </c>
      <c r="J130" s="1543"/>
      <c r="K130" s="1544"/>
      <c r="L130" s="260" t="s">
        <v>62</v>
      </c>
    </row>
    <row r="131" spans="1:12">
      <c r="A131" s="26" t="s">
        <v>203</v>
      </c>
      <c r="B131" s="26"/>
      <c r="C131" s="126" t="s">
        <v>2</v>
      </c>
      <c r="D131" s="126" t="s">
        <v>2</v>
      </c>
      <c r="E131" s="126" t="s">
        <v>2</v>
      </c>
      <c r="F131" s="126" t="s">
        <v>2</v>
      </c>
      <c r="G131" s="126" t="s">
        <v>2</v>
      </c>
      <c r="H131" s="561">
        <f t="shared" si="6"/>
        <v>0</v>
      </c>
      <c r="I131" s="35" t="s">
        <v>168</v>
      </c>
      <c r="J131" s="1543"/>
      <c r="K131" s="1544"/>
      <c r="L131" s="260" t="s">
        <v>62</v>
      </c>
    </row>
    <row r="132" spans="1:12">
      <c r="A132" s="26" t="s">
        <v>30</v>
      </c>
      <c r="B132" s="26"/>
      <c r="C132" s="126" t="s">
        <v>2</v>
      </c>
      <c r="D132" s="126" t="s">
        <v>2</v>
      </c>
      <c r="E132" s="126" t="s">
        <v>2</v>
      </c>
      <c r="F132" s="126" t="s">
        <v>2</v>
      </c>
      <c r="G132" s="126" t="s">
        <v>2</v>
      </c>
      <c r="H132" s="561">
        <f t="shared" si="6"/>
        <v>0</v>
      </c>
      <c r="I132" s="35" t="s">
        <v>168</v>
      </c>
      <c r="J132" s="1543"/>
      <c r="K132" s="1544"/>
      <c r="L132" s="260" t="s">
        <v>62</v>
      </c>
    </row>
    <row r="133" spans="1:12">
      <c r="A133" s="26" t="s">
        <v>57</v>
      </c>
      <c r="B133" s="26"/>
      <c r="C133" s="204" t="s">
        <v>2</v>
      </c>
      <c r="D133" s="204" t="s">
        <v>2</v>
      </c>
      <c r="E133" s="204" t="s">
        <v>2</v>
      </c>
      <c r="F133" s="204" t="s">
        <v>2</v>
      </c>
      <c r="G133" s="204" t="s">
        <v>2</v>
      </c>
      <c r="H133" s="562">
        <f t="shared" si="6"/>
        <v>0</v>
      </c>
      <c r="I133" s="35" t="s">
        <v>168</v>
      </c>
      <c r="J133" s="1545"/>
      <c r="K133" s="1546"/>
      <c r="L133" s="260" t="s">
        <v>62</v>
      </c>
    </row>
    <row r="134" spans="1:12">
      <c r="A134" s="26"/>
      <c r="B134" s="26"/>
      <c r="C134" s="638" t="s">
        <v>366</v>
      </c>
      <c r="D134" s="638" t="s">
        <v>366</v>
      </c>
      <c r="E134" s="638" t="s">
        <v>366</v>
      </c>
      <c r="F134" s="638" t="s">
        <v>366</v>
      </c>
      <c r="G134" s="638" t="s">
        <v>366</v>
      </c>
      <c r="H134" s="208">
        <f t="shared" ref="H134" si="7">SUM(H128:H133)</f>
        <v>0</v>
      </c>
      <c r="I134" s="35"/>
      <c r="J134" s="26"/>
      <c r="K134" s="26"/>
      <c r="L134" s="260" t="s">
        <v>62</v>
      </c>
    </row>
    <row r="135" spans="1:12">
      <c r="A135" s="26"/>
      <c r="B135" s="26"/>
      <c r="C135" s="26"/>
      <c r="D135" s="26"/>
      <c r="E135" s="26"/>
      <c r="F135" s="26"/>
      <c r="G135" s="26"/>
      <c r="H135" s="26"/>
      <c r="I135" s="26"/>
      <c r="J135" s="26"/>
      <c r="K135" s="26"/>
      <c r="L135" s="142"/>
    </row>
    <row r="136" spans="1:12">
      <c r="A136" s="102" t="s">
        <v>67</v>
      </c>
      <c r="B136" s="102"/>
      <c r="C136" s="102"/>
      <c r="D136" s="102"/>
      <c r="E136" s="102"/>
      <c r="F136" s="102"/>
      <c r="G136" s="102"/>
      <c r="H136" s="102"/>
      <c r="I136" s="102"/>
      <c r="J136" s="102"/>
      <c r="K136" s="102"/>
      <c r="L136" s="267"/>
    </row>
    <row r="137" spans="1:12" ht="26.25" customHeight="1">
      <c r="A137" s="1487" t="s">
        <v>110</v>
      </c>
      <c r="B137" s="1487"/>
      <c r="C137" s="1487"/>
      <c r="D137" s="1487"/>
      <c r="E137" s="1487"/>
      <c r="F137" s="1487"/>
      <c r="G137" s="1487"/>
      <c r="H137" s="1487"/>
      <c r="I137" s="1487"/>
      <c r="J137" s="1487"/>
      <c r="K137" s="1487"/>
      <c r="L137" s="1487"/>
    </row>
    <row r="138" spans="1:12">
      <c r="A138" s="1487" t="s">
        <v>379</v>
      </c>
      <c r="B138" s="1487"/>
      <c r="C138" s="1487"/>
      <c r="D138" s="1487"/>
      <c r="E138" s="1487"/>
      <c r="F138" s="1487"/>
      <c r="G138" s="1487"/>
      <c r="H138" s="1487"/>
      <c r="I138" s="1487"/>
      <c r="J138" s="1487"/>
      <c r="K138" s="1487"/>
      <c r="L138" s="1487"/>
    </row>
    <row r="139" spans="1:12">
      <c r="A139" s="1487" t="s">
        <v>380</v>
      </c>
      <c r="B139" s="1487"/>
      <c r="C139" s="1487"/>
      <c r="D139" s="1487"/>
      <c r="E139" s="1487"/>
      <c r="F139" s="1487"/>
      <c r="G139" s="1487"/>
      <c r="H139" s="1487"/>
      <c r="I139" s="1487"/>
      <c r="J139" s="1487"/>
      <c r="K139" s="1487"/>
      <c r="L139" s="1487"/>
    </row>
    <row r="140" spans="1:12">
      <c r="A140" s="1487" t="s">
        <v>526</v>
      </c>
      <c r="B140" s="1487"/>
      <c r="C140" s="1487"/>
      <c r="D140" s="1487"/>
      <c r="E140" s="1487"/>
      <c r="F140" s="1487"/>
      <c r="G140" s="1487"/>
      <c r="H140" s="1487"/>
      <c r="I140" s="1487"/>
      <c r="J140" s="1487"/>
      <c r="K140" s="1487"/>
      <c r="L140" s="1487"/>
    </row>
    <row r="141" spans="1:12">
      <c r="A141" s="1500" t="s">
        <v>367</v>
      </c>
      <c r="B141" s="1500"/>
      <c r="C141" s="1500"/>
      <c r="D141" s="1500"/>
      <c r="E141" s="1500"/>
      <c r="F141" s="1500"/>
      <c r="G141" s="1500"/>
      <c r="H141" s="1500"/>
      <c r="I141" s="1500"/>
      <c r="J141" s="1500"/>
      <c r="K141" s="1500"/>
      <c r="L141" s="1500"/>
    </row>
    <row r="142" spans="1:12" hidden="1"/>
    <row r="143" spans="1:12" hidden="1"/>
    <row r="144" spans="1:12"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sheetData>
  <mergeCells count="26">
    <mergeCell ref="A87:B87"/>
    <mergeCell ref="A2:D2"/>
    <mergeCell ref="E2:L2"/>
    <mergeCell ref="D7:K7"/>
    <mergeCell ref="A15:B15"/>
    <mergeCell ref="F34:K43"/>
    <mergeCell ref="F45:K54"/>
    <mergeCell ref="F56:K62"/>
    <mergeCell ref="F64:K70"/>
    <mergeCell ref="F72:K78"/>
    <mergeCell ref="D80:K80"/>
    <mergeCell ref="A81:B81"/>
    <mergeCell ref="A93:B93"/>
    <mergeCell ref="A99:B99"/>
    <mergeCell ref="A109:B109"/>
    <mergeCell ref="A110:B110"/>
    <mergeCell ref="A111:B111"/>
    <mergeCell ref="A112:B112"/>
    <mergeCell ref="C110:H112"/>
    <mergeCell ref="A141:L141"/>
    <mergeCell ref="C115:K117"/>
    <mergeCell ref="J128:K133"/>
    <mergeCell ref="A137:L137"/>
    <mergeCell ref="A138:L138"/>
    <mergeCell ref="A139:L139"/>
    <mergeCell ref="A140:L140"/>
  </mergeCells>
  <pageMargins left="0.70866141732283472" right="0.70866141732283472" top="0.74803149606299213" bottom="0.74803149606299213" header="0.31496062992125984" footer="0.31496062992125984"/>
  <pageSetup paperSize="8" scale="48" orientation="portrait" r:id="rId1"/>
  <rowBreaks count="2" manualBreakCount="2">
    <brk id="98" max="11" man="1"/>
    <brk id="105" max="11"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L183"/>
  <sheetViews>
    <sheetView showGridLines="0" view="pageBreakPreview" zoomScale="70" zoomScaleNormal="100" zoomScaleSheetLayoutView="70" workbookViewId="0">
      <selection activeCell="F19" sqref="F19:K19"/>
    </sheetView>
  </sheetViews>
  <sheetFormatPr defaultColWidth="0" defaultRowHeight="12.75" zeroHeight="1"/>
  <cols>
    <col min="1" max="1" width="25.42578125" style="23" customWidth="1"/>
    <col min="2" max="2" width="32.5703125" style="23" customWidth="1"/>
    <col min="3" max="6" width="12.5703125" style="23" customWidth="1"/>
    <col min="7" max="7" width="13.42578125" style="23" customWidth="1"/>
    <col min="8" max="8" width="13.5703125" style="23" customWidth="1"/>
    <col min="9" max="10" width="12.5703125" style="23" customWidth="1"/>
    <col min="11" max="11" width="10.5703125" style="23" customWidth="1"/>
    <col min="12" max="12" width="8.5703125" style="260" customWidth="1"/>
    <col min="13" max="16384" width="0" style="23" hidden="1"/>
  </cols>
  <sheetData>
    <row r="1" spans="1:12" ht="29.85" customHeight="1">
      <c r="A1" s="750" t="s">
        <v>834</v>
      </c>
    </row>
    <row r="2" spans="1:12" ht="24.75" customHeight="1">
      <c r="A2" s="1555" t="s">
        <v>125</v>
      </c>
      <c r="B2" s="1556"/>
      <c r="C2" s="1556"/>
      <c r="D2" s="1557"/>
      <c r="E2" s="118"/>
      <c r="F2" s="26"/>
      <c r="G2" s="26"/>
      <c r="H2" s="26"/>
      <c r="I2" s="26"/>
      <c r="J2" s="256"/>
      <c r="K2" s="257"/>
    </row>
    <row r="3" spans="1:12">
      <c r="A3" s="102" t="s">
        <v>51</v>
      </c>
      <c r="B3" s="47"/>
      <c r="C3" s="47"/>
      <c r="D3" s="47"/>
      <c r="E3" s="47"/>
      <c r="F3" s="47"/>
      <c r="G3" s="47"/>
      <c r="H3" s="47"/>
      <c r="I3" s="47"/>
      <c r="J3" s="47"/>
      <c r="K3" s="47"/>
      <c r="L3" s="261"/>
    </row>
    <row r="4" spans="1:12">
      <c r="A4" s="51"/>
      <c r="B4" s="51"/>
      <c r="C4" s="44"/>
      <c r="D4" s="228" t="s">
        <v>53</v>
      </c>
      <c r="E4" s="228"/>
      <c r="F4" s="228"/>
      <c r="G4" s="228" t="s">
        <v>3</v>
      </c>
      <c r="H4" s="454" t="s">
        <v>3</v>
      </c>
      <c r="I4" s="228"/>
      <c r="J4" s="228"/>
      <c r="K4" s="228"/>
      <c r="L4" s="261"/>
    </row>
    <row r="5" spans="1:12" ht="13.5" thickBot="1">
      <c r="A5" s="216"/>
      <c r="B5" s="46" t="s">
        <v>61</v>
      </c>
      <c r="C5" s="46" t="s">
        <v>0</v>
      </c>
      <c r="D5" s="46" t="s">
        <v>48</v>
      </c>
      <c r="E5" s="46" t="s">
        <v>52</v>
      </c>
      <c r="F5" s="46" t="s">
        <v>1</v>
      </c>
      <c r="G5" s="46" t="s">
        <v>4</v>
      </c>
      <c r="H5" s="46" t="s">
        <v>48</v>
      </c>
      <c r="I5" s="46" t="s">
        <v>52</v>
      </c>
      <c r="J5" s="46" t="s">
        <v>1</v>
      </c>
      <c r="K5" s="46"/>
      <c r="L5" s="216" t="s">
        <v>7</v>
      </c>
    </row>
    <row r="6" spans="1:12">
      <c r="A6" s="30" t="s">
        <v>126</v>
      </c>
      <c r="B6" s="36"/>
      <c r="C6" s="35"/>
      <c r="D6" s="35"/>
      <c r="E6" s="35"/>
      <c r="F6" s="35"/>
      <c r="G6" s="35"/>
      <c r="H6" s="35"/>
      <c r="I6" s="35"/>
      <c r="J6" s="35"/>
      <c r="K6" s="35"/>
      <c r="L6" s="142"/>
    </row>
    <row r="7" spans="1:12" ht="176.85" customHeight="1">
      <c r="A7" s="1558" t="s">
        <v>462</v>
      </c>
      <c r="B7" s="1558"/>
      <c r="C7" s="35"/>
      <c r="D7" s="35"/>
      <c r="E7" s="35"/>
      <c r="F7" s="1559"/>
      <c r="G7" s="1442"/>
      <c r="H7" s="1442"/>
      <c r="I7" s="1442"/>
      <c r="J7" s="1442"/>
      <c r="K7" s="1443"/>
      <c r="L7" s="142"/>
    </row>
    <row r="8" spans="1:12">
      <c r="A8" s="28" t="s">
        <v>13</v>
      </c>
      <c r="B8" s="418" t="s">
        <v>788</v>
      </c>
      <c r="C8" s="156" t="s">
        <v>2</v>
      </c>
      <c r="D8" s="641">
        <v>32.9</v>
      </c>
      <c r="E8" s="58" t="s">
        <v>49</v>
      </c>
      <c r="F8" s="458" t="str">
        <f>IFERROR(IF(D8="N/A","N/A",C8-D8),"X")</f>
        <v>X</v>
      </c>
      <c r="G8" s="327" t="s">
        <v>2</v>
      </c>
      <c r="H8" s="332">
        <f>SUM($D$8:D8)</f>
        <v>32.9</v>
      </c>
      <c r="I8" s="58" t="s">
        <v>49</v>
      </c>
      <c r="J8" s="332" t="str">
        <f>IFERROR(IF(H8="N/A","N/A",G8-H8),"X")</f>
        <v>X</v>
      </c>
      <c r="K8" s="35"/>
      <c r="L8" s="260" t="s">
        <v>10</v>
      </c>
    </row>
    <row r="9" spans="1:12">
      <c r="A9" s="28" t="s">
        <v>14</v>
      </c>
      <c r="B9" s="24" t="s">
        <v>300</v>
      </c>
      <c r="C9" s="156" t="s">
        <v>2</v>
      </c>
      <c r="D9" s="641">
        <v>106.4</v>
      </c>
      <c r="E9" s="58" t="s">
        <v>49</v>
      </c>
      <c r="F9" s="147" t="str">
        <f>IFERROR(IF(D9="N/A","N/A",C9-D9),"X")</f>
        <v>X</v>
      </c>
      <c r="G9" s="327" t="s">
        <v>2</v>
      </c>
      <c r="H9" s="332">
        <f>SUM($D$8:D9)</f>
        <v>139.30000000000001</v>
      </c>
      <c r="I9" s="58" t="s">
        <v>49</v>
      </c>
      <c r="J9" s="327" t="str">
        <f>IFERROR(IF(H9="N/A","N/A",G9-H9),"X")</f>
        <v>X</v>
      </c>
      <c r="K9" s="35"/>
      <c r="L9" s="260" t="s">
        <v>10</v>
      </c>
    </row>
    <row r="10" spans="1:12">
      <c r="A10" s="28" t="s">
        <v>15</v>
      </c>
      <c r="B10" s="174" t="s">
        <v>300</v>
      </c>
      <c r="C10" s="156" t="s">
        <v>2</v>
      </c>
      <c r="D10" s="332">
        <v>238.1</v>
      </c>
      <c r="E10" s="58" t="s">
        <v>49</v>
      </c>
      <c r="F10" s="147" t="str">
        <f>IFERROR(IF(D10="N/A","N/A",C10-D10),"X")</f>
        <v>X</v>
      </c>
      <c r="G10" s="327" t="s">
        <v>2</v>
      </c>
      <c r="H10" s="332">
        <f>SUM($D$8:D10)</f>
        <v>377.4</v>
      </c>
      <c r="I10" s="58" t="s">
        <v>49</v>
      </c>
      <c r="J10" s="327" t="str">
        <f>IFERROR(IF(H10="N/A","N/A",G10-H10),"X")</f>
        <v>X</v>
      </c>
      <c r="K10" s="35"/>
      <c r="L10" s="260" t="s">
        <v>10</v>
      </c>
    </row>
    <row r="11" spans="1:12">
      <c r="A11" s="28" t="s">
        <v>16</v>
      </c>
      <c r="B11" s="24" t="s">
        <v>300</v>
      </c>
      <c r="C11" s="156" t="s">
        <v>2</v>
      </c>
      <c r="D11" s="457">
        <v>345.1</v>
      </c>
      <c r="E11" s="58" t="s">
        <v>49</v>
      </c>
      <c r="F11" s="147" t="str">
        <f>IFERROR(IF(D11="N/A","N/A",C11-D11),"X")</f>
        <v>X</v>
      </c>
      <c r="G11" s="327" t="s">
        <v>2</v>
      </c>
      <c r="H11" s="332">
        <f>SUM($D$8:D11)</f>
        <v>722.5</v>
      </c>
      <c r="I11" s="58" t="s">
        <v>49</v>
      </c>
      <c r="J11" s="327" t="str">
        <f>IFERROR(IF(H11="N/A","N/A",G11-H11),"X")</f>
        <v>X</v>
      </c>
      <c r="K11" s="35"/>
      <c r="L11" s="260" t="s">
        <v>10</v>
      </c>
    </row>
    <row r="12" spans="1:12" s="13" customFormat="1">
      <c r="A12" s="65" t="s">
        <v>19</v>
      </c>
      <c r="B12" s="8" t="s">
        <v>537</v>
      </c>
      <c r="C12" s="156" t="s">
        <v>2</v>
      </c>
      <c r="D12" s="457">
        <v>489.5</v>
      </c>
      <c r="E12" s="58" t="s">
        <v>49</v>
      </c>
      <c r="F12" s="147" t="str">
        <f>IFERROR(IF(D12="N/A","N/A",C12-D12),"X")</f>
        <v>X</v>
      </c>
      <c r="G12" s="327" t="s">
        <v>2</v>
      </c>
      <c r="H12" s="332">
        <f>SUM($D$8:D12)</f>
        <v>1212</v>
      </c>
      <c r="I12" s="58" t="s">
        <v>50</v>
      </c>
      <c r="J12" s="327" t="str">
        <f>IFERROR(IF(H12="N/A","N/A",G12-H12),"X")</f>
        <v>X</v>
      </c>
      <c r="K12" s="27"/>
      <c r="L12" s="260" t="s">
        <v>10</v>
      </c>
    </row>
    <row r="13" spans="1:12" ht="8.25" customHeight="1">
      <c r="A13" s="34"/>
      <c r="B13" s="34"/>
      <c r="C13" s="35"/>
      <c r="D13" s="35"/>
      <c r="E13" s="35"/>
      <c r="F13" s="35"/>
      <c r="G13" s="35"/>
      <c r="H13" s="35"/>
      <c r="I13" s="35"/>
      <c r="J13" s="152"/>
      <c r="K13" s="35"/>
      <c r="L13" s="142"/>
    </row>
    <row r="14" spans="1:12">
      <c r="A14" s="30" t="s">
        <v>155</v>
      </c>
      <c r="B14" s="36"/>
      <c r="C14" s="35"/>
      <c r="D14" s="35"/>
      <c r="E14" s="35"/>
      <c r="F14" s="35"/>
      <c r="G14" s="35"/>
      <c r="H14" s="35"/>
      <c r="I14" s="35"/>
      <c r="J14" s="152"/>
      <c r="K14" s="35"/>
      <c r="L14" s="142"/>
    </row>
    <row r="15" spans="1:12" ht="39.75" customHeight="1">
      <c r="A15" s="1459" t="s">
        <v>463</v>
      </c>
      <c r="B15" s="1459"/>
      <c r="C15" s="155"/>
      <c r="D15" s="58"/>
      <c r="E15" s="58"/>
      <c r="F15" s="1441"/>
      <c r="G15" s="1442"/>
      <c r="H15" s="1442"/>
      <c r="I15" s="1442"/>
      <c r="J15" s="1442"/>
      <c r="K15" s="1443"/>
      <c r="L15" s="142" t="s">
        <v>292</v>
      </c>
    </row>
    <row r="16" spans="1:12">
      <c r="A16" s="29"/>
      <c r="B16" s="176"/>
      <c r="C16" s="155"/>
      <c r="D16" s="58"/>
      <c r="E16" s="58"/>
      <c r="F16" s="58"/>
      <c r="G16" s="58"/>
      <c r="H16" s="58"/>
      <c r="I16" s="58"/>
      <c r="J16" s="149"/>
      <c r="K16" s="35"/>
      <c r="L16" s="142"/>
    </row>
    <row r="17" spans="1:12">
      <c r="A17" s="176"/>
      <c r="B17" s="176"/>
      <c r="C17" s="155"/>
      <c r="D17" s="58"/>
      <c r="E17" s="58"/>
      <c r="F17" s="58"/>
      <c r="G17" s="58"/>
      <c r="H17" s="58"/>
      <c r="I17" s="58"/>
      <c r="J17" s="149"/>
      <c r="K17" s="35"/>
      <c r="L17" s="142"/>
    </row>
    <row r="18" spans="1:12">
      <c r="A18" s="30" t="s">
        <v>142</v>
      </c>
      <c r="B18" s="30"/>
      <c r="C18" s="35"/>
      <c r="D18" s="35"/>
      <c r="E18" s="35"/>
      <c r="F18" s="426"/>
      <c r="G18" s="426"/>
      <c r="H18" s="426"/>
      <c r="I18" s="426"/>
      <c r="J18" s="426"/>
      <c r="K18" s="426"/>
      <c r="L18" s="142"/>
    </row>
    <row r="19" spans="1:12" ht="103.5" customHeight="1">
      <c r="A19" s="1465" t="s">
        <v>139</v>
      </c>
      <c r="B19" s="1465"/>
      <c r="C19" s="35"/>
      <c r="D19" s="35"/>
      <c r="E19" s="35"/>
      <c r="F19" s="1559"/>
      <c r="G19" s="1560"/>
      <c r="H19" s="1560"/>
      <c r="I19" s="1560"/>
      <c r="J19" s="1560"/>
      <c r="K19" s="1561"/>
      <c r="L19" s="142"/>
    </row>
    <row r="20" spans="1:12" ht="6.75" customHeight="1">
      <c r="A20" s="29"/>
      <c r="B20" s="85"/>
      <c r="C20" s="35"/>
      <c r="D20" s="35"/>
      <c r="E20" s="35"/>
      <c r="F20" s="35"/>
      <c r="G20" s="35"/>
      <c r="H20" s="35"/>
      <c r="I20" s="35"/>
      <c r="J20" s="35"/>
      <c r="K20" s="35"/>
      <c r="L20" s="142"/>
    </row>
    <row r="21" spans="1:12">
      <c r="A21" s="28" t="s">
        <v>133</v>
      </c>
      <c r="B21" s="26"/>
      <c r="C21" s="26"/>
      <c r="D21" s="26"/>
      <c r="E21" s="26"/>
      <c r="F21" s="26"/>
      <c r="G21" s="26"/>
      <c r="H21" s="26"/>
      <c r="I21" s="26"/>
      <c r="J21" s="26"/>
      <c r="K21" s="26"/>
      <c r="L21" s="142"/>
    </row>
    <row r="22" spans="1:12">
      <c r="A22" s="28" t="s">
        <v>180</v>
      </c>
      <c r="B22" s="24" t="s">
        <v>788</v>
      </c>
      <c r="C22" s="58" t="s">
        <v>2</v>
      </c>
      <c r="D22" s="58">
        <v>1</v>
      </c>
      <c r="E22" s="58" t="s">
        <v>49</v>
      </c>
      <c r="F22" s="147" t="str">
        <f t="shared" ref="F22" si="0">IFERROR(IF(D22="N/A","N/A",C22-D22),"X")</f>
        <v>X</v>
      </c>
      <c r="G22" s="58"/>
      <c r="H22" s="58"/>
      <c r="I22" s="58"/>
      <c r="J22" s="58"/>
      <c r="K22" s="35"/>
      <c r="L22" s="260" t="s">
        <v>11</v>
      </c>
    </row>
    <row r="23" spans="1:12">
      <c r="A23" s="28" t="s">
        <v>181</v>
      </c>
      <c r="B23" s="418" t="s">
        <v>788</v>
      </c>
      <c r="C23" s="58" t="s">
        <v>2</v>
      </c>
      <c r="D23" s="58">
        <v>1</v>
      </c>
      <c r="E23" s="58" t="s">
        <v>49</v>
      </c>
      <c r="F23" s="147" t="s">
        <v>2</v>
      </c>
      <c r="G23" s="58"/>
      <c r="H23" s="58"/>
      <c r="I23" s="58"/>
      <c r="J23" s="58"/>
      <c r="K23" s="35"/>
      <c r="L23" s="260" t="s">
        <v>11</v>
      </c>
    </row>
    <row r="24" spans="1:12" ht="9" customHeight="1">
      <c r="A24" s="29"/>
      <c r="B24" s="29"/>
      <c r="K24" s="59"/>
      <c r="L24" s="263"/>
    </row>
    <row r="25" spans="1:12" ht="14.25" customHeight="1">
      <c r="A25" s="30" t="s">
        <v>146</v>
      </c>
      <c r="B25" s="29"/>
      <c r="F25" s="426"/>
      <c r="G25" s="426"/>
      <c r="H25" s="426"/>
      <c r="I25" s="426"/>
      <c r="J25" s="426"/>
      <c r="K25" s="426"/>
      <c r="L25" s="263"/>
    </row>
    <row r="26" spans="1:12" ht="57" customHeight="1">
      <c r="A26" s="1465" t="s">
        <v>144</v>
      </c>
      <c r="B26" s="1465"/>
      <c r="F26" s="1441"/>
      <c r="G26" s="1442"/>
      <c r="H26" s="1442"/>
      <c r="I26" s="1442"/>
      <c r="J26" s="1442"/>
      <c r="K26" s="1443"/>
      <c r="L26" s="263"/>
    </row>
    <row r="27" spans="1:12" ht="9.75" customHeight="1">
      <c r="A27" s="38"/>
      <c r="B27" s="168"/>
      <c r="C27" s="168"/>
      <c r="D27" s="168"/>
      <c r="E27" s="168"/>
      <c r="F27" s="168"/>
      <c r="G27" s="168"/>
      <c r="J27" s="22"/>
      <c r="K27" s="22"/>
      <c r="L27" s="263"/>
    </row>
    <row r="28" spans="1:12">
      <c r="A28" s="102" t="s">
        <v>67</v>
      </c>
      <c r="B28" s="102"/>
      <c r="C28" s="102"/>
      <c r="D28" s="102"/>
      <c r="E28" s="102"/>
      <c r="F28" s="102"/>
      <c r="G28" s="102"/>
      <c r="H28" s="102"/>
      <c r="I28" s="102"/>
      <c r="J28" s="102"/>
      <c r="K28" s="102"/>
      <c r="L28" s="267"/>
    </row>
    <row r="29" spans="1:12">
      <c r="A29" s="26" t="s">
        <v>566</v>
      </c>
      <c r="B29" s="26"/>
      <c r="C29" s="26"/>
      <c r="D29" s="26"/>
      <c r="E29" s="26"/>
      <c r="F29" s="26"/>
      <c r="G29" s="26"/>
      <c r="H29" s="26"/>
      <c r="I29" s="26"/>
      <c r="J29" s="26"/>
      <c r="K29" s="26"/>
      <c r="L29" s="142"/>
    </row>
    <row r="30" spans="1:12">
      <c r="A30" s="26" t="s">
        <v>567</v>
      </c>
      <c r="B30" s="26"/>
      <c r="C30" s="26"/>
      <c r="D30" s="26"/>
      <c r="E30" s="26"/>
      <c r="F30" s="26"/>
      <c r="G30" s="26"/>
      <c r="H30" s="26"/>
      <c r="I30" s="26"/>
      <c r="J30" s="26"/>
      <c r="K30" s="26"/>
      <c r="L30" s="142"/>
    </row>
    <row r="31" spans="1:12">
      <c r="A31" s="1500"/>
      <c r="B31" s="1500"/>
      <c r="C31" s="1500"/>
      <c r="D31" s="1500"/>
      <c r="E31" s="1500"/>
      <c r="F31" s="1500"/>
      <c r="G31" s="1500"/>
      <c r="H31" s="1500"/>
      <c r="I31" s="1500"/>
      <c r="J31" s="1500"/>
      <c r="K31" s="1500"/>
      <c r="L31" s="1500"/>
    </row>
    <row r="32" spans="1:12">
      <c r="A32" s="26"/>
      <c r="B32" s="26"/>
      <c r="C32" s="26"/>
      <c r="D32" s="26"/>
      <c r="E32" s="26"/>
      <c r="F32" s="26"/>
      <c r="G32" s="26"/>
      <c r="H32" s="26"/>
      <c r="I32" s="26"/>
      <c r="J32" s="26"/>
      <c r="K32" s="26"/>
      <c r="L32" s="142"/>
    </row>
    <row r="33"/>
    <row r="34"/>
    <row r="35"/>
    <row r="36"/>
    <row r="37"/>
    <row r="38"/>
    <row r="39"/>
    <row r="40"/>
    <row r="41"/>
    <row r="42"/>
    <row r="43"/>
    <row r="44"/>
    <row r="45"/>
    <row r="46"/>
    <row r="47"/>
    <row r="48"/>
    <row r="49" spans="4:4"/>
    <row r="50" spans="4:4"/>
    <row r="51" spans="4:4"/>
    <row r="52" spans="4:4"/>
    <row r="53" spans="4:4"/>
    <row r="54" spans="4:4"/>
    <row r="55" spans="4:4"/>
    <row r="56" spans="4:4"/>
    <row r="57" spans="4:4"/>
    <row r="58" spans="4:4"/>
    <row r="59" spans="4:4"/>
    <row r="60" spans="4:4"/>
    <row r="61" spans="4:4"/>
    <row r="62" spans="4:4"/>
    <row r="63" spans="4:4">
      <c r="D63" s="434"/>
    </row>
    <row r="64" spans="4: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sheetData>
  <mergeCells count="10">
    <mergeCell ref="A2:D2"/>
    <mergeCell ref="A31:L31"/>
    <mergeCell ref="A7:B7"/>
    <mergeCell ref="A15:B15"/>
    <mergeCell ref="A19:B19"/>
    <mergeCell ref="A26:B26"/>
    <mergeCell ref="F7:K7"/>
    <mergeCell ref="F15:K15"/>
    <mergeCell ref="F19:K19"/>
    <mergeCell ref="F26:K26"/>
  </mergeCells>
  <pageMargins left="0.70866141732283472" right="0.70866141732283472" top="0.74803149606299213" bottom="0.74803149606299213" header="0.31496062992125984" footer="0.31496062992125984"/>
  <pageSetup paperSize="8" fitToHeight="0" orientation="landscape" r:id="rId1"/>
  <ignoredErrors>
    <ignoredError sqref="H9:H11"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111"/>
  <sheetViews>
    <sheetView view="pageBreakPreview" zoomScale="55" zoomScaleNormal="100" zoomScaleSheetLayoutView="55" workbookViewId="0">
      <pane xSplit="4" ySplit="4" topLeftCell="E5" activePane="bottomRight" state="frozen"/>
      <selection pane="topRight" activeCell="E1" sqref="E1"/>
      <selection pane="bottomLeft" activeCell="A5" sqref="A5"/>
      <selection pane="bottomRight" activeCell="K30" sqref="K30"/>
    </sheetView>
  </sheetViews>
  <sheetFormatPr defaultRowHeight="12.75" outlineLevelCol="1"/>
  <cols>
    <col min="1" max="1" width="9.42578125" style="94" customWidth="1"/>
    <col min="2" max="2" width="44.42578125" customWidth="1"/>
    <col min="3" max="3" width="27.5703125" customWidth="1"/>
    <col min="4" max="4" width="8.5703125" customWidth="1"/>
    <col min="5" max="7" width="12.5703125" customWidth="1"/>
    <col min="8" max="8" width="13" customWidth="1"/>
    <col min="9" max="10" width="13" hidden="1" customWidth="1" outlineLevel="1"/>
    <col min="11" max="11" width="13" customWidth="1" collapsed="1"/>
    <col min="12" max="13" width="13" hidden="1" customWidth="1" outlineLevel="1"/>
    <col min="14" max="14" width="13" customWidth="1" collapsed="1"/>
    <col min="15" max="16" width="13" hidden="1" customWidth="1" outlineLevel="1"/>
    <col min="17" max="17" width="13" customWidth="1" collapsed="1"/>
    <col min="18" max="19" width="13" hidden="1" customWidth="1" outlineLevel="1"/>
    <col min="20" max="20" width="12.5703125" customWidth="1" collapsed="1"/>
    <col min="21" max="22" width="12.5703125" hidden="1" customWidth="1" outlineLevel="1"/>
    <col min="23" max="23" width="8.5703125" customWidth="1" collapsed="1"/>
  </cols>
  <sheetData>
    <row r="1" spans="1:24" ht="18">
      <c r="B1" s="93" t="s">
        <v>125</v>
      </c>
      <c r="C1" s="93"/>
      <c r="D1" s="93"/>
      <c r="E1" s="26"/>
      <c r="F1" s="26"/>
      <c r="G1" s="26"/>
      <c r="H1" s="26"/>
      <c r="I1" s="26"/>
      <c r="J1" s="26"/>
      <c r="K1" s="26"/>
      <c r="L1" s="26"/>
      <c r="M1" s="26"/>
      <c r="N1" s="26"/>
      <c r="O1" s="26"/>
      <c r="P1" s="26"/>
      <c r="Q1" s="26"/>
      <c r="R1" s="26"/>
      <c r="S1" s="26"/>
      <c r="T1" s="26"/>
      <c r="U1" s="26"/>
      <c r="V1" s="26"/>
      <c r="W1" s="26"/>
      <c r="X1" s="26"/>
    </row>
    <row r="2" spans="1:24">
      <c r="B2" s="102" t="s">
        <v>51</v>
      </c>
      <c r="C2" s="47"/>
      <c r="D2" s="47"/>
      <c r="E2" s="47"/>
      <c r="F2" s="47"/>
      <c r="G2" s="47"/>
      <c r="H2" s="47"/>
      <c r="I2" s="47"/>
      <c r="J2" s="47"/>
      <c r="K2" s="47"/>
      <c r="L2" s="47"/>
      <c r="M2" s="47"/>
      <c r="N2" s="47"/>
      <c r="O2" s="47"/>
      <c r="P2" s="47"/>
      <c r="Q2" s="47"/>
      <c r="R2" s="47"/>
      <c r="S2" s="47"/>
      <c r="T2" s="47"/>
      <c r="U2" s="47"/>
      <c r="V2" s="47"/>
      <c r="W2" s="47"/>
      <c r="X2" s="47"/>
    </row>
    <row r="3" spans="1:24">
      <c r="B3" s="27"/>
      <c r="C3" s="27"/>
      <c r="D3" s="44"/>
      <c r="E3" s="1562" t="s">
        <v>13</v>
      </c>
      <c r="F3" s="1562"/>
      <c r="G3" s="1562"/>
      <c r="H3" s="1562" t="s">
        <v>14</v>
      </c>
      <c r="I3" s="1562"/>
      <c r="J3" s="1562"/>
      <c r="K3" s="1562" t="s">
        <v>15</v>
      </c>
      <c r="L3" s="1562"/>
      <c r="M3" s="1562"/>
      <c r="N3" s="1562" t="s">
        <v>16</v>
      </c>
      <c r="O3" s="1562"/>
      <c r="P3" s="1562"/>
      <c r="Q3" s="1562" t="s">
        <v>19</v>
      </c>
      <c r="R3" s="1562"/>
      <c r="S3" s="1562"/>
      <c r="T3" s="45"/>
      <c r="U3" s="45" t="s">
        <v>3</v>
      </c>
      <c r="V3" s="45"/>
      <c r="W3" s="45"/>
      <c r="X3" s="26"/>
    </row>
    <row r="4" spans="1:24" ht="26.25" thickBot="1">
      <c r="B4" s="33"/>
      <c r="C4" s="53" t="s">
        <v>61</v>
      </c>
      <c r="D4" s="46" t="s">
        <v>344</v>
      </c>
      <c r="E4" s="46" t="s">
        <v>0</v>
      </c>
      <c r="F4" s="46" t="s">
        <v>46</v>
      </c>
      <c r="G4" s="46" t="s">
        <v>1</v>
      </c>
      <c r="H4" s="46" t="s">
        <v>0</v>
      </c>
      <c r="I4" s="46" t="s">
        <v>46</v>
      </c>
      <c r="J4" s="46" t="s">
        <v>1</v>
      </c>
      <c r="K4" s="46" t="s">
        <v>0</v>
      </c>
      <c r="L4" s="46" t="s">
        <v>46</v>
      </c>
      <c r="M4" s="46" t="s">
        <v>1</v>
      </c>
      <c r="N4" s="46" t="s">
        <v>0</v>
      </c>
      <c r="O4" s="46" t="s">
        <v>46</v>
      </c>
      <c r="P4" s="46" t="s">
        <v>1</v>
      </c>
      <c r="Q4" s="46" t="s">
        <v>0</v>
      </c>
      <c r="R4" s="46" t="s">
        <v>46</v>
      </c>
      <c r="S4" s="46" t="s">
        <v>1</v>
      </c>
      <c r="T4" s="46" t="s">
        <v>4</v>
      </c>
      <c r="U4" s="46" t="s">
        <v>46</v>
      </c>
      <c r="V4" s="46" t="s">
        <v>1</v>
      </c>
      <c r="W4" s="46"/>
      <c r="X4" s="33" t="s">
        <v>7</v>
      </c>
    </row>
    <row r="5" spans="1:24">
      <c r="B5" s="30" t="s">
        <v>126</v>
      </c>
      <c r="C5" s="36"/>
      <c r="D5" s="36"/>
      <c r="E5" s="35"/>
      <c r="F5" s="35"/>
      <c r="G5" s="35"/>
      <c r="H5" s="35"/>
      <c r="I5" s="35"/>
      <c r="J5" s="35"/>
      <c r="K5" s="35"/>
      <c r="L5" s="35"/>
      <c r="M5" s="35"/>
      <c r="N5" s="35"/>
      <c r="O5" s="35"/>
      <c r="P5" s="35"/>
      <c r="Q5" s="35"/>
      <c r="R5" s="35"/>
      <c r="S5" s="35"/>
      <c r="T5" s="35"/>
      <c r="U5" s="35"/>
      <c r="V5" s="35"/>
      <c r="W5" s="35"/>
      <c r="X5" s="26"/>
    </row>
    <row r="6" spans="1:24" ht="13.5" customHeight="1">
      <c r="B6" s="1487" t="s">
        <v>179</v>
      </c>
      <c r="C6" s="24" t="s">
        <v>300</v>
      </c>
      <c r="D6" s="1563" t="s">
        <v>49</v>
      </c>
      <c r="E6" s="1563" t="s">
        <v>2</v>
      </c>
      <c r="F6" s="1563">
        <v>30</v>
      </c>
      <c r="G6" s="1563" t="str">
        <f>IFERROR(E6-F6,"No actuals")</f>
        <v>No actuals</v>
      </c>
      <c r="H6" s="1563" t="s">
        <v>2</v>
      </c>
      <c r="I6" s="1563">
        <v>110</v>
      </c>
      <c r="J6" s="1563" t="str">
        <f>IFERROR(H6-I6,"No actuals")</f>
        <v>No actuals</v>
      </c>
      <c r="K6" s="1563" t="s">
        <v>2</v>
      </c>
      <c r="L6" s="1563">
        <v>245</v>
      </c>
      <c r="M6" s="1563" t="str">
        <f>IFERROR(K6-L6,"No actuals")</f>
        <v>No actuals</v>
      </c>
      <c r="N6" s="1563" t="s">
        <v>2</v>
      </c>
      <c r="O6" s="1563">
        <v>357</v>
      </c>
      <c r="P6" s="1563" t="str">
        <f>IFERROR(N6-O6,"No actuals")</f>
        <v>No actuals</v>
      </c>
      <c r="Q6" s="1563" t="s">
        <v>2</v>
      </c>
      <c r="R6" s="1563">
        <v>470</v>
      </c>
      <c r="S6" s="1563" t="str">
        <f>IFERROR(Q6-R6,"No actuals")</f>
        <v>No actuals</v>
      </c>
      <c r="T6" s="1569" t="s">
        <v>2</v>
      </c>
      <c r="U6" s="1569">
        <f>F6+I6+L6+O6+R6</f>
        <v>1212</v>
      </c>
      <c r="V6" s="1569" t="str">
        <f>IFERROR(T6-U6,"No actuals")</f>
        <v>No actuals</v>
      </c>
      <c r="W6" s="35"/>
      <c r="X6" s="26"/>
    </row>
    <row r="7" spans="1:24">
      <c r="B7" s="1487"/>
      <c r="C7" s="24"/>
      <c r="D7" s="1563"/>
      <c r="E7" s="1563"/>
      <c r="F7" s="1563"/>
      <c r="G7" s="1563"/>
      <c r="H7" s="1563"/>
      <c r="I7" s="1563"/>
      <c r="J7" s="1563"/>
      <c r="K7" s="1563"/>
      <c r="L7" s="1563"/>
      <c r="M7" s="1563"/>
      <c r="N7" s="1563"/>
      <c r="O7" s="1563"/>
      <c r="P7" s="1563"/>
      <c r="Q7" s="1563"/>
      <c r="R7" s="1563"/>
      <c r="S7" s="1563"/>
      <c r="T7" s="1569"/>
      <c r="U7" s="1569"/>
      <c r="V7" s="1569"/>
      <c r="W7" s="35"/>
      <c r="X7" s="37" t="s">
        <v>10</v>
      </c>
    </row>
    <row r="8" spans="1:24">
      <c r="B8" s="34"/>
      <c r="C8" s="34"/>
      <c r="D8" s="35"/>
      <c r="E8" s="35"/>
      <c r="F8" s="35"/>
      <c r="G8" s="35"/>
      <c r="H8" s="35"/>
      <c r="I8" s="35"/>
      <c r="J8" s="35"/>
      <c r="K8" s="35"/>
      <c r="L8" s="35"/>
      <c r="M8" s="35"/>
      <c r="N8" s="35"/>
      <c r="O8" s="35"/>
      <c r="P8" s="35"/>
      <c r="Q8" s="35"/>
      <c r="R8" s="35"/>
      <c r="S8" s="35"/>
      <c r="T8" s="35"/>
      <c r="U8" s="35"/>
      <c r="V8" s="35"/>
      <c r="W8" s="35"/>
      <c r="X8" s="26"/>
    </row>
    <row r="9" spans="1:24">
      <c r="B9" s="30" t="s">
        <v>155</v>
      </c>
      <c r="C9" s="36"/>
      <c r="D9" s="35"/>
      <c r="E9" s="35"/>
      <c r="F9" s="35"/>
      <c r="G9" s="35"/>
      <c r="H9" s="35"/>
      <c r="I9" s="35"/>
      <c r="J9" s="35"/>
      <c r="K9" s="35"/>
      <c r="L9" s="35"/>
      <c r="M9" s="35"/>
      <c r="N9" s="35"/>
      <c r="O9" s="35"/>
      <c r="P9" s="35"/>
      <c r="Q9" s="35"/>
      <c r="R9" s="35"/>
      <c r="S9" s="35"/>
      <c r="T9" s="35"/>
      <c r="U9" s="35"/>
      <c r="V9" s="35"/>
      <c r="W9" s="35"/>
      <c r="X9" s="26"/>
    </row>
    <row r="10" spans="1:24" ht="38.25">
      <c r="B10" s="85" t="s">
        <v>137</v>
      </c>
      <c r="C10" s="34"/>
      <c r="D10" s="68"/>
      <c r="E10" s="1564" t="s">
        <v>138</v>
      </c>
      <c r="F10" s="1564"/>
      <c r="G10" s="1564"/>
      <c r="H10" s="1564" t="s">
        <v>138</v>
      </c>
      <c r="I10" s="1564"/>
      <c r="J10" s="1564"/>
      <c r="K10" s="1564" t="s">
        <v>138</v>
      </c>
      <c r="L10" s="1564"/>
      <c r="M10" s="1564"/>
      <c r="N10" s="1564" t="s">
        <v>138</v>
      </c>
      <c r="O10" s="1564"/>
      <c r="P10" s="1564"/>
      <c r="Q10" s="1564" t="s">
        <v>138</v>
      </c>
      <c r="R10" s="1564"/>
      <c r="S10" s="1564"/>
      <c r="T10" s="1564" t="s">
        <v>138</v>
      </c>
      <c r="U10" s="1564"/>
      <c r="V10" s="1564"/>
      <c r="W10" s="35"/>
      <c r="X10" s="26" t="s">
        <v>292</v>
      </c>
    </row>
    <row r="11" spans="1:24">
      <c r="A11" s="1566"/>
      <c r="B11" s="28" t="s">
        <v>143</v>
      </c>
      <c r="C11" s="87" t="s">
        <v>250</v>
      </c>
      <c r="D11" s="75" t="s">
        <v>50</v>
      </c>
      <c r="E11" s="68" t="s">
        <v>2</v>
      </c>
      <c r="F11" s="68">
        <v>0</v>
      </c>
      <c r="G11" s="68" t="str">
        <f t="shared" ref="G11:G19" si="0">IFERROR(E11-F11,"No actuals")</f>
        <v>No actuals</v>
      </c>
      <c r="H11" s="75"/>
      <c r="I11" s="75"/>
      <c r="J11" s="68">
        <f t="shared" ref="J11:J19" si="1">IFERROR(H11-I11,"No actuals")</f>
        <v>0</v>
      </c>
      <c r="K11" s="75"/>
      <c r="L11" s="75"/>
      <c r="M11" s="68">
        <f t="shared" ref="M11:M19" si="2">IFERROR(K11-L11,"No actuals")</f>
        <v>0</v>
      </c>
      <c r="N11" s="75"/>
      <c r="O11" s="75"/>
      <c r="P11" s="68">
        <f t="shared" ref="P11:P19" si="3">IFERROR(N11-O11,"No actuals")</f>
        <v>0</v>
      </c>
      <c r="Q11" s="75"/>
      <c r="R11" s="75"/>
      <c r="S11" s="68">
        <f t="shared" ref="S11:S19" si="4">IFERROR(Q11-R11,"No actuals")</f>
        <v>0</v>
      </c>
      <c r="T11" s="75" t="s">
        <v>2</v>
      </c>
      <c r="U11" s="75" t="s">
        <v>2</v>
      </c>
      <c r="V11" s="75" t="s">
        <v>2</v>
      </c>
      <c r="W11" s="35"/>
      <c r="X11" s="37" t="s">
        <v>11</v>
      </c>
    </row>
    <row r="12" spans="1:24">
      <c r="A12" s="1567"/>
      <c r="B12" s="28" t="s">
        <v>129</v>
      </c>
      <c r="C12" s="87" t="s">
        <v>250</v>
      </c>
      <c r="D12" s="75" t="s">
        <v>50</v>
      </c>
      <c r="E12" s="68" t="s">
        <v>2</v>
      </c>
      <c r="F12" s="68">
        <v>62</v>
      </c>
      <c r="G12" s="68" t="str">
        <f t="shared" si="0"/>
        <v>No actuals</v>
      </c>
      <c r="H12" s="75"/>
      <c r="I12" s="75"/>
      <c r="J12" s="68">
        <f t="shared" si="1"/>
        <v>0</v>
      </c>
      <c r="K12" s="75"/>
      <c r="L12" s="75"/>
      <c r="M12" s="68">
        <f t="shared" si="2"/>
        <v>0</v>
      </c>
      <c r="N12" s="75"/>
      <c r="O12" s="75"/>
      <c r="P12" s="68">
        <f t="shared" si="3"/>
        <v>0</v>
      </c>
      <c r="Q12" s="75"/>
      <c r="R12" s="75"/>
      <c r="S12" s="68">
        <f t="shared" si="4"/>
        <v>0</v>
      </c>
      <c r="T12" s="75" t="s">
        <v>2</v>
      </c>
      <c r="U12" s="75" t="s">
        <v>2</v>
      </c>
      <c r="V12" s="75" t="s">
        <v>2</v>
      </c>
      <c r="W12" s="35"/>
      <c r="X12" s="37" t="s">
        <v>11</v>
      </c>
    </row>
    <row r="13" spans="1:24">
      <c r="A13" s="1567"/>
      <c r="B13" s="28" t="s">
        <v>130</v>
      </c>
      <c r="C13" s="87" t="s">
        <v>250</v>
      </c>
      <c r="D13" s="75" t="s">
        <v>50</v>
      </c>
      <c r="E13" s="68" t="s">
        <v>2</v>
      </c>
      <c r="F13" s="68">
        <v>15</v>
      </c>
      <c r="G13" s="68" t="str">
        <f t="shared" si="0"/>
        <v>No actuals</v>
      </c>
      <c r="H13" s="75"/>
      <c r="I13" s="75"/>
      <c r="J13" s="68">
        <f t="shared" si="1"/>
        <v>0</v>
      </c>
      <c r="K13" s="75"/>
      <c r="L13" s="75"/>
      <c r="M13" s="68">
        <f t="shared" si="2"/>
        <v>0</v>
      </c>
      <c r="N13" s="75"/>
      <c r="O13" s="75"/>
      <c r="P13" s="68">
        <f t="shared" si="3"/>
        <v>0</v>
      </c>
      <c r="Q13" s="75"/>
      <c r="R13" s="75"/>
      <c r="S13" s="68">
        <f t="shared" si="4"/>
        <v>0</v>
      </c>
      <c r="T13" s="75" t="s">
        <v>2</v>
      </c>
      <c r="U13" s="75" t="s">
        <v>2</v>
      </c>
      <c r="V13" s="75" t="s">
        <v>2</v>
      </c>
      <c r="W13" s="35"/>
      <c r="X13" s="37" t="s">
        <v>11</v>
      </c>
    </row>
    <row r="14" spans="1:24">
      <c r="A14" s="1567"/>
      <c r="B14" s="28" t="s">
        <v>131</v>
      </c>
      <c r="C14" s="87" t="s">
        <v>250</v>
      </c>
      <c r="D14" s="75" t="s">
        <v>50</v>
      </c>
      <c r="E14" s="68" t="s">
        <v>2</v>
      </c>
      <c r="F14" s="68">
        <v>6</v>
      </c>
      <c r="G14" s="68" t="str">
        <f t="shared" si="0"/>
        <v>No actuals</v>
      </c>
      <c r="H14" s="75"/>
      <c r="I14" s="75"/>
      <c r="J14" s="68">
        <f t="shared" si="1"/>
        <v>0</v>
      </c>
      <c r="K14" s="75"/>
      <c r="L14" s="75"/>
      <c r="M14" s="68">
        <f t="shared" si="2"/>
        <v>0</v>
      </c>
      <c r="N14" s="75"/>
      <c r="O14" s="75"/>
      <c r="P14" s="68">
        <f t="shared" si="3"/>
        <v>0</v>
      </c>
      <c r="Q14" s="75"/>
      <c r="R14" s="75"/>
      <c r="S14" s="68">
        <f t="shared" si="4"/>
        <v>0</v>
      </c>
      <c r="T14" s="75" t="s">
        <v>2</v>
      </c>
      <c r="U14" s="75" t="s">
        <v>2</v>
      </c>
      <c r="V14" s="75" t="s">
        <v>2</v>
      </c>
      <c r="W14" s="35"/>
      <c r="X14" s="37" t="s">
        <v>11</v>
      </c>
    </row>
    <row r="15" spans="1:24">
      <c r="A15" s="1567"/>
      <c r="B15" s="28" t="s">
        <v>132</v>
      </c>
      <c r="C15" s="87" t="s">
        <v>250</v>
      </c>
      <c r="D15" s="75" t="s">
        <v>50</v>
      </c>
      <c r="E15" s="68" t="s">
        <v>2</v>
      </c>
      <c r="F15" s="68">
        <v>0</v>
      </c>
      <c r="G15" s="68" t="str">
        <f t="shared" si="0"/>
        <v>No actuals</v>
      </c>
      <c r="H15" s="75"/>
      <c r="I15" s="75"/>
      <c r="J15" s="68">
        <f t="shared" si="1"/>
        <v>0</v>
      </c>
      <c r="K15" s="75"/>
      <c r="L15" s="75"/>
      <c r="M15" s="68">
        <f t="shared" si="2"/>
        <v>0</v>
      </c>
      <c r="N15" s="75"/>
      <c r="O15" s="75"/>
      <c r="P15" s="68">
        <f t="shared" si="3"/>
        <v>0</v>
      </c>
      <c r="Q15" s="75"/>
      <c r="R15" s="75"/>
      <c r="S15" s="68">
        <f t="shared" si="4"/>
        <v>0</v>
      </c>
      <c r="T15" s="75" t="s">
        <v>2</v>
      </c>
      <c r="U15" s="75" t="s">
        <v>2</v>
      </c>
      <c r="V15" s="75" t="s">
        <v>2</v>
      </c>
      <c r="W15" s="35"/>
      <c r="X15" s="37" t="s">
        <v>11</v>
      </c>
    </row>
    <row r="16" spans="1:24">
      <c r="A16" s="1567"/>
      <c r="B16" s="28" t="s">
        <v>133</v>
      </c>
      <c r="C16" s="87" t="s">
        <v>250</v>
      </c>
      <c r="D16" s="75" t="s">
        <v>50</v>
      </c>
      <c r="E16" s="68" t="s">
        <v>2</v>
      </c>
      <c r="F16" s="68">
        <v>0</v>
      </c>
      <c r="G16" s="68" t="str">
        <f t="shared" si="0"/>
        <v>No actuals</v>
      </c>
      <c r="H16" s="75"/>
      <c r="I16" s="75"/>
      <c r="J16" s="68">
        <f t="shared" si="1"/>
        <v>0</v>
      </c>
      <c r="K16" s="75"/>
      <c r="L16" s="75"/>
      <c r="M16" s="68">
        <f t="shared" si="2"/>
        <v>0</v>
      </c>
      <c r="N16" s="75"/>
      <c r="O16" s="75"/>
      <c r="P16" s="68">
        <f t="shared" si="3"/>
        <v>0</v>
      </c>
      <c r="Q16" s="75"/>
      <c r="R16" s="75"/>
      <c r="S16" s="68">
        <f t="shared" si="4"/>
        <v>0</v>
      </c>
      <c r="T16" s="75" t="s">
        <v>2</v>
      </c>
      <c r="U16" s="75" t="s">
        <v>2</v>
      </c>
      <c r="V16" s="75" t="s">
        <v>2</v>
      </c>
      <c r="W16" s="35"/>
      <c r="X16" s="37" t="s">
        <v>11</v>
      </c>
    </row>
    <row r="17" spans="1:24">
      <c r="A17" s="1567"/>
      <c r="B17" s="28" t="s">
        <v>134</v>
      </c>
      <c r="C17" s="87" t="s">
        <v>250</v>
      </c>
      <c r="D17" s="75" t="s">
        <v>50</v>
      </c>
      <c r="E17" s="68" t="s">
        <v>2</v>
      </c>
      <c r="F17" s="68">
        <v>20</v>
      </c>
      <c r="G17" s="68" t="str">
        <f t="shared" si="0"/>
        <v>No actuals</v>
      </c>
      <c r="H17" s="75"/>
      <c r="I17" s="75"/>
      <c r="J17" s="68">
        <f t="shared" si="1"/>
        <v>0</v>
      </c>
      <c r="K17" s="75"/>
      <c r="L17" s="75"/>
      <c r="M17" s="68">
        <f t="shared" si="2"/>
        <v>0</v>
      </c>
      <c r="N17" s="75"/>
      <c r="O17" s="75"/>
      <c r="P17" s="68">
        <f t="shared" si="3"/>
        <v>0</v>
      </c>
      <c r="Q17" s="75"/>
      <c r="R17" s="75"/>
      <c r="S17" s="68">
        <f t="shared" si="4"/>
        <v>0</v>
      </c>
      <c r="T17" s="75" t="s">
        <v>2</v>
      </c>
      <c r="U17" s="75" t="s">
        <v>2</v>
      </c>
      <c r="V17" s="75" t="s">
        <v>2</v>
      </c>
      <c r="W17" s="35"/>
      <c r="X17" s="37" t="s">
        <v>11</v>
      </c>
    </row>
    <row r="18" spans="1:24">
      <c r="A18" s="1567"/>
      <c r="B18" s="28" t="s">
        <v>135</v>
      </c>
      <c r="C18" s="87" t="s">
        <v>250</v>
      </c>
      <c r="D18" s="75" t="s">
        <v>50</v>
      </c>
      <c r="E18" s="68" t="s">
        <v>2</v>
      </c>
      <c r="F18" s="68">
        <v>6</v>
      </c>
      <c r="G18" s="68" t="str">
        <f t="shared" si="0"/>
        <v>No actuals</v>
      </c>
      <c r="H18" s="75"/>
      <c r="I18" s="75"/>
      <c r="J18" s="68">
        <f t="shared" si="1"/>
        <v>0</v>
      </c>
      <c r="K18" s="75"/>
      <c r="L18" s="75"/>
      <c r="M18" s="68">
        <f t="shared" si="2"/>
        <v>0</v>
      </c>
      <c r="N18" s="75"/>
      <c r="O18" s="75"/>
      <c r="P18" s="68">
        <f t="shared" si="3"/>
        <v>0</v>
      </c>
      <c r="Q18" s="75"/>
      <c r="R18" s="75"/>
      <c r="S18" s="68">
        <f t="shared" si="4"/>
        <v>0</v>
      </c>
      <c r="T18" s="75" t="s">
        <v>2</v>
      </c>
      <c r="U18" s="75" t="s">
        <v>2</v>
      </c>
      <c r="V18" s="75" t="s">
        <v>2</v>
      </c>
      <c r="W18" s="35"/>
      <c r="X18" s="37" t="s">
        <v>11</v>
      </c>
    </row>
    <row r="19" spans="1:24">
      <c r="A19" s="1567"/>
      <c r="B19" s="28" t="s">
        <v>136</v>
      </c>
      <c r="C19" s="87" t="s">
        <v>250</v>
      </c>
      <c r="D19" s="75" t="s">
        <v>50</v>
      </c>
      <c r="E19" s="68" t="s">
        <v>2</v>
      </c>
      <c r="F19" s="68" t="s">
        <v>2</v>
      </c>
      <c r="G19" s="68" t="str">
        <f t="shared" si="0"/>
        <v>No actuals</v>
      </c>
      <c r="H19" s="75"/>
      <c r="I19" s="75"/>
      <c r="J19" s="68">
        <f t="shared" si="1"/>
        <v>0</v>
      </c>
      <c r="K19" s="75"/>
      <c r="L19" s="75"/>
      <c r="M19" s="68">
        <f t="shared" si="2"/>
        <v>0</v>
      </c>
      <c r="N19" s="75"/>
      <c r="O19" s="75"/>
      <c r="P19" s="68">
        <f t="shared" si="3"/>
        <v>0</v>
      </c>
      <c r="Q19" s="75"/>
      <c r="R19" s="75"/>
      <c r="S19" s="68">
        <f t="shared" si="4"/>
        <v>0</v>
      </c>
      <c r="T19" s="75" t="s">
        <v>2</v>
      </c>
      <c r="U19" s="75" t="s">
        <v>2</v>
      </c>
      <c r="V19" s="75" t="s">
        <v>2</v>
      </c>
      <c r="W19" s="35"/>
      <c r="X19" s="37" t="s">
        <v>11</v>
      </c>
    </row>
    <row r="20" spans="1:24">
      <c r="B20" s="28"/>
      <c r="C20" s="24"/>
      <c r="D20" s="68"/>
      <c r="E20" s="68"/>
      <c r="F20" s="68"/>
      <c r="G20" s="68"/>
      <c r="H20" s="68"/>
      <c r="I20" s="68"/>
      <c r="J20" s="68"/>
      <c r="K20" s="68"/>
      <c r="L20" s="68"/>
      <c r="M20" s="68"/>
      <c r="N20" s="68"/>
      <c r="O20" s="68"/>
      <c r="P20" s="68"/>
      <c r="Q20" s="68"/>
      <c r="R20" s="68"/>
      <c r="S20" s="68"/>
      <c r="T20" s="68"/>
      <c r="U20" s="68"/>
      <c r="V20" s="68"/>
      <c r="W20" s="35"/>
      <c r="X20" s="26"/>
    </row>
    <row r="21" spans="1:24">
      <c r="B21" s="1458"/>
      <c r="C21" s="1458"/>
      <c r="D21" s="68"/>
      <c r="E21" s="1564" t="s">
        <v>8</v>
      </c>
      <c r="F21" s="1564"/>
      <c r="G21" s="1564"/>
      <c r="H21" s="1564" t="s">
        <v>8</v>
      </c>
      <c r="I21" s="1564"/>
      <c r="J21" s="1564"/>
      <c r="K21" s="1564" t="s">
        <v>8</v>
      </c>
      <c r="L21" s="1564"/>
      <c r="M21" s="1564"/>
      <c r="N21" s="1564" t="s">
        <v>8</v>
      </c>
      <c r="O21" s="1564"/>
      <c r="P21" s="1564"/>
      <c r="Q21" s="1564" t="s">
        <v>8</v>
      </c>
      <c r="R21" s="1564"/>
      <c r="S21" s="1564"/>
      <c r="T21" s="1564" t="s">
        <v>8</v>
      </c>
      <c r="U21" s="1564"/>
      <c r="V21" s="1564"/>
      <c r="W21" s="35"/>
      <c r="X21" s="26"/>
    </row>
    <row r="22" spans="1:24">
      <c r="A22" s="1566"/>
      <c r="B22" s="28" t="s">
        <v>143</v>
      </c>
      <c r="C22" s="87" t="s">
        <v>250</v>
      </c>
      <c r="D22" s="75" t="s">
        <v>50</v>
      </c>
      <c r="E22" s="68" t="s">
        <v>2</v>
      </c>
      <c r="F22" s="68" t="s">
        <v>2</v>
      </c>
      <c r="G22" s="68" t="str">
        <f t="shared" ref="G22:G30" si="5">IFERROR(E22-F22,"No actuals")</f>
        <v>No actuals</v>
      </c>
      <c r="H22" s="75"/>
      <c r="I22" s="75"/>
      <c r="J22" s="68">
        <f t="shared" ref="J22:J30" si="6">IFERROR(H22-I22,"No actuals")</f>
        <v>0</v>
      </c>
      <c r="K22" s="75"/>
      <c r="L22" s="75"/>
      <c r="M22" s="68">
        <f t="shared" ref="M22:M30" si="7">IFERROR(K22-L22,"No actuals")</f>
        <v>0</v>
      </c>
      <c r="N22" s="75"/>
      <c r="O22" s="75"/>
      <c r="P22" s="68">
        <f t="shared" ref="P22:P30" si="8">IFERROR(N22-O22,"No actuals")</f>
        <v>0</v>
      </c>
      <c r="Q22" s="75"/>
      <c r="R22" s="75"/>
      <c r="S22" s="68">
        <f t="shared" ref="S22:S30" si="9">IFERROR(Q22-R22,"No actuals")</f>
        <v>0</v>
      </c>
      <c r="T22" s="75" t="s">
        <v>2</v>
      </c>
      <c r="U22" s="75" t="s">
        <v>2</v>
      </c>
      <c r="V22" s="75" t="s">
        <v>2</v>
      </c>
      <c r="W22" s="35"/>
      <c r="X22" s="37" t="s">
        <v>11</v>
      </c>
    </row>
    <row r="23" spans="1:24">
      <c r="A23" s="1567"/>
      <c r="B23" s="28" t="s">
        <v>129</v>
      </c>
      <c r="C23" s="87" t="s">
        <v>250</v>
      </c>
      <c r="D23" s="75" t="s">
        <v>50</v>
      </c>
      <c r="E23" s="68" t="s">
        <v>2</v>
      </c>
      <c r="F23" s="68" t="s">
        <v>2</v>
      </c>
      <c r="G23" s="68" t="str">
        <f t="shared" si="5"/>
        <v>No actuals</v>
      </c>
      <c r="H23" s="75"/>
      <c r="I23" s="75"/>
      <c r="J23" s="68">
        <f t="shared" si="6"/>
        <v>0</v>
      </c>
      <c r="K23" s="75"/>
      <c r="L23" s="75"/>
      <c r="M23" s="68">
        <f t="shared" si="7"/>
        <v>0</v>
      </c>
      <c r="N23" s="75"/>
      <c r="O23" s="75"/>
      <c r="P23" s="68">
        <f t="shared" si="8"/>
        <v>0</v>
      </c>
      <c r="Q23" s="75"/>
      <c r="R23" s="75"/>
      <c r="S23" s="68">
        <f t="shared" si="9"/>
        <v>0</v>
      </c>
      <c r="T23" s="75" t="s">
        <v>2</v>
      </c>
      <c r="U23" s="75" t="s">
        <v>2</v>
      </c>
      <c r="V23" s="75" t="s">
        <v>2</v>
      </c>
      <c r="W23" s="35"/>
      <c r="X23" s="37" t="s">
        <v>11</v>
      </c>
    </row>
    <row r="24" spans="1:24">
      <c r="A24" s="1567"/>
      <c r="B24" s="28" t="s">
        <v>130</v>
      </c>
      <c r="C24" s="87" t="s">
        <v>250</v>
      </c>
      <c r="D24" s="75" t="s">
        <v>50</v>
      </c>
      <c r="E24" s="68" t="s">
        <v>2</v>
      </c>
      <c r="F24" s="68" t="s">
        <v>2</v>
      </c>
      <c r="G24" s="68" t="str">
        <f t="shared" si="5"/>
        <v>No actuals</v>
      </c>
      <c r="H24" s="75"/>
      <c r="I24" s="75"/>
      <c r="J24" s="68">
        <f t="shared" si="6"/>
        <v>0</v>
      </c>
      <c r="K24" s="75"/>
      <c r="L24" s="75"/>
      <c r="M24" s="68">
        <f t="shared" si="7"/>
        <v>0</v>
      </c>
      <c r="N24" s="75"/>
      <c r="O24" s="75"/>
      <c r="P24" s="68">
        <f t="shared" si="8"/>
        <v>0</v>
      </c>
      <c r="Q24" s="75"/>
      <c r="R24" s="75"/>
      <c r="S24" s="68">
        <f t="shared" si="9"/>
        <v>0</v>
      </c>
      <c r="T24" s="75" t="s">
        <v>2</v>
      </c>
      <c r="U24" s="75" t="s">
        <v>2</v>
      </c>
      <c r="V24" s="75" t="s">
        <v>2</v>
      </c>
      <c r="W24" s="35"/>
      <c r="X24" s="37" t="s">
        <v>11</v>
      </c>
    </row>
    <row r="25" spans="1:24">
      <c r="A25" s="1567"/>
      <c r="B25" s="28" t="s">
        <v>131</v>
      </c>
      <c r="C25" s="87" t="s">
        <v>250</v>
      </c>
      <c r="D25" s="75" t="s">
        <v>50</v>
      </c>
      <c r="E25" s="68" t="s">
        <v>2</v>
      </c>
      <c r="F25" s="68" t="s">
        <v>2</v>
      </c>
      <c r="G25" s="68" t="str">
        <f t="shared" si="5"/>
        <v>No actuals</v>
      </c>
      <c r="H25" s="75"/>
      <c r="I25" s="75"/>
      <c r="J25" s="68">
        <f t="shared" si="6"/>
        <v>0</v>
      </c>
      <c r="K25" s="75"/>
      <c r="L25" s="75"/>
      <c r="M25" s="68">
        <f t="shared" si="7"/>
        <v>0</v>
      </c>
      <c r="N25" s="75"/>
      <c r="O25" s="75"/>
      <c r="P25" s="68">
        <f t="shared" si="8"/>
        <v>0</v>
      </c>
      <c r="Q25" s="75"/>
      <c r="R25" s="75"/>
      <c r="S25" s="68">
        <f t="shared" si="9"/>
        <v>0</v>
      </c>
      <c r="T25" s="75" t="s">
        <v>2</v>
      </c>
      <c r="U25" s="75" t="s">
        <v>2</v>
      </c>
      <c r="V25" s="75" t="s">
        <v>2</v>
      </c>
      <c r="W25" s="35"/>
      <c r="X25" s="37" t="s">
        <v>11</v>
      </c>
    </row>
    <row r="26" spans="1:24">
      <c r="A26" s="1567"/>
      <c r="B26" s="28" t="s">
        <v>132</v>
      </c>
      <c r="C26" s="87" t="s">
        <v>250</v>
      </c>
      <c r="D26" s="75" t="s">
        <v>50</v>
      </c>
      <c r="E26" s="68" t="s">
        <v>2</v>
      </c>
      <c r="F26" s="68" t="s">
        <v>2</v>
      </c>
      <c r="G26" s="68" t="str">
        <f t="shared" si="5"/>
        <v>No actuals</v>
      </c>
      <c r="H26" s="75"/>
      <c r="I26" s="75"/>
      <c r="J26" s="68">
        <f t="shared" si="6"/>
        <v>0</v>
      </c>
      <c r="K26" s="75"/>
      <c r="L26" s="75"/>
      <c r="M26" s="68">
        <f t="shared" si="7"/>
        <v>0</v>
      </c>
      <c r="N26" s="75"/>
      <c r="O26" s="75"/>
      <c r="P26" s="68">
        <f t="shared" si="8"/>
        <v>0</v>
      </c>
      <c r="Q26" s="75"/>
      <c r="R26" s="75"/>
      <c r="S26" s="68">
        <f t="shared" si="9"/>
        <v>0</v>
      </c>
      <c r="T26" s="75" t="s">
        <v>2</v>
      </c>
      <c r="U26" s="75" t="s">
        <v>2</v>
      </c>
      <c r="V26" s="75" t="s">
        <v>2</v>
      </c>
      <c r="W26" s="35"/>
      <c r="X26" s="37" t="s">
        <v>11</v>
      </c>
    </row>
    <row r="27" spans="1:24">
      <c r="A27" s="1567"/>
      <c r="B27" s="28" t="s">
        <v>133</v>
      </c>
      <c r="C27" s="87" t="s">
        <v>250</v>
      </c>
      <c r="D27" s="75" t="s">
        <v>50</v>
      </c>
      <c r="E27" s="68" t="s">
        <v>2</v>
      </c>
      <c r="F27" s="68" t="s">
        <v>2</v>
      </c>
      <c r="G27" s="68" t="str">
        <f t="shared" si="5"/>
        <v>No actuals</v>
      </c>
      <c r="H27" s="75"/>
      <c r="I27" s="75"/>
      <c r="J27" s="68">
        <f t="shared" si="6"/>
        <v>0</v>
      </c>
      <c r="K27" s="75"/>
      <c r="L27" s="75"/>
      <c r="M27" s="68">
        <f t="shared" si="7"/>
        <v>0</v>
      </c>
      <c r="N27" s="75"/>
      <c r="O27" s="75"/>
      <c r="P27" s="68">
        <f t="shared" si="8"/>
        <v>0</v>
      </c>
      <c r="Q27" s="75"/>
      <c r="R27" s="75"/>
      <c r="S27" s="68">
        <f t="shared" si="9"/>
        <v>0</v>
      </c>
      <c r="T27" s="75" t="s">
        <v>2</v>
      </c>
      <c r="U27" s="75" t="s">
        <v>2</v>
      </c>
      <c r="V27" s="75" t="s">
        <v>2</v>
      </c>
      <c r="W27" s="35"/>
      <c r="X27" s="37" t="s">
        <v>11</v>
      </c>
    </row>
    <row r="28" spans="1:24">
      <c r="A28" s="1567"/>
      <c r="B28" s="28" t="s">
        <v>134</v>
      </c>
      <c r="C28" s="87" t="s">
        <v>250</v>
      </c>
      <c r="D28" s="75" t="s">
        <v>50</v>
      </c>
      <c r="E28" s="68" t="s">
        <v>2</v>
      </c>
      <c r="F28" s="68" t="s">
        <v>2</v>
      </c>
      <c r="G28" s="68" t="str">
        <f t="shared" si="5"/>
        <v>No actuals</v>
      </c>
      <c r="H28" s="75"/>
      <c r="I28" s="75"/>
      <c r="J28" s="68">
        <f t="shared" si="6"/>
        <v>0</v>
      </c>
      <c r="K28" s="75"/>
      <c r="L28" s="75"/>
      <c r="M28" s="68">
        <f t="shared" si="7"/>
        <v>0</v>
      </c>
      <c r="N28" s="75"/>
      <c r="O28" s="75"/>
      <c r="P28" s="68">
        <f t="shared" si="8"/>
        <v>0</v>
      </c>
      <c r="Q28" s="75"/>
      <c r="R28" s="75"/>
      <c r="S28" s="68">
        <f t="shared" si="9"/>
        <v>0</v>
      </c>
      <c r="T28" s="75" t="s">
        <v>2</v>
      </c>
      <c r="U28" s="75" t="s">
        <v>2</v>
      </c>
      <c r="V28" s="75" t="s">
        <v>2</v>
      </c>
      <c r="W28" s="35"/>
      <c r="X28" s="37" t="s">
        <v>11</v>
      </c>
    </row>
    <row r="29" spans="1:24">
      <c r="A29" s="1567"/>
      <c r="B29" s="28" t="s">
        <v>135</v>
      </c>
      <c r="C29" s="87" t="s">
        <v>250</v>
      </c>
      <c r="D29" s="75" t="s">
        <v>50</v>
      </c>
      <c r="E29" s="68" t="s">
        <v>2</v>
      </c>
      <c r="F29" s="68" t="s">
        <v>2</v>
      </c>
      <c r="G29" s="68" t="str">
        <f t="shared" si="5"/>
        <v>No actuals</v>
      </c>
      <c r="H29" s="75"/>
      <c r="I29" s="75"/>
      <c r="J29" s="68">
        <f t="shared" si="6"/>
        <v>0</v>
      </c>
      <c r="K29" s="75"/>
      <c r="L29" s="75"/>
      <c r="M29" s="68">
        <f t="shared" si="7"/>
        <v>0</v>
      </c>
      <c r="N29" s="75"/>
      <c r="O29" s="75"/>
      <c r="P29" s="68">
        <f t="shared" si="8"/>
        <v>0</v>
      </c>
      <c r="Q29" s="75"/>
      <c r="R29" s="75"/>
      <c r="S29" s="68">
        <f t="shared" si="9"/>
        <v>0</v>
      </c>
      <c r="T29" s="75" t="s">
        <v>2</v>
      </c>
      <c r="U29" s="75" t="s">
        <v>2</v>
      </c>
      <c r="V29" s="75" t="s">
        <v>2</v>
      </c>
      <c r="W29" s="35"/>
      <c r="X29" s="37" t="s">
        <v>11</v>
      </c>
    </row>
    <row r="30" spans="1:24">
      <c r="A30" s="1567"/>
      <c r="B30" s="28" t="s">
        <v>136</v>
      </c>
      <c r="C30" s="87" t="s">
        <v>250</v>
      </c>
      <c r="D30" s="75" t="s">
        <v>50</v>
      </c>
      <c r="E30" s="68" t="s">
        <v>2</v>
      </c>
      <c r="F30" s="68" t="s">
        <v>2</v>
      </c>
      <c r="G30" s="68" t="str">
        <f t="shared" si="5"/>
        <v>No actuals</v>
      </c>
      <c r="H30" s="75"/>
      <c r="I30" s="75"/>
      <c r="J30" s="68">
        <f t="shared" si="6"/>
        <v>0</v>
      </c>
      <c r="K30" s="75"/>
      <c r="L30" s="75"/>
      <c r="M30" s="68">
        <f t="shared" si="7"/>
        <v>0</v>
      </c>
      <c r="N30" s="75"/>
      <c r="O30" s="75"/>
      <c r="P30" s="68">
        <f t="shared" si="8"/>
        <v>0</v>
      </c>
      <c r="Q30" s="75"/>
      <c r="R30" s="75"/>
      <c r="S30" s="68">
        <f t="shared" si="9"/>
        <v>0</v>
      </c>
      <c r="T30" s="75" t="s">
        <v>2</v>
      </c>
      <c r="U30" s="75" t="s">
        <v>2</v>
      </c>
      <c r="V30" s="75" t="s">
        <v>2</v>
      </c>
      <c r="W30" s="35"/>
      <c r="X30" s="37" t="s">
        <v>11</v>
      </c>
    </row>
    <row r="31" spans="1:24">
      <c r="B31" s="28"/>
      <c r="C31" s="24"/>
      <c r="D31" s="35"/>
      <c r="E31" s="35"/>
      <c r="F31" s="35"/>
      <c r="G31" s="35"/>
      <c r="H31" s="35"/>
      <c r="I31" s="35"/>
      <c r="J31" s="35"/>
      <c r="K31" s="35"/>
      <c r="L31" s="35"/>
      <c r="M31" s="35"/>
      <c r="N31" s="35"/>
      <c r="O31" s="35"/>
      <c r="P31" s="35"/>
      <c r="Q31" s="35"/>
      <c r="R31" s="35"/>
      <c r="S31" s="35"/>
      <c r="T31" s="35"/>
      <c r="U31" s="35"/>
      <c r="V31" s="35"/>
      <c r="W31" s="35"/>
      <c r="X31" s="26"/>
    </row>
    <row r="32" spans="1:24">
      <c r="B32" s="28"/>
      <c r="C32" s="24"/>
      <c r="D32" s="35"/>
      <c r="E32" s="35"/>
      <c r="F32" s="35"/>
      <c r="G32" s="35"/>
      <c r="H32" s="35"/>
      <c r="I32" s="35"/>
      <c r="J32" s="35"/>
      <c r="K32" s="35"/>
      <c r="L32" s="35"/>
      <c r="M32" s="35"/>
      <c r="N32" s="35"/>
      <c r="O32" s="35"/>
      <c r="P32" s="35"/>
      <c r="Q32" s="35"/>
      <c r="R32" s="35"/>
      <c r="S32" s="35"/>
      <c r="T32" s="35"/>
      <c r="U32" s="35"/>
      <c r="V32" s="35"/>
      <c r="W32" s="35"/>
      <c r="X32" s="26"/>
    </row>
    <row r="33" spans="2:24">
      <c r="B33" s="30" t="s">
        <v>142</v>
      </c>
      <c r="C33" s="30"/>
      <c r="D33" s="35"/>
      <c r="E33" s="35"/>
      <c r="F33" s="35"/>
      <c r="G33" s="35"/>
      <c r="H33" s="35"/>
      <c r="I33" s="35"/>
      <c r="J33" s="35"/>
      <c r="K33" s="35"/>
      <c r="L33" s="35"/>
      <c r="M33" s="35"/>
      <c r="N33" s="35"/>
      <c r="O33" s="35"/>
      <c r="P33" s="35"/>
      <c r="Q33" s="35"/>
      <c r="R33" s="35"/>
      <c r="S33" s="35"/>
      <c r="T33" s="35"/>
      <c r="U33" s="35"/>
      <c r="V33" s="35"/>
      <c r="W33" s="35"/>
      <c r="X33" s="26"/>
    </row>
    <row r="34" spans="2:24" ht="68.25" customHeight="1">
      <c r="B34" s="1458" t="s">
        <v>139</v>
      </c>
      <c r="C34" s="1458"/>
      <c r="D34" s="35"/>
      <c r="E34" s="35"/>
      <c r="F34" s="35"/>
      <c r="G34" s="35"/>
      <c r="H34" s="35"/>
      <c r="I34" s="35"/>
      <c r="J34" s="35"/>
      <c r="K34" s="35"/>
      <c r="L34" s="35"/>
      <c r="M34" s="35"/>
      <c r="N34" s="35"/>
      <c r="O34" s="35"/>
      <c r="P34" s="35"/>
      <c r="Q34" s="35"/>
      <c r="R34" s="35"/>
      <c r="S34" s="35"/>
      <c r="T34" s="35"/>
      <c r="U34" s="35"/>
      <c r="V34" s="35"/>
      <c r="W34" s="35"/>
      <c r="X34" s="26"/>
    </row>
    <row r="35" spans="2:24">
      <c r="B35" s="28" t="s">
        <v>133</v>
      </c>
      <c r="C35" s="26"/>
      <c r="D35" s="26"/>
      <c r="E35" s="26"/>
      <c r="F35" s="26"/>
      <c r="G35" s="26"/>
      <c r="H35" s="26"/>
      <c r="I35" s="26"/>
      <c r="J35" s="26"/>
      <c r="K35" s="26"/>
      <c r="L35" s="26"/>
      <c r="M35" s="26"/>
      <c r="N35" s="26"/>
      <c r="O35" s="26"/>
      <c r="P35" s="26"/>
      <c r="Q35" s="26"/>
      <c r="R35" s="26"/>
      <c r="S35" s="26"/>
      <c r="T35" s="26"/>
      <c r="U35" s="26"/>
      <c r="V35" s="26"/>
      <c r="W35" s="26"/>
      <c r="X35" s="26"/>
    </row>
    <row r="36" spans="2:24">
      <c r="B36" s="28" t="s">
        <v>180</v>
      </c>
      <c r="C36" s="24" t="s">
        <v>244</v>
      </c>
      <c r="D36" s="68" t="s">
        <v>49</v>
      </c>
      <c r="E36" s="68" t="s">
        <v>2</v>
      </c>
      <c r="F36" s="68" t="s">
        <v>2</v>
      </c>
      <c r="G36" s="68" t="s">
        <v>2</v>
      </c>
      <c r="H36" s="68" t="s">
        <v>2</v>
      </c>
      <c r="I36" s="68" t="s">
        <v>2</v>
      </c>
      <c r="J36" s="68" t="s">
        <v>2</v>
      </c>
      <c r="K36" s="68" t="s">
        <v>2</v>
      </c>
      <c r="L36" s="68" t="s">
        <v>2</v>
      </c>
      <c r="M36" s="68" t="s">
        <v>2</v>
      </c>
      <c r="N36" s="68" t="s">
        <v>2</v>
      </c>
      <c r="O36" s="68" t="s">
        <v>2</v>
      </c>
      <c r="P36" s="68" t="s">
        <v>2</v>
      </c>
      <c r="Q36" s="68" t="s">
        <v>2</v>
      </c>
      <c r="R36" s="68" t="s">
        <v>2</v>
      </c>
      <c r="S36" s="68" t="s">
        <v>2</v>
      </c>
      <c r="T36" s="68" t="s">
        <v>2</v>
      </c>
      <c r="U36" s="68" t="s">
        <v>2</v>
      </c>
      <c r="V36" s="68" t="s">
        <v>2</v>
      </c>
      <c r="W36" s="35"/>
      <c r="X36" s="37" t="s">
        <v>12</v>
      </c>
    </row>
    <row r="37" spans="2:24">
      <c r="B37" s="28" t="s">
        <v>181</v>
      </c>
      <c r="C37" s="24" t="s">
        <v>244</v>
      </c>
      <c r="D37" s="68" t="s">
        <v>49</v>
      </c>
      <c r="E37" s="68" t="s">
        <v>2</v>
      </c>
      <c r="F37" s="68" t="s">
        <v>2</v>
      </c>
      <c r="G37" s="68" t="s">
        <v>2</v>
      </c>
      <c r="H37" s="68" t="s">
        <v>2</v>
      </c>
      <c r="I37" s="68" t="s">
        <v>2</v>
      </c>
      <c r="J37" s="68" t="s">
        <v>2</v>
      </c>
      <c r="K37" s="68" t="s">
        <v>2</v>
      </c>
      <c r="L37" s="68" t="s">
        <v>2</v>
      </c>
      <c r="M37" s="68" t="s">
        <v>2</v>
      </c>
      <c r="N37" s="68" t="s">
        <v>2</v>
      </c>
      <c r="O37" s="68" t="s">
        <v>2</v>
      </c>
      <c r="P37" s="68" t="s">
        <v>2</v>
      </c>
      <c r="Q37" s="68" t="s">
        <v>2</v>
      </c>
      <c r="R37" s="68" t="s">
        <v>2</v>
      </c>
      <c r="S37" s="68" t="s">
        <v>2</v>
      </c>
      <c r="T37" s="68" t="s">
        <v>2</v>
      </c>
      <c r="U37" s="68" t="s">
        <v>2</v>
      </c>
      <c r="V37" s="68" t="s">
        <v>2</v>
      </c>
      <c r="W37" s="35"/>
      <c r="X37" s="37" t="s">
        <v>12</v>
      </c>
    </row>
    <row r="38" spans="2:24">
      <c r="B38" s="28" t="s">
        <v>182</v>
      </c>
      <c r="C38" s="24" t="s">
        <v>244</v>
      </c>
      <c r="D38" s="68" t="s">
        <v>49</v>
      </c>
      <c r="E38" s="68" t="s">
        <v>2</v>
      </c>
      <c r="F38" s="68" t="s">
        <v>2</v>
      </c>
      <c r="G38" s="68" t="s">
        <v>2</v>
      </c>
      <c r="H38" s="68" t="s">
        <v>2</v>
      </c>
      <c r="I38" s="68" t="s">
        <v>2</v>
      </c>
      <c r="J38" s="68" t="s">
        <v>2</v>
      </c>
      <c r="K38" s="68" t="s">
        <v>2</v>
      </c>
      <c r="L38" s="68" t="s">
        <v>2</v>
      </c>
      <c r="M38" s="68" t="s">
        <v>2</v>
      </c>
      <c r="N38" s="68" t="s">
        <v>2</v>
      </c>
      <c r="O38" s="68" t="s">
        <v>2</v>
      </c>
      <c r="P38" s="68" t="s">
        <v>2</v>
      </c>
      <c r="Q38" s="68" t="s">
        <v>2</v>
      </c>
      <c r="R38" s="68" t="s">
        <v>2</v>
      </c>
      <c r="S38" s="68" t="s">
        <v>2</v>
      </c>
      <c r="T38" s="68" t="s">
        <v>2</v>
      </c>
      <c r="U38" s="68" t="s">
        <v>2</v>
      </c>
      <c r="V38" s="68" t="s">
        <v>2</v>
      </c>
      <c r="W38" s="35"/>
      <c r="X38" s="37" t="s">
        <v>12</v>
      </c>
    </row>
    <row r="39" spans="2:24">
      <c r="B39" s="28" t="s">
        <v>183</v>
      </c>
      <c r="C39" s="24" t="s">
        <v>244</v>
      </c>
      <c r="D39" s="68" t="s">
        <v>49</v>
      </c>
      <c r="E39" s="68" t="s">
        <v>2</v>
      </c>
      <c r="F39" s="68" t="s">
        <v>2</v>
      </c>
      <c r="G39" s="68" t="s">
        <v>2</v>
      </c>
      <c r="H39" s="68" t="s">
        <v>2</v>
      </c>
      <c r="I39" s="68" t="s">
        <v>2</v>
      </c>
      <c r="J39" s="68" t="s">
        <v>2</v>
      </c>
      <c r="K39" s="68" t="s">
        <v>2</v>
      </c>
      <c r="L39" s="68" t="s">
        <v>2</v>
      </c>
      <c r="M39" s="68" t="s">
        <v>2</v>
      </c>
      <c r="N39" s="68" t="s">
        <v>2</v>
      </c>
      <c r="O39" s="68" t="s">
        <v>2</v>
      </c>
      <c r="P39" s="68" t="s">
        <v>2</v>
      </c>
      <c r="Q39" s="68" t="s">
        <v>2</v>
      </c>
      <c r="R39" s="68" t="s">
        <v>2</v>
      </c>
      <c r="S39" s="68" t="s">
        <v>2</v>
      </c>
      <c r="T39" s="68" t="s">
        <v>2</v>
      </c>
      <c r="U39" s="68" t="s">
        <v>2</v>
      </c>
      <c r="V39" s="68" t="s">
        <v>2</v>
      </c>
      <c r="W39" s="35"/>
      <c r="X39" s="37" t="s">
        <v>12</v>
      </c>
    </row>
    <row r="40" spans="2:24">
      <c r="B40" s="28" t="s">
        <v>134</v>
      </c>
      <c r="C40" s="24"/>
      <c r="D40" s="74"/>
      <c r="E40" s="74"/>
      <c r="F40" s="74"/>
      <c r="G40" s="74"/>
      <c r="H40" s="74"/>
      <c r="I40" s="74"/>
      <c r="J40" s="74"/>
      <c r="K40" s="74"/>
      <c r="L40" s="74"/>
      <c r="M40" s="74"/>
      <c r="N40" s="74"/>
      <c r="O40" s="74"/>
      <c r="P40" s="74"/>
      <c r="Q40" s="74"/>
      <c r="R40" s="74"/>
      <c r="S40" s="74"/>
      <c r="T40" s="74"/>
      <c r="U40" s="74"/>
      <c r="V40" s="74"/>
      <c r="W40" s="26"/>
      <c r="X40" s="26"/>
    </row>
    <row r="41" spans="2:24">
      <c r="B41" s="28" t="s">
        <v>180</v>
      </c>
      <c r="C41" s="24" t="s">
        <v>244</v>
      </c>
      <c r="D41" s="68" t="s">
        <v>49</v>
      </c>
      <c r="E41" s="68" t="s">
        <v>2</v>
      </c>
      <c r="F41" s="68" t="s">
        <v>2</v>
      </c>
      <c r="G41" s="68" t="s">
        <v>2</v>
      </c>
      <c r="H41" s="68" t="s">
        <v>2</v>
      </c>
      <c r="I41" s="68" t="s">
        <v>2</v>
      </c>
      <c r="J41" s="68" t="s">
        <v>2</v>
      </c>
      <c r="K41" s="68" t="s">
        <v>2</v>
      </c>
      <c r="L41" s="68" t="s">
        <v>2</v>
      </c>
      <c r="M41" s="68" t="s">
        <v>2</v>
      </c>
      <c r="N41" s="68" t="s">
        <v>2</v>
      </c>
      <c r="O41" s="68" t="s">
        <v>2</v>
      </c>
      <c r="P41" s="68" t="s">
        <v>2</v>
      </c>
      <c r="Q41" s="68" t="s">
        <v>2</v>
      </c>
      <c r="R41" s="68" t="s">
        <v>2</v>
      </c>
      <c r="S41" s="68" t="s">
        <v>2</v>
      </c>
      <c r="T41" s="68" t="s">
        <v>2</v>
      </c>
      <c r="U41" s="68" t="s">
        <v>2</v>
      </c>
      <c r="V41" s="68" t="s">
        <v>2</v>
      </c>
      <c r="W41" s="35"/>
      <c r="X41" s="37" t="s">
        <v>12</v>
      </c>
    </row>
    <row r="42" spans="2:24">
      <c r="B42" s="28" t="s">
        <v>181</v>
      </c>
      <c r="C42" s="24" t="s">
        <v>244</v>
      </c>
      <c r="D42" s="68" t="s">
        <v>49</v>
      </c>
      <c r="E42" s="68" t="s">
        <v>2</v>
      </c>
      <c r="F42" s="68" t="s">
        <v>2</v>
      </c>
      <c r="G42" s="68" t="s">
        <v>2</v>
      </c>
      <c r="H42" s="68" t="s">
        <v>2</v>
      </c>
      <c r="I42" s="68" t="s">
        <v>2</v>
      </c>
      <c r="J42" s="68" t="s">
        <v>2</v>
      </c>
      <c r="K42" s="68" t="s">
        <v>2</v>
      </c>
      <c r="L42" s="68" t="s">
        <v>2</v>
      </c>
      <c r="M42" s="68" t="s">
        <v>2</v>
      </c>
      <c r="N42" s="68" t="s">
        <v>2</v>
      </c>
      <c r="O42" s="68" t="s">
        <v>2</v>
      </c>
      <c r="P42" s="68" t="s">
        <v>2</v>
      </c>
      <c r="Q42" s="68" t="s">
        <v>2</v>
      </c>
      <c r="R42" s="68" t="s">
        <v>2</v>
      </c>
      <c r="S42" s="68" t="s">
        <v>2</v>
      </c>
      <c r="T42" s="68" t="s">
        <v>2</v>
      </c>
      <c r="U42" s="68" t="s">
        <v>2</v>
      </c>
      <c r="V42" s="68" t="s">
        <v>2</v>
      </c>
      <c r="W42" s="35"/>
      <c r="X42" s="37" t="s">
        <v>12</v>
      </c>
    </row>
    <row r="43" spans="2:24">
      <c r="B43" s="28" t="s">
        <v>182</v>
      </c>
      <c r="C43" s="24" t="s">
        <v>244</v>
      </c>
      <c r="D43" s="68" t="s">
        <v>49</v>
      </c>
      <c r="E43" s="68" t="s">
        <v>2</v>
      </c>
      <c r="F43" s="68" t="s">
        <v>2</v>
      </c>
      <c r="G43" s="68" t="s">
        <v>2</v>
      </c>
      <c r="H43" s="68" t="s">
        <v>2</v>
      </c>
      <c r="I43" s="68" t="s">
        <v>2</v>
      </c>
      <c r="J43" s="68" t="s">
        <v>2</v>
      </c>
      <c r="K43" s="68" t="s">
        <v>2</v>
      </c>
      <c r="L43" s="68" t="s">
        <v>2</v>
      </c>
      <c r="M43" s="68" t="s">
        <v>2</v>
      </c>
      <c r="N43" s="68" t="s">
        <v>2</v>
      </c>
      <c r="O43" s="68" t="s">
        <v>2</v>
      </c>
      <c r="P43" s="68" t="s">
        <v>2</v>
      </c>
      <c r="Q43" s="68" t="s">
        <v>2</v>
      </c>
      <c r="R43" s="68" t="s">
        <v>2</v>
      </c>
      <c r="S43" s="68" t="s">
        <v>2</v>
      </c>
      <c r="T43" s="68" t="s">
        <v>2</v>
      </c>
      <c r="U43" s="68" t="s">
        <v>2</v>
      </c>
      <c r="V43" s="68" t="s">
        <v>2</v>
      </c>
      <c r="W43" s="35"/>
      <c r="X43" s="37" t="s">
        <v>12</v>
      </c>
    </row>
    <row r="44" spans="2:24">
      <c r="B44" s="28" t="s">
        <v>183</v>
      </c>
      <c r="C44" s="24" t="s">
        <v>244</v>
      </c>
      <c r="D44" s="68" t="s">
        <v>49</v>
      </c>
      <c r="E44" s="68" t="s">
        <v>2</v>
      </c>
      <c r="F44" s="68" t="s">
        <v>2</v>
      </c>
      <c r="G44" s="68" t="s">
        <v>2</v>
      </c>
      <c r="H44" s="68" t="s">
        <v>2</v>
      </c>
      <c r="I44" s="68" t="s">
        <v>2</v>
      </c>
      <c r="J44" s="68" t="s">
        <v>2</v>
      </c>
      <c r="K44" s="68" t="s">
        <v>2</v>
      </c>
      <c r="L44" s="68" t="s">
        <v>2</v>
      </c>
      <c r="M44" s="68" t="s">
        <v>2</v>
      </c>
      <c r="N44" s="68" t="s">
        <v>2</v>
      </c>
      <c r="O44" s="68" t="s">
        <v>2</v>
      </c>
      <c r="P44" s="68" t="s">
        <v>2</v>
      </c>
      <c r="Q44" s="68" t="s">
        <v>2</v>
      </c>
      <c r="R44" s="68" t="s">
        <v>2</v>
      </c>
      <c r="S44" s="68" t="s">
        <v>2</v>
      </c>
      <c r="T44" s="68" t="s">
        <v>2</v>
      </c>
      <c r="U44" s="68" t="s">
        <v>2</v>
      </c>
      <c r="V44" s="68" t="s">
        <v>2</v>
      </c>
      <c r="W44" s="35"/>
      <c r="X44" s="37" t="s">
        <v>12</v>
      </c>
    </row>
    <row r="45" spans="2:24">
      <c r="B45" s="28" t="s">
        <v>135</v>
      </c>
      <c r="C45" s="24"/>
      <c r="D45" s="74"/>
      <c r="E45" s="74"/>
      <c r="F45" s="74"/>
      <c r="G45" s="74"/>
      <c r="H45" s="74"/>
      <c r="I45" s="74"/>
      <c r="J45" s="74"/>
      <c r="K45" s="74"/>
      <c r="L45" s="74"/>
      <c r="M45" s="74"/>
      <c r="N45" s="74"/>
      <c r="O45" s="74"/>
      <c r="P45" s="74"/>
      <c r="Q45" s="74"/>
      <c r="R45" s="74"/>
      <c r="S45" s="74"/>
      <c r="T45" s="74"/>
      <c r="U45" s="74"/>
      <c r="V45" s="74"/>
      <c r="W45" s="26"/>
      <c r="X45" s="26"/>
    </row>
    <row r="46" spans="2:24">
      <c r="B46" s="28" t="s">
        <v>180</v>
      </c>
      <c r="C46" s="24" t="s">
        <v>244</v>
      </c>
      <c r="D46" s="68" t="s">
        <v>49</v>
      </c>
      <c r="E46" s="68" t="s">
        <v>2</v>
      </c>
      <c r="F46" s="68" t="s">
        <v>2</v>
      </c>
      <c r="G46" s="68" t="s">
        <v>2</v>
      </c>
      <c r="H46" s="68" t="s">
        <v>2</v>
      </c>
      <c r="I46" s="68" t="s">
        <v>2</v>
      </c>
      <c r="J46" s="68" t="s">
        <v>2</v>
      </c>
      <c r="K46" s="68" t="s">
        <v>2</v>
      </c>
      <c r="L46" s="68" t="s">
        <v>2</v>
      </c>
      <c r="M46" s="68" t="s">
        <v>2</v>
      </c>
      <c r="N46" s="68" t="s">
        <v>2</v>
      </c>
      <c r="O46" s="68" t="s">
        <v>2</v>
      </c>
      <c r="P46" s="68" t="s">
        <v>2</v>
      </c>
      <c r="Q46" s="68" t="s">
        <v>2</v>
      </c>
      <c r="R46" s="68" t="s">
        <v>2</v>
      </c>
      <c r="S46" s="68" t="s">
        <v>2</v>
      </c>
      <c r="T46" s="68" t="s">
        <v>2</v>
      </c>
      <c r="U46" s="68" t="s">
        <v>2</v>
      </c>
      <c r="V46" s="68" t="s">
        <v>2</v>
      </c>
      <c r="W46" s="35"/>
      <c r="X46" s="37" t="s">
        <v>12</v>
      </c>
    </row>
    <row r="47" spans="2:24">
      <c r="B47" s="28" t="s">
        <v>181</v>
      </c>
      <c r="C47" s="24" t="s">
        <v>244</v>
      </c>
      <c r="D47" s="68" t="s">
        <v>49</v>
      </c>
      <c r="E47" s="68" t="s">
        <v>2</v>
      </c>
      <c r="F47" s="68" t="s">
        <v>2</v>
      </c>
      <c r="G47" s="68" t="s">
        <v>2</v>
      </c>
      <c r="H47" s="68" t="s">
        <v>2</v>
      </c>
      <c r="I47" s="68" t="s">
        <v>2</v>
      </c>
      <c r="J47" s="68" t="s">
        <v>2</v>
      </c>
      <c r="K47" s="68" t="s">
        <v>2</v>
      </c>
      <c r="L47" s="68" t="s">
        <v>2</v>
      </c>
      <c r="M47" s="68" t="s">
        <v>2</v>
      </c>
      <c r="N47" s="68" t="s">
        <v>2</v>
      </c>
      <c r="O47" s="68" t="s">
        <v>2</v>
      </c>
      <c r="P47" s="68" t="s">
        <v>2</v>
      </c>
      <c r="Q47" s="68" t="s">
        <v>2</v>
      </c>
      <c r="R47" s="68" t="s">
        <v>2</v>
      </c>
      <c r="S47" s="68" t="s">
        <v>2</v>
      </c>
      <c r="T47" s="68" t="s">
        <v>2</v>
      </c>
      <c r="U47" s="68" t="s">
        <v>2</v>
      </c>
      <c r="V47" s="68" t="s">
        <v>2</v>
      </c>
      <c r="W47" s="35"/>
      <c r="X47" s="37" t="s">
        <v>12</v>
      </c>
    </row>
    <row r="48" spans="2:24">
      <c r="B48" s="28" t="s">
        <v>182</v>
      </c>
      <c r="C48" s="24" t="s">
        <v>244</v>
      </c>
      <c r="D48" s="68" t="s">
        <v>49</v>
      </c>
      <c r="E48" s="68" t="s">
        <v>2</v>
      </c>
      <c r="F48" s="68" t="s">
        <v>2</v>
      </c>
      <c r="G48" s="68" t="s">
        <v>2</v>
      </c>
      <c r="H48" s="68" t="s">
        <v>2</v>
      </c>
      <c r="I48" s="68" t="s">
        <v>2</v>
      </c>
      <c r="J48" s="68" t="s">
        <v>2</v>
      </c>
      <c r="K48" s="68" t="s">
        <v>2</v>
      </c>
      <c r="L48" s="68" t="s">
        <v>2</v>
      </c>
      <c r="M48" s="68" t="s">
        <v>2</v>
      </c>
      <c r="N48" s="68" t="s">
        <v>2</v>
      </c>
      <c r="O48" s="68" t="s">
        <v>2</v>
      </c>
      <c r="P48" s="68" t="s">
        <v>2</v>
      </c>
      <c r="Q48" s="68" t="s">
        <v>2</v>
      </c>
      <c r="R48" s="68" t="s">
        <v>2</v>
      </c>
      <c r="S48" s="68" t="s">
        <v>2</v>
      </c>
      <c r="T48" s="68" t="s">
        <v>2</v>
      </c>
      <c r="U48" s="68" t="s">
        <v>2</v>
      </c>
      <c r="V48" s="68" t="s">
        <v>2</v>
      </c>
      <c r="W48" s="35"/>
      <c r="X48" s="37" t="s">
        <v>12</v>
      </c>
    </row>
    <row r="49" spans="2:24">
      <c r="B49" s="28" t="s">
        <v>183</v>
      </c>
      <c r="C49" s="24" t="s">
        <v>244</v>
      </c>
      <c r="D49" s="68" t="s">
        <v>49</v>
      </c>
      <c r="E49" s="68" t="s">
        <v>2</v>
      </c>
      <c r="F49" s="68" t="s">
        <v>2</v>
      </c>
      <c r="G49" s="68" t="s">
        <v>2</v>
      </c>
      <c r="H49" s="68" t="s">
        <v>2</v>
      </c>
      <c r="I49" s="68" t="s">
        <v>2</v>
      </c>
      <c r="J49" s="68" t="s">
        <v>2</v>
      </c>
      <c r="K49" s="68" t="s">
        <v>2</v>
      </c>
      <c r="L49" s="68" t="s">
        <v>2</v>
      </c>
      <c r="M49" s="68" t="s">
        <v>2</v>
      </c>
      <c r="N49" s="68" t="s">
        <v>2</v>
      </c>
      <c r="O49" s="68" t="s">
        <v>2</v>
      </c>
      <c r="P49" s="68" t="s">
        <v>2</v>
      </c>
      <c r="Q49" s="68" t="s">
        <v>2</v>
      </c>
      <c r="R49" s="68" t="s">
        <v>2</v>
      </c>
      <c r="S49" s="68" t="s">
        <v>2</v>
      </c>
      <c r="T49" s="68" t="s">
        <v>2</v>
      </c>
      <c r="U49" s="68" t="s">
        <v>2</v>
      </c>
      <c r="V49" s="68" t="s">
        <v>2</v>
      </c>
      <c r="W49" s="35"/>
      <c r="X49" s="37" t="s">
        <v>12</v>
      </c>
    </row>
    <row r="50" spans="2:24">
      <c r="B50" s="28" t="s">
        <v>136</v>
      </c>
      <c r="C50" s="24"/>
      <c r="D50" s="74"/>
      <c r="E50" s="74"/>
      <c r="F50" s="74"/>
      <c r="G50" s="74"/>
      <c r="H50" s="74"/>
      <c r="I50" s="74"/>
      <c r="J50" s="74"/>
      <c r="K50" s="74"/>
      <c r="L50" s="74"/>
      <c r="M50" s="74"/>
      <c r="N50" s="74"/>
      <c r="O50" s="74"/>
      <c r="P50" s="74"/>
      <c r="Q50" s="74"/>
      <c r="R50" s="74"/>
      <c r="S50" s="74"/>
      <c r="T50" s="74"/>
      <c r="U50" s="74"/>
      <c r="V50" s="74"/>
      <c r="W50" s="26"/>
      <c r="X50" s="26"/>
    </row>
    <row r="51" spans="2:24">
      <c r="B51" s="28" t="s">
        <v>180</v>
      </c>
      <c r="C51" s="24" t="s">
        <v>244</v>
      </c>
      <c r="D51" s="68" t="s">
        <v>49</v>
      </c>
      <c r="E51" s="68" t="s">
        <v>2</v>
      </c>
      <c r="F51" s="68" t="s">
        <v>2</v>
      </c>
      <c r="G51" s="68" t="s">
        <v>2</v>
      </c>
      <c r="H51" s="68" t="s">
        <v>2</v>
      </c>
      <c r="I51" s="68" t="s">
        <v>2</v>
      </c>
      <c r="J51" s="68" t="s">
        <v>2</v>
      </c>
      <c r="K51" s="68" t="s">
        <v>2</v>
      </c>
      <c r="L51" s="68" t="s">
        <v>2</v>
      </c>
      <c r="M51" s="68" t="s">
        <v>2</v>
      </c>
      <c r="N51" s="68" t="s">
        <v>2</v>
      </c>
      <c r="O51" s="68" t="s">
        <v>2</v>
      </c>
      <c r="P51" s="68" t="s">
        <v>2</v>
      </c>
      <c r="Q51" s="68" t="s">
        <v>2</v>
      </c>
      <c r="R51" s="68" t="s">
        <v>2</v>
      </c>
      <c r="S51" s="68" t="s">
        <v>2</v>
      </c>
      <c r="T51" s="68" t="s">
        <v>2</v>
      </c>
      <c r="U51" s="68" t="s">
        <v>2</v>
      </c>
      <c r="V51" s="68" t="s">
        <v>2</v>
      </c>
      <c r="W51" s="35"/>
      <c r="X51" s="37" t="s">
        <v>12</v>
      </c>
    </row>
    <row r="52" spans="2:24">
      <c r="B52" s="28" t="s">
        <v>181</v>
      </c>
      <c r="C52" s="24" t="s">
        <v>244</v>
      </c>
      <c r="D52" s="68" t="s">
        <v>49</v>
      </c>
      <c r="E52" s="68" t="s">
        <v>2</v>
      </c>
      <c r="F52" s="68" t="s">
        <v>2</v>
      </c>
      <c r="G52" s="68" t="s">
        <v>2</v>
      </c>
      <c r="H52" s="68" t="s">
        <v>2</v>
      </c>
      <c r="I52" s="68" t="s">
        <v>2</v>
      </c>
      <c r="J52" s="68" t="s">
        <v>2</v>
      </c>
      <c r="K52" s="68" t="s">
        <v>2</v>
      </c>
      <c r="L52" s="68" t="s">
        <v>2</v>
      </c>
      <c r="M52" s="68" t="s">
        <v>2</v>
      </c>
      <c r="N52" s="68" t="s">
        <v>2</v>
      </c>
      <c r="O52" s="68" t="s">
        <v>2</v>
      </c>
      <c r="P52" s="68" t="s">
        <v>2</v>
      </c>
      <c r="Q52" s="68" t="s">
        <v>2</v>
      </c>
      <c r="R52" s="68" t="s">
        <v>2</v>
      </c>
      <c r="S52" s="68" t="s">
        <v>2</v>
      </c>
      <c r="T52" s="68" t="s">
        <v>2</v>
      </c>
      <c r="U52" s="68" t="s">
        <v>2</v>
      </c>
      <c r="V52" s="68" t="s">
        <v>2</v>
      </c>
      <c r="W52" s="35"/>
      <c r="X52" s="37" t="s">
        <v>12</v>
      </c>
    </row>
    <row r="53" spans="2:24">
      <c r="B53" s="28" t="s">
        <v>182</v>
      </c>
      <c r="C53" s="24" t="s">
        <v>244</v>
      </c>
      <c r="D53" s="68" t="s">
        <v>49</v>
      </c>
      <c r="E53" s="68" t="s">
        <v>2</v>
      </c>
      <c r="F53" s="68" t="s">
        <v>2</v>
      </c>
      <c r="G53" s="68" t="s">
        <v>2</v>
      </c>
      <c r="H53" s="68" t="s">
        <v>2</v>
      </c>
      <c r="I53" s="68" t="s">
        <v>2</v>
      </c>
      <c r="J53" s="68" t="s">
        <v>2</v>
      </c>
      <c r="K53" s="68" t="s">
        <v>2</v>
      </c>
      <c r="L53" s="68" t="s">
        <v>2</v>
      </c>
      <c r="M53" s="68" t="s">
        <v>2</v>
      </c>
      <c r="N53" s="68" t="s">
        <v>2</v>
      </c>
      <c r="O53" s="68" t="s">
        <v>2</v>
      </c>
      <c r="P53" s="68" t="s">
        <v>2</v>
      </c>
      <c r="Q53" s="68" t="s">
        <v>2</v>
      </c>
      <c r="R53" s="68" t="s">
        <v>2</v>
      </c>
      <c r="S53" s="68" t="s">
        <v>2</v>
      </c>
      <c r="T53" s="68" t="s">
        <v>2</v>
      </c>
      <c r="U53" s="68" t="s">
        <v>2</v>
      </c>
      <c r="V53" s="68" t="s">
        <v>2</v>
      </c>
      <c r="W53" s="35"/>
      <c r="X53" s="37" t="s">
        <v>12</v>
      </c>
    </row>
    <row r="54" spans="2:24">
      <c r="B54" s="28" t="s">
        <v>183</v>
      </c>
      <c r="C54" s="24" t="s">
        <v>244</v>
      </c>
      <c r="D54" s="68" t="s">
        <v>49</v>
      </c>
      <c r="E54" s="68" t="s">
        <v>2</v>
      </c>
      <c r="F54" s="68" t="s">
        <v>2</v>
      </c>
      <c r="G54" s="68" t="s">
        <v>2</v>
      </c>
      <c r="H54" s="68" t="s">
        <v>2</v>
      </c>
      <c r="I54" s="68" t="s">
        <v>2</v>
      </c>
      <c r="J54" s="68" t="s">
        <v>2</v>
      </c>
      <c r="K54" s="68" t="s">
        <v>2</v>
      </c>
      <c r="L54" s="68" t="s">
        <v>2</v>
      </c>
      <c r="M54" s="68" t="s">
        <v>2</v>
      </c>
      <c r="N54" s="68" t="s">
        <v>2</v>
      </c>
      <c r="O54" s="68" t="s">
        <v>2</v>
      </c>
      <c r="P54" s="68" t="s">
        <v>2</v>
      </c>
      <c r="Q54" s="68" t="s">
        <v>2</v>
      </c>
      <c r="R54" s="68" t="s">
        <v>2</v>
      </c>
      <c r="S54" s="68" t="s">
        <v>2</v>
      </c>
      <c r="T54" s="68" t="s">
        <v>2</v>
      </c>
      <c r="U54" s="68" t="s">
        <v>2</v>
      </c>
      <c r="V54" s="68" t="s">
        <v>2</v>
      </c>
      <c r="W54" s="35"/>
      <c r="X54" s="37" t="s">
        <v>12</v>
      </c>
    </row>
    <row r="55" spans="2:24">
      <c r="B55" s="28" t="s">
        <v>141</v>
      </c>
      <c r="C55" s="24"/>
      <c r="D55" s="72"/>
      <c r="E55" s="72"/>
      <c r="F55" s="72"/>
      <c r="G55" s="72"/>
      <c r="H55" s="72"/>
      <c r="I55" s="72"/>
      <c r="J55" s="72"/>
      <c r="K55" s="72"/>
      <c r="L55" s="72"/>
      <c r="M55" s="72"/>
      <c r="N55" s="72"/>
      <c r="O55" s="72"/>
      <c r="P55" s="72"/>
      <c r="Q55" s="72"/>
      <c r="R55" s="72"/>
      <c r="S55" s="72"/>
      <c r="T55" s="72"/>
      <c r="U55" s="72"/>
      <c r="V55" s="72"/>
      <c r="W55" s="35"/>
      <c r="X55" s="37"/>
    </row>
    <row r="56" spans="2:24">
      <c r="B56" s="28" t="s">
        <v>180</v>
      </c>
      <c r="C56" s="24" t="s">
        <v>244</v>
      </c>
      <c r="D56" s="72" t="s">
        <v>49</v>
      </c>
      <c r="E56" s="72" t="s">
        <v>2</v>
      </c>
      <c r="F56" s="72" t="s">
        <v>2</v>
      </c>
      <c r="G56" s="72" t="s">
        <v>2</v>
      </c>
      <c r="H56" s="72" t="s">
        <v>2</v>
      </c>
      <c r="I56" s="72" t="s">
        <v>2</v>
      </c>
      <c r="J56" s="72" t="s">
        <v>2</v>
      </c>
      <c r="K56" s="72" t="s">
        <v>2</v>
      </c>
      <c r="L56" s="72" t="s">
        <v>2</v>
      </c>
      <c r="M56" s="72" t="s">
        <v>2</v>
      </c>
      <c r="N56" s="72" t="s">
        <v>2</v>
      </c>
      <c r="O56" s="72" t="s">
        <v>2</v>
      </c>
      <c r="P56" s="72" t="s">
        <v>2</v>
      </c>
      <c r="Q56" s="72" t="s">
        <v>2</v>
      </c>
      <c r="R56" s="72" t="s">
        <v>2</v>
      </c>
      <c r="S56" s="72" t="s">
        <v>2</v>
      </c>
      <c r="T56" s="72" t="s">
        <v>2</v>
      </c>
      <c r="U56" s="72" t="s">
        <v>2</v>
      </c>
      <c r="V56" s="72" t="s">
        <v>2</v>
      </c>
      <c r="W56" s="35"/>
      <c r="X56" s="37" t="s">
        <v>12</v>
      </c>
    </row>
    <row r="57" spans="2:24">
      <c r="B57" s="28" t="s">
        <v>181</v>
      </c>
      <c r="C57" s="24" t="s">
        <v>244</v>
      </c>
      <c r="D57" s="72" t="s">
        <v>49</v>
      </c>
      <c r="E57" s="72" t="s">
        <v>2</v>
      </c>
      <c r="F57" s="72" t="s">
        <v>2</v>
      </c>
      <c r="G57" s="72" t="s">
        <v>2</v>
      </c>
      <c r="H57" s="72" t="s">
        <v>2</v>
      </c>
      <c r="I57" s="72" t="s">
        <v>2</v>
      </c>
      <c r="J57" s="72" t="s">
        <v>2</v>
      </c>
      <c r="K57" s="72" t="s">
        <v>2</v>
      </c>
      <c r="L57" s="72" t="s">
        <v>2</v>
      </c>
      <c r="M57" s="72" t="s">
        <v>2</v>
      </c>
      <c r="N57" s="72" t="s">
        <v>2</v>
      </c>
      <c r="O57" s="72" t="s">
        <v>2</v>
      </c>
      <c r="P57" s="72" t="s">
        <v>2</v>
      </c>
      <c r="Q57" s="72" t="s">
        <v>2</v>
      </c>
      <c r="R57" s="72" t="s">
        <v>2</v>
      </c>
      <c r="S57" s="72" t="s">
        <v>2</v>
      </c>
      <c r="T57" s="72" t="s">
        <v>2</v>
      </c>
      <c r="U57" s="72" t="s">
        <v>2</v>
      </c>
      <c r="V57" s="72" t="s">
        <v>2</v>
      </c>
      <c r="W57" s="35"/>
      <c r="X57" s="37" t="s">
        <v>12</v>
      </c>
    </row>
    <row r="58" spans="2:24">
      <c r="B58" s="28" t="s">
        <v>182</v>
      </c>
      <c r="C58" s="24" t="s">
        <v>244</v>
      </c>
      <c r="D58" s="72" t="s">
        <v>49</v>
      </c>
      <c r="E58" s="72" t="s">
        <v>2</v>
      </c>
      <c r="F58" s="72" t="s">
        <v>2</v>
      </c>
      <c r="G58" s="72" t="s">
        <v>2</v>
      </c>
      <c r="H58" s="72" t="s">
        <v>2</v>
      </c>
      <c r="I58" s="72" t="s">
        <v>2</v>
      </c>
      <c r="J58" s="72" t="s">
        <v>2</v>
      </c>
      <c r="K58" s="72" t="s">
        <v>2</v>
      </c>
      <c r="L58" s="72" t="s">
        <v>2</v>
      </c>
      <c r="M58" s="72" t="s">
        <v>2</v>
      </c>
      <c r="N58" s="72" t="s">
        <v>2</v>
      </c>
      <c r="O58" s="72" t="s">
        <v>2</v>
      </c>
      <c r="P58" s="72" t="s">
        <v>2</v>
      </c>
      <c r="Q58" s="72" t="s">
        <v>2</v>
      </c>
      <c r="R58" s="72" t="s">
        <v>2</v>
      </c>
      <c r="S58" s="72" t="s">
        <v>2</v>
      </c>
      <c r="T58" s="72" t="s">
        <v>2</v>
      </c>
      <c r="U58" s="72" t="s">
        <v>2</v>
      </c>
      <c r="V58" s="72" t="s">
        <v>2</v>
      </c>
      <c r="W58" s="35"/>
      <c r="X58" s="37" t="s">
        <v>12</v>
      </c>
    </row>
    <row r="59" spans="2:24">
      <c r="B59" s="28" t="s">
        <v>183</v>
      </c>
      <c r="C59" s="24" t="s">
        <v>244</v>
      </c>
      <c r="D59" s="72" t="s">
        <v>49</v>
      </c>
      <c r="E59" s="72" t="s">
        <v>2</v>
      </c>
      <c r="F59" s="72" t="s">
        <v>2</v>
      </c>
      <c r="G59" s="72" t="s">
        <v>2</v>
      </c>
      <c r="H59" s="72" t="s">
        <v>2</v>
      </c>
      <c r="I59" s="72" t="s">
        <v>2</v>
      </c>
      <c r="J59" s="72" t="s">
        <v>2</v>
      </c>
      <c r="K59" s="72" t="s">
        <v>2</v>
      </c>
      <c r="L59" s="72" t="s">
        <v>2</v>
      </c>
      <c r="M59" s="72" t="s">
        <v>2</v>
      </c>
      <c r="N59" s="72" t="s">
        <v>2</v>
      </c>
      <c r="O59" s="72" t="s">
        <v>2</v>
      </c>
      <c r="P59" s="72" t="s">
        <v>2</v>
      </c>
      <c r="Q59" s="72" t="s">
        <v>2</v>
      </c>
      <c r="R59" s="72" t="s">
        <v>2</v>
      </c>
      <c r="S59" s="72" t="s">
        <v>2</v>
      </c>
      <c r="T59" s="72" t="s">
        <v>2</v>
      </c>
      <c r="U59" s="72" t="s">
        <v>2</v>
      </c>
      <c r="V59" s="72" t="s">
        <v>2</v>
      </c>
      <c r="W59" s="35"/>
      <c r="X59" s="37" t="s">
        <v>12</v>
      </c>
    </row>
    <row r="60" spans="2:24">
      <c r="B60" s="28"/>
      <c r="C60" s="24"/>
      <c r="D60" s="24"/>
      <c r="E60" s="35"/>
      <c r="F60" s="35"/>
      <c r="G60" s="35"/>
      <c r="H60" s="35"/>
      <c r="I60" s="35"/>
      <c r="J60" s="35"/>
      <c r="K60" s="35"/>
      <c r="L60" s="35"/>
      <c r="M60" s="35"/>
      <c r="N60" s="35"/>
      <c r="O60" s="35"/>
      <c r="P60" s="35"/>
      <c r="Q60" s="35"/>
      <c r="R60" s="35"/>
      <c r="S60" s="35"/>
      <c r="T60" s="35"/>
      <c r="U60" s="35"/>
      <c r="V60" s="35"/>
      <c r="W60" s="35"/>
      <c r="X60" s="26"/>
    </row>
    <row r="61" spans="2:24">
      <c r="B61" s="26"/>
      <c r="C61" s="29"/>
      <c r="D61" s="29"/>
      <c r="E61" s="35"/>
      <c r="F61" s="35"/>
      <c r="G61" s="35"/>
      <c r="H61" s="35"/>
      <c r="I61" s="35"/>
      <c r="J61" s="35"/>
      <c r="K61" s="35"/>
      <c r="L61" s="35"/>
      <c r="M61" s="35"/>
      <c r="N61" s="35"/>
      <c r="O61" s="35"/>
      <c r="P61" s="35"/>
      <c r="Q61" s="35"/>
      <c r="R61" s="35"/>
      <c r="S61" s="35"/>
      <c r="T61" s="35"/>
      <c r="U61" s="35"/>
      <c r="V61" s="35"/>
      <c r="W61" s="35"/>
      <c r="X61" s="26"/>
    </row>
    <row r="62" spans="2:24" ht="13.5" thickBot="1">
      <c r="B62" s="29"/>
      <c r="C62" s="29"/>
      <c r="D62" s="29"/>
      <c r="E62" s="1568" t="str">
        <f>E3</f>
        <v>2015-16</v>
      </c>
      <c r="F62" s="1568"/>
      <c r="G62" s="1568"/>
      <c r="H62" s="1568" t="str">
        <f>H3</f>
        <v>2016-17</v>
      </c>
      <c r="I62" s="1568"/>
      <c r="J62" s="1568"/>
      <c r="K62" s="1568" t="str">
        <f>K3</f>
        <v>2017-18</v>
      </c>
      <c r="L62" s="1568"/>
      <c r="M62" s="1568"/>
      <c r="N62" s="1568" t="str">
        <f>N3</f>
        <v>2018-19</v>
      </c>
      <c r="O62" s="1568"/>
      <c r="P62" s="1568"/>
      <c r="Q62" s="1568" t="str">
        <f>Q3</f>
        <v>2019-20</v>
      </c>
      <c r="R62" s="1568"/>
      <c r="S62" s="1568"/>
      <c r="T62" s="1568" t="str">
        <f>U3</f>
        <v>Cumulative</v>
      </c>
      <c r="U62" s="1568"/>
      <c r="V62" s="1568"/>
      <c r="W62" s="43"/>
      <c r="X62" s="43"/>
    </row>
    <row r="63" spans="2:24">
      <c r="B63" s="30" t="s">
        <v>146</v>
      </c>
      <c r="C63" s="29"/>
      <c r="D63" s="29"/>
      <c r="E63" s="24"/>
      <c r="F63" s="21"/>
      <c r="G63" s="21"/>
      <c r="H63" s="21"/>
      <c r="I63" s="21"/>
      <c r="J63" s="21"/>
      <c r="K63" s="21"/>
      <c r="L63" s="21"/>
      <c r="M63" s="21"/>
      <c r="N63" s="21"/>
      <c r="O63" s="21"/>
      <c r="P63" s="21"/>
      <c r="Q63" s="21"/>
      <c r="R63" s="21"/>
      <c r="S63" s="21"/>
      <c r="T63" s="21"/>
      <c r="U63" s="21"/>
      <c r="V63" s="61"/>
      <c r="W63" s="61"/>
      <c r="X63" s="60"/>
    </row>
    <row r="64" spans="2:24">
      <c r="B64" s="1458" t="s">
        <v>144</v>
      </c>
      <c r="C64" s="1458"/>
      <c r="D64" s="85"/>
      <c r="E64" s="1565" t="s">
        <v>8</v>
      </c>
      <c r="F64" s="1565"/>
      <c r="G64" s="1565"/>
      <c r="H64" s="1565" t="s">
        <v>8</v>
      </c>
      <c r="I64" s="1565"/>
      <c r="J64" s="1565"/>
      <c r="K64" s="1565" t="s">
        <v>8</v>
      </c>
      <c r="L64" s="1565"/>
      <c r="M64" s="1565"/>
      <c r="N64" s="1565" t="s">
        <v>8</v>
      </c>
      <c r="O64" s="1565"/>
      <c r="P64" s="1565"/>
      <c r="Q64" s="1565" t="s">
        <v>8</v>
      </c>
      <c r="R64" s="1565"/>
      <c r="S64" s="1565"/>
      <c r="T64" s="1565" t="s">
        <v>8</v>
      </c>
      <c r="U64" s="1565"/>
      <c r="V64" s="1565"/>
      <c r="W64" s="61"/>
      <c r="X64" s="60"/>
    </row>
    <row r="65" spans="2:24">
      <c r="B65" s="29" t="s">
        <v>145</v>
      </c>
      <c r="C65" s="29"/>
      <c r="D65" s="29"/>
      <c r="E65" s="52"/>
      <c r="F65" s="52"/>
      <c r="G65" s="52"/>
      <c r="H65" s="52"/>
      <c r="I65" s="52"/>
      <c r="J65" s="52"/>
      <c r="K65" s="52"/>
      <c r="L65" s="52"/>
      <c r="M65" s="52"/>
      <c r="N65" s="52"/>
      <c r="O65" s="52"/>
      <c r="P65" s="52"/>
      <c r="Q65" s="52"/>
      <c r="R65" s="52"/>
      <c r="S65" s="52"/>
      <c r="T65" s="52"/>
      <c r="U65" s="52"/>
      <c r="V65" s="62"/>
      <c r="W65" s="62"/>
      <c r="X65" s="63" t="s">
        <v>62</v>
      </c>
    </row>
    <row r="66" spans="2:24">
      <c r="B66" s="64" t="s">
        <v>31</v>
      </c>
      <c r="C66" s="29"/>
      <c r="D66" s="29"/>
      <c r="E66" s="52"/>
      <c r="F66" s="52"/>
      <c r="G66" s="52"/>
      <c r="H66" s="52"/>
      <c r="I66" s="52"/>
      <c r="J66" s="52"/>
      <c r="K66" s="52"/>
      <c r="L66" s="52"/>
      <c r="M66" s="52"/>
      <c r="N66" s="52"/>
      <c r="O66" s="52"/>
      <c r="P66" s="52"/>
      <c r="Q66" s="52"/>
      <c r="R66" s="52"/>
      <c r="S66" s="52"/>
      <c r="T66" s="52"/>
      <c r="U66" s="52"/>
      <c r="V66" s="62"/>
      <c r="W66" s="62"/>
      <c r="X66" s="63" t="s">
        <v>62</v>
      </c>
    </row>
    <row r="67" spans="2:24">
      <c r="B67" s="29" t="s">
        <v>170</v>
      </c>
      <c r="C67" s="29"/>
      <c r="D67" s="29"/>
      <c r="E67" s="71"/>
      <c r="F67" s="71" t="s">
        <v>2</v>
      </c>
      <c r="G67" s="71"/>
      <c r="H67" s="71"/>
      <c r="I67" s="71" t="s">
        <v>2</v>
      </c>
      <c r="J67" s="71"/>
      <c r="K67" s="71"/>
      <c r="L67" s="71" t="s">
        <v>2</v>
      </c>
      <c r="M67" s="71"/>
      <c r="N67" s="71"/>
      <c r="O67" s="71" t="s">
        <v>2</v>
      </c>
      <c r="P67" s="71"/>
      <c r="Q67" s="71"/>
      <c r="R67" s="71" t="s">
        <v>2</v>
      </c>
      <c r="S67" s="71"/>
      <c r="T67" s="71"/>
      <c r="U67" s="71" t="s">
        <v>2</v>
      </c>
      <c r="V67" s="71"/>
      <c r="W67" s="62"/>
      <c r="X67" s="63" t="s">
        <v>62</v>
      </c>
    </row>
    <row r="68" spans="2:24">
      <c r="B68" s="64" t="s">
        <v>172</v>
      </c>
      <c r="C68" s="29"/>
      <c r="D68" s="29"/>
      <c r="E68" s="71"/>
      <c r="F68" s="71"/>
      <c r="G68" s="71"/>
      <c r="H68" s="71"/>
      <c r="I68" s="71"/>
      <c r="J68" s="71"/>
      <c r="K68" s="71"/>
      <c r="L68" s="71"/>
      <c r="M68" s="71"/>
      <c r="N68" s="71"/>
      <c r="O68" s="71"/>
      <c r="P68" s="71"/>
      <c r="Q68" s="71"/>
      <c r="R68" s="71"/>
      <c r="S68" s="71"/>
      <c r="T68" s="71"/>
      <c r="U68" s="71"/>
      <c r="V68" s="71"/>
      <c r="W68" s="62"/>
      <c r="X68" s="63" t="s">
        <v>62</v>
      </c>
    </row>
    <row r="69" spans="2:24">
      <c r="B69" s="29" t="s">
        <v>170</v>
      </c>
      <c r="C69" s="29"/>
      <c r="D69" s="29"/>
      <c r="E69" s="71"/>
      <c r="F69" s="71" t="s">
        <v>2</v>
      </c>
      <c r="G69" s="71"/>
      <c r="H69" s="71"/>
      <c r="I69" s="71" t="s">
        <v>2</v>
      </c>
      <c r="J69" s="71"/>
      <c r="K69" s="71"/>
      <c r="L69" s="71" t="s">
        <v>2</v>
      </c>
      <c r="M69" s="71"/>
      <c r="N69" s="71"/>
      <c r="O69" s="71" t="s">
        <v>2</v>
      </c>
      <c r="P69" s="71"/>
      <c r="Q69" s="71"/>
      <c r="R69" s="71" t="s">
        <v>2</v>
      </c>
      <c r="S69" s="71"/>
      <c r="T69" s="71"/>
      <c r="U69" s="71" t="s">
        <v>2</v>
      </c>
      <c r="V69" s="71"/>
      <c r="W69" s="62"/>
      <c r="X69" s="63" t="s">
        <v>62</v>
      </c>
    </row>
    <row r="70" spans="2:24">
      <c r="B70" s="64" t="s">
        <v>173</v>
      </c>
      <c r="C70" s="29"/>
      <c r="D70" s="29"/>
      <c r="E70" s="71"/>
      <c r="F70" s="71"/>
      <c r="G70" s="71"/>
      <c r="H70" s="71"/>
      <c r="I70" s="71"/>
      <c r="J70" s="71"/>
      <c r="K70" s="71"/>
      <c r="L70" s="71"/>
      <c r="M70" s="71"/>
      <c r="N70" s="71"/>
      <c r="O70" s="71"/>
      <c r="P70" s="71"/>
      <c r="Q70" s="71"/>
      <c r="R70" s="71"/>
      <c r="S70" s="71"/>
      <c r="T70" s="71"/>
      <c r="U70" s="71"/>
      <c r="V70" s="71"/>
      <c r="W70" s="62"/>
      <c r="X70" s="63" t="s">
        <v>62</v>
      </c>
    </row>
    <row r="71" spans="2:24">
      <c r="B71" s="29" t="s">
        <v>170</v>
      </c>
      <c r="C71" s="29"/>
      <c r="D71" s="29"/>
      <c r="E71" s="71"/>
      <c r="F71" s="71" t="s">
        <v>2</v>
      </c>
      <c r="G71" s="71"/>
      <c r="H71" s="71"/>
      <c r="I71" s="71" t="s">
        <v>2</v>
      </c>
      <c r="J71" s="71"/>
      <c r="K71" s="71"/>
      <c r="L71" s="71" t="s">
        <v>2</v>
      </c>
      <c r="M71" s="71"/>
      <c r="N71" s="71"/>
      <c r="O71" s="71" t="s">
        <v>2</v>
      </c>
      <c r="P71" s="71"/>
      <c r="Q71" s="71"/>
      <c r="R71" s="71" t="s">
        <v>2</v>
      </c>
      <c r="S71" s="71"/>
      <c r="T71" s="71"/>
      <c r="U71" s="71" t="s">
        <v>2</v>
      </c>
      <c r="V71" s="71"/>
      <c r="W71" s="62"/>
      <c r="X71" s="63" t="s">
        <v>62</v>
      </c>
    </row>
    <row r="72" spans="2:24">
      <c r="B72" s="64" t="s">
        <v>171</v>
      </c>
      <c r="C72" s="29"/>
      <c r="D72" s="29"/>
      <c r="E72" s="71"/>
      <c r="F72" s="71"/>
      <c r="G72" s="71"/>
      <c r="H72" s="71"/>
      <c r="I72" s="71"/>
      <c r="J72" s="71"/>
      <c r="K72" s="71"/>
      <c r="L72" s="71"/>
      <c r="M72" s="71"/>
      <c r="N72" s="71"/>
      <c r="O72" s="71"/>
      <c r="P72" s="71"/>
      <c r="Q72" s="71"/>
      <c r="R72" s="71"/>
      <c r="S72" s="71"/>
      <c r="T72" s="71"/>
      <c r="U72" s="71"/>
      <c r="V72" s="71"/>
      <c r="W72" s="62"/>
      <c r="X72" s="63" t="s">
        <v>62</v>
      </c>
    </row>
    <row r="73" spans="2:24">
      <c r="B73" s="29" t="s">
        <v>170</v>
      </c>
      <c r="C73" s="29"/>
      <c r="D73" s="29"/>
      <c r="E73" s="71"/>
      <c r="F73" s="71" t="s">
        <v>2</v>
      </c>
      <c r="G73" s="71"/>
      <c r="H73" s="71"/>
      <c r="I73" s="71" t="s">
        <v>2</v>
      </c>
      <c r="J73" s="71"/>
      <c r="K73" s="71"/>
      <c r="L73" s="71" t="s">
        <v>2</v>
      </c>
      <c r="M73" s="71"/>
      <c r="N73" s="71"/>
      <c r="O73" s="71" t="s">
        <v>2</v>
      </c>
      <c r="P73" s="71"/>
      <c r="Q73" s="71"/>
      <c r="R73" s="71" t="s">
        <v>2</v>
      </c>
      <c r="S73" s="71"/>
      <c r="T73" s="71"/>
      <c r="U73" s="71" t="s">
        <v>2</v>
      </c>
      <c r="V73" s="71"/>
      <c r="W73" s="62"/>
      <c r="X73" s="63" t="s">
        <v>62</v>
      </c>
    </row>
    <row r="74" spans="2:24">
      <c r="B74" s="64" t="s">
        <v>128</v>
      </c>
      <c r="C74" s="29"/>
      <c r="D74" s="29"/>
      <c r="E74" s="71"/>
      <c r="F74" s="71"/>
      <c r="G74" s="71"/>
      <c r="H74" s="71"/>
      <c r="I74" s="71"/>
      <c r="J74" s="71"/>
      <c r="K74" s="71"/>
      <c r="L74" s="71"/>
      <c r="M74" s="71"/>
      <c r="N74" s="71"/>
      <c r="O74" s="71"/>
      <c r="P74" s="71"/>
      <c r="Q74" s="71"/>
      <c r="R74" s="71"/>
      <c r="S74" s="71"/>
      <c r="T74" s="71"/>
      <c r="U74" s="71"/>
      <c r="V74" s="71"/>
      <c r="W74" s="62"/>
      <c r="X74" s="63" t="s">
        <v>62</v>
      </c>
    </row>
    <row r="75" spans="2:24">
      <c r="B75" s="29" t="s">
        <v>170</v>
      </c>
      <c r="C75" s="40"/>
      <c r="D75" s="40"/>
      <c r="E75" s="71"/>
      <c r="F75" s="71" t="s">
        <v>2</v>
      </c>
      <c r="G75" s="71"/>
      <c r="H75" s="71"/>
      <c r="I75" s="71" t="s">
        <v>2</v>
      </c>
      <c r="J75" s="71"/>
      <c r="K75" s="71"/>
      <c r="L75" s="71" t="s">
        <v>2</v>
      </c>
      <c r="M75" s="71"/>
      <c r="N75" s="71"/>
      <c r="O75" s="71" t="s">
        <v>2</v>
      </c>
      <c r="P75" s="71"/>
      <c r="Q75" s="71"/>
      <c r="R75" s="71" t="s">
        <v>2</v>
      </c>
      <c r="S75" s="71"/>
      <c r="T75" s="71"/>
      <c r="U75" s="71" t="s">
        <v>2</v>
      </c>
      <c r="V75" s="71"/>
      <c r="W75" s="62"/>
      <c r="X75" s="63" t="s">
        <v>62</v>
      </c>
    </row>
    <row r="76" spans="2:24">
      <c r="B76" s="66" t="s">
        <v>140</v>
      </c>
      <c r="C76" s="39"/>
      <c r="D76" s="39"/>
      <c r="E76" s="71"/>
      <c r="F76" s="71"/>
      <c r="G76" s="71"/>
      <c r="H76" s="71"/>
      <c r="I76" s="71"/>
      <c r="J76" s="71"/>
      <c r="K76" s="71"/>
      <c r="L76" s="71"/>
      <c r="M76" s="71"/>
      <c r="N76" s="71"/>
      <c r="O76" s="71"/>
      <c r="P76" s="71"/>
      <c r="Q76" s="71"/>
      <c r="R76" s="71"/>
      <c r="S76" s="71"/>
      <c r="T76" s="71"/>
      <c r="U76" s="71"/>
      <c r="V76" s="71"/>
      <c r="W76" s="62"/>
      <c r="X76" s="63" t="s">
        <v>62</v>
      </c>
    </row>
    <row r="77" spans="2:24">
      <c r="B77" s="34" t="s">
        <v>174</v>
      </c>
      <c r="C77" s="32"/>
      <c r="D77" s="32"/>
      <c r="E77" s="71"/>
      <c r="F77" s="71" t="s">
        <v>2</v>
      </c>
      <c r="G77" s="71"/>
      <c r="H77" s="71"/>
      <c r="I77" s="71" t="s">
        <v>2</v>
      </c>
      <c r="J77" s="71"/>
      <c r="K77" s="71"/>
      <c r="L77" s="71" t="s">
        <v>2</v>
      </c>
      <c r="M77" s="71"/>
      <c r="N77" s="71"/>
      <c r="O77" s="71" t="s">
        <v>2</v>
      </c>
      <c r="P77" s="71"/>
      <c r="Q77" s="71"/>
      <c r="R77" s="71" t="s">
        <v>2</v>
      </c>
      <c r="S77" s="71"/>
      <c r="T77" s="71"/>
      <c r="U77" s="71" t="s">
        <v>2</v>
      </c>
      <c r="V77" s="71"/>
      <c r="W77" s="62"/>
      <c r="X77" s="63" t="s">
        <v>62</v>
      </c>
    </row>
    <row r="78" spans="2:24" ht="13.5" thickBot="1">
      <c r="B78" s="26"/>
      <c r="C78" s="26"/>
      <c r="D78" s="26"/>
      <c r="E78" s="16"/>
      <c r="F78" s="16" t="s">
        <v>2</v>
      </c>
      <c r="G78" s="16"/>
      <c r="H78" s="16"/>
      <c r="I78" s="16" t="s">
        <v>2</v>
      </c>
      <c r="J78" s="16"/>
      <c r="K78" s="16"/>
      <c r="L78" s="16" t="s">
        <v>2</v>
      </c>
      <c r="M78" s="16"/>
      <c r="N78" s="16"/>
      <c r="O78" s="16" t="s">
        <v>2</v>
      </c>
      <c r="P78" s="16"/>
      <c r="Q78" s="16"/>
      <c r="R78" s="16" t="s">
        <v>2</v>
      </c>
      <c r="S78" s="16"/>
      <c r="T78" s="16"/>
      <c r="U78" s="16" t="s">
        <v>2</v>
      </c>
      <c r="V78" s="16"/>
      <c r="W78" s="22"/>
      <c r="X78" s="63"/>
    </row>
    <row r="79" spans="2:24" ht="13.5" thickTop="1">
      <c r="B79" s="26"/>
      <c r="C79" s="26"/>
      <c r="D79" s="26"/>
      <c r="E79" s="26"/>
      <c r="F79" s="26"/>
      <c r="G79" s="26"/>
      <c r="H79" s="26"/>
      <c r="I79" s="26"/>
      <c r="J79" s="26"/>
      <c r="K79" s="26"/>
      <c r="L79" s="26"/>
      <c r="M79" s="26"/>
      <c r="N79" s="26"/>
      <c r="O79" s="26"/>
      <c r="P79" s="26"/>
      <c r="Q79" s="26"/>
      <c r="R79" s="26"/>
      <c r="S79" s="26"/>
      <c r="T79" s="26"/>
      <c r="U79" s="26"/>
      <c r="V79" s="26"/>
      <c r="W79" s="26"/>
      <c r="X79" s="37"/>
    </row>
    <row r="80" spans="2:24">
      <c r="B80" s="26"/>
      <c r="C80" s="26"/>
      <c r="D80" s="26"/>
      <c r="E80" s="26"/>
      <c r="F80" s="26"/>
      <c r="G80" s="26"/>
      <c r="H80" s="26"/>
      <c r="I80" s="26"/>
      <c r="J80" s="26"/>
      <c r="K80" s="26"/>
      <c r="L80" s="26"/>
      <c r="M80" s="26"/>
      <c r="N80" s="26"/>
      <c r="O80" s="26"/>
      <c r="P80" s="26"/>
      <c r="Q80" s="26"/>
      <c r="R80" s="26"/>
      <c r="S80" s="26"/>
      <c r="T80" s="26"/>
      <c r="U80" s="26"/>
      <c r="V80" s="26"/>
      <c r="W80" s="26"/>
      <c r="X80" s="26"/>
    </row>
    <row r="81" spans="2:24">
      <c r="B81" s="102" t="s">
        <v>58</v>
      </c>
      <c r="C81" s="47"/>
      <c r="D81" s="47"/>
      <c r="E81" s="47"/>
      <c r="F81" s="47"/>
      <c r="G81" s="47"/>
      <c r="H81" s="47"/>
      <c r="I81" s="47"/>
      <c r="J81" s="47"/>
      <c r="K81" s="47"/>
      <c r="L81" s="47"/>
      <c r="M81" s="47"/>
      <c r="N81" s="47"/>
      <c r="O81" s="47"/>
      <c r="P81" s="47"/>
      <c r="Q81" s="47"/>
      <c r="R81" s="47"/>
      <c r="S81" s="47"/>
      <c r="T81" s="47"/>
      <c r="U81" s="47"/>
      <c r="V81" s="47"/>
      <c r="W81" s="47"/>
      <c r="X81" s="47"/>
    </row>
    <row r="82" spans="2:24">
      <c r="B82" s="26"/>
      <c r="C82" s="26"/>
      <c r="D82" s="26"/>
      <c r="E82" s="26"/>
      <c r="F82" s="26"/>
      <c r="G82" s="26"/>
      <c r="H82" s="26"/>
      <c r="I82" s="26"/>
      <c r="J82" s="26"/>
      <c r="K82" s="26"/>
      <c r="L82" s="26"/>
      <c r="M82" s="26"/>
      <c r="N82" s="26"/>
      <c r="O82" s="26"/>
      <c r="P82" s="26"/>
      <c r="Q82" s="26"/>
      <c r="R82" s="26"/>
      <c r="S82" s="26"/>
      <c r="T82" s="26"/>
      <c r="U82" s="26"/>
      <c r="V82" s="26"/>
      <c r="W82" s="26"/>
      <c r="X82" s="26"/>
    </row>
    <row r="83" spans="2:24">
      <c r="B83" s="27"/>
      <c r="C83" s="27"/>
      <c r="D83" s="27"/>
      <c r="E83" s="1562" t="str">
        <f>E3</f>
        <v>2015-16</v>
      </c>
      <c r="F83" s="1562"/>
      <c r="G83" s="1562"/>
      <c r="H83" s="1562" t="str">
        <f>H3</f>
        <v>2016-17</v>
      </c>
      <c r="I83" s="1562"/>
      <c r="J83" s="1562"/>
      <c r="K83" s="1562" t="str">
        <f>K3</f>
        <v>2017-18</v>
      </c>
      <c r="L83" s="1562"/>
      <c r="M83" s="1562"/>
      <c r="N83" s="1562" t="str">
        <f>N3</f>
        <v>2018-19</v>
      </c>
      <c r="O83" s="1562"/>
      <c r="P83" s="1562"/>
      <c r="Q83" s="1562" t="str">
        <f>Q3</f>
        <v>2019-20</v>
      </c>
      <c r="R83" s="1562"/>
      <c r="S83" s="1562"/>
      <c r="T83" s="1562" t="s">
        <v>3</v>
      </c>
      <c r="U83" s="1562"/>
      <c r="V83" s="1562"/>
      <c r="W83" s="45"/>
      <c r="X83" s="26"/>
    </row>
    <row r="84" spans="2:24" ht="13.5" thickBot="1">
      <c r="B84" s="33"/>
      <c r="C84" s="53" t="s">
        <v>61</v>
      </c>
      <c r="D84" s="53"/>
      <c r="E84" s="46" t="s">
        <v>0</v>
      </c>
      <c r="F84" s="46" t="s">
        <v>48</v>
      </c>
      <c r="G84" s="46" t="s">
        <v>1</v>
      </c>
      <c r="H84" s="46" t="s">
        <v>0</v>
      </c>
      <c r="I84" s="46" t="s">
        <v>48</v>
      </c>
      <c r="J84" s="46" t="s">
        <v>1</v>
      </c>
      <c r="K84" s="46" t="s">
        <v>0</v>
      </c>
      <c r="L84" s="46" t="s">
        <v>48</v>
      </c>
      <c r="M84" s="46" t="s">
        <v>1</v>
      </c>
      <c r="N84" s="46" t="s">
        <v>0</v>
      </c>
      <c r="O84" s="46" t="s">
        <v>48</v>
      </c>
      <c r="P84" s="46" t="s">
        <v>1</v>
      </c>
      <c r="Q84" s="46" t="s">
        <v>0</v>
      </c>
      <c r="R84" s="46" t="s">
        <v>48</v>
      </c>
      <c r="S84" s="46" t="s">
        <v>1</v>
      </c>
      <c r="T84" s="46" t="s">
        <v>4</v>
      </c>
      <c r="U84" s="46" t="s">
        <v>48</v>
      </c>
      <c r="V84" s="46" t="s">
        <v>1</v>
      </c>
      <c r="W84" s="46"/>
      <c r="X84" s="33" t="s">
        <v>7</v>
      </c>
    </row>
    <row r="85" spans="2:24">
      <c r="B85" s="34"/>
      <c r="C85" s="34"/>
      <c r="D85" s="34"/>
      <c r="E85" s="34"/>
      <c r="F85" s="34"/>
      <c r="G85" s="34"/>
      <c r="H85" s="34"/>
      <c r="I85" s="34"/>
      <c r="J85" s="34"/>
      <c r="K85" s="34"/>
      <c r="L85" s="34"/>
      <c r="M85" s="34"/>
      <c r="N85" s="34"/>
      <c r="O85" s="34"/>
      <c r="P85" s="34"/>
      <c r="Q85" s="34"/>
      <c r="R85" s="34"/>
      <c r="S85" s="34"/>
      <c r="T85" s="34"/>
      <c r="U85" s="34"/>
      <c r="V85" s="26"/>
      <c r="W85" s="26"/>
      <c r="X85" s="26"/>
    </row>
    <row r="86" spans="2:24">
      <c r="B86" s="30" t="s">
        <v>126</v>
      </c>
      <c r="C86" s="36"/>
      <c r="D86" s="36"/>
      <c r="E86" s="35"/>
      <c r="F86" s="35"/>
      <c r="G86" s="35"/>
      <c r="H86" s="35"/>
      <c r="I86" s="35"/>
      <c r="J86" s="35"/>
      <c r="K86" s="35"/>
      <c r="L86" s="35"/>
      <c r="M86" s="35"/>
      <c r="N86" s="35"/>
      <c r="O86" s="35"/>
      <c r="P86" s="35"/>
      <c r="Q86" s="35"/>
      <c r="R86" s="35"/>
      <c r="S86" s="35"/>
      <c r="T86" s="35"/>
      <c r="U86" s="35"/>
      <c r="V86" s="35"/>
      <c r="W86" s="35"/>
      <c r="X86" s="26"/>
    </row>
    <row r="87" spans="2:24" ht="17.25" customHeight="1">
      <c r="B87" s="1487" t="s">
        <v>179</v>
      </c>
      <c r="C87" s="1487"/>
      <c r="D87" s="56"/>
      <c r="E87" s="35"/>
      <c r="F87" s="35"/>
      <c r="G87" s="35"/>
      <c r="H87" s="35"/>
      <c r="I87" s="35"/>
      <c r="J87" s="35"/>
      <c r="K87" s="35"/>
      <c r="L87" s="35"/>
      <c r="M87" s="35"/>
      <c r="N87" s="35"/>
      <c r="O87" s="35"/>
      <c r="P87" s="35"/>
      <c r="Q87" s="35"/>
      <c r="R87" s="35"/>
      <c r="S87" s="35"/>
      <c r="T87" s="35"/>
      <c r="U87" s="35"/>
      <c r="V87" s="35"/>
      <c r="W87" s="35"/>
      <c r="X87" s="26"/>
    </row>
    <row r="88" spans="2:24">
      <c r="B88" s="64" t="s">
        <v>31</v>
      </c>
      <c r="C88" s="24" t="s">
        <v>127</v>
      </c>
      <c r="D88" s="69" t="s">
        <v>168</v>
      </c>
      <c r="E88" s="69" t="s">
        <v>2</v>
      </c>
      <c r="F88" s="69" t="s">
        <v>2</v>
      </c>
      <c r="G88" s="69" t="str">
        <f t="shared" ref="G88:G93" si="10">IFERROR(E88-F88,"No actuals")</f>
        <v>No actuals</v>
      </c>
      <c r="H88" s="69" t="s">
        <v>2</v>
      </c>
      <c r="I88" s="69" t="s">
        <v>2</v>
      </c>
      <c r="J88" s="69" t="str">
        <f t="shared" ref="J88:J93" si="11">IFERROR(H88-I88,"No actuals")</f>
        <v>No actuals</v>
      </c>
      <c r="K88" s="69" t="s">
        <v>2</v>
      </c>
      <c r="L88" s="69" t="s">
        <v>2</v>
      </c>
      <c r="M88" s="69" t="str">
        <f t="shared" ref="M88:M93" si="12">IFERROR(K88-L88,"No actuals")</f>
        <v>No actuals</v>
      </c>
      <c r="N88" s="69" t="s">
        <v>2</v>
      </c>
      <c r="O88" s="69" t="s">
        <v>2</v>
      </c>
      <c r="P88" s="69" t="str">
        <f t="shared" ref="P88:P93" si="13">IFERROR(N88-O88,"No actuals")</f>
        <v>No actuals</v>
      </c>
      <c r="Q88" s="69" t="s">
        <v>2</v>
      </c>
      <c r="R88" s="69" t="s">
        <v>2</v>
      </c>
      <c r="S88" s="69" t="str">
        <f t="shared" ref="S88:S93" si="14">IFERROR(Q88-R88,"No actuals")</f>
        <v>No actuals</v>
      </c>
      <c r="T88" s="69" t="s">
        <v>2</v>
      </c>
      <c r="U88" s="69" t="s">
        <v>2</v>
      </c>
      <c r="V88" s="69" t="str">
        <f t="shared" ref="V88:V93" si="15">IFERROR(T88-U88,"No actuals")</f>
        <v>No actuals</v>
      </c>
      <c r="W88" s="35"/>
      <c r="X88" s="26"/>
    </row>
    <row r="89" spans="2:24">
      <c r="B89" s="64" t="s">
        <v>172</v>
      </c>
      <c r="C89" s="24" t="s">
        <v>127</v>
      </c>
      <c r="D89" s="69" t="s">
        <v>168</v>
      </c>
      <c r="E89" s="69" t="s">
        <v>2</v>
      </c>
      <c r="F89" s="69" t="s">
        <v>2</v>
      </c>
      <c r="G89" s="69" t="str">
        <f t="shared" si="10"/>
        <v>No actuals</v>
      </c>
      <c r="H89" s="69" t="s">
        <v>2</v>
      </c>
      <c r="I89" s="69" t="s">
        <v>2</v>
      </c>
      <c r="J89" s="69" t="str">
        <f t="shared" si="11"/>
        <v>No actuals</v>
      </c>
      <c r="K89" s="69" t="s">
        <v>2</v>
      </c>
      <c r="L89" s="69" t="s">
        <v>2</v>
      </c>
      <c r="M89" s="69" t="str">
        <f t="shared" si="12"/>
        <v>No actuals</v>
      </c>
      <c r="N89" s="69" t="s">
        <v>2</v>
      </c>
      <c r="O89" s="69" t="s">
        <v>2</v>
      </c>
      <c r="P89" s="69" t="str">
        <f t="shared" si="13"/>
        <v>No actuals</v>
      </c>
      <c r="Q89" s="69" t="s">
        <v>2</v>
      </c>
      <c r="R89" s="69" t="s">
        <v>2</v>
      </c>
      <c r="S89" s="69" t="str">
        <f t="shared" si="14"/>
        <v>No actuals</v>
      </c>
      <c r="T89" s="69" t="s">
        <v>2</v>
      </c>
      <c r="U89" s="69" t="s">
        <v>2</v>
      </c>
      <c r="V89" s="69" t="str">
        <f t="shared" si="15"/>
        <v>No actuals</v>
      </c>
      <c r="W89" s="35"/>
      <c r="X89" s="26"/>
    </row>
    <row r="90" spans="2:24">
      <c r="B90" s="64" t="s">
        <v>173</v>
      </c>
      <c r="C90" s="24" t="s">
        <v>127</v>
      </c>
      <c r="D90" s="69" t="s">
        <v>168</v>
      </c>
      <c r="E90" s="69" t="s">
        <v>2</v>
      </c>
      <c r="F90" s="69" t="s">
        <v>2</v>
      </c>
      <c r="G90" s="69" t="str">
        <f t="shared" si="10"/>
        <v>No actuals</v>
      </c>
      <c r="H90" s="69" t="s">
        <v>2</v>
      </c>
      <c r="I90" s="69" t="s">
        <v>2</v>
      </c>
      <c r="J90" s="69" t="str">
        <f t="shared" si="11"/>
        <v>No actuals</v>
      </c>
      <c r="K90" s="69" t="s">
        <v>2</v>
      </c>
      <c r="L90" s="69" t="s">
        <v>2</v>
      </c>
      <c r="M90" s="69" t="str">
        <f t="shared" si="12"/>
        <v>No actuals</v>
      </c>
      <c r="N90" s="69" t="s">
        <v>2</v>
      </c>
      <c r="O90" s="69" t="s">
        <v>2</v>
      </c>
      <c r="P90" s="69" t="str">
        <f t="shared" si="13"/>
        <v>No actuals</v>
      </c>
      <c r="Q90" s="69" t="s">
        <v>2</v>
      </c>
      <c r="R90" s="69" t="s">
        <v>2</v>
      </c>
      <c r="S90" s="69" t="str">
        <f t="shared" si="14"/>
        <v>No actuals</v>
      </c>
      <c r="T90" s="69" t="s">
        <v>2</v>
      </c>
      <c r="U90" s="69" t="s">
        <v>2</v>
      </c>
      <c r="V90" s="69" t="str">
        <f t="shared" si="15"/>
        <v>No actuals</v>
      </c>
      <c r="W90" s="35"/>
      <c r="X90" s="26"/>
    </row>
    <row r="91" spans="2:24">
      <c r="B91" s="64" t="s">
        <v>41</v>
      </c>
      <c r="C91" s="24" t="s">
        <v>127</v>
      </c>
      <c r="D91" s="69" t="s">
        <v>168</v>
      </c>
      <c r="E91" s="69" t="s">
        <v>2</v>
      </c>
      <c r="F91" s="69" t="s">
        <v>2</v>
      </c>
      <c r="G91" s="69" t="str">
        <f t="shared" si="10"/>
        <v>No actuals</v>
      </c>
      <c r="H91" s="69" t="s">
        <v>2</v>
      </c>
      <c r="I91" s="69" t="s">
        <v>2</v>
      </c>
      <c r="J91" s="69" t="str">
        <f t="shared" si="11"/>
        <v>No actuals</v>
      </c>
      <c r="K91" s="69" t="s">
        <v>2</v>
      </c>
      <c r="L91" s="69" t="s">
        <v>2</v>
      </c>
      <c r="M91" s="69" t="str">
        <f t="shared" si="12"/>
        <v>No actuals</v>
      </c>
      <c r="N91" s="69" t="s">
        <v>2</v>
      </c>
      <c r="O91" s="69" t="s">
        <v>2</v>
      </c>
      <c r="P91" s="69" t="str">
        <f t="shared" si="13"/>
        <v>No actuals</v>
      </c>
      <c r="Q91" s="69" t="s">
        <v>2</v>
      </c>
      <c r="R91" s="69" t="s">
        <v>2</v>
      </c>
      <c r="S91" s="69" t="str">
        <f t="shared" si="14"/>
        <v>No actuals</v>
      </c>
      <c r="T91" s="69" t="s">
        <v>2</v>
      </c>
      <c r="U91" s="69" t="s">
        <v>2</v>
      </c>
      <c r="V91" s="69" t="str">
        <f t="shared" si="15"/>
        <v>No actuals</v>
      </c>
      <c r="W91" s="27"/>
      <c r="X91" s="37"/>
    </row>
    <row r="92" spans="2:24">
      <c r="B92" s="81" t="s">
        <v>128</v>
      </c>
      <c r="C92" s="24" t="s">
        <v>127</v>
      </c>
      <c r="D92" s="69" t="s">
        <v>168</v>
      </c>
      <c r="E92" s="69" t="s">
        <v>2</v>
      </c>
      <c r="F92" s="69" t="s">
        <v>2</v>
      </c>
      <c r="G92" s="69" t="str">
        <f t="shared" si="10"/>
        <v>No actuals</v>
      </c>
      <c r="H92" s="69" t="s">
        <v>2</v>
      </c>
      <c r="I92" s="69" t="s">
        <v>2</v>
      </c>
      <c r="J92" s="69" t="str">
        <f t="shared" si="11"/>
        <v>No actuals</v>
      </c>
      <c r="K92" s="69" t="s">
        <v>2</v>
      </c>
      <c r="L92" s="69" t="s">
        <v>2</v>
      </c>
      <c r="M92" s="69" t="str">
        <f t="shared" si="12"/>
        <v>No actuals</v>
      </c>
      <c r="N92" s="69" t="s">
        <v>2</v>
      </c>
      <c r="O92" s="69" t="s">
        <v>2</v>
      </c>
      <c r="P92" s="69" t="str">
        <f t="shared" si="13"/>
        <v>No actuals</v>
      </c>
      <c r="Q92" s="69" t="s">
        <v>2</v>
      </c>
      <c r="R92" s="69" t="s">
        <v>2</v>
      </c>
      <c r="S92" s="69" t="str">
        <f t="shared" si="14"/>
        <v>No actuals</v>
      </c>
      <c r="T92" s="69" t="s">
        <v>2</v>
      </c>
      <c r="U92" s="69" t="s">
        <v>2</v>
      </c>
      <c r="V92" s="69" t="str">
        <f t="shared" si="15"/>
        <v>No actuals</v>
      </c>
      <c r="W92" s="35"/>
      <c r="X92" s="37"/>
    </row>
    <row r="93" spans="2:24">
      <c r="B93" s="81" t="s">
        <v>140</v>
      </c>
      <c r="C93" s="24" t="s">
        <v>127</v>
      </c>
      <c r="D93" s="69" t="s">
        <v>168</v>
      </c>
      <c r="E93" s="69" t="s">
        <v>2</v>
      </c>
      <c r="F93" s="69" t="s">
        <v>2</v>
      </c>
      <c r="G93" s="69" t="str">
        <f t="shared" si="10"/>
        <v>No actuals</v>
      </c>
      <c r="H93" s="69" t="s">
        <v>2</v>
      </c>
      <c r="I93" s="69" t="s">
        <v>2</v>
      </c>
      <c r="J93" s="69" t="str">
        <f t="shared" si="11"/>
        <v>No actuals</v>
      </c>
      <c r="K93" s="69" t="s">
        <v>2</v>
      </c>
      <c r="L93" s="69" t="s">
        <v>2</v>
      </c>
      <c r="M93" s="69" t="str">
        <f t="shared" si="12"/>
        <v>No actuals</v>
      </c>
      <c r="N93" s="69" t="s">
        <v>2</v>
      </c>
      <c r="O93" s="69" t="s">
        <v>2</v>
      </c>
      <c r="P93" s="69" t="str">
        <f t="shared" si="13"/>
        <v>No actuals</v>
      </c>
      <c r="Q93" s="69" t="s">
        <v>2</v>
      </c>
      <c r="R93" s="69" t="s">
        <v>2</v>
      </c>
      <c r="S93" s="69" t="str">
        <f t="shared" si="14"/>
        <v>No actuals</v>
      </c>
      <c r="T93" s="69" t="s">
        <v>2</v>
      </c>
      <c r="U93" s="69" t="s">
        <v>2</v>
      </c>
      <c r="V93" s="69" t="str">
        <f t="shared" si="15"/>
        <v>No actuals</v>
      </c>
      <c r="W93" s="35"/>
      <c r="X93" s="37"/>
    </row>
    <row r="94" spans="2:24">
      <c r="B94" s="28"/>
      <c r="C94" s="24"/>
      <c r="D94" s="24"/>
      <c r="E94" s="35"/>
      <c r="F94" s="35"/>
      <c r="G94" s="35"/>
      <c r="H94" s="35"/>
      <c r="I94" s="35"/>
      <c r="J94" s="35"/>
      <c r="K94" s="35"/>
      <c r="L94" s="35"/>
      <c r="M94" s="35"/>
      <c r="N94" s="35"/>
      <c r="O94" s="35"/>
      <c r="P94" s="35"/>
      <c r="Q94" s="35"/>
      <c r="R94" s="35"/>
      <c r="S94" s="35"/>
      <c r="T94" s="27"/>
      <c r="U94" s="27"/>
      <c r="V94" s="27"/>
      <c r="W94" s="27"/>
      <c r="X94" s="37"/>
    </row>
    <row r="95" spans="2:24">
      <c r="B95" s="27"/>
      <c r="C95" s="27"/>
      <c r="D95" s="27"/>
      <c r="E95" s="1562" t="str">
        <f>E3</f>
        <v>2015-16</v>
      </c>
      <c r="F95" s="1562"/>
      <c r="G95" s="1562"/>
      <c r="H95" s="1562" t="str">
        <f>H3</f>
        <v>2016-17</v>
      </c>
      <c r="I95" s="1562"/>
      <c r="J95" s="1562"/>
      <c r="K95" s="1562" t="str">
        <f>K3</f>
        <v>2017-18</v>
      </c>
      <c r="L95" s="1562"/>
      <c r="M95" s="1562"/>
      <c r="N95" s="1562" t="str">
        <f>N3</f>
        <v>2018-19</v>
      </c>
      <c r="O95" s="1562"/>
      <c r="P95" s="1562"/>
      <c r="Q95" s="1562" t="str">
        <f>Q3</f>
        <v>2019-20</v>
      </c>
      <c r="R95" s="1562"/>
      <c r="S95" s="1562"/>
      <c r="T95" s="1562" t="str">
        <f>U3</f>
        <v>Cumulative</v>
      </c>
      <c r="U95" s="1562"/>
      <c r="V95" s="1562"/>
      <c r="W95" s="45"/>
      <c r="X95" s="37"/>
    </row>
    <row r="96" spans="2:24" ht="13.5" thickBot="1">
      <c r="B96" s="33"/>
      <c r="C96" s="53" t="s">
        <v>61</v>
      </c>
      <c r="D96" s="53"/>
      <c r="E96" s="46" t="s">
        <v>0</v>
      </c>
      <c r="F96" s="46" t="s">
        <v>46</v>
      </c>
      <c r="G96" s="46" t="s">
        <v>1</v>
      </c>
      <c r="H96" s="46" t="s">
        <v>0</v>
      </c>
      <c r="I96" s="46" t="s">
        <v>46</v>
      </c>
      <c r="J96" s="46" t="s">
        <v>1</v>
      </c>
      <c r="K96" s="46" t="s">
        <v>0</v>
      </c>
      <c r="L96" s="46" t="s">
        <v>46</v>
      </c>
      <c r="M96" s="46" t="s">
        <v>1</v>
      </c>
      <c r="N96" s="46" t="s">
        <v>0</v>
      </c>
      <c r="O96" s="46" t="s">
        <v>46</v>
      </c>
      <c r="P96" s="46" t="s">
        <v>1</v>
      </c>
      <c r="Q96" s="46" t="s">
        <v>0</v>
      </c>
      <c r="R96" s="46" t="s">
        <v>46</v>
      </c>
      <c r="S96" s="46" t="s">
        <v>1</v>
      </c>
      <c r="T96" s="46" t="s">
        <v>0</v>
      </c>
      <c r="U96" s="46" t="s">
        <v>46</v>
      </c>
      <c r="V96" s="46" t="s">
        <v>1</v>
      </c>
      <c r="W96" s="46"/>
      <c r="X96" s="33" t="s">
        <v>7</v>
      </c>
    </row>
    <row r="97" spans="2:24">
      <c r="B97" s="34"/>
      <c r="C97" s="34"/>
      <c r="D97" s="34"/>
      <c r="E97" s="34"/>
      <c r="F97" s="34"/>
      <c r="G97" s="34"/>
      <c r="H97" s="34"/>
      <c r="I97" s="34"/>
      <c r="J97" s="34"/>
      <c r="K97" s="34"/>
      <c r="L97" s="34"/>
      <c r="M97" s="34"/>
      <c r="N97" s="34"/>
      <c r="O97" s="34"/>
      <c r="P97" s="34"/>
      <c r="Q97" s="34"/>
      <c r="R97" s="34"/>
      <c r="S97" s="34"/>
      <c r="T97" s="27"/>
      <c r="U97" s="27"/>
      <c r="V97" s="27"/>
      <c r="W97" s="27"/>
      <c r="X97" s="37"/>
    </row>
    <row r="98" spans="2:24">
      <c r="B98" s="1558" t="s">
        <v>149</v>
      </c>
      <c r="C98" s="1558"/>
      <c r="D98" s="20"/>
      <c r="E98" s="35"/>
      <c r="F98" s="35"/>
      <c r="G98" s="35"/>
      <c r="H98" s="35"/>
      <c r="I98" s="35"/>
      <c r="J98" s="35"/>
      <c r="K98" s="35"/>
      <c r="L98" s="35"/>
      <c r="M98" s="35"/>
      <c r="N98" s="35"/>
      <c r="O98" s="35"/>
      <c r="P98" s="35"/>
      <c r="Q98" s="35"/>
      <c r="R98" s="35"/>
      <c r="S98" s="35"/>
      <c r="T98" s="27"/>
      <c r="U98" s="27"/>
      <c r="V98" s="27"/>
      <c r="W98" s="27"/>
      <c r="X98" s="37"/>
    </row>
    <row r="99" spans="2:24" ht="63.75">
      <c r="B99" s="24" t="s">
        <v>177</v>
      </c>
      <c r="C99" s="24" t="s">
        <v>127</v>
      </c>
      <c r="D99" s="69" t="s">
        <v>168</v>
      </c>
      <c r="E99" s="69" t="s">
        <v>2</v>
      </c>
      <c r="F99" s="69" t="s">
        <v>2</v>
      </c>
      <c r="G99" s="69" t="str">
        <f>IFERROR(E99-F99,"No actuals")</f>
        <v>No actuals</v>
      </c>
      <c r="H99" s="69" t="s">
        <v>2</v>
      </c>
      <c r="I99" s="69" t="s">
        <v>2</v>
      </c>
      <c r="J99" s="69" t="str">
        <f>IFERROR(H99-I99,"No actuals")</f>
        <v>No actuals</v>
      </c>
      <c r="K99" s="69" t="s">
        <v>2</v>
      </c>
      <c r="L99" s="69" t="s">
        <v>2</v>
      </c>
      <c r="M99" s="69" t="str">
        <f>IFERROR(K99-L99,"No actuals")</f>
        <v>No actuals</v>
      </c>
      <c r="N99" s="69" t="s">
        <v>2</v>
      </c>
      <c r="O99" s="69" t="s">
        <v>2</v>
      </c>
      <c r="P99" s="69" t="str">
        <f>IFERROR(N99-O99,"No actuals")</f>
        <v>No actuals</v>
      </c>
      <c r="Q99" s="69" t="s">
        <v>2</v>
      </c>
      <c r="R99" s="69" t="s">
        <v>2</v>
      </c>
      <c r="S99" s="69" t="str">
        <f>IFERROR(Q99-R99,"No actuals")</f>
        <v>No actuals</v>
      </c>
      <c r="T99" s="69" t="s">
        <v>2</v>
      </c>
      <c r="U99" s="69" t="s">
        <v>2</v>
      </c>
      <c r="V99" s="69" t="str">
        <f>IFERROR(T99-U99,"No actuals")</f>
        <v>No actuals</v>
      </c>
      <c r="W99" s="27"/>
      <c r="X99" s="37" t="s">
        <v>65</v>
      </c>
    </row>
    <row r="100" spans="2:24">
      <c r="B100" s="28"/>
      <c r="C100" s="24"/>
      <c r="D100" s="24"/>
      <c r="E100" s="35"/>
      <c r="F100" s="35"/>
      <c r="G100" s="35"/>
      <c r="H100" s="35"/>
      <c r="I100" s="35"/>
      <c r="J100" s="35"/>
      <c r="K100" s="35"/>
      <c r="L100" s="35"/>
      <c r="M100" s="35"/>
      <c r="N100" s="35"/>
      <c r="O100" s="35"/>
      <c r="P100" s="35"/>
      <c r="Q100" s="35"/>
      <c r="R100" s="35"/>
      <c r="S100" s="35"/>
      <c r="T100" s="27"/>
      <c r="U100" s="27"/>
      <c r="V100" s="27"/>
      <c r="W100" s="27"/>
      <c r="X100" s="37"/>
    </row>
    <row r="101" spans="2:24">
      <c r="B101" s="28"/>
      <c r="C101" s="24"/>
      <c r="D101" s="24"/>
      <c r="E101" s="35"/>
      <c r="F101" s="35"/>
      <c r="G101" s="35"/>
      <c r="H101" s="35"/>
      <c r="I101" s="35"/>
      <c r="J101" s="35"/>
      <c r="K101" s="35"/>
      <c r="L101" s="35"/>
      <c r="M101" s="35"/>
      <c r="N101" s="35"/>
      <c r="O101" s="35"/>
      <c r="P101" s="35"/>
      <c r="Q101" s="35"/>
      <c r="R101" s="35"/>
      <c r="S101" s="35"/>
      <c r="T101" s="27"/>
      <c r="U101" s="27"/>
      <c r="V101" s="27"/>
      <c r="W101" s="27"/>
      <c r="X101" s="37"/>
    </row>
    <row r="102" spans="2:24">
      <c r="B102" s="102" t="s">
        <v>67</v>
      </c>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row>
    <row r="103" spans="2:24">
      <c r="B103" s="86" t="s">
        <v>291</v>
      </c>
      <c r="C103" s="67"/>
      <c r="D103" s="67"/>
      <c r="E103" s="67"/>
      <c r="F103" s="67"/>
      <c r="G103" s="67"/>
      <c r="H103" s="67"/>
      <c r="I103" s="67"/>
      <c r="J103" s="67"/>
      <c r="K103" s="67"/>
      <c r="L103" s="67"/>
      <c r="M103" s="67"/>
      <c r="N103" s="67"/>
      <c r="O103" s="67"/>
      <c r="P103" s="67"/>
      <c r="Q103" s="67"/>
      <c r="R103" s="67"/>
      <c r="S103" s="67"/>
      <c r="T103" s="67"/>
      <c r="U103" s="67"/>
      <c r="V103" s="67"/>
      <c r="W103" s="67"/>
      <c r="X103" s="67"/>
    </row>
    <row r="104" spans="2:24" ht="29.25" customHeight="1">
      <c r="B104" s="21" t="s">
        <v>165</v>
      </c>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2:24">
      <c r="B105" s="26" t="s">
        <v>114</v>
      </c>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2:24">
      <c r="B106" s="26" t="s">
        <v>147</v>
      </c>
      <c r="C106" s="26"/>
      <c r="D106" s="26"/>
      <c r="E106" s="26"/>
      <c r="F106" s="26"/>
      <c r="G106" s="26"/>
      <c r="H106" s="26"/>
      <c r="I106" s="26"/>
      <c r="J106" s="26"/>
      <c r="K106" s="26"/>
      <c r="L106" s="26"/>
      <c r="M106" s="26"/>
      <c r="N106" s="26"/>
      <c r="O106" s="26"/>
      <c r="P106" s="26"/>
      <c r="Q106" s="26"/>
      <c r="R106" s="26"/>
      <c r="S106" s="26"/>
      <c r="T106" s="26"/>
      <c r="U106" s="26"/>
      <c r="V106" s="26"/>
      <c r="W106" s="26"/>
      <c r="X106" s="26"/>
    </row>
    <row r="107" spans="2:24">
      <c r="B107" s="26" t="s">
        <v>148</v>
      </c>
      <c r="C107" s="26"/>
      <c r="D107" s="26"/>
      <c r="E107" s="26"/>
      <c r="F107" s="26"/>
      <c r="G107" s="26"/>
      <c r="H107" s="26"/>
      <c r="I107" s="26"/>
      <c r="J107" s="26"/>
      <c r="K107" s="26"/>
      <c r="L107" s="26"/>
      <c r="M107" s="26"/>
      <c r="N107" s="26"/>
      <c r="O107" s="26"/>
      <c r="P107" s="26"/>
      <c r="Q107" s="26"/>
      <c r="R107" s="26"/>
      <c r="S107" s="26"/>
      <c r="T107" s="26"/>
      <c r="U107" s="26"/>
      <c r="V107" s="26"/>
      <c r="W107" s="26"/>
      <c r="X107" s="26"/>
    </row>
    <row r="108" spans="2:24">
      <c r="B108" s="26" t="s">
        <v>115</v>
      </c>
      <c r="C108" s="26"/>
      <c r="D108" s="26"/>
      <c r="E108" s="26"/>
      <c r="F108" s="26"/>
      <c r="G108" s="26"/>
      <c r="H108" s="26"/>
      <c r="I108" s="26"/>
      <c r="J108" s="26"/>
      <c r="K108" s="26"/>
      <c r="L108" s="26"/>
      <c r="M108" s="26"/>
      <c r="N108" s="26"/>
      <c r="O108" s="26"/>
      <c r="P108" s="26"/>
      <c r="Q108" s="26"/>
      <c r="R108" s="26"/>
      <c r="S108" s="26"/>
      <c r="T108" s="26"/>
      <c r="U108" s="26"/>
      <c r="V108" s="26"/>
      <c r="W108" s="26"/>
      <c r="X108" s="26"/>
    </row>
    <row r="109" spans="2:24">
      <c r="B109" s="26" t="s">
        <v>150</v>
      </c>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2:24">
      <c r="B110" s="26" t="s">
        <v>151</v>
      </c>
      <c r="C110" s="26"/>
      <c r="D110" s="26"/>
      <c r="E110" s="26"/>
      <c r="F110" s="26"/>
      <c r="G110" s="26"/>
      <c r="H110" s="26"/>
      <c r="I110" s="26"/>
      <c r="J110" s="26"/>
      <c r="K110" s="26"/>
      <c r="L110" s="26"/>
      <c r="M110" s="26"/>
      <c r="N110" s="26"/>
      <c r="O110" s="26"/>
      <c r="P110" s="26"/>
      <c r="Q110" s="26"/>
      <c r="R110" s="26"/>
      <c r="S110" s="26"/>
      <c r="T110" s="26"/>
      <c r="U110" s="26"/>
      <c r="V110" s="26"/>
      <c r="W110" s="26"/>
      <c r="X110" s="26"/>
    </row>
    <row r="111" spans="2:24">
      <c r="B111" s="26"/>
      <c r="C111" s="26"/>
      <c r="D111" s="26"/>
      <c r="E111" s="26"/>
      <c r="F111" s="26"/>
      <c r="G111" s="26"/>
      <c r="H111" s="26"/>
      <c r="I111" s="26"/>
      <c r="J111" s="26"/>
      <c r="K111" s="26"/>
      <c r="L111" s="26"/>
      <c r="M111" s="26"/>
      <c r="N111" s="26"/>
      <c r="O111" s="26"/>
      <c r="P111" s="26"/>
      <c r="Q111" s="26"/>
      <c r="R111" s="26"/>
      <c r="S111" s="26"/>
      <c r="T111" s="26"/>
      <c r="U111" s="26"/>
      <c r="V111" s="26"/>
      <c r="W111" s="26"/>
      <c r="X111" s="26"/>
    </row>
  </sheetData>
  <mergeCells count="68">
    <mergeCell ref="N83:P83"/>
    <mergeCell ref="Q83:S83"/>
    <mergeCell ref="H95:J95"/>
    <mergeCell ref="Q62:S62"/>
    <mergeCell ref="T62:V62"/>
    <mergeCell ref="T64:V64"/>
    <mergeCell ref="Q64:S64"/>
    <mergeCell ref="N64:P64"/>
    <mergeCell ref="K64:M64"/>
    <mergeCell ref="K62:M62"/>
    <mergeCell ref="N62:P62"/>
    <mergeCell ref="T83:V83"/>
    <mergeCell ref="Q95:S95"/>
    <mergeCell ref="T95:V95"/>
    <mergeCell ref="N95:P95"/>
    <mergeCell ref="K95:M95"/>
    <mergeCell ref="H83:J83"/>
    <mergeCell ref="K83:M83"/>
    <mergeCell ref="T6:T7"/>
    <mergeCell ref="U6:U7"/>
    <mergeCell ref="V6:V7"/>
    <mergeCell ref="P6:P7"/>
    <mergeCell ref="S6:S7"/>
    <mergeCell ref="O6:O7"/>
    <mergeCell ref="R6:R7"/>
    <mergeCell ref="N6:N7"/>
    <mergeCell ref="T10:V10"/>
    <mergeCell ref="N10:P10"/>
    <mergeCell ref="Q10:S10"/>
    <mergeCell ref="K21:M21"/>
    <mergeCell ref="N21:P21"/>
    <mergeCell ref="H62:J62"/>
    <mergeCell ref="B98:C98"/>
    <mergeCell ref="B6:B7"/>
    <mergeCell ref="D6:D7"/>
    <mergeCell ref="E6:E7"/>
    <mergeCell ref="F6:F7"/>
    <mergeCell ref="B34:C34"/>
    <mergeCell ref="B64:C64"/>
    <mergeCell ref="B87:C87"/>
    <mergeCell ref="E83:G83"/>
    <mergeCell ref="E21:G21"/>
    <mergeCell ref="E95:G95"/>
    <mergeCell ref="E62:G62"/>
    <mergeCell ref="G6:G7"/>
    <mergeCell ref="E10:G10"/>
    <mergeCell ref="H64:J64"/>
    <mergeCell ref="H21:J21"/>
    <mergeCell ref="E64:G64"/>
    <mergeCell ref="A11:A19"/>
    <mergeCell ref="B21:C21"/>
    <mergeCell ref="A22:A30"/>
    <mergeCell ref="H3:J3"/>
    <mergeCell ref="E3:G3"/>
    <mergeCell ref="Q6:Q7"/>
    <mergeCell ref="Q21:S21"/>
    <mergeCell ref="T21:V21"/>
    <mergeCell ref="K3:M3"/>
    <mergeCell ref="N3:P3"/>
    <mergeCell ref="Q3:S3"/>
    <mergeCell ref="I6:I7"/>
    <mergeCell ref="J6:J7"/>
    <mergeCell ref="L6:L7"/>
    <mergeCell ref="M6:M7"/>
    <mergeCell ref="K6:K7"/>
    <mergeCell ref="H10:J10"/>
    <mergeCell ref="K10:M10"/>
    <mergeCell ref="H6:H7"/>
  </mergeCells>
  <pageMargins left="0.7" right="0.7" top="0.75" bottom="0.75" header="0.3" footer="0.3"/>
  <pageSetup paperSize="8" scale="65" fitToHeight="0" orientation="portrait" r:id="rId1"/>
  <rowBreaks count="1" manualBreakCount="1">
    <brk id="60"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31</vt:i4>
      </vt:variant>
    </vt:vector>
  </HeadingPairs>
  <TitlesOfParts>
    <vt:vector size="63" baseType="lpstr">
      <vt:lpstr>Contents</vt:lpstr>
      <vt:lpstr>PS1 - Making the Network safer</vt:lpstr>
      <vt:lpstr>PS2 - User satisfaction</vt:lpstr>
      <vt:lpstr>PS3 - Traffic Flow</vt:lpstr>
      <vt:lpstr>PS4 - Economic growth</vt:lpstr>
      <vt:lpstr>PS5 - Environment</vt:lpstr>
      <vt:lpstr>PS6 - Vulnerable Users</vt:lpstr>
      <vt:lpstr>PS7 - Achieving real efficiency</vt:lpstr>
      <vt:lpstr>PS7x (alternative format)</vt:lpstr>
      <vt:lpstr>PS8 - Network in good condition</vt:lpstr>
      <vt:lpstr>IP1</vt:lpstr>
      <vt:lpstr>IP2</vt:lpstr>
      <vt:lpstr>IP3</vt:lpstr>
      <vt:lpstr>F2b</vt:lpstr>
      <vt:lpstr>IP4</vt:lpstr>
      <vt:lpstr>IP5</vt:lpstr>
      <vt:lpstr>F1</vt:lpstr>
      <vt:lpstr>F2</vt:lpstr>
      <vt:lpstr>F2.1</vt:lpstr>
      <vt:lpstr>F2.2</vt:lpstr>
      <vt:lpstr>F2.3</vt:lpstr>
      <vt:lpstr>F2.4</vt:lpstr>
      <vt:lpstr>F2.5</vt:lpstr>
      <vt:lpstr>F2.6</vt:lpstr>
      <vt:lpstr>F2.7</vt:lpstr>
      <vt:lpstr>F2.8</vt:lpstr>
      <vt:lpstr>F3</vt:lpstr>
      <vt:lpstr>F3.1</vt:lpstr>
      <vt:lpstr>F4</vt:lpstr>
      <vt:lpstr>F5.1</vt:lpstr>
      <vt:lpstr>F5.2</vt:lpstr>
      <vt:lpstr>F6</vt:lpstr>
      <vt:lpstr>Contents!_ftn1</vt:lpstr>
      <vt:lpstr>Contents!_ftnref1</vt:lpstr>
      <vt:lpstr>'IP2'!_Toc226274513</vt:lpstr>
      <vt:lpstr>'F6'!_Toc247687104</vt:lpstr>
      <vt:lpstr>Contents!Print_Area</vt:lpstr>
      <vt:lpstr>'F1'!Print_Area</vt:lpstr>
      <vt:lpstr>'F2'!Print_Area</vt:lpstr>
      <vt:lpstr>F2.1!Print_Area</vt:lpstr>
      <vt:lpstr>F2.7!Print_Area</vt:lpstr>
      <vt:lpstr>F2.8!Print_Area</vt:lpstr>
      <vt:lpstr>F2b!Print_Area</vt:lpstr>
      <vt:lpstr>'F3'!Print_Area</vt:lpstr>
      <vt:lpstr>F3.1!Print_Area</vt:lpstr>
      <vt:lpstr>'F4'!Print_Area</vt:lpstr>
      <vt:lpstr>F5.1!Print_Area</vt:lpstr>
      <vt:lpstr>F5.2!Print_Area</vt:lpstr>
      <vt:lpstr>'F6'!Print_Area</vt:lpstr>
      <vt:lpstr>'IP2'!Print_Area</vt:lpstr>
      <vt:lpstr>'IP4'!Print_Area</vt:lpstr>
      <vt:lpstr>'IP5'!Print_Area</vt:lpstr>
      <vt:lpstr>'PS1 - Making the Network safer'!Print_Area</vt:lpstr>
      <vt:lpstr>'PS2 - User satisfaction'!Print_Area</vt:lpstr>
      <vt:lpstr>'PS3 - Traffic Flow'!Print_Area</vt:lpstr>
      <vt:lpstr>'PS4 - Economic growth'!Print_Area</vt:lpstr>
      <vt:lpstr>'PS5 - Environment'!Print_Area</vt:lpstr>
      <vt:lpstr>'PS6 - Vulnerable Users'!Print_Area</vt:lpstr>
      <vt:lpstr>'PS7 - Achieving real efficiency'!Print_Area</vt:lpstr>
      <vt:lpstr>'PS7x (alternative format)'!Print_Area</vt:lpstr>
      <vt:lpstr>'PS8 - Network in good condition'!Print_Area</vt:lpstr>
      <vt:lpstr>'F3'!Print_Titles</vt:lpstr>
      <vt:lpstr>'IP1'!Print_Titles</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reporting guidelines for Highways England - Template monitoring reporting statements </dc:title>
  <dc:creator>Office of Rail and Road</dc:creator>
  <cp:lastModifiedBy>Angeriz-Santos, Paula</cp:lastModifiedBy>
  <cp:lastPrinted>2018-04-19T14:00:35Z</cp:lastPrinted>
  <dcterms:created xsi:type="dcterms:W3CDTF">2009-12-07T15:11:56Z</dcterms:created>
  <dcterms:modified xsi:type="dcterms:W3CDTF">2018-07-24T09:13:40Z</dcterms:modified>
</cp:coreProperties>
</file>